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queryTables/queryTable4.xml" ContentType="application/vnd.openxmlformats-officedocument.spreadsheetml.queryTable+xml"/>
  <Override PartName="/xl/drawings/drawing3.xml" ContentType="application/vnd.openxmlformats-officedocument.drawing+xml"/>
  <Override PartName="/xl/tables/table5.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slicers/slicer6.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8.xml" ContentType="application/vnd.openxmlformats-officedocument.drawing+xml"/>
  <Override PartName="/xl/slicers/slicer7.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AlissonVinicius\Documents\Aperfeiçoamento profissional\Analise de dados\Google Data Analysis Course\Capstone\case_study_1_2024_01_03\"/>
    </mc:Choice>
  </mc:AlternateContent>
  <xr:revisionPtr revIDLastSave="0" documentId="13_ncr:1_{8362E233-EB99-4994-9337-849D3E6FACDC}" xr6:coauthVersionLast="47" xr6:coauthVersionMax="47" xr10:uidLastSave="{00000000-0000-0000-0000-000000000000}"/>
  <bookViews>
    <workbookView xWindow="0" yWindow="0" windowWidth="20490" windowHeight="10920" firstSheet="7" activeTab="7" xr2:uid="{AB3585E2-2C69-4FBA-A2FE-D194128A8F55}"/>
  </bookViews>
  <sheets>
    <sheet name="Summary Data - Count" sheetId="3" state="hidden" r:id="rId1"/>
    <sheet name="summary_data_rideable_type" sheetId="9" state="hidden" r:id="rId2"/>
    <sheet name="Rideable Type Resumes" sheetId="10" state="hidden" r:id="rId3"/>
    <sheet name="summary_hour" sheetId="12" state="hidden" r:id="rId4"/>
    <sheet name="Summary Hourly Analysis" sheetId="13" state="hidden" r:id="rId5"/>
    <sheet name="Summary Data - Measures" sheetId="2" state="hidden" r:id="rId6"/>
    <sheet name="Plots" sheetId="5" state="hidden" r:id="rId7"/>
    <sheet name="Daily Rides Analysis" sheetId="4" r:id="rId8"/>
    <sheet name="Average Length Analysis" sheetId="6" r:id="rId9"/>
    <sheet name="Average Distance Analysis" sheetId="7" r:id="rId10"/>
    <sheet name="Hour Ride Analysis" sheetId="11" r:id="rId11"/>
    <sheet name="Ridable Type Analysis" sheetId="14" r:id="rId12"/>
  </sheets>
  <definedNames>
    <definedName name="ExternalData_1" localSheetId="5" hidden="1">'Summary Data - Measures'!$A$1:$I$4</definedName>
    <definedName name="ExternalData_1" localSheetId="1" hidden="1">summary_data_rideable_type!$A$1:$H$1733</definedName>
    <definedName name="ExternalData_1" localSheetId="3" hidden="1">summary_hour!$A$1:$E$337</definedName>
    <definedName name="ExternalData_2" localSheetId="0" hidden="1">'Summary Data - Count'!$A$1:$K$731</definedName>
    <definedName name="Slicer_day_of_week">#N/A</definedName>
    <definedName name="Slicer_day_of_week1">#N/A</definedName>
    <definedName name="Slicer_day_of_week2">#N/A</definedName>
    <definedName name="Slicer_day_of_week3">#N/A</definedName>
    <definedName name="Slicer_day_of_week4">#N/A</definedName>
    <definedName name="Slicer_member_casual">#N/A</definedName>
    <definedName name="Slicer_member_casual1">#N/A</definedName>
    <definedName name="Slicer_member_casual2">#N/A</definedName>
    <definedName name="Slicer_member_casual3">#N/A</definedName>
    <definedName name="Slicer_member_casual4">#N/A</definedName>
    <definedName name="Slicer_ride_hour">#N/A</definedName>
    <definedName name="Slicer_ride_month">#N/A</definedName>
    <definedName name="Slicer_ride_month1">#N/A</definedName>
    <definedName name="Slicer_ride_month2">#N/A</definedName>
    <definedName name="Slicer_ride_month3">#N/A</definedName>
    <definedName name="Slicer_rideable_type">#N/A</definedName>
  </definedNames>
  <calcPr calcId="191029"/>
  <pivotCaches>
    <pivotCache cacheId="23" r:id="rId13"/>
    <pivotCache cacheId="30" r:id="rId14"/>
    <pivotCache cacheId="36"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 i="5" l="1" a="1"/>
  <c r="S2" i="5" s="1"/>
  <c r="R2" i="5" a="1"/>
  <c r="R2" i="5" s="1"/>
  <c r="Q2" i="5" a="1"/>
  <c r="Q2" i="5" s="1"/>
  <c r="P2" i="5" a="1"/>
  <c r="P2" i="5" s="1"/>
  <c r="O2" i="5" a="1"/>
  <c r="O2" i="5" s="1"/>
  <c r="N2" i="5" a="1"/>
  <c r="N2" i="5" s="1"/>
  <c r="M2" i="5" a="1"/>
  <c r="M2" i="5" s="1"/>
  <c r="G2" i="5"/>
  <c r="G367" i="5"/>
  <c r="G3" i="5"/>
  <c r="G368" i="5"/>
  <c r="G4" i="5"/>
  <c r="G369" i="5"/>
  <c r="G5" i="5"/>
  <c r="G370" i="5"/>
  <c r="G6" i="5"/>
  <c r="G371" i="5"/>
  <c r="G7" i="5"/>
  <c r="G372" i="5"/>
  <c r="G8" i="5"/>
  <c r="G373" i="5"/>
  <c r="G9" i="5"/>
  <c r="G374" i="5"/>
  <c r="G10" i="5"/>
  <c r="G375" i="5"/>
  <c r="G11" i="5"/>
  <c r="G376" i="5"/>
  <c r="G12" i="5"/>
  <c r="G377" i="5"/>
  <c r="G13" i="5"/>
  <c r="G378" i="5"/>
  <c r="G14" i="5"/>
  <c r="G379" i="5"/>
  <c r="G15" i="5"/>
  <c r="G380" i="5"/>
  <c r="G16" i="5"/>
  <c r="G381" i="5"/>
  <c r="G17" i="5"/>
  <c r="G382" i="5"/>
  <c r="G18" i="5"/>
  <c r="G383" i="5"/>
  <c r="G19" i="5"/>
  <c r="G384" i="5"/>
  <c r="G20" i="5"/>
  <c r="G385" i="5"/>
  <c r="G21" i="5"/>
  <c r="G386" i="5"/>
  <c r="G22" i="5"/>
  <c r="G387" i="5"/>
  <c r="G23" i="5"/>
  <c r="G388" i="5"/>
  <c r="G24" i="5"/>
  <c r="G389" i="5"/>
  <c r="G25" i="5"/>
  <c r="G390" i="5"/>
  <c r="G26" i="5"/>
  <c r="G391" i="5"/>
  <c r="G27" i="5"/>
  <c r="G392" i="5"/>
  <c r="G28" i="5"/>
  <c r="G393" i="5"/>
  <c r="G29" i="5"/>
  <c r="G394" i="5"/>
  <c r="G30" i="5"/>
  <c r="G395" i="5"/>
  <c r="G31" i="5"/>
  <c r="G396" i="5"/>
  <c r="G32" i="5"/>
  <c r="G397" i="5"/>
  <c r="G123" i="5"/>
  <c r="G488" i="5"/>
  <c r="G124" i="5"/>
  <c r="G489" i="5"/>
  <c r="G125" i="5"/>
  <c r="G490" i="5"/>
  <c r="G126" i="5"/>
  <c r="G491" i="5"/>
  <c r="G127" i="5"/>
  <c r="G492" i="5"/>
  <c r="G128" i="5"/>
  <c r="G493" i="5"/>
  <c r="G129" i="5"/>
  <c r="G494" i="5"/>
  <c r="G130" i="5"/>
  <c r="G495" i="5"/>
  <c r="G131" i="5"/>
  <c r="G496" i="5"/>
  <c r="G132" i="5"/>
  <c r="G497" i="5"/>
  <c r="G133" i="5"/>
  <c r="G498" i="5"/>
  <c r="G134" i="5"/>
  <c r="G499" i="5"/>
  <c r="G135" i="5"/>
  <c r="G500" i="5"/>
  <c r="G136" i="5"/>
  <c r="G501" i="5"/>
  <c r="G137" i="5"/>
  <c r="G502" i="5"/>
  <c r="G138" i="5"/>
  <c r="G503" i="5"/>
  <c r="G139" i="5"/>
  <c r="G504" i="5"/>
  <c r="G140" i="5"/>
  <c r="G505" i="5"/>
  <c r="G141" i="5"/>
  <c r="G506" i="5"/>
  <c r="G142" i="5"/>
  <c r="G507" i="5"/>
  <c r="G143" i="5"/>
  <c r="G508" i="5"/>
  <c r="G144" i="5"/>
  <c r="G509" i="5"/>
  <c r="G145" i="5"/>
  <c r="G510" i="5"/>
  <c r="G146" i="5"/>
  <c r="G511" i="5"/>
  <c r="G147" i="5"/>
  <c r="G512" i="5"/>
  <c r="G148" i="5"/>
  <c r="G513" i="5"/>
  <c r="G149" i="5"/>
  <c r="G514" i="5"/>
  <c r="G150" i="5"/>
  <c r="G515" i="5"/>
  <c r="G151" i="5"/>
  <c r="G516" i="5"/>
  <c r="G152" i="5"/>
  <c r="G517" i="5"/>
  <c r="G245" i="5"/>
  <c r="G610" i="5"/>
  <c r="G246" i="5"/>
  <c r="G611" i="5"/>
  <c r="G247" i="5"/>
  <c r="G612" i="5"/>
  <c r="G248" i="5"/>
  <c r="G613" i="5"/>
  <c r="G249" i="5"/>
  <c r="G614" i="5"/>
  <c r="G250" i="5"/>
  <c r="G615" i="5"/>
  <c r="G251" i="5"/>
  <c r="G616" i="5"/>
  <c r="G252" i="5"/>
  <c r="G617" i="5"/>
  <c r="G253" i="5"/>
  <c r="G618" i="5"/>
  <c r="G254" i="5"/>
  <c r="G619" i="5"/>
  <c r="G255" i="5"/>
  <c r="G620" i="5"/>
  <c r="G256" i="5"/>
  <c r="G621" i="5"/>
  <c r="G257" i="5"/>
  <c r="G622" i="5"/>
  <c r="G258" i="5"/>
  <c r="G623" i="5"/>
  <c r="G259" i="5"/>
  <c r="G624" i="5"/>
  <c r="G260" i="5"/>
  <c r="G625" i="5"/>
  <c r="G261" i="5"/>
  <c r="G626" i="5"/>
  <c r="G262" i="5"/>
  <c r="G627" i="5"/>
  <c r="G263" i="5"/>
  <c r="G628" i="5"/>
  <c r="G264" i="5"/>
  <c r="G629" i="5"/>
  <c r="G265" i="5"/>
  <c r="G630" i="5"/>
  <c r="G266" i="5"/>
  <c r="G631" i="5"/>
  <c r="G267" i="5"/>
  <c r="G632" i="5"/>
  <c r="G268" i="5"/>
  <c r="G633" i="5"/>
  <c r="G269" i="5"/>
  <c r="G634" i="5"/>
  <c r="G270" i="5"/>
  <c r="G635" i="5"/>
  <c r="G271" i="5"/>
  <c r="G636" i="5"/>
  <c r="G272" i="5"/>
  <c r="G637" i="5"/>
  <c r="G273" i="5"/>
  <c r="G638" i="5"/>
  <c r="G274" i="5"/>
  <c r="G639" i="5"/>
  <c r="G275" i="5"/>
  <c r="G640" i="5"/>
  <c r="G64" i="5"/>
  <c r="G429" i="5"/>
  <c r="G65" i="5"/>
  <c r="G430" i="5"/>
  <c r="G66" i="5"/>
  <c r="G431" i="5"/>
  <c r="G67" i="5"/>
  <c r="G432" i="5"/>
  <c r="G68" i="5"/>
  <c r="G433" i="5"/>
  <c r="G69" i="5"/>
  <c r="G434" i="5"/>
  <c r="G70" i="5"/>
  <c r="G435" i="5"/>
  <c r="G71" i="5"/>
  <c r="G436" i="5"/>
  <c r="G72" i="5"/>
  <c r="G437" i="5"/>
  <c r="G73" i="5"/>
  <c r="G438" i="5"/>
  <c r="G74" i="5"/>
  <c r="G439" i="5"/>
  <c r="G75" i="5"/>
  <c r="G440" i="5"/>
  <c r="G76" i="5"/>
  <c r="G441" i="5"/>
  <c r="G77" i="5"/>
  <c r="G442" i="5"/>
  <c r="G78" i="5"/>
  <c r="G443" i="5"/>
  <c r="G79" i="5"/>
  <c r="G444" i="5"/>
  <c r="G80" i="5"/>
  <c r="G445" i="5"/>
  <c r="G81" i="5"/>
  <c r="G446" i="5"/>
  <c r="G82" i="5"/>
  <c r="G447" i="5"/>
  <c r="G83" i="5"/>
  <c r="G448" i="5"/>
  <c r="G84" i="5"/>
  <c r="G449" i="5"/>
  <c r="G85" i="5"/>
  <c r="G450" i="5"/>
  <c r="G86" i="5"/>
  <c r="G451" i="5"/>
  <c r="G87" i="5"/>
  <c r="G452" i="5"/>
  <c r="G88" i="5"/>
  <c r="G453" i="5"/>
  <c r="G89" i="5"/>
  <c r="G454" i="5"/>
  <c r="G90" i="5"/>
  <c r="G455" i="5"/>
  <c r="G91" i="5"/>
  <c r="G456" i="5"/>
  <c r="G33" i="5"/>
  <c r="G398" i="5"/>
  <c r="G34" i="5"/>
  <c r="G399" i="5"/>
  <c r="G35" i="5"/>
  <c r="G400" i="5"/>
  <c r="G36" i="5"/>
  <c r="G401" i="5"/>
  <c r="G37" i="5"/>
  <c r="G402" i="5"/>
  <c r="G38" i="5"/>
  <c r="G403" i="5"/>
  <c r="G39" i="5"/>
  <c r="G404" i="5"/>
  <c r="G40" i="5"/>
  <c r="G405" i="5"/>
  <c r="G41" i="5"/>
  <c r="G406" i="5"/>
  <c r="G42" i="5"/>
  <c r="G407" i="5"/>
  <c r="G43" i="5"/>
  <c r="G408" i="5"/>
  <c r="G44" i="5"/>
  <c r="G409" i="5"/>
  <c r="G45" i="5"/>
  <c r="G410" i="5"/>
  <c r="G46" i="5"/>
  <c r="G411" i="5"/>
  <c r="G47" i="5"/>
  <c r="G412" i="5"/>
  <c r="G48" i="5"/>
  <c r="G413" i="5"/>
  <c r="G49" i="5"/>
  <c r="G414" i="5"/>
  <c r="G50" i="5"/>
  <c r="G415" i="5"/>
  <c r="G51" i="5"/>
  <c r="G416" i="5"/>
  <c r="G52" i="5"/>
  <c r="G417" i="5"/>
  <c r="G53" i="5"/>
  <c r="G418" i="5"/>
  <c r="G54" i="5"/>
  <c r="G419" i="5"/>
  <c r="G55" i="5"/>
  <c r="G420" i="5"/>
  <c r="G56" i="5"/>
  <c r="G421" i="5"/>
  <c r="G57" i="5"/>
  <c r="G422" i="5"/>
  <c r="G58" i="5"/>
  <c r="G423" i="5"/>
  <c r="G59" i="5"/>
  <c r="G424" i="5"/>
  <c r="G60" i="5"/>
  <c r="G425" i="5"/>
  <c r="G61" i="5"/>
  <c r="G426" i="5"/>
  <c r="G62" i="5"/>
  <c r="G427" i="5"/>
  <c r="G63" i="5"/>
  <c r="G428" i="5"/>
  <c r="G214" i="5"/>
  <c r="G579" i="5"/>
  <c r="G215" i="5"/>
  <c r="G580" i="5"/>
  <c r="G216" i="5"/>
  <c r="G581" i="5"/>
  <c r="G217" i="5"/>
  <c r="G582" i="5"/>
  <c r="G218" i="5"/>
  <c r="G583" i="5"/>
  <c r="G219" i="5"/>
  <c r="G584" i="5"/>
  <c r="G220" i="5"/>
  <c r="G585" i="5"/>
  <c r="G221" i="5"/>
  <c r="G586" i="5"/>
  <c r="G222" i="5"/>
  <c r="G587" i="5"/>
  <c r="G223" i="5"/>
  <c r="G588" i="5"/>
  <c r="G224" i="5"/>
  <c r="G589" i="5"/>
  <c r="G225" i="5"/>
  <c r="G590" i="5"/>
  <c r="G226" i="5"/>
  <c r="G591" i="5"/>
  <c r="G227" i="5"/>
  <c r="G592" i="5"/>
  <c r="G228" i="5"/>
  <c r="G593" i="5"/>
  <c r="G229" i="5"/>
  <c r="G594" i="5"/>
  <c r="G230" i="5"/>
  <c r="G595" i="5"/>
  <c r="G231" i="5"/>
  <c r="G596" i="5"/>
  <c r="G232" i="5"/>
  <c r="G597" i="5"/>
  <c r="G233" i="5"/>
  <c r="G598" i="5"/>
  <c r="G234" i="5"/>
  <c r="G599" i="5"/>
  <c r="G235" i="5"/>
  <c r="G600" i="5"/>
  <c r="G236" i="5"/>
  <c r="G601" i="5"/>
  <c r="G237" i="5"/>
  <c r="G602" i="5"/>
  <c r="G238" i="5"/>
  <c r="G603" i="5"/>
  <c r="G239" i="5"/>
  <c r="G604" i="5"/>
  <c r="G240" i="5"/>
  <c r="G605" i="5"/>
  <c r="G241" i="5"/>
  <c r="G606" i="5"/>
  <c r="G242" i="5"/>
  <c r="G607" i="5"/>
  <c r="G243" i="5"/>
  <c r="G608" i="5"/>
  <c r="G244" i="5"/>
  <c r="G609" i="5"/>
  <c r="G184" i="5"/>
  <c r="G549" i="5"/>
  <c r="G185" i="5"/>
  <c r="G550" i="5"/>
  <c r="G186" i="5"/>
  <c r="G551" i="5"/>
  <c r="G187" i="5"/>
  <c r="G552" i="5"/>
  <c r="G188" i="5"/>
  <c r="G553" i="5"/>
  <c r="G189" i="5"/>
  <c r="G554" i="5"/>
  <c r="G190" i="5"/>
  <c r="G555" i="5"/>
  <c r="G191" i="5"/>
  <c r="G556" i="5"/>
  <c r="G192" i="5"/>
  <c r="G557" i="5"/>
  <c r="G193" i="5"/>
  <c r="G558" i="5"/>
  <c r="G194" i="5"/>
  <c r="G559" i="5"/>
  <c r="G195" i="5"/>
  <c r="G560" i="5"/>
  <c r="G196" i="5"/>
  <c r="G561" i="5"/>
  <c r="G197" i="5"/>
  <c r="G562" i="5"/>
  <c r="G198" i="5"/>
  <c r="G563" i="5"/>
  <c r="G199" i="5"/>
  <c r="G564" i="5"/>
  <c r="G200" i="5"/>
  <c r="G565" i="5"/>
  <c r="G201" i="5"/>
  <c r="G566" i="5"/>
  <c r="G202" i="5"/>
  <c r="G567" i="5"/>
  <c r="G203" i="5"/>
  <c r="G568" i="5"/>
  <c r="G204" i="5"/>
  <c r="G569" i="5"/>
  <c r="G205" i="5"/>
  <c r="G570" i="5"/>
  <c r="G206" i="5"/>
  <c r="G571" i="5"/>
  <c r="G207" i="5"/>
  <c r="G572" i="5"/>
  <c r="G208" i="5"/>
  <c r="G573" i="5"/>
  <c r="G209" i="5"/>
  <c r="G574" i="5"/>
  <c r="G210" i="5"/>
  <c r="G575" i="5"/>
  <c r="G211" i="5"/>
  <c r="G576" i="5"/>
  <c r="G212" i="5"/>
  <c r="G577" i="5"/>
  <c r="G213" i="5"/>
  <c r="G578" i="5"/>
  <c r="G92" i="5"/>
  <c r="G457" i="5"/>
  <c r="G93" i="5"/>
  <c r="G458" i="5"/>
  <c r="G94" i="5"/>
  <c r="G459" i="5"/>
  <c r="G95" i="5"/>
  <c r="G460" i="5"/>
  <c r="G96" i="5"/>
  <c r="G461" i="5"/>
  <c r="G97" i="5"/>
  <c r="G462" i="5"/>
  <c r="G98" i="5"/>
  <c r="G463" i="5"/>
  <c r="G99" i="5"/>
  <c r="G464" i="5"/>
  <c r="G100" i="5"/>
  <c r="G465" i="5"/>
  <c r="G101" i="5"/>
  <c r="G466" i="5"/>
  <c r="G102" i="5"/>
  <c r="G467" i="5"/>
  <c r="G103" i="5"/>
  <c r="G468" i="5"/>
  <c r="G104" i="5"/>
  <c r="G469" i="5"/>
  <c r="G105" i="5"/>
  <c r="G470" i="5"/>
  <c r="G106" i="5"/>
  <c r="G471" i="5"/>
  <c r="G107" i="5"/>
  <c r="G472" i="5"/>
  <c r="G108" i="5"/>
  <c r="G473" i="5"/>
  <c r="G109" i="5"/>
  <c r="G474" i="5"/>
  <c r="G110" i="5"/>
  <c r="G475" i="5"/>
  <c r="G111" i="5"/>
  <c r="G476" i="5"/>
  <c r="G112" i="5"/>
  <c r="G477" i="5"/>
  <c r="G113" i="5"/>
  <c r="G478" i="5"/>
  <c r="G114" i="5"/>
  <c r="G479" i="5"/>
  <c r="G115" i="5"/>
  <c r="G480" i="5"/>
  <c r="G116" i="5"/>
  <c r="G481" i="5"/>
  <c r="G117" i="5"/>
  <c r="G482" i="5"/>
  <c r="G118" i="5"/>
  <c r="G483" i="5"/>
  <c r="G119" i="5"/>
  <c r="G484" i="5"/>
  <c r="G120" i="5"/>
  <c r="G485" i="5"/>
  <c r="G121" i="5"/>
  <c r="G486" i="5"/>
  <c r="G122" i="5"/>
  <c r="G487" i="5"/>
  <c r="G153" i="5"/>
  <c r="G518" i="5"/>
  <c r="G154" i="5"/>
  <c r="G519" i="5"/>
  <c r="G155" i="5"/>
  <c r="G520" i="5"/>
  <c r="G156" i="5"/>
  <c r="G521" i="5"/>
  <c r="G157" i="5"/>
  <c r="G522" i="5"/>
  <c r="G158" i="5"/>
  <c r="G523" i="5"/>
  <c r="G159" i="5"/>
  <c r="G524" i="5"/>
  <c r="G160" i="5"/>
  <c r="G525" i="5"/>
  <c r="G161" i="5"/>
  <c r="G526" i="5"/>
  <c r="G162" i="5"/>
  <c r="G527" i="5"/>
  <c r="G163" i="5"/>
  <c r="G528" i="5"/>
  <c r="G164" i="5"/>
  <c r="G529" i="5"/>
  <c r="G165" i="5"/>
  <c r="G530" i="5"/>
  <c r="G166" i="5"/>
  <c r="G531" i="5"/>
  <c r="G167" i="5"/>
  <c r="G532" i="5"/>
  <c r="G168" i="5"/>
  <c r="G533" i="5"/>
  <c r="G169" i="5"/>
  <c r="G534" i="5"/>
  <c r="G170" i="5"/>
  <c r="G535" i="5"/>
  <c r="G171" i="5"/>
  <c r="G536" i="5"/>
  <c r="G172" i="5"/>
  <c r="G537" i="5"/>
  <c r="G173" i="5"/>
  <c r="G538" i="5"/>
  <c r="G174" i="5"/>
  <c r="G539" i="5"/>
  <c r="G175" i="5"/>
  <c r="G540" i="5"/>
  <c r="G176" i="5"/>
  <c r="G541" i="5"/>
  <c r="G177" i="5"/>
  <c r="G542" i="5"/>
  <c r="G178" i="5"/>
  <c r="G543" i="5"/>
  <c r="G179" i="5"/>
  <c r="G544" i="5"/>
  <c r="G180" i="5"/>
  <c r="G545" i="5"/>
  <c r="G181" i="5"/>
  <c r="G546" i="5"/>
  <c r="G182" i="5"/>
  <c r="G547" i="5"/>
  <c r="G183" i="5"/>
  <c r="G548" i="5"/>
  <c r="G337" i="5"/>
  <c r="G702" i="5"/>
  <c r="G338" i="5"/>
  <c r="G703" i="5"/>
  <c r="G339" i="5"/>
  <c r="G704" i="5"/>
  <c r="G340" i="5"/>
  <c r="G705" i="5"/>
  <c r="G341" i="5"/>
  <c r="G706" i="5"/>
  <c r="G342" i="5"/>
  <c r="G707" i="5"/>
  <c r="G343" i="5"/>
  <c r="G708" i="5"/>
  <c r="G344" i="5"/>
  <c r="G709" i="5"/>
  <c r="G345" i="5"/>
  <c r="G710" i="5"/>
  <c r="G346" i="5"/>
  <c r="G711" i="5"/>
  <c r="G347" i="5"/>
  <c r="G712" i="5"/>
  <c r="G348" i="5"/>
  <c r="G713" i="5"/>
  <c r="G349" i="5"/>
  <c r="G714" i="5"/>
  <c r="G350" i="5"/>
  <c r="G715" i="5"/>
  <c r="G351" i="5"/>
  <c r="G716" i="5"/>
  <c r="G352" i="5"/>
  <c r="G717" i="5"/>
  <c r="G353" i="5"/>
  <c r="G718" i="5"/>
  <c r="G354" i="5"/>
  <c r="G719" i="5"/>
  <c r="G355" i="5"/>
  <c r="G720" i="5"/>
  <c r="G356" i="5"/>
  <c r="G721" i="5"/>
  <c r="G357" i="5"/>
  <c r="G722" i="5"/>
  <c r="G358" i="5"/>
  <c r="G723" i="5"/>
  <c r="G359" i="5"/>
  <c r="G724" i="5"/>
  <c r="G360" i="5"/>
  <c r="G725" i="5"/>
  <c r="G361" i="5"/>
  <c r="G726" i="5"/>
  <c r="G362" i="5"/>
  <c r="G727" i="5"/>
  <c r="G363" i="5"/>
  <c r="G728" i="5"/>
  <c r="G364" i="5"/>
  <c r="G729" i="5"/>
  <c r="G365" i="5"/>
  <c r="G730" i="5"/>
  <c r="G366" i="5"/>
  <c r="G731" i="5"/>
  <c r="G306" i="5"/>
  <c r="G671" i="5"/>
  <c r="G307" i="5"/>
  <c r="G672" i="5"/>
  <c r="G308" i="5"/>
  <c r="G673" i="5"/>
  <c r="G309" i="5"/>
  <c r="G674" i="5"/>
  <c r="G310" i="5"/>
  <c r="G675" i="5"/>
  <c r="G311" i="5"/>
  <c r="G676" i="5"/>
  <c r="G312" i="5"/>
  <c r="G677" i="5"/>
  <c r="G313" i="5"/>
  <c r="G678" i="5"/>
  <c r="G314" i="5"/>
  <c r="G679" i="5"/>
  <c r="G315" i="5"/>
  <c r="G680" i="5"/>
  <c r="G316" i="5"/>
  <c r="G681" i="5"/>
  <c r="G317" i="5"/>
  <c r="G682" i="5"/>
  <c r="G318" i="5"/>
  <c r="G683" i="5"/>
  <c r="G319" i="5"/>
  <c r="G684" i="5"/>
  <c r="G320" i="5"/>
  <c r="G685" i="5"/>
  <c r="G321" i="5"/>
  <c r="G686" i="5"/>
  <c r="G322" i="5"/>
  <c r="G687" i="5"/>
  <c r="G323" i="5"/>
  <c r="G688" i="5"/>
  <c r="G324" i="5"/>
  <c r="G689" i="5"/>
  <c r="G325" i="5"/>
  <c r="G690" i="5"/>
  <c r="G326" i="5"/>
  <c r="G691" i="5"/>
  <c r="G327" i="5"/>
  <c r="G692" i="5"/>
  <c r="G328" i="5"/>
  <c r="G693" i="5"/>
  <c r="G329" i="5"/>
  <c r="G694" i="5"/>
  <c r="G330" i="5"/>
  <c r="G695" i="5"/>
  <c r="G331" i="5"/>
  <c r="G696" i="5"/>
  <c r="G332" i="5"/>
  <c r="G697" i="5"/>
  <c r="G333" i="5"/>
  <c r="G698" i="5"/>
  <c r="G334" i="5"/>
  <c r="G699" i="5"/>
  <c r="G335" i="5"/>
  <c r="G700" i="5"/>
  <c r="G336" i="5"/>
  <c r="G701" i="5"/>
  <c r="G276" i="5"/>
  <c r="G641" i="5"/>
  <c r="G277" i="5"/>
  <c r="G642" i="5"/>
  <c r="G278" i="5"/>
  <c r="G643" i="5"/>
  <c r="G279" i="5"/>
  <c r="G644" i="5"/>
  <c r="G280" i="5"/>
  <c r="G645" i="5"/>
  <c r="G281" i="5"/>
  <c r="G646" i="5"/>
  <c r="G282" i="5"/>
  <c r="G647" i="5"/>
  <c r="G283" i="5"/>
  <c r="G648" i="5"/>
  <c r="G284" i="5"/>
  <c r="G649" i="5"/>
  <c r="G285" i="5"/>
  <c r="G650" i="5"/>
  <c r="G286" i="5"/>
  <c r="G651" i="5"/>
  <c r="G287" i="5"/>
  <c r="G652" i="5"/>
  <c r="G288" i="5"/>
  <c r="G653" i="5"/>
  <c r="G289" i="5"/>
  <c r="G654" i="5"/>
  <c r="G290" i="5"/>
  <c r="G655" i="5"/>
  <c r="G291" i="5"/>
  <c r="G656" i="5"/>
  <c r="G292" i="5"/>
  <c r="G657" i="5"/>
  <c r="G293" i="5"/>
  <c r="G658" i="5"/>
  <c r="G294" i="5"/>
  <c r="G659" i="5"/>
  <c r="G295" i="5"/>
  <c r="G660" i="5"/>
  <c r="G296" i="5"/>
  <c r="G661" i="5"/>
  <c r="G297" i="5"/>
  <c r="G662" i="5"/>
  <c r="G298" i="5"/>
  <c r="G663" i="5"/>
  <c r="G299" i="5"/>
  <c r="G664" i="5"/>
  <c r="G300" i="5"/>
  <c r="G665" i="5"/>
  <c r="G301" i="5"/>
  <c r="G666" i="5"/>
  <c r="G302" i="5"/>
  <c r="G667" i="5"/>
  <c r="G303" i="5"/>
  <c r="G668" i="5"/>
  <c r="G304" i="5"/>
  <c r="G669" i="5"/>
  <c r="G305" i="5"/>
  <c r="G670" i="5"/>
  <c r="I2" i="5"/>
  <c r="I367" i="5"/>
  <c r="I3" i="5"/>
  <c r="I368" i="5"/>
  <c r="I4" i="5"/>
  <c r="I369" i="5"/>
  <c r="I5" i="5"/>
  <c r="I370" i="5"/>
  <c r="I6" i="5"/>
  <c r="I371" i="5"/>
  <c r="I7" i="5"/>
  <c r="I372" i="5"/>
  <c r="I8" i="5"/>
  <c r="I373" i="5"/>
  <c r="I9" i="5"/>
  <c r="I374" i="5"/>
  <c r="I10" i="5"/>
  <c r="I375" i="5"/>
  <c r="I11" i="5"/>
  <c r="I376" i="5"/>
  <c r="I12" i="5"/>
  <c r="I377" i="5"/>
  <c r="I13" i="5"/>
  <c r="I378" i="5"/>
  <c r="I14" i="5"/>
  <c r="I379" i="5"/>
  <c r="I15" i="5"/>
  <c r="I380" i="5"/>
  <c r="I16" i="5"/>
  <c r="I381" i="5"/>
  <c r="I17" i="5"/>
  <c r="I382" i="5"/>
  <c r="I18" i="5"/>
  <c r="I383" i="5"/>
  <c r="I19" i="5"/>
  <c r="I384" i="5"/>
  <c r="I20" i="5"/>
  <c r="I385" i="5"/>
  <c r="I21" i="5"/>
  <c r="I386" i="5"/>
  <c r="I22" i="5"/>
  <c r="I387" i="5"/>
  <c r="I23" i="5"/>
  <c r="I388" i="5"/>
  <c r="I24" i="5"/>
  <c r="I389" i="5"/>
  <c r="I25" i="5"/>
  <c r="I390" i="5"/>
  <c r="I26" i="5"/>
  <c r="I391" i="5"/>
  <c r="I27" i="5"/>
  <c r="I392" i="5"/>
  <c r="I28" i="5"/>
  <c r="I393" i="5"/>
  <c r="I29" i="5"/>
  <c r="I394" i="5"/>
  <c r="I30" i="5"/>
  <c r="I395" i="5"/>
  <c r="I31" i="5"/>
  <c r="I396" i="5"/>
  <c r="I32" i="5"/>
  <c r="I397" i="5"/>
  <c r="I123" i="5"/>
  <c r="I488" i="5"/>
  <c r="I124" i="5"/>
  <c r="I489" i="5"/>
  <c r="I125" i="5"/>
  <c r="I490" i="5"/>
  <c r="I126" i="5"/>
  <c r="I491" i="5"/>
  <c r="I127" i="5"/>
  <c r="I492" i="5"/>
  <c r="I128" i="5"/>
  <c r="I493" i="5"/>
  <c r="I129" i="5"/>
  <c r="I494" i="5"/>
  <c r="I130" i="5"/>
  <c r="I495" i="5"/>
  <c r="I131" i="5"/>
  <c r="I496" i="5"/>
  <c r="I132" i="5"/>
  <c r="I497" i="5"/>
  <c r="I133" i="5"/>
  <c r="I498" i="5"/>
  <c r="I134" i="5"/>
  <c r="I499" i="5"/>
  <c r="I135" i="5"/>
  <c r="I500" i="5"/>
  <c r="I136" i="5"/>
  <c r="I501" i="5"/>
  <c r="I137" i="5"/>
  <c r="I502" i="5"/>
  <c r="I138" i="5"/>
  <c r="I503" i="5"/>
  <c r="I139" i="5"/>
  <c r="I504" i="5"/>
  <c r="I140" i="5"/>
  <c r="I505" i="5"/>
  <c r="I141" i="5"/>
  <c r="I506" i="5"/>
  <c r="I142" i="5"/>
  <c r="I507" i="5"/>
  <c r="I143" i="5"/>
  <c r="I508" i="5"/>
  <c r="I144" i="5"/>
  <c r="I509" i="5"/>
  <c r="I145" i="5"/>
  <c r="I510" i="5"/>
  <c r="I146" i="5"/>
  <c r="I511" i="5"/>
  <c r="I147" i="5"/>
  <c r="I512" i="5"/>
  <c r="I148" i="5"/>
  <c r="I513" i="5"/>
  <c r="I149" i="5"/>
  <c r="I514" i="5"/>
  <c r="I150" i="5"/>
  <c r="I515" i="5"/>
  <c r="I151" i="5"/>
  <c r="I516" i="5"/>
  <c r="I152" i="5"/>
  <c r="I517" i="5"/>
  <c r="I245" i="5"/>
  <c r="I610" i="5"/>
  <c r="I246" i="5"/>
  <c r="I611" i="5"/>
  <c r="I247" i="5"/>
  <c r="I612" i="5"/>
  <c r="I248" i="5"/>
  <c r="I613" i="5"/>
  <c r="I249" i="5"/>
  <c r="I614" i="5"/>
  <c r="I250" i="5"/>
  <c r="I615" i="5"/>
  <c r="I251" i="5"/>
  <c r="I616" i="5"/>
  <c r="I252" i="5"/>
  <c r="I617" i="5"/>
  <c r="I253" i="5"/>
  <c r="I618" i="5"/>
  <c r="I254" i="5"/>
  <c r="I619" i="5"/>
  <c r="I255" i="5"/>
  <c r="I620" i="5"/>
  <c r="I256" i="5"/>
  <c r="I621" i="5"/>
  <c r="I257" i="5"/>
  <c r="I622" i="5"/>
  <c r="I258" i="5"/>
  <c r="I623" i="5"/>
  <c r="I259" i="5"/>
  <c r="I624" i="5"/>
  <c r="I260" i="5"/>
  <c r="I625" i="5"/>
  <c r="I261" i="5"/>
  <c r="I626" i="5"/>
  <c r="I262" i="5"/>
  <c r="I627" i="5"/>
  <c r="I263" i="5"/>
  <c r="I628" i="5"/>
  <c r="I264" i="5"/>
  <c r="I629" i="5"/>
  <c r="I265" i="5"/>
  <c r="I630" i="5"/>
  <c r="I266" i="5"/>
  <c r="I631" i="5"/>
  <c r="I267" i="5"/>
  <c r="I632" i="5"/>
  <c r="I268" i="5"/>
  <c r="I633" i="5"/>
  <c r="I269" i="5"/>
  <c r="I634" i="5"/>
  <c r="I270" i="5"/>
  <c r="I635" i="5"/>
  <c r="I271" i="5"/>
  <c r="I636" i="5"/>
  <c r="I272" i="5"/>
  <c r="I637" i="5"/>
  <c r="I273" i="5"/>
  <c r="I638" i="5"/>
  <c r="I274" i="5"/>
  <c r="I639" i="5"/>
  <c r="I275" i="5"/>
  <c r="I640" i="5"/>
  <c r="I64" i="5"/>
  <c r="I429" i="5"/>
  <c r="I65" i="5"/>
  <c r="I430" i="5"/>
  <c r="I66" i="5"/>
  <c r="I431" i="5"/>
  <c r="I67" i="5"/>
  <c r="I432" i="5"/>
  <c r="I68" i="5"/>
  <c r="I433" i="5"/>
  <c r="I69" i="5"/>
  <c r="I434" i="5"/>
  <c r="I70" i="5"/>
  <c r="I435" i="5"/>
  <c r="I71" i="5"/>
  <c r="I436" i="5"/>
  <c r="I72" i="5"/>
  <c r="I437" i="5"/>
  <c r="I73" i="5"/>
  <c r="I438" i="5"/>
  <c r="I74" i="5"/>
  <c r="I439" i="5"/>
  <c r="I75" i="5"/>
  <c r="I440" i="5"/>
  <c r="I76" i="5"/>
  <c r="I441" i="5"/>
  <c r="I77" i="5"/>
  <c r="I442" i="5"/>
  <c r="I78" i="5"/>
  <c r="I443" i="5"/>
  <c r="I79" i="5"/>
  <c r="I444" i="5"/>
  <c r="I80" i="5"/>
  <c r="I445" i="5"/>
  <c r="I81" i="5"/>
  <c r="I446" i="5"/>
  <c r="I82" i="5"/>
  <c r="I447" i="5"/>
  <c r="I83" i="5"/>
  <c r="I448" i="5"/>
  <c r="I84" i="5"/>
  <c r="I449" i="5"/>
  <c r="I85" i="5"/>
  <c r="I450" i="5"/>
  <c r="I86" i="5"/>
  <c r="I451" i="5"/>
  <c r="I87" i="5"/>
  <c r="I452" i="5"/>
  <c r="I88" i="5"/>
  <c r="I453" i="5"/>
  <c r="I89" i="5"/>
  <c r="I454" i="5"/>
  <c r="I90" i="5"/>
  <c r="I455" i="5"/>
  <c r="I91" i="5"/>
  <c r="I456" i="5"/>
  <c r="I33" i="5"/>
  <c r="I398" i="5"/>
  <c r="I34" i="5"/>
  <c r="I399" i="5"/>
  <c r="I35" i="5"/>
  <c r="I400" i="5"/>
  <c r="I36" i="5"/>
  <c r="I401" i="5"/>
  <c r="I37" i="5"/>
  <c r="I402" i="5"/>
  <c r="I38" i="5"/>
  <c r="I403" i="5"/>
  <c r="I39" i="5"/>
  <c r="I404" i="5"/>
  <c r="I40" i="5"/>
  <c r="I405" i="5"/>
  <c r="I41" i="5"/>
  <c r="I406" i="5"/>
  <c r="I42" i="5"/>
  <c r="I407" i="5"/>
  <c r="I43" i="5"/>
  <c r="I408" i="5"/>
  <c r="I44" i="5"/>
  <c r="I409" i="5"/>
  <c r="I45" i="5"/>
  <c r="I410" i="5"/>
  <c r="I46" i="5"/>
  <c r="I411" i="5"/>
  <c r="I47" i="5"/>
  <c r="I412" i="5"/>
  <c r="I48" i="5"/>
  <c r="I413" i="5"/>
  <c r="I49" i="5"/>
  <c r="I414" i="5"/>
  <c r="I50" i="5"/>
  <c r="I415" i="5"/>
  <c r="I51" i="5"/>
  <c r="I416" i="5"/>
  <c r="I52" i="5"/>
  <c r="I417" i="5"/>
  <c r="I53" i="5"/>
  <c r="I418" i="5"/>
  <c r="I54" i="5"/>
  <c r="I419" i="5"/>
  <c r="I55" i="5"/>
  <c r="I420" i="5"/>
  <c r="I56" i="5"/>
  <c r="I421" i="5"/>
  <c r="I57" i="5"/>
  <c r="I422" i="5"/>
  <c r="I58" i="5"/>
  <c r="I423" i="5"/>
  <c r="I59" i="5"/>
  <c r="I424" i="5"/>
  <c r="I60" i="5"/>
  <c r="I425" i="5"/>
  <c r="I61" i="5"/>
  <c r="I426" i="5"/>
  <c r="I62" i="5"/>
  <c r="I427" i="5"/>
  <c r="I63" i="5"/>
  <c r="I428" i="5"/>
  <c r="I214" i="5"/>
  <c r="I579" i="5"/>
  <c r="I215" i="5"/>
  <c r="I580" i="5"/>
  <c r="I216" i="5"/>
  <c r="I581" i="5"/>
  <c r="I217" i="5"/>
  <c r="I582" i="5"/>
  <c r="I218" i="5"/>
  <c r="I583" i="5"/>
  <c r="I219" i="5"/>
  <c r="I584" i="5"/>
  <c r="I220" i="5"/>
  <c r="I585" i="5"/>
  <c r="I221" i="5"/>
  <c r="I586" i="5"/>
  <c r="I222" i="5"/>
  <c r="I587" i="5"/>
  <c r="I223" i="5"/>
  <c r="I588" i="5"/>
  <c r="I224" i="5"/>
  <c r="I589" i="5"/>
  <c r="I225" i="5"/>
  <c r="I590" i="5"/>
  <c r="I226" i="5"/>
  <c r="I591" i="5"/>
  <c r="I227" i="5"/>
  <c r="I592" i="5"/>
  <c r="I228" i="5"/>
  <c r="I593" i="5"/>
  <c r="I229" i="5"/>
  <c r="I594" i="5"/>
  <c r="I230" i="5"/>
  <c r="I595" i="5"/>
  <c r="I231" i="5"/>
  <c r="I596" i="5"/>
  <c r="I232" i="5"/>
  <c r="I597" i="5"/>
  <c r="I233" i="5"/>
  <c r="I598" i="5"/>
  <c r="I234" i="5"/>
  <c r="I599" i="5"/>
  <c r="I235" i="5"/>
  <c r="I600" i="5"/>
  <c r="I236" i="5"/>
  <c r="I601" i="5"/>
  <c r="I237" i="5"/>
  <c r="I602" i="5"/>
  <c r="I238" i="5"/>
  <c r="I603" i="5"/>
  <c r="I239" i="5"/>
  <c r="I604" i="5"/>
  <c r="I240" i="5"/>
  <c r="I605" i="5"/>
  <c r="I241" i="5"/>
  <c r="I606" i="5"/>
  <c r="I242" i="5"/>
  <c r="I607" i="5"/>
  <c r="I243" i="5"/>
  <c r="I608" i="5"/>
  <c r="I244" i="5"/>
  <c r="I609" i="5"/>
  <c r="I184" i="5"/>
  <c r="I549" i="5"/>
  <c r="I185" i="5"/>
  <c r="I550" i="5"/>
  <c r="I186" i="5"/>
  <c r="I551" i="5"/>
  <c r="I187" i="5"/>
  <c r="I552" i="5"/>
  <c r="I188" i="5"/>
  <c r="I553" i="5"/>
  <c r="I189" i="5"/>
  <c r="I554" i="5"/>
  <c r="I190" i="5"/>
  <c r="I555" i="5"/>
  <c r="I191" i="5"/>
  <c r="I556" i="5"/>
  <c r="I192" i="5"/>
  <c r="I557" i="5"/>
  <c r="I193" i="5"/>
  <c r="I558" i="5"/>
  <c r="I194" i="5"/>
  <c r="I559" i="5"/>
  <c r="I195" i="5"/>
  <c r="I560" i="5"/>
  <c r="I196" i="5"/>
  <c r="I561" i="5"/>
  <c r="I197" i="5"/>
  <c r="I562" i="5"/>
  <c r="I198" i="5"/>
  <c r="I563" i="5"/>
  <c r="I199" i="5"/>
  <c r="I564" i="5"/>
  <c r="I200" i="5"/>
  <c r="I565" i="5"/>
  <c r="I201" i="5"/>
  <c r="I566" i="5"/>
  <c r="I202" i="5"/>
  <c r="I567" i="5"/>
  <c r="I203" i="5"/>
  <c r="I568" i="5"/>
  <c r="I204" i="5"/>
  <c r="I569" i="5"/>
  <c r="I205" i="5"/>
  <c r="I570" i="5"/>
  <c r="I206" i="5"/>
  <c r="I571" i="5"/>
  <c r="I207" i="5"/>
  <c r="I572" i="5"/>
  <c r="I208" i="5"/>
  <c r="I573" i="5"/>
  <c r="I209" i="5"/>
  <c r="I574" i="5"/>
  <c r="I210" i="5"/>
  <c r="I575" i="5"/>
  <c r="I211" i="5"/>
  <c r="I576" i="5"/>
  <c r="I212" i="5"/>
  <c r="I577" i="5"/>
  <c r="I213" i="5"/>
  <c r="I578" i="5"/>
  <c r="I92" i="5"/>
  <c r="I457" i="5"/>
  <c r="I93" i="5"/>
  <c r="I458" i="5"/>
  <c r="I94" i="5"/>
  <c r="I459" i="5"/>
  <c r="I95" i="5"/>
  <c r="I460" i="5"/>
  <c r="I96" i="5"/>
  <c r="I461" i="5"/>
  <c r="I97" i="5"/>
  <c r="I462" i="5"/>
  <c r="I98" i="5"/>
  <c r="I463" i="5"/>
  <c r="I99" i="5"/>
  <c r="I464" i="5"/>
  <c r="I100" i="5"/>
  <c r="I465" i="5"/>
  <c r="I101" i="5"/>
  <c r="I466" i="5"/>
  <c r="I102" i="5"/>
  <c r="I467" i="5"/>
  <c r="I103" i="5"/>
  <c r="I468" i="5"/>
  <c r="I104" i="5"/>
  <c r="I469" i="5"/>
  <c r="I105" i="5"/>
  <c r="I470" i="5"/>
  <c r="I106" i="5"/>
  <c r="I471" i="5"/>
  <c r="I107" i="5"/>
  <c r="I472" i="5"/>
  <c r="I108" i="5"/>
  <c r="I473" i="5"/>
  <c r="I109" i="5"/>
  <c r="I474" i="5"/>
  <c r="I110" i="5"/>
  <c r="I475" i="5"/>
  <c r="I111" i="5"/>
  <c r="I476" i="5"/>
  <c r="I112" i="5"/>
  <c r="I477" i="5"/>
  <c r="I113" i="5"/>
  <c r="I478" i="5"/>
  <c r="I114" i="5"/>
  <c r="I479" i="5"/>
  <c r="I115" i="5"/>
  <c r="I480" i="5"/>
  <c r="I116" i="5"/>
  <c r="I481" i="5"/>
  <c r="I117" i="5"/>
  <c r="I482" i="5"/>
  <c r="I118" i="5"/>
  <c r="I483" i="5"/>
  <c r="I119" i="5"/>
  <c r="I484" i="5"/>
  <c r="I120" i="5"/>
  <c r="I485" i="5"/>
  <c r="I121" i="5"/>
  <c r="I486" i="5"/>
  <c r="I122" i="5"/>
  <c r="I487" i="5"/>
  <c r="I153" i="5"/>
  <c r="I518" i="5"/>
  <c r="I154" i="5"/>
  <c r="I519" i="5"/>
  <c r="I155" i="5"/>
  <c r="I520" i="5"/>
  <c r="I156" i="5"/>
  <c r="I521" i="5"/>
  <c r="I157" i="5"/>
  <c r="I522" i="5"/>
  <c r="I158" i="5"/>
  <c r="I523" i="5"/>
  <c r="I159" i="5"/>
  <c r="I524" i="5"/>
  <c r="I160" i="5"/>
  <c r="I525" i="5"/>
  <c r="I161" i="5"/>
  <c r="I526" i="5"/>
  <c r="I162" i="5"/>
  <c r="I527" i="5"/>
  <c r="I163" i="5"/>
  <c r="I528" i="5"/>
  <c r="I164" i="5"/>
  <c r="I529" i="5"/>
  <c r="I165" i="5"/>
  <c r="I530" i="5"/>
  <c r="I166" i="5"/>
  <c r="I531" i="5"/>
  <c r="I167" i="5"/>
  <c r="I532" i="5"/>
  <c r="I168" i="5"/>
  <c r="I533" i="5"/>
  <c r="I169" i="5"/>
  <c r="I534" i="5"/>
  <c r="I170" i="5"/>
  <c r="I535" i="5"/>
  <c r="I171" i="5"/>
  <c r="I536" i="5"/>
  <c r="I172" i="5"/>
  <c r="I537" i="5"/>
  <c r="I173" i="5"/>
  <c r="I538" i="5"/>
  <c r="I174" i="5"/>
  <c r="I539" i="5"/>
  <c r="I175" i="5"/>
  <c r="I540" i="5"/>
  <c r="I176" i="5"/>
  <c r="I541" i="5"/>
  <c r="I177" i="5"/>
  <c r="I542" i="5"/>
  <c r="I178" i="5"/>
  <c r="I543" i="5"/>
  <c r="I179" i="5"/>
  <c r="I544" i="5"/>
  <c r="I180" i="5"/>
  <c r="I545" i="5"/>
  <c r="I181" i="5"/>
  <c r="I546" i="5"/>
  <c r="I182" i="5"/>
  <c r="I547" i="5"/>
  <c r="I183" i="5"/>
  <c r="I548" i="5"/>
  <c r="I337" i="5"/>
  <c r="I702" i="5"/>
  <c r="I338" i="5"/>
  <c r="I703" i="5"/>
  <c r="I339" i="5"/>
  <c r="I704" i="5"/>
  <c r="I340" i="5"/>
  <c r="I705" i="5"/>
  <c r="I341" i="5"/>
  <c r="I706" i="5"/>
  <c r="I342" i="5"/>
  <c r="I707" i="5"/>
  <c r="I343" i="5"/>
  <c r="I708" i="5"/>
  <c r="I344" i="5"/>
  <c r="I709" i="5"/>
  <c r="I345" i="5"/>
  <c r="I710" i="5"/>
  <c r="I346" i="5"/>
  <c r="I711" i="5"/>
  <c r="I347" i="5"/>
  <c r="I712" i="5"/>
  <c r="I348" i="5"/>
  <c r="I713" i="5"/>
  <c r="I349" i="5"/>
  <c r="I714" i="5"/>
  <c r="I350" i="5"/>
  <c r="I715" i="5"/>
  <c r="I351" i="5"/>
  <c r="I716" i="5"/>
  <c r="I352" i="5"/>
  <c r="I717" i="5"/>
  <c r="I353" i="5"/>
  <c r="I718" i="5"/>
  <c r="I354" i="5"/>
  <c r="I719" i="5"/>
  <c r="I355" i="5"/>
  <c r="I720" i="5"/>
  <c r="I356" i="5"/>
  <c r="I721" i="5"/>
  <c r="I357" i="5"/>
  <c r="I722" i="5"/>
  <c r="I358" i="5"/>
  <c r="I723" i="5"/>
  <c r="I359" i="5"/>
  <c r="I724" i="5"/>
  <c r="I360" i="5"/>
  <c r="I725" i="5"/>
  <c r="I361" i="5"/>
  <c r="I726" i="5"/>
  <c r="I362" i="5"/>
  <c r="I727" i="5"/>
  <c r="I363" i="5"/>
  <c r="I728" i="5"/>
  <c r="I364" i="5"/>
  <c r="I729" i="5"/>
  <c r="I365" i="5"/>
  <c r="I730" i="5"/>
  <c r="I366" i="5"/>
  <c r="I731" i="5"/>
  <c r="I306" i="5"/>
  <c r="I671" i="5"/>
  <c r="I307" i="5"/>
  <c r="I672" i="5"/>
  <c r="I308" i="5"/>
  <c r="I673" i="5"/>
  <c r="I309" i="5"/>
  <c r="I674" i="5"/>
  <c r="I310" i="5"/>
  <c r="I675" i="5"/>
  <c r="I311" i="5"/>
  <c r="I676" i="5"/>
  <c r="I312" i="5"/>
  <c r="I677" i="5"/>
  <c r="I313" i="5"/>
  <c r="I678" i="5"/>
  <c r="I314" i="5"/>
  <c r="I679" i="5"/>
  <c r="I315" i="5"/>
  <c r="I680" i="5"/>
  <c r="I316" i="5"/>
  <c r="I681" i="5"/>
  <c r="I317" i="5"/>
  <c r="I682" i="5"/>
  <c r="I318" i="5"/>
  <c r="I683" i="5"/>
  <c r="I319" i="5"/>
  <c r="I684" i="5"/>
  <c r="I320" i="5"/>
  <c r="I685" i="5"/>
  <c r="I321" i="5"/>
  <c r="I686" i="5"/>
  <c r="I322" i="5"/>
  <c r="I687" i="5"/>
  <c r="I323" i="5"/>
  <c r="I688" i="5"/>
  <c r="I324" i="5"/>
  <c r="I689" i="5"/>
  <c r="I325" i="5"/>
  <c r="I690" i="5"/>
  <c r="I326" i="5"/>
  <c r="I691" i="5"/>
  <c r="I327" i="5"/>
  <c r="I692" i="5"/>
  <c r="I328" i="5"/>
  <c r="I693" i="5"/>
  <c r="I329" i="5"/>
  <c r="I694" i="5"/>
  <c r="I330" i="5"/>
  <c r="I695" i="5"/>
  <c r="I331" i="5"/>
  <c r="I696" i="5"/>
  <c r="I332" i="5"/>
  <c r="I697" i="5"/>
  <c r="I333" i="5"/>
  <c r="I698" i="5"/>
  <c r="I334" i="5"/>
  <c r="I699" i="5"/>
  <c r="I335" i="5"/>
  <c r="I700" i="5"/>
  <c r="I336" i="5"/>
  <c r="I701" i="5"/>
  <c r="I276" i="5"/>
  <c r="I641" i="5"/>
  <c r="I277" i="5"/>
  <c r="I642" i="5"/>
  <c r="I278" i="5"/>
  <c r="I643" i="5"/>
  <c r="I279" i="5"/>
  <c r="I644" i="5"/>
  <c r="I280" i="5"/>
  <c r="I645" i="5"/>
  <c r="I281" i="5"/>
  <c r="I646" i="5"/>
  <c r="I282" i="5"/>
  <c r="I647" i="5"/>
  <c r="I283" i="5"/>
  <c r="I648" i="5"/>
  <c r="I284" i="5"/>
  <c r="I649" i="5"/>
  <c r="I285" i="5"/>
  <c r="I650" i="5"/>
  <c r="I286" i="5"/>
  <c r="I651" i="5"/>
  <c r="I287" i="5"/>
  <c r="I652" i="5"/>
  <c r="I288" i="5"/>
  <c r="I653" i="5"/>
  <c r="I289" i="5"/>
  <c r="I654" i="5"/>
  <c r="I290" i="5"/>
  <c r="I655" i="5"/>
  <c r="I291" i="5"/>
  <c r="I656" i="5"/>
  <c r="I292" i="5"/>
  <c r="I657" i="5"/>
  <c r="I293" i="5"/>
  <c r="I658" i="5"/>
  <c r="I294" i="5"/>
  <c r="I659" i="5"/>
  <c r="I295" i="5"/>
  <c r="I660" i="5"/>
  <c r="I296" i="5"/>
  <c r="I661" i="5"/>
  <c r="I297" i="5"/>
  <c r="I662" i="5"/>
  <c r="I298" i="5"/>
  <c r="I663" i="5"/>
  <c r="I299" i="5"/>
  <c r="I664" i="5"/>
  <c r="I300" i="5"/>
  <c r="I665" i="5"/>
  <c r="I301" i="5"/>
  <c r="I666" i="5"/>
  <c r="I302" i="5"/>
  <c r="I667" i="5"/>
  <c r="I303" i="5"/>
  <c r="I668" i="5"/>
  <c r="I304" i="5"/>
  <c r="I669" i="5"/>
  <c r="I305" i="5"/>
  <c r="I670" i="5"/>
  <c r="H2" i="5"/>
  <c r="H367" i="5"/>
  <c r="H3" i="5"/>
  <c r="H368" i="5"/>
  <c r="H4" i="5"/>
  <c r="H369" i="5"/>
  <c r="H5" i="5"/>
  <c r="H370" i="5"/>
  <c r="H6" i="5"/>
  <c r="H371" i="5"/>
  <c r="H7" i="5"/>
  <c r="H372" i="5"/>
  <c r="H8" i="5"/>
  <c r="H373" i="5"/>
  <c r="H9" i="5"/>
  <c r="H374" i="5"/>
  <c r="H10" i="5"/>
  <c r="H375" i="5"/>
  <c r="H11" i="5"/>
  <c r="H376" i="5"/>
  <c r="H12" i="5"/>
  <c r="H377" i="5"/>
  <c r="H13" i="5"/>
  <c r="H378" i="5"/>
  <c r="H14" i="5"/>
  <c r="H379" i="5"/>
  <c r="H15" i="5"/>
  <c r="H380" i="5"/>
  <c r="H16" i="5"/>
  <c r="H381" i="5"/>
  <c r="H17" i="5"/>
  <c r="H382" i="5"/>
  <c r="H18" i="5"/>
  <c r="H383" i="5"/>
  <c r="H19" i="5"/>
  <c r="H384" i="5"/>
  <c r="H20" i="5"/>
  <c r="H385" i="5"/>
  <c r="H21" i="5"/>
  <c r="H386" i="5"/>
  <c r="H22" i="5"/>
  <c r="H387" i="5"/>
  <c r="H23" i="5"/>
  <c r="H388" i="5"/>
  <c r="H24" i="5"/>
  <c r="H389" i="5"/>
  <c r="H25" i="5"/>
  <c r="H390" i="5"/>
  <c r="H26" i="5"/>
  <c r="H391" i="5"/>
  <c r="H27" i="5"/>
  <c r="H392" i="5"/>
  <c r="H28" i="5"/>
  <c r="H393" i="5"/>
  <c r="H29" i="5"/>
  <c r="H394" i="5"/>
  <c r="H30" i="5"/>
  <c r="H395" i="5"/>
  <c r="H31" i="5"/>
  <c r="H396" i="5"/>
  <c r="H32" i="5"/>
  <c r="H397" i="5"/>
  <c r="H123" i="5"/>
  <c r="H488" i="5"/>
  <c r="H124" i="5"/>
  <c r="H489" i="5"/>
  <c r="H125" i="5"/>
  <c r="H490" i="5"/>
  <c r="H126" i="5"/>
  <c r="H491" i="5"/>
  <c r="H127" i="5"/>
  <c r="H492" i="5"/>
  <c r="H128" i="5"/>
  <c r="H493" i="5"/>
  <c r="H129" i="5"/>
  <c r="H494" i="5"/>
  <c r="H130" i="5"/>
  <c r="H495" i="5"/>
  <c r="H131" i="5"/>
  <c r="H496" i="5"/>
  <c r="H132" i="5"/>
  <c r="H497" i="5"/>
  <c r="H133" i="5"/>
  <c r="H498" i="5"/>
  <c r="H134" i="5"/>
  <c r="H499" i="5"/>
  <c r="H135" i="5"/>
  <c r="H500" i="5"/>
  <c r="H136" i="5"/>
  <c r="H501" i="5"/>
  <c r="H137" i="5"/>
  <c r="H502" i="5"/>
  <c r="H138" i="5"/>
  <c r="H503" i="5"/>
  <c r="H139" i="5"/>
  <c r="H504" i="5"/>
  <c r="H140" i="5"/>
  <c r="H505" i="5"/>
  <c r="H141" i="5"/>
  <c r="H506" i="5"/>
  <c r="H142" i="5"/>
  <c r="H507" i="5"/>
  <c r="H143" i="5"/>
  <c r="H508" i="5"/>
  <c r="H144" i="5"/>
  <c r="H509" i="5"/>
  <c r="H145" i="5"/>
  <c r="H510" i="5"/>
  <c r="H146" i="5"/>
  <c r="H511" i="5"/>
  <c r="H147" i="5"/>
  <c r="H512" i="5"/>
  <c r="H148" i="5"/>
  <c r="H513" i="5"/>
  <c r="H149" i="5"/>
  <c r="H514" i="5"/>
  <c r="H150" i="5"/>
  <c r="H515" i="5"/>
  <c r="H151" i="5"/>
  <c r="H516" i="5"/>
  <c r="H152" i="5"/>
  <c r="H517" i="5"/>
  <c r="H245" i="5"/>
  <c r="H610" i="5"/>
  <c r="H246" i="5"/>
  <c r="H611" i="5"/>
  <c r="H247" i="5"/>
  <c r="H612" i="5"/>
  <c r="H248" i="5"/>
  <c r="H613" i="5"/>
  <c r="H249" i="5"/>
  <c r="H614" i="5"/>
  <c r="H250" i="5"/>
  <c r="H615" i="5"/>
  <c r="H251" i="5"/>
  <c r="H616" i="5"/>
  <c r="H252" i="5"/>
  <c r="H617" i="5"/>
  <c r="H253" i="5"/>
  <c r="H618" i="5"/>
  <c r="H254" i="5"/>
  <c r="H619" i="5"/>
  <c r="H255" i="5"/>
  <c r="H620" i="5"/>
  <c r="H256" i="5"/>
  <c r="H621" i="5"/>
  <c r="H257" i="5"/>
  <c r="H622" i="5"/>
  <c r="H258" i="5"/>
  <c r="H623" i="5"/>
  <c r="H259" i="5"/>
  <c r="H624" i="5"/>
  <c r="H260" i="5"/>
  <c r="H625" i="5"/>
  <c r="H261" i="5"/>
  <c r="H626" i="5"/>
  <c r="H262" i="5"/>
  <c r="H627" i="5"/>
  <c r="H263" i="5"/>
  <c r="H628" i="5"/>
  <c r="H264" i="5"/>
  <c r="H629" i="5"/>
  <c r="H265" i="5"/>
  <c r="H630" i="5"/>
  <c r="H266" i="5"/>
  <c r="H631" i="5"/>
  <c r="H267" i="5"/>
  <c r="H632" i="5"/>
  <c r="H268" i="5"/>
  <c r="H633" i="5"/>
  <c r="H269" i="5"/>
  <c r="H634" i="5"/>
  <c r="H270" i="5"/>
  <c r="H635" i="5"/>
  <c r="H271" i="5"/>
  <c r="H636" i="5"/>
  <c r="H272" i="5"/>
  <c r="H637" i="5"/>
  <c r="H273" i="5"/>
  <c r="H638" i="5"/>
  <c r="H274" i="5"/>
  <c r="H639" i="5"/>
  <c r="H275" i="5"/>
  <c r="H640" i="5"/>
  <c r="H64" i="5"/>
  <c r="H429" i="5"/>
  <c r="H65" i="5"/>
  <c r="H430" i="5"/>
  <c r="H66" i="5"/>
  <c r="H431" i="5"/>
  <c r="H67" i="5"/>
  <c r="H432" i="5"/>
  <c r="H68" i="5"/>
  <c r="H433" i="5"/>
  <c r="H69" i="5"/>
  <c r="H434" i="5"/>
  <c r="H70" i="5"/>
  <c r="H435" i="5"/>
  <c r="H71" i="5"/>
  <c r="H436" i="5"/>
  <c r="H72" i="5"/>
  <c r="H437" i="5"/>
  <c r="H73" i="5"/>
  <c r="H438" i="5"/>
  <c r="H74" i="5"/>
  <c r="H439" i="5"/>
  <c r="H75" i="5"/>
  <c r="H440" i="5"/>
  <c r="H76" i="5"/>
  <c r="H441" i="5"/>
  <c r="H77" i="5"/>
  <c r="H442" i="5"/>
  <c r="H78" i="5"/>
  <c r="H443" i="5"/>
  <c r="H79" i="5"/>
  <c r="H444" i="5"/>
  <c r="H80" i="5"/>
  <c r="H445" i="5"/>
  <c r="H81" i="5"/>
  <c r="H446" i="5"/>
  <c r="H82" i="5"/>
  <c r="H447" i="5"/>
  <c r="H83" i="5"/>
  <c r="H448" i="5"/>
  <c r="H84" i="5"/>
  <c r="H449" i="5"/>
  <c r="H85" i="5"/>
  <c r="H450" i="5"/>
  <c r="H86" i="5"/>
  <c r="H451" i="5"/>
  <c r="H87" i="5"/>
  <c r="H452" i="5"/>
  <c r="H88" i="5"/>
  <c r="H453" i="5"/>
  <c r="H89" i="5"/>
  <c r="H454" i="5"/>
  <c r="H90" i="5"/>
  <c r="H455" i="5"/>
  <c r="H91" i="5"/>
  <c r="H456" i="5"/>
  <c r="H33" i="5"/>
  <c r="H398" i="5"/>
  <c r="H34" i="5"/>
  <c r="H399" i="5"/>
  <c r="H35" i="5"/>
  <c r="H400" i="5"/>
  <c r="H36" i="5"/>
  <c r="H401" i="5"/>
  <c r="H37" i="5"/>
  <c r="H402" i="5"/>
  <c r="H38" i="5"/>
  <c r="H403" i="5"/>
  <c r="H39" i="5"/>
  <c r="H404" i="5"/>
  <c r="H40" i="5"/>
  <c r="H405" i="5"/>
  <c r="H41" i="5"/>
  <c r="H406" i="5"/>
  <c r="H42" i="5"/>
  <c r="H407" i="5"/>
  <c r="H43" i="5"/>
  <c r="H408" i="5"/>
  <c r="H44" i="5"/>
  <c r="H409" i="5"/>
  <c r="H45" i="5"/>
  <c r="H410" i="5"/>
  <c r="H46" i="5"/>
  <c r="H411" i="5"/>
  <c r="H47" i="5"/>
  <c r="H412" i="5"/>
  <c r="H48" i="5"/>
  <c r="H413" i="5"/>
  <c r="H49" i="5"/>
  <c r="H414" i="5"/>
  <c r="H50" i="5"/>
  <c r="H415" i="5"/>
  <c r="H51" i="5"/>
  <c r="H416" i="5"/>
  <c r="H52" i="5"/>
  <c r="H417" i="5"/>
  <c r="H53" i="5"/>
  <c r="H418" i="5"/>
  <c r="H54" i="5"/>
  <c r="H419" i="5"/>
  <c r="H55" i="5"/>
  <c r="H420" i="5"/>
  <c r="H56" i="5"/>
  <c r="H421" i="5"/>
  <c r="H57" i="5"/>
  <c r="H422" i="5"/>
  <c r="H58" i="5"/>
  <c r="H423" i="5"/>
  <c r="H59" i="5"/>
  <c r="H424" i="5"/>
  <c r="H60" i="5"/>
  <c r="H425" i="5"/>
  <c r="H61" i="5"/>
  <c r="H426" i="5"/>
  <c r="H62" i="5"/>
  <c r="H427" i="5"/>
  <c r="H63" i="5"/>
  <c r="H428" i="5"/>
  <c r="H214" i="5"/>
  <c r="H579" i="5"/>
  <c r="H215" i="5"/>
  <c r="H580" i="5"/>
  <c r="H216" i="5"/>
  <c r="H581" i="5"/>
  <c r="H217" i="5"/>
  <c r="H582" i="5"/>
  <c r="H218" i="5"/>
  <c r="H583" i="5"/>
  <c r="H219" i="5"/>
  <c r="H584" i="5"/>
  <c r="H220" i="5"/>
  <c r="H585" i="5"/>
  <c r="H221" i="5"/>
  <c r="H586" i="5"/>
  <c r="H222" i="5"/>
  <c r="H587" i="5"/>
  <c r="H223" i="5"/>
  <c r="H588" i="5"/>
  <c r="H224" i="5"/>
  <c r="H589" i="5"/>
  <c r="H225" i="5"/>
  <c r="H590" i="5"/>
  <c r="H226" i="5"/>
  <c r="H591" i="5"/>
  <c r="H227" i="5"/>
  <c r="H592" i="5"/>
  <c r="H228" i="5"/>
  <c r="H593" i="5"/>
  <c r="H229" i="5"/>
  <c r="H594" i="5"/>
  <c r="H230" i="5"/>
  <c r="H595" i="5"/>
  <c r="H231" i="5"/>
  <c r="H596" i="5"/>
  <c r="H232" i="5"/>
  <c r="H597" i="5"/>
  <c r="H233" i="5"/>
  <c r="H598" i="5"/>
  <c r="H234" i="5"/>
  <c r="H599" i="5"/>
  <c r="H235" i="5"/>
  <c r="H600" i="5"/>
  <c r="H236" i="5"/>
  <c r="H601" i="5"/>
  <c r="H237" i="5"/>
  <c r="H602" i="5"/>
  <c r="H238" i="5"/>
  <c r="H603" i="5"/>
  <c r="H239" i="5"/>
  <c r="H604" i="5"/>
  <c r="H240" i="5"/>
  <c r="H605" i="5"/>
  <c r="H241" i="5"/>
  <c r="H606" i="5"/>
  <c r="H242" i="5"/>
  <c r="H607" i="5"/>
  <c r="H243" i="5"/>
  <c r="H608" i="5"/>
  <c r="H244" i="5"/>
  <c r="H609" i="5"/>
  <c r="H184" i="5"/>
  <c r="H549" i="5"/>
  <c r="H185" i="5"/>
  <c r="H550" i="5"/>
  <c r="H186" i="5"/>
  <c r="H551" i="5"/>
  <c r="H187" i="5"/>
  <c r="H552" i="5"/>
  <c r="H188" i="5"/>
  <c r="H553" i="5"/>
  <c r="H189" i="5"/>
  <c r="H554" i="5"/>
  <c r="H190" i="5"/>
  <c r="H555" i="5"/>
  <c r="H191" i="5"/>
  <c r="H556" i="5"/>
  <c r="H192" i="5"/>
  <c r="H557" i="5"/>
  <c r="H193" i="5"/>
  <c r="H558" i="5"/>
  <c r="H194" i="5"/>
  <c r="H559" i="5"/>
  <c r="H195" i="5"/>
  <c r="H560" i="5"/>
  <c r="H196" i="5"/>
  <c r="H561" i="5"/>
  <c r="H197" i="5"/>
  <c r="H562" i="5"/>
  <c r="H198" i="5"/>
  <c r="H563" i="5"/>
  <c r="H199" i="5"/>
  <c r="H564" i="5"/>
  <c r="H200" i="5"/>
  <c r="H565" i="5"/>
  <c r="H201" i="5"/>
  <c r="H566" i="5"/>
  <c r="H202" i="5"/>
  <c r="H567" i="5"/>
  <c r="H203" i="5"/>
  <c r="H568" i="5"/>
  <c r="H204" i="5"/>
  <c r="H569" i="5"/>
  <c r="H205" i="5"/>
  <c r="H570" i="5"/>
  <c r="H206" i="5"/>
  <c r="H571" i="5"/>
  <c r="H207" i="5"/>
  <c r="H572" i="5"/>
  <c r="H208" i="5"/>
  <c r="H573" i="5"/>
  <c r="H209" i="5"/>
  <c r="H574" i="5"/>
  <c r="H210" i="5"/>
  <c r="H575" i="5"/>
  <c r="H211" i="5"/>
  <c r="H576" i="5"/>
  <c r="H212" i="5"/>
  <c r="H577" i="5"/>
  <c r="H213" i="5"/>
  <c r="H578" i="5"/>
  <c r="H92" i="5"/>
  <c r="H457" i="5"/>
  <c r="H93" i="5"/>
  <c r="H458" i="5"/>
  <c r="H94" i="5"/>
  <c r="H459" i="5"/>
  <c r="H95" i="5"/>
  <c r="H460" i="5"/>
  <c r="H96" i="5"/>
  <c r="H461" i="5"/>
  <c r="H97" i="5"/>
  <c r="H462" i="5"/>
  <c r="H98" i="5"/>
  <c r="H463" i="5"/>
  <c r="H99" i="5"/>
  <c r="H464" i="5"/>
  <c r="H100" i="5"/>
  <c r="H465" i="5"/>
  <c r="H101" i="5"/>
  <c r="H466" i="5"/>
  <c r="H102" i="5"/>
  <c r="H467" i="5"/>
  <c r="H103" i="5"/>
  <c r="H468" i="5"/>
  <c r="H104" i="5"/>
  <c r="H469" i="5"/>
  <c r="H105" i="5"/>
  <c r="H470" i="5"/>
  <c r="H106" i="5"/>
  <c r="H471" i="5"/>
  <c r="H107" i="5"/>
  <c r="H472" i="5"/>
  <c r="H108" i="5"/>
  <c r="H473" i="5"/>
  <c r="H109" i="5"/>
  <c r="H474" i="5"/>
  <c r="H110" i="5"/>
  <c r="H475" i="5"/>
  <c r="H111" i="5"/>
  <c r="H476" i="5"/>
  <c r="H112" i="5"/>
  <c r="H477" i="5"/>
  <c r="H113" i="5"/>
  <c r="H478" i="5"/>
  <c r="H114" i="5"/>
  <c r="H479" i="5"/>
  <c r="H115" i="5"/>
  <c r="H480" i="5"/>
  <c r="H116" i="5"/>
  <c r="H481" i="5"/>
  <c r="H117" i="5"/>
  <c r="H482" i="5"/>
  <c r="H118" i="5"/>
  <c r="H483" i="5"/>
  <c r="H119" i="5"/>
  <c r="H484" i="5"/>
  <c r="H120" i="5"/>
  <c r="H485" i="5"/>
  <c r="H121" i="5"/>
  <c r="H486" i="5"/>
  <c r="H122" i="5"/>
  <c r="H487" i="5"/>
  <c r="H153" i="5"/>
  <c r="H518" i="5"/>
  <c r="H154" i="5"/>
  <c r="H519" i="5"/>
  <c r="H155" i="5"/>
  <c r="H520" i="5"/>
  <c r="H156" i="5"/>
  <c r="H521" i="5"/>
  <c r="H157" i="5"/>
  <c r="H522" i="5"/>
  <c r="H158" i="5"/>
  <c r="H523" i="5"/>
  <c r="H159" i="5"/>
  <c r="H524" i="5"/>
  <c r="H160" i="5"/>
  <c r="H525" i="5"/>
  <c r="H161" i="5"/>
  <c r="H526" i="5"/>
  <c r="H162" i="5"/>
  <c r="H527" i="5"/>
  <c r="H163" i="5"/>
  <c r="H528" i="5"/>
  <c r="H164" i="5"/>
  <c r="H529" i="5"/>
  <c r="H165" i="5"/>
  <c r="H530" i="5"/>
  <c r="H166" i="5"/>
  <c r="H531" i="5"/>
  <c r="H167" i="5"/>
  <c r="H532" i="5"/>
  <c r="H168" i="5"/>
  <c r="H533" i="5"/>
  <c r="H169" i="5"/>
  <c r="H534" i="5"/>
  <c r="H170" i="5"/>
  <c r="H535" i="5"/>
  <c r="H171" i="5"/>
  <c r="H536" i="5"/>
  <c r="H172" i="5"/>
  <c r="H537" i="5"/>
  <c r="H173" i="5"/>
  <c r="H538" i="5"/>
  <c r="H174" i="5"/>
  <c r="H539" i="5"/>
  <c r="H175" i="5"/>
  <c r="H540" i="5"/>
  <c r="H176" i="5"/>
  <c r="H541" i="5"/>
  <c r="H177" i="5"/>
  <c r="H542" i="5"/>
  <c r="H178" i="5"/>
  <c r="H543" i="5"/>
  <c r="H179" i="5"/>
  <c r="H544" i="5"/>
  <c r="H180" i="5"/>
  <c r="H545" i="5"/>
  <c r="H181" i="5"/>
  <c r="H546" i="5"/>
  <c r="H182" i="5"/>
  <c r="H547" i="5"/>
  <c r="H183" i="5"/>
  <c r="H548" i="5"/>
  <c r="H337" i="5"/>
  <c r="H702" i="5"/>
  <c r="H338" i="5"/>
  <c r="H703" i="5"/>
  <c r="H339" i="5"/>
  <c r="H704" i="5"/>
  <c r="H340" i="5"/>
  <c r="H705" i="5"/>
  <c r="H341" i="5"/>
  <c r="H706" i="5"/>
  <c r="H342" i="5"/>
  <c r="H707" i="5"/>
  <c r="H343" i="5"/>
  <c r="H708" i="5"/>
  <c r="H344" i="5"/>
  <c r="H709" i="5"/>
  <c r="H345" i="5"/>
  <c r="H710" i="5"/>
  <c r="H346" i="5"/>
  <c r="H711" i="5"/>
  <c r="H347" i="5"/>
  <c r="H712" i="5"/>
  <c r="H348" i="5"/>
  <c r="H713" i="5"/>
  <c r="H349" i="5"/>
  <c r="H714" i="5"/>
  <c r="H350" i="5"/>
  <c r="H715" i="5"/>
  <c r="H351" i="5"/>
  <c r="H716" i="5"/>
  <c r="H352" i="5"/>
  <c r="H717" i="5"/>
  <c r="H353" i="5"/>
  <c r="H718" i="5"/>
  <c r="H354" i="5"/>
  <c r="H719" i="5"/>
  <c r="H355" i="5"/>
  <c r="H720" i="5"/>
  <c r="H356" i="5"/>
  <c r="H721" i="5"/>
  <c r="H357" i="5"/>
  <c r="H722" i="5"/>
  <c r="H358" i="5"/>
  <c r="H723" i="5"/>
  <c r="H359" i="5"/>
  <c r="H724" i="5"/>
  <c r="H360" i="5"/>
  <c r="H725" i="5"/>
  <c r="H361" i="5"/>
  <c r="H726" i="5"/>
  <c r="H362" i="5"/>
  <c r="H727" i="5"/>
  <c r="H363" i="5"/>
  <c r="H728" i="5"/>
  <c r="H364" i="5"/>
  <c r="H729" i="5"/>
  <c r="H365" i="5"/>
  <c r="H730" i="5"/>
  <c r="H366" i="5"/>
  <c r="H731" i="5"/>
  <c r="H306" i="5"/>
  <c r="H671" i="5"/>
  <c r="H307" i="5"/>
  <c r="H672" i="5"/>
  <c r="H308" i="5"/>
  <c r="H673" i="5"/>
  <c r="H309" i="5"/>
  <c r="H674" i="5"/>
  <c r="H310" i="5"/>
  <c r="H675" i="5"/>
  <c r="H311" i="5"/>
  <c r="H676" i="5"/>
  <c r="H312" i="5"/>
  <c r="H677" i="5"/>
  <c r="H313" i="5"/>
  <c r="H678" i="5"/>
  <c r="H314" i="5"/>
  <c r="H679" i="5"/>
  <c r="H315" i="5"/>
  <c r="H680" i="5"/>
  <c r="H316" i="5"/>
  <c r="H681" i="5"/>
  <c r="H317" i="5"/>
  <c r="H682" i="5"/>
  <c r="H318" i="5"/>
  <c r="H683" i="5"/>
  <c r="H319" i="5"/>
  <c r="H684" i="5"/>
  <c r="H320" i="5"/>
  <c r="H685" i="5"/>
  <c r="H321" i="5"/>
  <c r="H686" i="5"/>
  <c r="H322" i="5"/>
  <c r="H687" i="5"/>
  <c r="H323" i="5"/>
  <c r="H688" i="5"/>
  <c r="H324" i="5"/>
  <c r="H689" i="5"/>
  <c r="H325" i="5"/>
  <c r="H690" i="5"/>
  <c r="H326" i="5"/>
  <c r="H691" i="5"/>
  <c r="H327" i="5"/>
  <c r="H692" i="5"/>
  <c r="H328" i="5"/>
  <c r="H693" i="5"/>
  <c r="H329" i="5"/>
  <c r="H694" i="5"/>
  <c r="H330" i="5"/>
  <c r="H695" i="5"/>
  <c r="H331" i="5"/>
  <c r="H696" i="5"/>
  <c r="H332" i="5"/>
  <c r="H697" i="5"/>
  <c r="H333" i="5"/>
  <c r="H698" i="5"/>
  <c r="H334" i="5"/>
  <c r="H699" i="5"/>
  <c r="H335" i="5"/>
  <c r="H700" i="5"/>
  <c r="H336" i="5"/>
  <c r="H701" i="5"/>
  <c r="H276" i="5"/>
  <c r="H641" i="5"/>
  <c r="H277" i="5"/>
  <c r="H642" i="5"/>
  <c r="H278" i="5"/>
  <c r="H643" i="5"/>
  <c r="H279" i="5"/>
  <c r="H644" i="5"/>
  <c r="H280" i="5"/>
  <c r="H645" i="5"/>
  <c r="H281" i="5"/>
  <c r="H646" i="5"/>
  <c r="H282" i="5"/>
  <c r="H647" i="5"/>
  <c r="H283" i="5"/>
  <c r="H648" i="5"/>
  <c r="H284" i="5"/>
  <c r="H649" i="5"/>
  <c r="H285" i="5"/>
  <c r="H650" i="5"/>
  <c r="H286" i="5"/>
  <c r="H651" i="5"/>
  <c r="H287" i="5"/>
  <c r="H652" i="5"/>
  <c r="H288" i="5"/>
  <c r="H653" i="5"/>
  <c r="H289" i="5"/>
  <c r="H654" i="5"/>
  <c r="H290" i="5"/>
  <c r="H655" i="5"/>
  <c r="H291" i="5"/>
  <c r="H656" i="5"/>
  <c r="H292" i="5"/>
  <c r="H657" i="5"/>
  <c r="H293" i="5"/>
  <c r="H658" i="5"/>
  <c r="H294" i="5"/>
  <c r="H659" i="5"/>
  <c r="H295" i="5"/>
  <c r="H660" i="5"/>
  <c r="H296" i="5"/>
  <c r="H661" i="5"/>
  <c r="H297" i="5"/>
  <c r="H662" i="5"/>
  <c r="H298" i="5"/>
  <c r="H663" i="5"/>
  <c r="H299" i="5"/>
  <c r="H664" i="5"/>
  <c r="H300" i="5"/>
  <c r="H665" i="5"/>
  <c r="H301" i="5"/>
  <c r="H666" i="5"/>
  <c r="H302" i="5"/>
  <c r="H667" i="5"/>
  <c r="H303" i="5"/>
  <c r="H668" i="5"/>
  <c r="H304" i="5"/>
  <c r="H669" i="5"/>
  <c r="H305" i="5"/>
  <c r="H670" i="5"/>
  <c r="J669" i="5" l="1"/>
  <c r="J667" i="5"/>
  <c r="J665" i="5"/>
  <c r="J663" i="5"/>
  <c r="J661" i="5"/>
  <c r="J659" i="5"/>
  <c r="J657" i="5"/>
  <c r="J655" i="5"/>
  <c r="J653" i="5"/>
  <c r="J651" i="5"/>
  <c r="J649" i="5"/>
  <c r="J647" i="5"/>
  <c r="J645" i="5"/>
  <c r="J643" i="5"/>
  <c r="J641" i="5"/>
  <c r="J700" i="5"/>
  <c r="J698" i="5"/>
  <c r="J696" i="5"/>
  <c r="J694" i="5"/>
  <c r="J692" i="5"/>
  <c r="J690" i="5"/>
  <c r="J688" i="5"/>
  <c r="J686" i="5"/>
  <c r="J684" i="5"/>
  <c r="J682" i="5"/>
  <c r="J680" i="5"/>
  <c r="J678" i="5"/>
  <c r="J676" i="5"/>
  <c r="J674" i="5"/>
  <c r="J672" i="5"/>
  <c r="J731" i="5"/>
  <c r="J729" i="5"/>
  <c r="J727" i="5"/>
  <c r="J725" i="5"/>
  <c r="J723" i="5"/>
  <c r="J721" i="5"/>
  <c r="J719" i="5"/>
  <c r="J717" i="5"/>
  <c r="J715" i="5"/>
  <c r="J713" i="5"/>
  <c r="J711" i="5"/>
  <c r="J709" i="5"/>
  <c r="J707" i="5"/>
  <c r="J705" i="5"/>
  <c r="J703" i="5"/>
  <c r="J548" i="5"/>
  <c r="J546" i="5"/>
  <c r="J544" i="5"/>
  <c r="J542" i="5"/>
  <c r="J540" i="5"/>
  <c r="J538" i="5"/>
  <c r="J536" i="5"/>
  <c r="J534" i="5"/>
  <c r="J532" i="5"/>
  <c r="J530" i="5"/>
  <c r="J528" i="5"/>
  <c r="J526" i="5"/>
  <c r="J524" i="5"/>
  <c r="J522" i="5"/>
  <c r="J520" i="5"/>
  <c r="J518" i="5"/>
  <c r="J486" i="5"/>
  <c r="J484" i="5"/>
  <c r="J482" i="5"/>
  <c r="J480" i="5"/>
  <c r="J478" i="5"/>
  <c r="J476" i="5"/>
  <c r="J474" i="5"/>
  <c r="J472" i="5"/>
  <c r="J470" i="5"/>
  <c r="J468" i="5"/>
  <c r="J466" i="5"/>
  <c r="J464" i="5"/>
  <c r="J462" i="5"/>
  <c r="J460" i="5"/>
  <c r="J458" i="5"/>
  <c r="J578" i="5"/>
  <c r="J576" i="5"/>
  <c r="J574" i="5"/>
  <c r="J572" i="5"/>
  <c r="J570" i="5"/>
  <c r="J568" i="5"/>
  <c r="J566" i="5"/>
  <c r="J564" i="5"/>
  <c r="J562" i="5"/>
  <c r="J560" i="5"/>
  <c r="J558" i="5"/>
  <c r="J556" i="5"/>
  <c r="J554" i="5"/>
  <c r="J552" i="5"/>
  <c r="J550" i="5"/>
  <c r="J609" i="5"/>
  <c r="J607" i="5"/>
  <c r="J605" i="5"/>
  <c r="J603" i="5"/>
  <c r="J601" i="5"/>
  <c r="J599" i="5"/>
  <c r="J597" i="5"/>
  <c r="J595" i="5"/>
  <c r="J593" i="5"/>
  <c r="J591" i="5"/>
  <c r="J589" i="5"/>
  <c r="J587" i="5"/>
  <c r="J585" i="5"/>
  <c r="J583" i="5"/>
  <c r="J581" i="5"/>
  <c r="J579" i="5"/>
  <c r="J427" i="5"/>
  <c r="J425" i="5"/>
  <c r="J423" i="5"/>
  <c r="J421" i="5"/>
  <c r="J304" i="5"/>
  <c r="J302" i="5"/>
  <c r="J300" i="5"/>
  <c r="J298" i="5"/>
  <c r="J296" i="5"/>
  <c r="J294" i="5"/>
  <c r="J292" i="5"/>
  <c r="J290" i="5"/>
  <c r="J288" i="5"/>
  <c r="J286" i="5"/>
  <c r="J284" i="5"/>
  <c r="J282" i="5"/>
  <c r="J280" i="5"/>
  <c r="J278" i="5"/>
  <c r="J276" i="5"/>
  <c r="J335" i="5"/>
  <c r="J333" i="5"/>
  <c r="J331" i="5"/>
  <c r="J329" i="5"/>
  <c r="J327" i="5"/>
  <c r="J325" i="5"/>
  <c r="J323" i="5"/>
  <c r="J321" i="5"/>
  <c r="J319" i="5"/>
  <c r="J317" i="5"/>
  <c r="J315" i="5"/>
  <c r="J313" i="5"/>
  <c r="J311" i="5"/>
  <c r="J309" i="5"/>
  <c r="J307" i="5"/>
  <c r="J366" i="5"/>
  <c r="J364" i="5"/>
  <c r="J362" i="5"/>
  <c r="J360" i="5"/>
  <c r="J358" i="5"/>
  <c r="J356" i="5"/>
  <c r="J354" i="5"/>
  <c r="J352" i="5"/>
  <c r="J350" i="5"/>
  <c r="J348" i="5"/>
  <c r="J346" i="5"/>
  <c r="J344" i="5"/>
  <c r="J342" i="5"/>
  <c r="J340" i="5"/>
  <c r="J338" i="5"/>
  <c r="J183" i="5"/>
  <c r="J181" i="5"/>
  <c r="J179" i="5"/>
  <c r="J177" i="5"/>
  <c r="J175" i="5"/>
  <c r="J173" i="5"/>
  <c r="J171" i="5"/>
  <c r="J169" i="5"/>
  <c r="J167" i="5"/>
  <c r="J165" i="5"/>
  <c r="J163" i="5"/>
  <c r="J161" i="5"/>
  <c r="J159" i="5"/>
  <c r="J157" i="5"/>
  <c r="J155" i="5"/>
  <c r="J153" i="5"/>
  <c r="J121" i="5"/>
  <c r="J119" i="5"/>
  <c r="J117" i="5"/>
  <c r="J115" i="5"/>
  <c r="J113" i="5"/>
  <c r="J111" i="5"/>
  <c r="J109" i="5"/>
  <c r="J107" i="5"/>
  <c r="J105" i="5"/>
  <c r="J103" i="5"/>
  <c r="J101" i="5"/>
  <c r="J99" i="5"/>
  <c r="J97" i="5"/>
  <c r="J95" i="5"/>
  <c r="J93" i="5"/>
  <c r="J213" i="5"/>
  <c r="J211" i="5"/>
  <c r="J209" i="5"/>
  <c r="J207" i="5"/>
  <c r="J205" i="5"/>
  <c r="J203" i="5"/>
  <c r="J201" i="5"/>
  <c r="J199" i="5"/>
  <c r="J197" i="5"/>
  <c r="J195" i="5"/>
  <c r="J193" i="5"/>
  <c r="J191" i="5"/>
  <c r="J189" i="5"/>
  <c r="J187" i="5"/>
  <c r="J185" i="5"/>
  <c r="J244" i="5"/>
  <c r="J242" i="5"/>
  <c r="J240" i="5"/>
  <c r="J238" i="5"/>
  <c r="J236" i="5"/>
  <c r="J234" i="5"/>
  <c r="J232" i="5"/>
  <c r="J230" i="5"/>
  <c r="J228" i="5"/>
  <c r="J226" i="5"/>
  <c r="J224" i="5"/>
  <c r="J222" i="5"/>
  <c r="J220" i="5"/>
  <c r="J218" i="5"/>
  <c r="J216" i="5"/>
  <c r="J214" i="5"/>
  <c r="J62" i="5"/>
  <c r="J60" i="5"/>
  <c r="J58" i="5"/>
  <c r="J670" i="5"/>
  <c r="J668" i="5"/>
  <c r="J666" i="5"/>
  <c r="J664" i="5"/>
  <c r="J662" i="5"/>
  <c r="J660" i="5"/>
  <c r="J658" i="5"/>
  <c r="J656" i="5"/>
  <c r="J654" i="5"/>
  <c r="J652" i="5"/>
  <c r="J650" i="5"/>
  <c r="J648" i="5"/>
  <c r="J646" i="5"/>
  <c r="J644" i="5"/>
  <c r="J642" i="5"/>
  <c r="J701" i="5"/>
  <c r="J699" i="5"/>
  <c r="J697" i="5"/>
  <c r="J695" i="5"/>
  <c r="J693" i="5"/>
  <c r="J691" i="5"/>
  <c r="J689" i="5"/>
  <c r="J687" i="5"/>
  <c r="J685" i="5"/>
  <c r="J683" i="5"/>
  <c r="J681" i="5"/>
  <c r="J679" i="5"/>
  <c r="J677" i="5"/>
  <c r="J675" i="5"/>
  <c r="J673" i="5"/>
  <c r="J671" i="5"/>
  <c r="J730" i="5"/>
  <c r="J728" i="5"/>
  <c r="J726" i="5"/>
  <c r="J724" i="5"/>
  <c r="J722" i="5"/>
  <c r="J720" i="5"/>
  <c r="J718" i="5"/>
  <c r="J716" i="5"/>
  <c r="J714" i="5"/>
  <c r="J712" i="5"/>
  <c r="J710" i="5"/>
  <c r="J708" i="5"/>
  <c r="J706" i="5"/>
  <c r="J704" i="5"/>
  <c r="J702" i="5"/>
  <c r="J547" i="5"/>
  <c r="J545" i="5"/>
  <c r="J543" i="5"/>
  <c r="J541" i="5"/>
  <c r="J539" i="5"/>
  <c r="J537" i="5"/>
  <c r="J535" i="5"/>
  <c r="J533" i="5"/>
  <c r="J531" i="5"/>
  <c r="J529" i="5"/>
  <c r="J527" i="5"/>
  <c r="J525" i="5"/>
  <c r="J523" i="5"/>
  <c r="J521" i="5"/>
  <c r="J519" i="5"/>
  <c r="J487" i="5"/>
  <c r="J485" i="5"/>
  <c r="J483" i="5"/>
  <c r="J481" i="5"/>
  <c r="J479" i="5"/>
  <c r="J477" i="5"/>
  <c r="J475" i="5"/>
  <c r="J473" i="5"/>
  <c r="J471" i="5"/>
  <c r="J469" i="5"/>
  <c r="J467" i="5"/>
  <c r="J465" i="5"/>
  <c r="J463" i="5"/>
  <c r="J461" i="5"/>
  <c r="J459" i="5"/>
  <c r="J457" i="5"/>
  <c r="J577" i="5"/>
  <c r="J575" i="5"/>
  <c r="J573" i="5"/>
  <c r="J571" i="5"/>
  <c r="J569" i="5"/>
  <c r="J567" i="5"/>
  <c r="J565" i="5"/>
  <c r="J563" i="5"/>
  <c r="J561" i="5"/>
  <c r="J559" i="5"/>
  <c r="J557" i="5"/>
  <c r="J555" i="5"/>
  <c r="J553" i="5"/>
  <c r="J551" i="5"/>
  <c r="J549" i="5"/>
  <c r="J608" i="5"/>
  <c r="J606" i="5"/>
  <c r="J604" i="5"/>
  <c r="J602" i="5"/>
  <c r="J600" i="5"/>
  <c r="J598" i="5"/>
  <c r="J596" i="5"/>
  <c r="J594" i="5"/>
  <c r="J592" i="5"/>
  <c r="J590" i="5"/>
  <c r="J588" i="5"/>
  <c r="J586" i="5"/>
  <c r="J584" i="5"/>
  <c r="J582" i="5"/>
  <c r="J580" i="5"/>
  <c r="J428" i="5"/>
  <c r="J426" i="5"/>
  <c r="J424" i="5"/>
  <c r="J422" i="5"/>
  <c r="J420" i="5"/>
  <c r="J418" i="5"/>
  <c r="J416" i="5"/>
  <c r="J414" i="5"/>
  <c r="J305" i="5"/>
  <c r="J303" i="5"/>
  <c r="J301" i="5"/>
  <c r="J299" i="5"/>
  <c r="J297" i="5"/>
  <c r="J295" i="5"/>
  <c r="J293" i="5"/>
  <c r="J291" i="5"/>
  <c r="J289" i="5"/>
  <c r="J287" i="5"/>
  <c r="J285" i="5"/>
  <c r="J283" i="5"/>
  <c r="J281" i="5"/>
  <c r="J279" i="5"/>
  <c r="J277" i="5"/>
  <c r="J336" i="5"/>
  <c r="J334" i="5"/>
  <c r="J332" i="5"/>
  <c r="J330" i="5"/>
  <c r="J328" i="5"/>
  <c r="J326" i="5"/>
  <c r="J324" i="5"/>
  <c r="J322" i="5"/>
  <c r="J320" i="5"/>
  <c r="J318" i="5"/>
  <c r="J316" i="5"/>
  <c r="J314" i="5"/>
  <c r="J312" i="5"/>
  <c r="J310" i="5"/>
  <c r="J308" i="5"/>
  <c r="J306" i="5"/>
  <c r="J365" i="5"/>
  <c r="J363" i="5"/>
  <c r="J361" i="5"/>
  <c r="J359" i="5"/>
  <c r="J357" i="5"/>
  <c r="J355" i="5"/>
  <c r="J353" i="5"/>
  <c r="J351" i="5"/>
  <c r="J349" i="5"/>
  <c r="J347" i="5"/>
  <c r="J345" i="5"/>
  <c r="J343" i="5"/>
  <c r="J341" i="5"/>
  <c r="J339" i="5"/>
  <c r="J337" i="5"/>
  <c r="J182" i="5"/>
  <c r="J180" i="5"/>
  <c r="J178" i="5"/>
  <c r="J176" i="5"/>
  <c r="J174" i="5"/>
  <c r="J172" i="5"/>
  <c r="J170" i="5"/>
  <c r="J168" i="5"/>
  <c r="J166" i="5"/>
  <c r="J164" i="5"/>
  <c r="J162" i="5"/>
  <c r="J160" i="5"/>
  <c r="J158" i="5"/>
  <c r="J156" i="5"/>
  <c r="J154" i="5"/>
  <c r="J122" i="5"/>
  <c r="J120" i="5"/>
  <c r="J118" i="5"/>
  <c r="J116" i="5"/>
  <c r="J114" i="5"/>
  <c r="J112" i="5"/>
  <c r="J110" i="5"/>
  <c r="J108" i="5"/>
  <c r="J106" i="5"/>
  <c r="J104" i="5"/>
  <c r="J102" i="5"/>
  <c r="J100" i="5"/>
  <c r="J98" i="5"/>
  <c r="J96" i="5"/>
  <c r="J94" i="5"/>
  <c r="J92" i="5"/>
  <c r="J212" i="5"/>
  <c r="J210" i="5"/>
  <c r="J208" i="5"/>
  <c r="J206" i="5"/>
  <c r="J204" i="5"/>
  <c r="J202" i="5"/>
  <c r="J200" i="5"/>
  <c r="J198" i="5"/>
  <c r="J196" i="5"/>
  <c r="J194" i="5"/>
  <c r="J192" i="5"/>
  <c r="J190" i="5"/>
  <c r="J188" i="5"/>
  <c r="J186" i="5"/>
  <c r="J184" i="5"/>
  <c r="J243" i="5"/>
  <c r="J241" i="5"/>
  <c r="J239" i="5"/>
  <c r="J237" i="5"/>
  <c r="J235" i="5"/>
  <c r="J233" i="5"/>
  <c r="J231" i="5"/>
  <c r="J229" i="5"/>
  <c r="J227" i="5"/>
  <c r="J225" i="5"/>
  <c r="J223" i="5"/>
  <c r="J221" i="5"/>
  <c r="J219" i="5"/>
  <c r="J217" i="5"/>
  <c r="J215" i="5"/>
  <c r="J63" i="5"/>
  <c r="J61" i="5"/>
  <c r="J59" i="5"/>
  <c r="J57" i="5"/>
  <c r="J55" i="5"/>
  <c r="J53" i="5"/>
  <c r="J51" i="5"/>
  <c r="J49" i="5"/>
  <c r="J412" i="5"/>
  <c r="J410" i="5"/>
  <c r="J408" i="5"/>
  <c r="J406" i="5"/>
  <c r="J404" i="5"/>
  <c r="J402" i="5"/>
  <c r="J400" i="5"/>
  <c r="J398" i="5"/>
  <c r="J455" i="5"/>
  <c r="J453" i="5"/>
  <c r="J451" i="5"/>
  <c r="J449" i="5"/>
  <c r="J447" i="5"/>
  <c r="J445" i="5"/>
  <c r="J443" i="5"/>
  <c r="J441" i="5"/>
  <c r="J439" i="5"/>
  <c r="J437" i="5"/>
  <c r="J435" i="5"/>
  <c r="J433" i="5"/>
  <c r="J431" i="5"/>
  <c r="J429" i="5"/>
  <c r="J639" i="5"/>
  <c r="J637" i="5"/>
  <c r="J635" i="5"/>
  <c r="J633" i="5"/>
  <c r="J631" i="5"/>
  <c r="J629" i="5"/>
  <c r="J627" i="5"/>
  <c r="J625" i="5"/>
  <c r="J623" i="5"/>
  <c r="J621" i="5"/>
  <c r="J619" i="5"/>
  <c r="J617" i="5"/>
  <c r="J615" i="5"/>
  <c r="J613" i="5"/>
  <c r="J611" i="5"/>
  <c r="J517" i="5"/>
  <c r="J515" i="5"/>
  <c r="J513" i="5"/>
  <c r="J511" i="5"/>
  <c r="J509" i="5"/>
  <c r="J507" i="5"/>
  <c r="J505" i="5"/>
  <c r="J503" i="5"/>
  <c r="J501" i="5"/>
  <c r="J499" i="5"/>
  <c r="J497" i="5"/>
  <c r="J495" i="5"/>
  <c r="J493" i="5"/>
  <c r="J491" i="5"/>
  <c r="J489" i="5"/>
  <c r="J397" i="5"/>
  <c r="J395" i="5"/>
  <c r="J393" i="5"/>
  <c r="J391" i="5"/>
  <c r="J389" i="5"/>
  <c r="J387" i="5"/>
  <c r="J385" i="5"/>
  <c r="J383" i="5"/>
  <c r="J381" i="5"/>
  <c r="J379" i="5"/>
  <c r="J377" i="5"/>
  <c r="J375" i="5"/>
  <c r="J373" i="5"/>
  <c r="J371" i="5"/>
  <c r="J369" i="5"/>
  <c r="J367" i="5"/>
  <c r="J47" i="5"/>
  <c r="J45" i="5"/>
  <c r="J43" i="5"/>
  <c r="J41" i="5"/>
  <c r="J39" i="5"/>
  <c r="J37" i="5"/>
  <c r="J35" i="5"/>
  <c r="J33" i="5"/>
  <c r="J90" i="5"/>
  <c r="J88" i="5"/>
  <c r="J86" i="5"/>
  <c r="J84" i="5"/>
  <c r="J82" i="5"/>
  <c r="J80" i="5"/>
  <c r="J78" i="5"/>
  <c r="J76" i="5"/>
  <c r="J74" i="5"/>
  <c r="J72" i="5"/>
  <c r="J70" i="5"/>
  <c r="J68" i="5"/>
  <c r="J66" i="5"/>
  <c r="J64" i="5"/>
  <c r="J274" i="5"/>
  <c r="J272" i="5"/>
  <c r="J270" i="5"/>
  <c r="J268" i="5"/>
  <c r="J266" i="5"/>
  <c r="J264" i="5"/>
  <c r="J262" i="5"/>
  <c r="J260" i="5"/>
  <c r="J258" i="5"/>
  <c r="J256" i="5"/>
  <c r="J254" i="5"/>
  <c r="J252" i="5"/>
  <c r="J250" i="5"/>
  <c r="J248" i="5"/>
  <c r="J246" i="5"/>
  <c r="J152" i="5"/>
  <c r="J150" i="5"/>
  <c r="J148" i="5"/>
  <c r="J146" i="5"/>
  <c r="J144" i="5"/>
  <c r="J142" i="5"/>
  <c r="J140" i="5"/>
  <c r="J138" i="5"/>
  <c r="J136" i="5"/>
  <c r="J134" i="5"/>
  <c r="J132" i="5"/>
  <c r="J130" i="5"/>
  <c r="J128" i="5"/>
  <c r="J126" i="5"/>
  <c r="J124" i="5"/>
  <c r="J32" i="5"/>
  <c r="J30" i="5"/>
  <c r="J28" i="5"/>
  <c r="J26" i="5"/>
  <c r="J24" i="5"/>
  <c r="J22" i="5"/>
  <c r="J20" i="5"/>
  <c r="J18" i="5"/>
  <c r="J16" i="5"/>
  <c r="J14" i="5"/>
  <c r="J12" i="5"/>
  <c r="J10" i="5"/>
  <c r="J8" i="5"/>
  <c r="J6" i="5"/>
  <c r="J4" i="5"/>
  <c r="J2" i="5"/>
  <c r="J419" i="5"/>
  <c r="J417" i="5"/>
  <c r="J415" i="5"/>
  <c r="J413" i="5"/>
  <c r="J411" i="5"/>
  <c r="J409" i="5"/>
  <c r="J407" i="5"/>
  <c r="J405" i="5"/>
  <c r="J403" i="5"/>
  <c r="J401" i="5"/>
  <c r="J399" i="5"/>
  <c r="J456" i="5"/>
  <c r="J454" i="5"/>
  <c r="J452" i="5"/>
  <c r="J450" i="5"/>
  <c r="J448" i="5"/>
  <c r="J446" i="5"/>
  <c r="J444" i="5"/>
  <c r="J442" i="5"/>
  <c r="J440" i="5"/>
  <c r="J438" i="5"/>
  <c r="J436" i="5"/>
  <c r="J434" i="5"/>
  <c r="J432" i="5"/>
  <c r="J430" i="5"/>
  <c r="J640" i="5"/>
  <c r="J638" i="5"/>
  <c r="J636" i="5"/>
  <c r="J634" i="5"/>
  <c r="J632" i="5"/>
  <c r="J630" i="5"/>
  <c r="J628" i="5"/>
  <c r="J626" i="5"/>
  <c r="J624" i="5"/>
  <c r="J622" i="5"/>
  <c r="J620" i="5"/>
  <c r="J618" i="5"/>
  <c r="J616" i="5"/>
  <c r="J614" i="5"/>
  <c r="J612" i="5"/>
  <c r="J610" i="5"/>
  <c r="J516" i="5"/>
  <c r="J514" i="5"/>
  <c r="J512" i="5"/>
  <c r="J510" i="5"/>
  <c r="J508" i="5"/>
  <c r="J506" i="5"/>
  <c r="J504" i="5"/>
  <c r="J502" i="5"/>
  <c r="J500" i="5"/>
  <c r="J498" i="5"/>
  <c r="J496" i="5"/>
  <c r="J494" i="5"/>
  <c r="J492" i="5"/>
  <c r="J490" i="5"/>
  <c r="J488" i="5"/>
  <c r="J396" i="5"/>
  <c r="J394" i="5"/>
  <c r="J392" i="5"/>
  <c r="J390" i="5"/>
  <c r="J388" i="5"/>
  <c r="J386" i="5"/>
  <c r="J384" i="5"/>
  <c r="J382" i="5"/>
  <c r="J380" i="5"/>
  <c r="J378" i="5"/>
  <c r="J376" i="5"/>
  <c r="J374" i="5"/>
  <c r="J372" i="5"/>
  <c r="J370" i="5"/>
  <c r="J368" i="5"/>
  <c r="J56" i="5"/>
  <c r="J54" i="5"/>
  <c r="J52" i="5"/>
  <c r="J50" i="5"/>
  <c r="J48" i="5"/>
  <c r="J46" i="5"/>
  <c r="J44" i="5"/>
  <c r="J42" i="5"/>
  <c r="J40" i="5"/>
  <c r="J38" i="5"/>
  <c r="J36" i="5"/>
  <c r="J34" i="5"/>
  <c r="J91" i="5"/>
  <c r="J89" i="5"/>
  <c r="J87" i="5"/>
  <c r="J85" i="5"/>
  <c r="J83" i="5"/>
  <c r="J81" i="5"/>
  <c r="J79" i="5"/>
  <c r="J77" i="5"/>
  <c r="J75" i="5"/>
  <c r="J73" i="5"/>
  <c r="J71" i="5"/>
  <c r="J69" i="5"/>
  <c r="J67" i="5"/>
  <c r="J65" i="5"/>
  <c r="J275" i="5"/>
  <c r="J273" i="5"/>
  <c r="J271" i="5"/>
  <c r="J269" i="5"/>
  <c r="J267" i="5"/>
  <c r="J265" i="5"/>
  <c r="J263" i="5"/>
  <c r="J261" i="5"/>
  <c r="J259" i="5"/>
  <c r="J257" i="5"/>
  <c r="J255" i="5"/>
  <c r="J253" i="5"/>
  <c r="J251" i="5"/>
  <c r="J249" i="5"/>
  <c r="J247" i="5"/>
  <c r="J245" i="5"/>
  <c r="J151" i="5"/>
  <c r="J149" i="5"/>
  <c r="J147" i="5"/>
  <c r="J145" i="5"/>
  <c r="J143" i="5"/>
  <c r="J141" i="5"/>
  <c r="J139" i="5"/>
  <c r="J137" i="5"/>
  <c r="J135" i="5"/>
  <c r="J133" i="5"/>
  <c r="J131" i="5"/>
  <c r="J129" i="5"/>
  <c r="J127" i="5"/>
  <c r="J125" i="5"/>
  <c r="J123" i="5"/>
  <c r="J31" i="5"/>
  <c r="J29" i="5"/>
  <c r="J27" i="5"/>
  <c r="J25" i="5"/>
  <c r="J23" i="5"/>
  <c r="J21" i="5"/>
  <c r="J19" i="5"/>
  <c r="J17" i="5"/>
  <c r="J15" i="5"/>
  <c r="J13" i="5"/>
  <c r="J11" i="5"/>
  <c r="J9" i="5"/>
  <c r="J7" i="5"/>
  <c r="J5" i="5"/>
  <c r="J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DDA525-6C60-41B4-B348-E9D8432FC62F}" keepAlive="1" name="Query - summary_data_count_2024_01_10" description="Connection to the 'summary_data_count_2024_01_10' query in the workbook." type="5" refreshedVersion="8" background="1" saveData="1">
    <dbPr connection="Provider=Microsoft.Mashup.OleDb.1;Data Source=$Workbook$;Location=summary_data_count_2024_01_10;Extended Properties=&quot;&quot;" command="SELECT * FROM [summary_data_count_2024_01_10]"/>
  </connection>
  <connection id="2" xr16:uid="{51147B35-B1C7-49EB-9EBD-DB69DBF45DE1}" keepAlive="1" name="Query - summary_data_length_2024_01_10" description="Connection to the 'summary_data_length_2024_01_10' query in the workbook." type="5" refreshedVersion="8" background="1" saveData="1">
    <dbPr connection="Provider=Microsoft.Mashup.OleDb.1;Data Source=$Workbook$;Location=summary_data_length_2024_01_10;Extended Properties=&quot;&quot;" command="SELECT * FROM [summary_data_length_2024_01_10]"/>
  </connection>
  <connection id="3" xr16:uid="{0F9EF98A-B490-434D-898B-2BBDE87B8286}" keepAlive="1" name="Query - summary_data_rideable_type" description="Connection to the 'summary_data_rideable_type' query in the workbook." type="5" refreshedVersion="8" background="1" saveData="1">
    <dbPr connection="Provider=Microsoft.Mashup.OleDb.1;Data Source=$Workbook$;Location=summary_data_rideable_type;Extended Properties=&quot;&quot;" command="SELECT * FROM [summary_data_rideable_type]"/>
  </connection>
  <connection id="4" xr16:uid="{EC00A94C-F58C-4394-B5E6-24DAAFC411BB}" keepAlive="1" name="Query - summary_hour" description="Connection to the 'summary_hour' query in the workbook." type="5" refreshedVersion="8" background="1" saveData="1">
    <dbPr connection="Provider=Microsoft.Mashup.OleDb.1;Data Source=$Workbook$;Location=summary_hour;Extended Properties=&quot;&quot;" command="SELECT * FROM [summary_hou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<sst xmlns="http://schemas.openxmlformats.org/spreadsheetml/2006/main" count="11463" uniqueCount="75">
  <si>
    <t>member_casual</t>
  </si>
  <si>
    <t>average_lenth</t>
  </si>
  <si>
    <t>min_length</t>
  </si>
  <si>
    <t>max_length</t>
  </si>
  <si>
    <t>st_length</t>
  </si>
  <si>
    <t>average_distance</t>
  </si>
  <si>
    <t>min_distance</t>
  </si>
  <si>
    <t>max_distance</t>
  </si>
  <si>
    <t>st_distance</t>
  </si>
  <si>
    <t>both</t>
  </si>
  <si>
    <t>casual</t>
  </si>
  <si>
    <t>member</t>
  </si>
  <si>
    <t>day_of_week</t>
  </si>
  <si>
    <t>ride_month</t>
  </si>
  <si>
    <t>ride_day</t>
  </si>
  <si>
    <t>daily_rides</t>
  </si>
  <si>
    <t>Friday</t>
  </si>
  <si>
    <t>January</t>
  </si>
  <si>
    <t>February</t>
  </si>
  <si>
    <t>March</t>
  </si>
  <si>
    <t>April</t>
  </si>
  <si>
    <t>May</t>
  </si>
  <si>
    <t>June</t>
  </si>
  <si>
    <t>July</t>
  </si>
  <si>
    <t>August</t>
  </si>
  <si>
    <t>September</t>
  </si>
  <si>
    <t>October</t>
  </si>
  <si>
    <t>November</t>
  </si>
  <si>
    <t>December</t>
  </si>
  <si>
    <t>Monday</t>
  </si>
  <si>
    <t>Saturday</t>
  </si>
  <si>
    <t>Sunday</t>
  </si>
  <si>
    <t>Thursday</t>
  </si>
  <si>
    <t>Tuesday</t>
  </si>
  <si>
    <t>Wednesday</t>
  </si>
  <si>
    <t>Row Labels</t>
  </si>
  <si>
    <t>Grand Total</t>
  </si>
  <si>
    <t>Sum of daily_rides</t>
  </si>
  <si>
    <t>date</t>
  </si>
  <si>
    <t>year</t>
  </si>
  <si>
    <t>month</t>
  </si>
  <si>
    <t>day</t>
  </si>
  <si>
    <t>casual_daily_rides</t>
  </si>
  <si>
    <t>member_daily_rides</t>
  </si>
  <si>
    <t>casual_daily_length</t>
  </si>
  <si>
    <t>member_daily_length</t>
  </si>
  <si>
    <t>casual_daily_distance</t>
  </si>
  <si>
    <t>member_daily_distance</t>
  </si>
  <si>
    <t>Member and Casual Rides By Weekday</t>
  </si>
  <si>
    <t>Member and Casual Rides by Month</t>
  </si>
  <si>
    <t>Column Labels</t>
  </si>
  <si>
    <t>Member and Casual Riders Profile - Daily Rides</t>
  </si>
  <si>
    <t>Average of average_lenth</t>
  </si>
  <si>
    <t>Average of average_distance</t>
  </si>
  <si>
    <t>Member and Casual Riders Profile - Average Time Length Analysis</t>
  </si>
  <si>
    <t>Member and Casual Riders Profile - Average Radial Distance Analysis</t>
  </si>
  <si>
    <t>rideable_type</t>
  </si>
  <si>
    <t>type_rides_count</t>
  </si>
  <si>
    <t>classic_bike</t>
  </si>
  <si>
    <t>docked_bike</t>
  </si>
  <si>
    <t>electric_bike</t>
  </si>
  <si>
    <t>casual Total</t>
  </si>
  <si>
    <t>member Total</t>
  </si>
  <si>
    <t>Sum of type_rides_count</t>
  </si>
  <si>
    <t>ride_hour</t>
  </si>
  <si>
    <t>average_length</t>
  </si>
  <si>
    <t>hour_ride_count</t>
  </si>
  <si>
    <t>Sunday Total</t>
  </si>
  <si>
    <t>Sum of hour_ride_count</t>
  </si>
  <si>
    <t>Member and Casual Riders Profile - Ride Hour Analysis</t>
  </si>
  <si>
    <t>Average Length by Weekday</t>
  </si>
  <si>
    <t>Average Length by Month</t>
  </si>
  <si>
    <t>Average Radial Distance by Weekday</t>
  </si>
  <si>
    <t>Average Radial Distance by Month</t>
  </si>
  <si>
    <t>Member and Casual Riders Profile - Rideable Type Preference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</si>
</sst>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800]dddd\,\ mmmm\ dd\,\ yyyy"/>
    <numFmt numFmtId="165" formatCode="0.000"/>
    <numFmt numFmtId="166" formatCode="0.0"/>
  </numFmts>
  <fonts count="4" x14ac:knownFonts="1">
    <font>
      <sz val="11"/>
      <color theme="1"/>
      <name val="Calibri"/>
      <family val="2"/>
      <scheme val="minor"/>
    </font>
    <font>
      <b/>
      <sz val="11"/>
      <color theme="1"/>
      <name val="Calibri"/>
      <family val="2"/>
      <scheme val="minor"/>
    </font>
    <font>
      <sz val="11"/>
      <name val="Courier New"/>
      <family val="3"/>
    </font>
    <font>
      <b/>
      <sz val="20"/>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pivotButton="1"/>
    <xf numFmtId="0" fontId="0" fillId="0" borderId="0" xfId="0" applyAlignment="1">
      <alignment horizontal="left"/>
    </xf>
    <xf numFmtId="14" fontId="0" fillId="0" borderId="0" xfId="0" applyNumberFormat="1"/>
    <xf numFmtId="164" fontId="0" fillId="0" borderId="0" xfId="0" applyNumberFormat="1"/>
    <xf numFmtId="1" fontId="0" fillId="0" borderId="0" xfId="0" applyNumberFormat="1"/>
    <xf numFmtId="1" fontId="2" fillId="0" borderId="0" xfId="0" applyNumberFormat="1" applyFont="1"/>
    <xf numFmtId="14" fontId="2" fillId="0" borderId="0" xfId="0" applyNumberFormat="1" applyFont="1"/>
    <xf numFmtId="0" fontId="0" fillId="2" borderId="0" xfId="0" applyFill="1"/>
    <xf numFmtId="0" fontId="3" fillId="0" borderId="0" xfId="0" applyFont="1"/>
    <xf numFmtId="0" fontId="3" fillId="2" borderId="0" xfId="0" applyFont="1" applyFill="1"/>
    <xf numFmtId="165" fontId="0" fillId="0" borderId="0" xfId="0" applyNumberFormat="1"/>
    <xf numFmtId="2" fontId="0" fillId="0" borderId="0" xfId="0" applyNumberFormat="1"/>
    <xf numFmtId="166" fontId="0" fillId="0" borderId="0" xfId="0" applyNumberFormat="1"/>
    <xf numFmtId="0" fontId="0" fillId="3" borderId="0" xfId="0" applyFill="1"/>
    <xf numFmtId="0" fontId="1"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0" fillId="0" borderId="0" xfId="0" applyNumberFormat="1"/>
    <xf numFmtId="0" fontId="3" fillId="0" borderId="0" xfId="0" applyFont="1" applyAlignment="1"/>
    <xf numFmtId="0" fontId="0" fillId="0" borderId="0" xfId="0" pivotButton="1" applyAlignment="1">
      <alignment vertical="center" wrapText="1"/>
    </xf>
    <xf numFmtId="0" fontId="0" fillId="0" borderId="0" xfId="0" applyAlignment="1">
      <alignment vertical="center"/>
    </xf>
    <xf numFmtId="0" fontId="0" fillId="3" borderId="0" xfId="0" applyFill="1" applyAlignment="1">
      <alignment vertical="center"/>
    </xf>
    <xf numFmtId="0" fontId="0" fillId="0" borderId="0" xfId="0" applyAlignment="1">
      <alignment horizontal="left" vertical="center"/>
    </xf>
    <xf numFmtId="166" fontId="0" fillId="0" borderId="0" xfId="0" applyNumberFormat="1" applyAlignment="1">
      <alignment vertical="center"/>
    </xf>
    <xf numFmtId="2" fontId="0" fillId="0" borderId="0" xfId="0" applyNumberFormat="1" applyAlignment="1">
      <alignment vertical="center"/>
    </xf>
  </cellXfs>
  <cellStyles count="1">
    <cellStyle name="Normal" xfId="0" builtinId="0"/>
  </cellStyles>
  <dxfs count="89">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trike val="0"/>
        <outline val="0"/>
        <shadow val="0"/>
        <u val="none"/>
        <vertAlign val="baseline"/>
        <sz val="11"/>
        <color theme="1"/>
        <name val="Calibri"/>
        <family val="2"/>
        <scheme val="minor"/>
      </font>
      <numFmt numFmtId="165" formatCode="0.000"/>
    </dxf>
    <dxf>
      <font>
        <strike val="0"/>
        <outline val="0"/>
        <shadow val="0"/>
        <u val="none"/>
        <vertAlign val="baseline"/>
        <sz val="11"/>
        <color theme="1"/>
        <name val="Calibri"/>
        <family val="2"/>
        <scheme val="minor"/>
      </font>
      <numFmt numFmtId="2" formatCode="0.00"/>
    </dxf>
    <dxf>
      <font>
        <strike val="0"/>
        <outline val="0"/>
        <shadow val="0"/>
        <u val="none"/>
        <vertAlign val="baseline"/>
        <sz val="11"/>
        <color theme="1"/>
        <name val="Calibri"/>
        <family val="2"/>
        <scheme val="minor"/>
      </font>
      <numFmt numFmtId="166" formatCode="0.0"/>
    </dxf>
    <dxf>
      <font>
        <strike val="0"/>
        <outline val="0"/>
        <shadow val="0"/>
        <u val="none"/>
        <vertAlign val="baseline"/>
        <sz val="11"/>
        <color theme="1"/>
        <name val="Calibri"/>
        <family val="2"/>
        <scheme val="minor"/>
      </font>
      <numFmt numFmtId="165" formatCode="0.000"/>
    </dxf>
    <dxf>
      <font>
        <strike val="0"/>
        <outline val="0"/>
        <shadow val="0"/>
        <u val="none"/>
        <vertAlign val="baseline"/>
        <sz val="11"/>
        <color theme="1"/>
        <name val="Calibri"/>
        <family val="2"/>
        <scheme val="minor"/>
      </font>
      <numFmt numFmtId="1" formatCode="0"/>
    </dxf>
    <dxf>
      <font>
        <strike val="0"/>
        <outline val="0"/>
        <shadow val="0"/>
        <u val="none"/>
        <vertAlign val="baseline"/>
        <sz val="11"/>
        <color theme="1"/>
        <name val="Calibri"/>
        <family val="2"/>
        <scheme val="minor"/>
      </font>
      <numFmt numFmtId="1" formatCode="0"/>
    </dxf>
    <dxf>
      <font>
        <strike val="0"/>
        <outline val="0"/>
        <shadow val="0"/>
        <u val="none"/>
        <vertAlign val="baseline"/>
        <sz val="11"/>
        <color theme="1"/>
        <name val="Calibri"/>
        <family val="2"/>
        <scheme val="minor"/>
      </font>
      <numFmt numFmtId="165" formatCode="0.000"/>
    </dxf>
    <dxf>
      <font>
        <strike val="0"/>
        <outline val="0"/>
        <shadow val="0"/>
        <u val="none"/>
        <vertAlign val="baseline"/>
        <sz val="11"/>
        <color theme="1"/>
        <name val="Calibri"/>
        <family val="2"/>
        <scheme val="minor"/>
      </font>
      <numFmt numFmtId="166"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bgColor theme="4" tint="0.39997558519241921"/>
        </patternFill>
      </fill>
    </dxf>
    <dxf>
      <fill>
        <patternFill patternType="solid">
          <bgColor theme="4" tint="0.39997558519241921"/>
        </patternFill>
      </fill>
    </dxf>
    <dxf>
      <numFmt numFmtId="165" formatCode="0.000"/>
    </dxf>
    <dxf>
      <numFmt numFmtId="165" formatCode="0.000"/>
    </dxf>
    <dxf>
      <fill>
        <patternFill patternType="solid">
          <bgColor theme="4" tint="0.39997558519241921"/>
        </patternFill>
      </fill>
    </dxf>
    <dxf>
      <fill>
        <patternFill patternType="solid">
          <bgColor theme="4" tint="0.39997558519241921"/>
        </patternFill>
      </fill>
    </dxf>
    <dxf>
      <numFmt numFmtId="165" formatCode="0.000"/>
    </dxf>
    <dxf>
      <numFmt numFmtId="2" formatCode="0.00"/>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alignment wrapText="1"/>
    </dxf>
    <dxf>
      <alignment wrapText="1"/>
    </dxf>
    <dxf>
      <numFmt numFmtId="2" formatCode="0.00"/>
    </dxf>
    <dxf>
      <numFmt numFmtId="2" formatCode="0.00"/>
    </dxf>
    <dxf>
      <numFmt numFmtId="2" formatCode="0.00"/>
    </dxf>
    <dxf>
      <numFmt numFmtId="166" formatCode="0.0"/>
    </dxf>
    <dxf>
      <fill>
        <patternFill patternType="solid">
          <bgColor theme="4" tint="0.39997558519241921"/>
        </patternFill>
      </fill>
    </dxf>
    <dxf>
      <fill>
        <patternFill patternType="solid">
          <bgColor theme="4" tint="0.39997558519241921"/>
        </patternFill>
      </fill>
    </dxf>
    <dxf>
      <alignment wrapText="1"/>
    </dxf>
    <dxf>
      <alignment wrapText="1"/>
    </dxf>
    <dxf>
      <numFmt numFmtId="166" formatCode="0.0"/>
    </dxf>
    <dxf>
      <numFmt numFmtId="19" formatCode="m/d/yyyy"/>
    </dxf>
    <dxf>
      <numFmt numFmtId="0" formatCode="General"/>
    </dxf>
    <dxf>
      <numFmt numFmtId="1" formatCode="0"/>
    </dxf>
    <dxf>
      <numFmt numFmtId="1" formatCode="0"/>
    </dxf>
    <dxf>
      <numFmt numFmtId="1" formatCode="0"/>
    </dxf>
    <dxf>
      <numFmt numFmtId="19" formatCode="m/d/yyyy"/>
    </dxf>
    <dxf>
      <numFmt numFmtId="0" formatCode="General"/>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2D5AA405-0405-45E0-9CDB-60C7BDE5F161}"/>
  </tableStyles>
  <colors>
    <mruColors>
      <color rgb="FF956403"/>
      <color rgb="FF8239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3.xml"/><Relationship Id="rId26" Type="http://schemas.microsoft.com/office/2007/relationships/slicerCache" Target="slicerCaches/slicerCache11.xml"/><Relationship Id="rId21" Type="http://schemas.microsoft.com/office/2007/relationships/slicerCache" Target="slicerCaches/slicerCache6.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microsoft.com/office/2007/relationships/slicerCache" Target="slicerCaches/slicerCache10.xml"/><Relationship Id="rId33" Type="http://schemas.openxmlformats.org/officeDocument/2006/relationships/connections" Target="connections.xml"/><Relationship Id="rId38"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microsoft.com/office/2007/relationships/slicerCache" Target="slicerCaches/slicerCache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9.xml"/><Relationship Id="rId32" Type="http://schemas.openxmlformats.org/officeDocument/2006/relationships/theme" Target="theme/theme1.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07/relationships/slicerCache" Target="slicerCaches/slicerCache8.xml"/><Relationship Id="rId28" Type="http://schemas.microsoft.com/office/2007/relationships/slicerCache" Target="slicerCaches/slicerCache13.xml"/><Relationship Id="rId36"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4.xml"/><Relationship Id="rId31" Type="http://schemas.microsoft.com/office/2007/relationships/slicerCache" Target="slicerCaches/slicerCache1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7.xml"/><Relationship Id="rId27" Type="http://schemas.microsoft.com/office/2007/relationships/slicerCache" Target="slicerCaches/slicerCache12.xml"/><Relationship Id="rId30" Type="http://schemas.microsoft.com/office/2007/relationships/slicerCache" Target="slicerCaches/slicerCache15.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[cyclist_analysis_2024_01_11.xlsx]Rideable Type Resumes!PivotTable1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'Rideable Type Resumes'!$C$5:$C$7</c:f>
              <c:strCache>
                <c:ptCount val="1"/>
                <c:pt idx="0">
                  <c:v>casual - classic_bike</c:v>
                </c:pt>
              </c:strCache>
            </c:strRef>
          </c:tx>
          <c:spPr>
            <a:solidFill>
              <a:schemeClr val="accent1"/>
            </a:solidFill>
            <a:ln>
              <a:noFill/>
            </a:ln>
            <a:effectLst/>
          </c:spPr>
          <c:invertIfNegative val="0"/>
          <c:cat>
            <c:strRef>
              <c:f>'Rideable Type Resumes'!$B$8</c:f>
              <c:strCache>
                <c:ptCount val="1"/>
                <c:pt idx="0">
                  <c:v>Total</c:v>
                </c:pt>
              </c:strCache>
            </c:strRef>
          </c:cat>
          <c:val>
            <c:numRef>
              <c:f>'Rideable Type Resumes'!$C$8</c:f>
              <c:numCache>
                <c:formatCode>General</c:formatCode>
                <c:ptCount val="1"/>
                <c:pt idx="0">
                  <c:v>865476</c:v>
                </c:pt>
              </c:numCache>
            </c:numRef>
          </c:val>
          <c:extLst>
            <c:ext xmlns:c16="http://schemas.microsoft.com/office/drawing/2014/chart" uri="{C3380CC4-5D6E-409C-BE32-E72D297353CC}">
              <c16:uniqueId val="{0000000B-16B2-43C1-8A6C-24E6C9B65FA1}"/>
            </c:ext>
          </c:extLst>
        </c:ser>
        <c:ser>
          <c:idx val="1"/>
          <c:order val="1"/>
          <c:tx>
            <c:strRef>
              <c:f>'Rideable Type Resumes'!$D$5:$D$7</c:f>
              <c:strCache>
                <c:ptCount val="1"/>
                <c:pt idx="0">
                  <c:v>casual - docked_bike</c:v>
                </c:pt>
              </c:strCache>
            </c:strRef>
          </c:tx>
          <c:spPr>
            <a:solidFill>
              <a:schemeClr val="accent2"/>
            </a:solidFill>
            <a:ln>
              <a:noFill/>
            </a:ln>
            <a:effectLst/>
          </c:spPr>
          <c:invertIfNegative val="0"/>
          <c:cat>
            <c:strRef>
              <c:f>'Rideable Type Resumes'!$B$8</c:f>
              <c:strCache>
                <c:ptCount val="1"/>
                <c:pt idx="0">
                  <c:v>Total</c:v>
                </c:pt>
              </c:strCache>
            </c:strRef>
          </c:cat>
          <c:val>
            <c:numRef>
              <c:f>'Rideable Type Resumes'!$D$8</c:f>
              <c:numCache>
                <c:formatCode>General</c:formatCode>
                <c:ptCount val="1"/>
                <c:pt idx="0">
                  <c:v>77996</c:v>
                </c:pt>
              </c:numCache>
            </c:numRef>
          </c:val>
          <c:extLst>
            <c:ext xmlns:c16="http://schemas.microsoft.com/office/drawing/2014/chart" uri="{C3380CC4-5D6E-409C-BE32-E72D297353CC}">
              <c16:uniqueId val="{00000018-16B2-43C1-8A6C-24E6C9B65FA1}"/>
            </c:ext>
          </c:extLst>
        </c:ser>
        <c:ser>
          <c:idx val="2"/>
          <c:order val="2"/>
          <c:tx>
            <c:strRef>
              <c:f>'Rideable Type Resumes'!$E$5:$E$7</c:f>
              <c:strCache>
                <c:ptCount val="1"/>
                <c:pt idx="0">
                  <c:v>casual - electric_bike</c:v>
                </c:pt>
              </c:strCache>
            </c:strRef>
          </c:tx>
          <c:spPr>
            <a:solidFill>
              <a:schemeClr val="accent3"/>
            </a:solidFill>
            <a:ln>
              <a:noFill/>
            </a:ln>
            <a:effectLst/>
          </c:spPr>
          <c:invertIfNegative val="0"/>
          <c:cat>
            <c:strRef>
              <c:f>'Rideable Type Resumes'!$B$8</c:f>
              <c:strCache>
                <c:ptCount val="1"/>
                <c:pt idx="0">
                  <c:v>Total</c:v>
                </c:pt>
              </c:strCache>
            </c:strRef>
          </c:cat>
          <c:val>
            <c:numRef>
              <c:f>'Rideable Type Resumes'!$E$8</c:f>
              <c:numCache>
                <c:formatCode>General</c:formatCode>
                <c:ptCount val="1"/>
                <c:pt idx="0">
                  <c:v>1103120</c:v>
                </c:pt>
              </c:numCache>
            </c:numRef>
          </c:val>
          <c:extLst>
            <c:ext xmlns:c16="http://schemas.microsoft.com/office/drawing/2014/chart" uri="{C3380CC4-5D6E-409C-BE32-E72D297353CC}">
              <c16:uniqueId val="{0000001C-16B2-43C1-8A6C-24E6C9B65FA1}"/>
            </c:ext>
          </c:extLst>
        </c:ser>
        <c:ser>
          <c:idx val="3"/>
          <c:order val="3"/>
          <c:tx>
            <c:strRef>
              <c:f>'Rideable Type Resumes'!$G$5:$G$7</c:f>
              <c:strCache>
                <c:ptCount val="1"/>
                <c:pt idx="0">
                  <c:v>member - classic_bike</c:v>
                </c:pt>
              </c:strCache>
            </c:strRef>
          </c:tx>
          <c:spPr>
            <a:solidFill>
              <a:schemeClr val="accent4"/>
            </a:solidFill>
            <a:ln>
              <a:noFill/>
            </a:ln>
            <a:effectLst/>
          </c:spPr>
          <c:invertIfNegative val="0"/>
          <c:cat>
            <c:strRef>
              <c:f>'Rideable Type Resumes'!$B$8</c:f>
              <c:strCache>
                <c:ptCount val="1"/>
                <c:pt idx="0">
                  <c:v>Total</c:v>
                </c:pt>
              </c:strCache>
            </c:strRef>
          </c:cat>
          <c:val>
            <c:numRef>
              <c:f>'Rideable Type Resumes'!$G$8</c:f>
              <c:numCache>
                <c:formatCode>General</c:formatCode>
                <c:ptCount val="1"/>
                <c:pt idx="0">
                  <c:v>1794636</c:v>
                </c:pt>
              </c:numCache>
            </c:numRef>
          </c:val>
          <c:extLst>
            <c:ext xmlns:c16="http://schemas.microsoft.com/office/drawing/2014/chart" uri="{C3380CC4-5D6E-409C-BE32-E72D297353CC}">
              <c16:uniqueId val="{0000001D-16B2-43C1-8A6C-24E6C9B65FA1}"/>
            </c:ext>
          </c:extLst>
        </c:ser>
        <c:ser>
          <c:idx val="4"/>
          <c:order val="4"/>
          <c:tx>
            <c:strRef>
              <c:f>'Rideable Type Resumes'!$H$5:$H$7</c:f>
              <c:strCache>
                <c:ptCount val="1"/>
                <c:pt idx="0">
                  <c:v>member - electric_bike</c:v>
                </c:pt>
              </c:strCache>
            </c:strRef>
          </c:tx>
          <c:spPr>
            <a:solidFill>
              <a:schemeClr val="accent5"/>
            </a:solidFill>
            <a:ln>
              <a:noFill/>
            </a:ln>
            <a:effectLst/>
          </c:spPr>
          <c:invertIfNegative val="0"/>
          <c:cat>
            <c:strRef>
              <c:f>'Rideable Type Resumes'!$B$8</c:f>
              <c:strCache>
                <c:ptCount val="1"/>
                <c:pt idx="0">
                  <c:v>Total</c:v>
                </c:pt>
              </c:strCache>
            </c:strRef>
          </c:cat>
          <c:val>
            <c:numRef>
              <c:f>'Rideable Type Resumes'!$H$8</c:f>
              <c:numCache>
                <c:formatCode>General</c:formatCode>
                <c:ptCount val="1"/>
                <c:pt idx="0">
                  <c:v>1829500</c:v>
                </c:pt>
              </c:numCache>
            </c:numRef>
          </c:val>
          <c:extLst>
            <c:ext xmlns:c16="http://schemas.microsoft.com/office/drawing/2014/chart" uri="{C3380CC4-5D6E-409C-BE32-E72D297353CC}">
              <c16:uniqueId val="{0000001E-16B2-43C1-8A6C-24E6C9B65FA1}"/>
            </c:ext>
          </c:extLst>
        </c:ser>
        <c:dLbls>
          <c:showLegendKey val="0"/>
          <c:showVal val="0"/>
          <c:showCatName val="0"/>
          <c:showSerName val="0"/>
          <c:showPercent val="0"/>
          <c:showBubbleSize val="0"/>
        </c:dLbls>
        <c:gapWidth val="219"/>
        <c:overlap val="-27"/>
        <c:axId val="978835376"/>
        <c:axId val="1660235056"/>
      </c:barChart>
      <c:catAx>
        <c:axId val="97883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235056"/>
        <c:crosses val="autoZero"/>
        <c:auto val="1"/>
        <c:lblAlgn val="ctr"/>
        <c:lblOffset val="100"/>
        <c:noMultiLvlLbl val="0"/>
      </c:catAx>
      <c:valAx>
        <c:axId val="1660235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835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[cyclist_analysis_2024_01_11.xlsx]Rideable Type Resumes!PivotTable3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'Rideable Type Resumes'!$C$26:$C$28</c:f>
              <c:strCache>
                <c:ptCount val="1"/>
                <c:pt idx="0">
                  <c:v>casual - classic_bike</c:v>
                </c:pt>
              </c:strCache>
            </c:strRef>
          </c:tx>
          <c:spPr>
            <a:solidFill>
              <a:schemeClr val="accent1"/>
            </a:solidFill>
            <a:ln>
              <a:noFill/>
            </a:ln>
            <a:effectLst/>
          </c:spPr>
          <c:invertIfNegative val="0"/>
          <c:cat>
            <c:strRef>
              <c:f>'Rideable Type Resumes'!$B$29:$B$30</c:f>
              <c:strCache>
                <c:ptCount val="1"/>
                <c:pt idx="0">
                  <c:v>Sunday</c:v>
                </c:pt>
              </c:strCache>
            </c:strRef>
          </c:cat>
          <c:val>
            <c:numRef>
              <c:f>'Rideable Type Resumes'!$C$29:$C$30</c:f>
              <c:numCache>
                <c:formatCode>General</c:formatCode>
                <c:ptCount val="1"/>
                <c:pt idx="0">
                  <c:v>153009</c:v>
                </c:pt>
              </c:numCache>
            </c:numRef>
          </c:val>
          <c:extLst>
            <c:ext xmlns:c16="http://schemas.microsoft.com/office/drawing/2014/chart" uri="{C3380CC4-5D6E-409C-BE32-E72D297353CC}">
              <c16:uniqueId val="{00000000-926C-4D6B-A7C1-8AC8EB2BC5D3}"/>
            </c:ext>
          </c:extLst>
        </c:ser>
        <c:ser>
          <c:idx val="1"/>
          <c:order val="1"/>
          <c:tx>
            <c:strRef>
              <c:f>'Rideable Type Resumes'!$D$26:$D$28</c:f>
              <c:strCache>
                <c:ptCount val="1"/>
                <c:pt idx="0">
                  <c:v>casual - docked_bike</c:v>
                </c:pt>
              </c:strCache>
            </c:strRef>
          </c:tx>
          <c:spPr>
            <a:solidFill>
              <a:schemeClr val="accent2"/>
            </a:solidFill>
            <a:ln>
              <a:noFill/>
            </a:ln>
            <a:effectLst/>
          </c:spPr>
          <c:invertIfNegative val="0"/>
          <c:cat>
            <c:strRef>
              <c:f>'Rideable Type Resumes'!$B$29:$B$30</c:f>
              <c:strCache>
                <c:ptCount val="1"/>
                <c:pt idx="0">
                  <c:v>Sunday</c:v>
                </c:pt>
              </c:strCache>
            </c:strRef>
          </c:cat>
          <c:val>
            <c:numRef>
              <c:f>'Rideable Type Resumes'!$D$29:$D$30</c:f>
              <c:numCache>
                <c:formatCode>General</c:formatCode>
                <c:ptCount val="1"/>
                <c:pt idx="0">
                  <c:v>14798</c:v>
                </c:pt>
              </c:numCache>
            </c:numRef>
          </c:val>
          <c:extLst>
            <c:ext xmlns:c16="http://schemas.microsoft.com/office/drawing/2014/chart" uri="{C3380CC4-5D6E-409C-BE32-E72D297353CC}">
              <c16:uniqueId val="{00000001-926C-4D6B-A7C1-8AC8EB2BC5D3}"/>
            </c:ext>
          </c:extLst>
        </c:ser>
        <c:ser>
          <c:idx val="2"/>
          <c:order val="2"/>
          <c:tx>
            <c:strRef>
              <c:f>'Rideable Type Resumes'!$E$26:$E$28</c:f>
              <c:strCache>
                <c:ptCount val="1"/>
                <c:pt idx="0">
                  <c:v>casual - electric_bike</c:v>
                </c:pt>
              </c:strCache>
            </c:strRef>
          </c:tx>
          <c:spPr>
            <a:solidFill>
              <a:schemeClr val="accent3"/>
            </a:solidFill>
            <a:ln>
              <a:noFill/>
            </a:ln>
            <a:effectLst/>
          </c:spPr>
          <c:invertIfNegative val="0"/>
          <c:cat>
            <c:strRef>
              <c:f>'Rideable Type Resumes'!$B$29:$B$30</c:f>
              <c:strCache>
                <c:ptCount val="1"/>
                <c:pt idx="0">
                  <c:v>Sunday</c:v>
                </c:pt>
              </c:strCache>
            </c:strRef>
          </c:cat>
          <c:val>
            <c:numRef>
              <c:f>'Rideable Type Resumes'!$E$29:$E$30</c:f>
              <c:numCache>
                <c:formatCode>General</c:formatCode>
                <c:ptCount val="1"/>
                <c:pt idx="0">
                  <c:v>164616</c:v>
                </c:pt>
              </c:numCache>
            </c:numRef>
          </c:val>
          <c:extLst>
            <c:ext xmlns:c16="http://schemas.microsoft.com/office/drawing/2014/chart" uri="{C3380CC4-5D6E-409C-BE32-E72D297353CC}">
              <c16:uniqueId val="{00000002-926C-4D6B-A7C1-8AC8EB2BC5D3}"/>
            </c:ext>
          </c:extLst>
        </c:ser>
        <c:ser>
          <c:idx val="3"/>
          <c:order val="3"/>
          <c:tx>
            <c:strRef>
              <c:f>'Rideable Type Resumes'!$G$26:$G$28</c:f>
              <c:strCache>
                <c:ptCount val="1"/>
                <c:pt idx="0">
                  <c:v>member - classic_bike</c:v>
                </c:pt>
              </c:strCache>
            </c:strRef>
          </c:tx>
          <c:spPr>
            <a:solidFill>
              <a:schemeClr val="accent4"/>
            </a:solidFill>
            <a:ln>
              <a:noFill/>
            </a:ln>
            <a:effectLst/>
          </c:spPr>
          <c:invertIfNegative val="0"/>
          <c:cat>
            <c:strRef>
              <c:f>'Rideable Type Resumes'!$B$29:$B$30</c:f>
              <c:strCache>
                <c:ptCount val="1"/>
                <c:pt idx="0">
                  <c:v>Sunday</c:v>
                </c:pt>
              </c:strCache>
            </c:strRef>
          </c:cat>
          <c:val>
            <c:numRef>
              <c:f>'Rideable Type Resumes'!$G$29:$G$30</c:f>
              <c:numCache>
                <c:formatCode>General</c:formatCode>
                <c:ptCount val="1"/>
                <c:pt idx="0">
                  <c:v>203898</c:v>
                </c:pt>
              </c:numCache>
            </c:numRef>
          </c:val>
          <c:extLst>
            <c:ext xmlns:c16="http://schemas.microsoft.com/office/drawing/2014/chart" uri="{C3380CC4-5D6E-409C-BE32-E72D297353CC}">
              <c16:uniqueId val="{00000003-926C-4D6B-A7C1-8AC8EB2BC5D3}"/>
            </c:ext>
          </c:extLst>
        </c:ser>
        <c:ser>
          <c:idx val="4"/>
          <c:order val="4"/>
          <c:tx>
            <c:strRef>
              <c:f>'Rideable Type Resumes'!$H$26:$H$28</c:f>
              <c:strCache>
                <c:ptCount val="1"/>
                <c:pt idx="0">
                  <c:v>member - electric_bike</c:v>
                </c:pt>
              </c:strCache>
            </c:strRef>
          </c:tx>
          <c:spPr>
            <a:solidFill>
              <a:schemeClr val="accent5"/>
            </a:solidFill>
            <a:ln>
              <a:noFill/>
            </a:ln>
            <a:effectLst/>
          </c:spPr>
          <c:invertIfNegative val="0"/>
          <c:cat>
            <c:strRef>
              <c:f>'Rideable Type Resumes'!$B$29:$B$30</c:f>
              <c:strCache>
                <c:ptCount val="1"/>
                <c:pt idx="0">
                  <c:v>Sunday</c:v>
                </c:pt>
              </c:strCache>
            </c:strRef>
          </c:cat>
          <c:val>
            <c:numRef>
              <c:f>'Rideable Type Resumes'!$H$29:$H$30</c:f>
              <c:numCache>
                <c:formatCode>General</c:formatCode>
                <c:ptCount val="1"/>
                <c:pt idx="0">
                  <c:v>198578</c:v>
                </c:pt>
              </c:numCache>
            </c:numRef>
          </c:val>
          <c:extLst>
            <c:ext xmlns:c16="http://schemas.microsoft.com/office/drawing/2014/chart" uri="{C3380CC4-5D6E-409C-BE32-E72D297353CC}">
              <c16:uniqueId val="{00000004-926C-4D6B-A7C1-8AC8EB2BC5D3}"/>
            </c:ext>
          </c:extLst>
        </c:ser>
        <c:dLbls>
          <c:showLegendKey val="0"/>
          <c:showVal val="0"/>
          <c:showCatName val="0"/>
          <c:showSerName val="0"/>
          <c:showPercent val="0"/>
          <c:showBubbleSize val="0"/>
        </c:dLbls>
        <c:gapWidth val="219"/>
        <c:overlap val="-27"/>
        <c:axId val="434285008"/>
        <c:axId val="1660210256"/>
      </c:barChart>
      <c:catAx>
        <c:axId val="434285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210256"/>
        <c:crosses val="autoZero"/>
        <c:auto val="1"/>
        <c:lblAlgn val="ctr"/>
        <c:lblOffset val="100"/>
        <c:noMultiLvlLbl val="0"/>
      </c:catAx>
      <c:valAx>
        <c:axId val="166021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285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[cyclist_analysis_2024_01_11.xlsx]Rideable Type Resumes!PivotTable4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'Rideable Type Resumes'!$C$54:$C$56</c:f>
              <c:strCache>
                <c:ptCount val="1"/>
                <c:pt idx="0">
                  <c:v>casual - classic_bike</c:v>
                </c:pt>
              </c:strCache>
            </c:strRef>
          </c:tx>
          <c:spPr>
            <a:solidFill>
              <a:schemeClr val="accent1"/>
            </a:solidFill>
            <a:ln>
              <a:noFill/>
            </a:ln>
            <a:effectLst/>
          </c:spPr>
          <c:invertIfNegative val="0"/>
          <c:cat>
            <c:strRef>
              <c:f>'Rideable Type Resumes'!$B$57:$B$58</c:f>
              <c:strCache>
                <c:ptCount val="1"/>
                <c:pt idx="0">
                  <c:v>January</c:v>
                </c:pt>
              </c:strCache>
            </c:strRef>
          </c:cat>
          <c:val>
            <c:numRef>
              <c:f>'Rideable Type Resumes'!$C$57:$C$58</c:f>
              <c:numCache>
                <c:formatCode>General</c:formatCode>
                <c:ptCount val="1"/>
                <c:pt idx="0">
                  <c:v>13862</c:v>
                </c:pt>
              </c:numCache>
            </c:numRef>
          </c:val>
          <c:extLst>
            <c:ext xmlns:c16="http://schemas.microsoft.com/office/drawing/2014/chart" uri="{C3380CC4-5D6E-409C-BE32-E72D297353CC}">
              <c16:uniqueId val="{00000000-E141-47AC-9CAF-739BFA853B07}"/>
            </c:ext>
          </c:extLst>
        </c:ser>
        <c:ser>
          <c:idx val="1"/>
          <c:order val="1"/>
          <c:tx>
            <c:strRef>
              <c:f>'Rideable Type Resumes'!$D$54:$D$56</c:f>
              <c:strCache>
                <c:ptCount val="1"/>
                <c:pt idx="0">
                  <c:v>casual - docked_bike</c:v>
                </c:pt>
              </c:strCache>
            </c:strRef>
          </c:tx>
          <c:spPr>
            <a:solidFill>
              <a:schemeClr val="accent2"/>
            </a:solidFill>
            <a:ln>
              <a:noFill/>
            </a:ln>
            <a:effectLst/>
          </c:spPr>
          <c:invertIfNegative val="0"/>
          <c:cat>
            <c:strRef>
              <c:f>'Rideable Type Resumes'!$B$57:$B$58</c:f>
              <c:strCache>
                <c:ptCount val="1"/>
                <c:pt idx="0">
                  <c:v>January</c:v>
                </c:pt>
              </c:strCache>
            </c:strRef>
          </c:cat>
          <c:val>
            <c:numRef>
              <c:f>'Rideable Type Resumes'!$D$57:$D$58</c:f>
              <c:numCache>
                <c:formatCode>General</c:formatCode>
                <c:ptCount val="1"/>
                <c:pt idx="0">
                  <c:v>1682</c:v>
                </c:pt>
              </c:numCache>
            </c:numRef>
          </c:val>
          <c:extLst>
            <c:ext xmlns:c16="http://schemas.microsoft.com/office/drawing/2014/chart" uri="{C3380CC4-5D6E-409C-BE32-E72D297353CC}">
              <c16:uniqueId val="{00000001-E141-47AC-9CAF-739BFA853B07}"/>
            </c:ext>
          </c:extLst>
        </c:ser>
        <c:ser>
          <c:idx val="2"/>
          <c:order val="2"/>
          <c:tx>
            <c:strRef>
              <c:f>'Rideable Type Resumes'!$E$54:$E$56</c:f>
              <c:strCache>
                <c:ptCount val="1"/>
                <c:pt idx="0">
                  <c:v>casual - electric_bike</c:v>
                </c:pt>
              </c:strCache>
            </c:strRef>
          </c:tx>
          <c:spPr>
            <a:solidFill>
              <a:schemeClr val="accent3"/>
            </a:solidFill>
            <a:ln>
              <a:noFill/>
            </a:ln>
            <a:effectLst/>
          </c:spPr>
          <c:invertIfNegative val="0"/>
          <c:cat>
            <c:strRef>
              <c:f>'Rideable Type Resumes'!$B$57:$B$58</c:f>
              <c:strCache>
                <c:ptCount val="1"/>
                <c:pt idx="0">
                  <c:v>January</c:v>
                </c:pt>
              </c:strCache>
            </c:strRef>
          </c:cat>
          <c:val>
            <c:numRef>
              <c:f>'Rideable Type Resumes'!$E$57:$E$58</c:f>
              <c:numCache>
                <c:formatCode>General</c:formatCode>
                <c:ptCount val="1"/>
                <c:pt idx="0">
                  <c:v>24361</c:v>
                </c:pt>
              </c:numCache>
            </c:numRef>
          </c:val>
          <c:extLst>
            <c:ext xmlns:c16="http://schemas.microsoft.com/office/drawing/2014/chart" uri="{C3380CC4-5D6E-409C-BE32-E72D297353CC}">
              <c16:uniqueId val="{00000002-E141-47AC-9CAF-739BFA853B07}"/>
            </c:ext>
          </c:extLst>
        </c:ser>
        <c:ser>
          <c:idx val="3"/>
          <c:order val="3"/>
          <c:tx>
            <c:strRef>
              <c:f>'Rideable Type Resumes'!$G$54:$G$56</c:f>
              <c:strCache>
                <c:ptCount val="1"/>
                <c:pt idx="0">
                  <c:v>member - classic_bike</c:v>
                </c:pt>
              </c:strCache>
            </c:strRef>
          </c:tx>
          <c:spPr>
            <a:solidFill>
              <a:schemeClr val="accent4"/>
            </a:solidFill>
            <a:ln>
              <a:noFill/>
            </a:ln>
            <a:effectLst/>
          </c:spPr>
          <c:invertIfNegative val="0"/>
          <c:cat>
            <c:strRef>
              <c:f>'Rideable Type Resumes'!$B$57:$B$58</c:f>
              <c:strCache>
                <c:ptCount val="1"/>
                <c:pt idx="0">
                  <c:v>January</c:v>
                </c:pt>
              </c:strCache>
            </c:strRef>
          </c:cat>
          <c:val>
            <c:numRef>
              <c:f>'Rideable Type Resumes'!$G$57:$G$58</c:f>
              <c:numCache>
                <c:formatCode>General</c:formatCode>
                <c:ptCount val="1"/>
                <c:pt idx="0">
                  <c:v>76361</c:v>
                </c:pt>
              </c:numCache>
            </c:numRef>
          </c:val>
          <c:extLst>
            <c:ext xmlns:c16="http://schemas.microsoft.com/office/drawing/2014/chart" uri="{C3380CC4-5D6E-409C-BE32-E72D297353CC}">
              <c16:uniqueId val="{00000003-E141-47AC-9CAF-739BFA853B07}"/>
            </c:ext>
          </c:extLst>
        </c:ser>
        <c:ser>
          <c:idx val="4"/>
          <c:order val="4"/>
          <c:tx>
            <c:strRef>
              <c:f>'Rideable Type Resumes'!$H$54:$H$56</c:f>
              <c:strCache>
                <c:ptCount val="1"/>
                <c:pt idx="0">
                  <c:v>member - electric_bike</c:v>
                </c:pt>
              </c:strCache>
            </c:strRef>
          </c:tx>
          <c:spPr>
            <a:solidFill>
              <a:schemeClr val="accent5"/>
            </a:solidFill>
            <a:ln>
              <a:noFill/>
            </a:ln>
            <a:effectLst/>
          </c:spPr>
          <c:invertIfNegative val="0"/>
          <c:cat>
            <c:strRef>
              <c:f>'Rideable Type Resumes'!$B$57:$B$58</c:f>
              <c:strCache>
                <c:ptCount val="1"/>
                <c:pt idx="0">
                  <c:v>January</c:v>
                </c:pt>
              </c:strCache>
            </c:strRef>
          </c:cat>
          <c:val>
            <c:numRef>
              <c:f>'Rideable Type Resumes'!$H$57:$H$58</c:f>
              <c:numCache>
                <c:formatCode>General</c:formatCode>
                <c:ptCount val="1"/>
                <c:pt idx="0">
                  <c:v>73908</c:v>
                </c:pt>
              </c:numCache>
            </c:numRef>
          </c:val>
          <c:extLst>
            <c:ext xmlns:c16="http://schemas.microsoft.com/office/drawing/2014/chart" uri="{C3380CC4-5D6E-409C-BE32-E72D297353CC}">
              <c16:uniqueId val="{00000004-E141-47AC-9CAF-739BFA853B07}"/>
            </c:ext>
          </c:extLst>
        </c:ser>
        <c:dLbls>
          <c:showLegendKey val="0"/>
          <c:showVal val="0"/>
          <c:showCatName val="0"/>
          <c:showSerName val="0"/>
          <c:showPercent val="0"/>
          <c:showBubbleSize val="0"/>
        </c:dLbls>
        <c:gapWidth val="219"/>
        <c:overlap val="-27"/>
        <c:axId val="1791101632"/>
        <c:axId val="998679632"/>
      </c:barChart>
      <c:catAx>
        <c:axId val="179110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679632"/>
        <c:crosses val="autoZero"/>
        <c:auto val="1"/>
        <c:lblAlgn val="ctr"/>
        <c:lblOffset val="100"/>
        <c:noMultiLvlLbl val="0"/>
      </c:catAx>
      <c:valAx>
        <c:axId val="998679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10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[cyclist_analysis_2024_01_11.xlsx]Summary Hourly Analysis!PivotTable2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 Hourly Analysis'!$C$5:$C$6</c:f>
              <c:strCache>
                <c:ptCount val="1"/>
                <c:pt idx="0">
                  <c:v>casual</c:v>
                </c:pt>
              </c:strCache>
            </c:strRef>
          </c:tx>
          <c:spPr>
            <a:solidFill>
              <a:schemeClr val="accent1"/>
            </a:solidFill>
            <a:ln>
              <a:noFill/>
            </a:ln>
            <a:effectLst/>
          </c:spPr>
          <c:invertIfNegative val="0"/>
          <c:cat>
            <c:strRef>
              <c:f>'Summary Hourly Analysis'!$B$7:$B$31</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'Summary Hourly Analysis'!$C$7:$C$31</c:f>
              <c:numCache>
                <c:formatCode>General</c:formatCode>
                <c:ptCount val="24"/>
                <c:pt idx="0">
                  <c:v>36395</c:v>
                </c:pt>
                <c:pt idx="1">
                  <c:v>23627</c:v>
                </c:pt>
                <c:pt idx="2">
                  <c:v>14255</c:v>
                </c:pt>
                <c:pt idx="3">
                  <c:v>7887</c:v>
                </c:pt>
                <c:pt idx="4">
                  <c:v>5950</c:v>
                </c:pt>
                <c:pt idx="5">
                  <c:v>11332</c:v>
                </c:pt>
                <c:pt idx="6">
                  <c:v>30119</c:v>
                </c:pt>
                <c:pt idx="7">
                  <c:v>52854</c:v>
                </c:pt>
                <c:pt idx="8">
                  <c:v>70483</c:v>
                </c:pt>
                <c:pt idx="9">
                  <c:v>69443</c:v>
                </c:pt>
                <c:pt idx="10">
                  <c:v>85797</c:v>
                </c:pt>
                <c:pt idx="11">
                  <c:v>109838</c:v>
                </c:pt>
                <c:pt idx="12">
                  <c:v>129878</c:v>
                </c:pt>
                <c:pt idx="13">
                  <c:v>135621</c:v>
                </c:pt>
                <c:pt idx="14">
                  <c:v>141597</c:v>
                </c:pt>
                <c:pt idx="15">
                  <c:v>158396</c:v>
                </c:pt>
                <c:pt idx="16">
                  <c:v>181552</c:v>
                </c:pt>
                <c:pt idx="17">
                  <c:v>198544</c:v>
                </c:pt>
                <c:pt idx="18">
                  <c:v>171261</c:v>
                </c:pt>
                <c:pt idx="19">
                  <c:v>126804</c:v>
                </c:pt>
                <c:pt idx="20">
                  <c:v>91386</c:v>
                </c:pt>
                <c:pt idx="21">
                  <c:v>76732</c:v>
                </c:pt>
                <c:pt idx="22">
                  <c:v>67985</c:v>
                </c:pt>
                <c:pt idx="23">
                  <c:v>48856</c:v>
                </c:pt>
              </c:numCache>
            </c:numRef>
          </c:val>
          <c:extLst>
            <c:ext xmlns:c16="http://schemas.microsoft.com/office/drawing/2014/chart" uri="{C3380CC4-5D6E-409C-BE32-E72D297353CC}">
              <c16:uniqueId val="{00000000-21FE-4636-B672-1ED63E09A3EF}"/>
            </c:ext>
          </c:extLst>
        </c:ser>
        <c:ser>
          <c:idx val="1"/>
          <c:order val="1"/>
          <c:tx>
            <c:strRef>
              <c:f>'Summary Hourly Analysis'!$D$5:$D$6</c:f>
              <c:strCache>
                <c:ptCount val="1"/>
                <c:pt idx="0">
                  <c:v>member</c:v>
                </c:pt>
              </c:strCache>
            </c:strRef>
          </c:tx>
          <c:spPr>
            <a:solidFill>
              <a:schemeClr val="accent2"/>
            </a:solidFill>
            <a:ln>
              <a:noFill/>
            </a:ln>
            <a:effectLst/>
          </c:spPr>
          <c:invertIfNegative val="0"/>
          <c:cat>
            <c:strRef>
              <c:f>'Summary Hourly Analysis'!$B$7:$B$31</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'Summary Hourly Analysis'!$D$7:$D$31</c:f>
              <c:numCache>
                <c:formatCode>General</c:formatCode>
                <c:ptCount val="24"/>
                <c:pt idx="0">
                  <c:v>35143</c:v>
                </c:pt>
                <c:pt idx="1">
                  <c:v>20959</c:v>
                </c:pt>
                <c:pt idx="2">
                  <c:v>12197</c:v>
                </c:pt>
                <c:pt idx="3">
                  <c:v>7883</c:v>
                </c:pt>
                <c:pt idx="4">
                  <c:v>8757</c:v>
                </c:pt>
                <c:pt idx="5">
                  <c:v>33781</c:v>
                </c:pt>
                <c:pt idx="6">
                  <c:v>104457</c:v>
                </c:pt>
                <c:pt idx="7">
                  <c:v>193229</c:v>
                </c:pt>
                <c:pt idx="8">
                  <c:v>242146</c:v>
                </c:pt>
                <c:pt idx="9">
                  <c:v>162806</c:v>
                </c:pt>
                <c:pt idx="10">
                  <c:v>146819</c:v>
                </c:pt>
                <c:pt idx="11">
                  <c:v>174246</c:v>
                </c:pt>
                <c:pt idx="12">
                  <c:v>197548</c:v>
                </c:pt>
                <c:pt idx="13">
                  <c:v>195885</c:v>
                </c:pt>
                <c:pt idx="14">
                  <c:v>199052</c:v>
                </c:pt>
                <c:pt idx="15">
                  <c:v>243610</c:v>
                </c:pt>
                <c:pt idx="16">
                  <c:v>327837</c:v>
                </c:pt>
                <c:pt idx="17">
                  <c:v>384869</c:v>
                </c:pt>
                <c:pt idx="18">
                  <c:v>305615</c:v>
                </c:pt>
                <c:pt idx="19">
                  <c:v>216684</c:v>
                </c:pt>
                <c:pt idx="20">
                  <c:v>150502</c:v>
                </c:pt>
                <c:pt idx="21">
                  <c:v>116897</c:v>
                </c:pt>
                <c:pt idx="22">
                  <c:v>87340</c:v>
                </c:pt>
                <c:pt idx="23">
                  <c:v>55874</c:v>
                </c:pt>
              </c:numCache>
            </c:numRef>
          </c:val>
          <c:extLst>
            <c:ext xmlns:c16="http://schemas.microsoft.com/office/drawing/2014/chart" uri="{C3380CC4-5D6E-409C-BE32-E72D297353CC}">
              <c16:uniqueId val="{00000011-21FE-4636-B672-1ED63E09A3EF}"/>
            </c:ext>
          </c:extLst>
        </c:ser>
        <c:dLbls>
          <c:showLegendKey val="0"/>
          <c:showVal val="0"/>
          <c:showCatName val="0"/>
          <c:showSerName val="0"/>
          <c:showPercent val="0"/>
          <c:showBubbleSize val="0"/>
        </c:dLbls>
        <c:gapWidth val="219"/>
        <c:overlap val="-27"/>
        <c:axId val="978832976"/>
        <c:axId val="1660234064"/>
      </c:barChart>
      <c:catAx>
        <c:axId val="97883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234064"/>
        <c:crosses val="autoZero"/>
        <c:auto val="1"/>
        <c:lblAlgn val="ctr"/>
        <c:lblOffset val="100"/>
        <c:noMultiLvlLbl val="0"/>
      </c:catAx>
      <c:valAx>
        <c:axId val="1660234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832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[cyclist_analysis_2024_01_11.xlsx]Summary Hourly Analysis!PivotTable5</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 Hourly Analysis'!$C$34:$C$36</c:f>
              <c:strCache>
                <c:ptCount val="1"/>
                <c:pt idx="0">
                  <c:v>Sunday - casual</c:v>
                </c:pt>
              </c:strCache>
            </c:strRef>
          </c:tx>
          <c:spPr>
            <a:solidFill>
              <a:schemeClr val="accent1"/>
            </a:solidFill>
            <a:ln>
              <a:noFill/>
            </a:ln>
            <a:effectLst/>
          </c:spPr>
          <c:invertIfNegative val="0"/>
          <c:cat>
            <c:strRef>
              <c:f>'Summary Hourly Analysis'!$B$37:$B$61</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'Summary Hourly Analysis'!$C$37:$C$61</c:f>
              <c:numCache>
                <c:formatCode>General</c:formatCode>
                <c:ptCount val="24"/>
                <c:pt idx="0">
                  <c:v>11446</c:v>
                </c:pt>
                <c:pt idx="1">
                  <c:v>7297</c:v>
                </c:pt>
                <c:pt idx="2">
                  <c:v>4869</c:v>
                </c:pt>
                <c:pt idx="3">
                  <c:v>2377</c:v>
                </c:pt>
                <c:pt idx="4">
                  <c:v>1554</c:v>
                </c:pt>
                <c:pt idx="5">
                  <c:v>1424</c:v>
                </c:pt>
                <c:pt idx="6">
                  <c:v>2349</c:v>
                </c:pt>
                <c:pt idx="7">
                  <c:v>3904</c:v>
                </c:pt>
                <c:pt idx="8">
                  <c:v>6672</c:v>
                </c:pt>
                <c:pt idx="9">
                  <c:v>12498</c:v>
                </c:pt>
                <c:pt idx="10">
                  <c:v>19137</c:v>
                </c:pt>
                <c:pt idx="11">
                  <c:v>24301</c:v>
                </c:pt>
                <c:pt idx="12">
                  <c:v>27348</c:v>
                </c:pt>
                <c:pt idx="13">
                  <c:v>28458</c:v>
                </c:pt>
                <c:pt idx="14">
                  <c:v>29586</c:v>
                </c:pt>
                <c:pt idx="15">
                  <c:v>30322</c:v>
                </c:pt>
                <c:pt idx="16">
                  <c:v>28028</c:v>
                </c:pt>
                <c:pt idx="17">
                  <c:v>23672</c:v>
                </c:pt>
                <c:pt idx="18">
                  <c:v>20330</c:v>
                </c:pt>
                <c:pt idx="19">
                  <c:v>15386</c:v>
                </c:pt>
                <c:pt idx="20">
                  <c:v>10780</c:v>
                </c:pt>
                <c:pt idx="21">
                  <c:v>8786</c:v>
                </c:pt>
                <c:pt idx="22">
                  <c:v>7100</c:v>
                </c:pt>
                <c:pt idx="23">
                  <c:v>4799</c:v>
                </c:pt>
              </c:numCache>
            </c:numRef>
          </c:val>
          <c:extLst>
            <c:ext xmlns:c16="http://schemas.microsoft.com/office/drawing/2014/chart" uri="{C3380CC4-5D6E-409C-BE32-E72D297353CC}">
              <c16:uniqueId val="{00000000-5916-4DE6-9308-55AA816689AC}"/>
            </c:ext>
          </c:extLst>
        </c:ser>
        <c:ser>
          <c:idx val="1"/>
          <c:order val="1"/>
          <c:tx>
            <c:strRef>
              <c:f>'Summary Hourly Analysis'!$D$34:$D$36</c:f>
              <c:strCache>
                <c:ptCount val="1"/>
                <c:pt idx="0">
                  <c:v>Sunday - member</c:v>
                </c:pt>
              </c:strCache>
            </c:strRef>
          </c:tx>
          <c:spPr>
            <a:solidFill>
              <a:schemeClr val="accent2"/>
            </a:solidFill>
            <a:ln>
              <a:noFill/>
            </a:ln>
            <a:effectLst/>
          </c:spPr>
          <c:invertIfNegative val="0"/>
          <c:cat>
            <c:strRef>
              <c:f>'Summary Hourly Analysis'!$B$37:$B$61</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'Summary Hourly Analysis'!$D$37:$D$61</c:f>
              <c:numCache>
                <c:formatCode>General</c:formatCode>
                <c:ptCount val="24"/>
                <c:pt idx="0">
                  <c:v>9499</c:v>
                </c:pt>
                <c:pt idx="1">
                  <c:v>6255</c:v>
                </c:pt>
                <c:pt idx="2">
                  <c:v>3893</c:v>
                </c:pt>
                <c:pt idx="3">
                  <c:v>2154</c:v>
                </c:pt>
                <c:pt idx="4">
                  <c:v>1545</c:v>
                </c:pt>
                <c:pt idx="5">
                  <c:v>1944</c:v>
                </c:pt>
                <c:pt idx="6">
                  <c:v>4322</c:v>
                </c:pt>
                <c:pt idx="7">
                  <c:v>7260</c:v>
                </c:pt>
                <c:pt idx="8">
                  <c:v>11726</c:v>
                </c:pt>
                <c:pt idx="9">
                  <c:v>18787</c:v>
                </c:pt>
                <c:pt idx="10">
                  <c:v>25346</c:v>
                </c:pt>
                <c:pt idx="11">
                  <c:v>30231</c:v>
                </c:pt>
                <c:pt idx="12">
                  <c:v>31911</c:v>
                </c:pt>
                <c:pt idx="13">
                  <c:v>32124</c:v>
                </c:pt>
                <c:pt idx="14">
                  <c:v>31882</c:v>
                </c:pt>
                <c:pt idx="15">
                  <c:v>32720</c:v>
                </c:pt>
                <c:pt idx="16">
                  <c:v>31670</c:v>
                </c:pt>
                <c:pt idx="17">
                  <c:v>29486</c:v>
                </c:pt>
                <c:pt idx="18">
                  <c:v>27006</c:v>
                </c:pt>
                <c:pt idx="19">
                  <c:v>21025</c:v>
                </c:pt>
                <c:pt idx="20">
                  <c:v>15816</c:v>
                </c:pt>
                <c:pt idx="21">
                  <c:v>11972</c:v>
                </c:pt>
                <c:pt idx="22">
                  <c:v>8615</c:v>
                </c:pt>
                <c:pt idx="23">
                  <c:v>5287</c:v>
                </c:pt>
              </c:numCache>
            </c:numRef>
          </c:val>
          <c:extLst>
            <c:ext xmlns:c16="http://schemas.microsoft.com/office/drawing/2014/chart" uri="{C3380CC4-5D6E-409C-BE32-E72D297353CC}">
              <c16:uniqueId val="{0000003B-5916-4DE6-9308-55AA816689AC}"/>
            </c:ext>
          </c:extLst>
        </c:ser>
        <c:dLbls>
          <c:showLegendKey val="0"/>
          <c:showVal val="0"/>
          <c:showCatName val="0"/>
          <c:showSerName val="0"/>
          <c:showPercent val="0"/>
          <c:showBubbleSize val="0"/>
        </c:dLbls>
        <c:gapWidth val="219"/>
        <c:overlap val="-27"/>
        <c:axId val="1665962208"/>
        <c:axId val="1780168672"/>
      </c:barChart>
      <c:catAx>
        <c:axId val="166596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168672"/>
        <c:crosses val="autoZero"/>
        <c:auto val="1"/>
        <c:lblAlgn val="ctr"/>
        <c:lblOffset val="100"/>
        <c:noMultiLvlLbl val="0"/>
      </c:catAx>
      <c:valAx>
        <c:axId val="1780168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96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Member and Casual Daily</a:t>
            </a:r>
            <a:r>
              <a:rPr lang="en-US" baseline="0"/>
              <a:t> Rides Last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Plots!$M$2:$M$366</c:f>
              <c:numCache>
                <c:formatCode>0</c:formatCode>
                <c:ptCount val="365"/>
                <c:pt idx="0">
                  <c:v>1788</c:v>
                </c:pt>
                <c:pt idx="1">
                  <c:v>2771</c:v>
                </c:pt>
                <c:pt idx="2">
                  <c:v>2220</c:v>
                </c:pt>
                <c:pt idx="3">
                  <c:v>2087</c:v>
                </c:pt>
                <c:pt idx="4">
                  <c:v>1839</c:v>
                </c:pt>
                <c:pt idx="5">
                  <c:v>2157</c:v>
                </c:pt>
                <c:pt idx="6">
                  <c:v>2417</c:v>
                </c:pt>
                <c:pt idx="7">
                  <c:v>2417</c:v>
                </c:pt>
                <c:pt idx="8">
                  <c:v>1172</c:v>
                </c:pt>
                <c:pt idx="9">
                  <c:v>2511</c:v>
                </c:pt>
                <c:pt idx="10">
                  <c:v>2117</c:v>
                </c:pt>
                <c:pt idx="11">
                  <c:v>1786</c:v>
                </c:pt>
                <c:pt idx="12">
                  <c:v>1947</c:v>
                </c:pt>
                <c:pt idx="13">
                  <c:v>928</c:v>
                </c:pt>
                <c:pt idx="14">
                  <c:v>1565</c:v>
                </c:pt>
                <c:pt idx="15">
                  <c:v>1086</c:v>
                </c:pt>
                <c:pt idx="16">
                  <c:v>1077</c:v>
                </c:pt>
                <c:pt idx="17">
                  <c:v>1034</c:v>
                </c:pt>
                <c:pt idx="18">
                  <c:v>1032</c:v>
                </c:pt>
                <c:pt idx="19">
                  <c:v>1368</c:v>
                </c:pt>
                <c:pt idx="20">
                  <c:v>1430</c:v>
                </c:pt>
                <c:pt idx="21">
                  <c:v>558</c:v>
                </c:pt>
                <c:pt idx="22">
                  <c:v>38</c:v>
                </c:pt>
                <c:pt idx="23">
                  <c:v>84</c:v>
                </c:pt>
                <c:pt idx="24">
                  <c:v>87</c:v>
                </c:pt>
                <c:pt idx="25">
                  <c:v>271</c:v>
                </c:pt>
                <c:pt idx="26">
                  <c:v>438</c:v>
                </c:pt>
                <c:pt idx="27">
                  <c:v>889</c:v>
                </c:pt>
                <c:pt idx="28">
                  <c:v>1833</c:v>
                </c:pt>
                <c:pt idx="29">
                  <c:v>2070</c:v>
                </c:pt>
                <c:pt idx="30">
                  <c:v>1774</c:v>
                </c:pt>
                <c:pt idx="31">
                  <c:v>1978</c:v>
                </c:pt>
                <c:pt idx="32">
                  <c:v>1586</c:v>
                </c:pt>
                <c:pt idx="33">
                  <c:v>1143</c:v>
                </c:pt>
                <c:pt idx="34">
                  <c:v>1427</c:v>
                </c:pt>
                <c:pt idx="35">
                  <c:v>1259</c:v>
                </c:pt>
                <c:pt idx="36">
                  <c:v>1447</c:v>
                </c:pt>
                <c:pt idx="37">
                  <c:v>1400</c:v>
                </c:pt>
                <c:pt idx="38">
                  <c:v>1491</c:v>
                </c:pt>
                <c:pt idx="39">
                  <c:v>1629</c:v>
                </c:pt>
                <c:pt idx="40">
                  <c:v>2013</c:v>
                </c:pt>
                <c:pt idx="41">
                  <c:v>2263</c:v>
                </c:pt>
                <c:pt idx="42">
                  <c:v>1724</c:v>
                </c:pt>
                <c:pt idx="43">
                  <c:v>1484</c:v>
                </c:pt>
                <c:pt idx="44">
                  <c:v>1562</c:v>
                </c:pt>
                <c:pt idx="45">
                  <c:v>1731</c:v>
                </c:pt>
                <c:pt idx="46">
                  <c:v>999</c:v>
                </c:pt>
                <c:pt idx="47">
                  <c:v>1679</c:v>
                </c:pt>
                <c:pt idx="48">
                  <c:v>1644</c:v>
                </c:pt>
                <c:pt idx="49">
                  <c:v>1220</c:v>
                </c:pt>
                <c:pt idx="50">
                  <c:v>1433</c:v>
                </c:pt>
                <c:pt idx="51">
                  <c:v>1574</c:v>
                </c:pt>
                <c:pt idx="52">
                  <c:v>728</c:v>
                </c:pt>
                <c:pt idx="53">
                  <c:v>1023</c:v>
                </c:pt>
                <c:pt idx="54">
                  <c:v>1459</c:v>
                </c:pt>
                <c:pt idx="55">
                  <c:v>634</c:v>
                </c:pt>
                <c:pt idx="56">
                  <c:v>810</c:v>
                </c:pt>
                <c:pt idx="57">
                  <c:v>637</c:v>
                </c:pt>
                <c:pt idx="58">
                  <c:v>461</c:v>
                </c:pt>
                <c:pt idx="59">
                  <c:v>427</c:v>
                </c:pt>
                <c:pt idx="60">
                  <c:v>445</c:v>
                </c:pt>
                <c:pt idx="61">
                  <c:v>595</c:v>
                </c:pt>
                <c:pt idx="62">
                  <c:v>798</c:v>
                </c:pt>
                <c:pt idx="63">
                  <c:v>959</c:v>
                </c:pt>
                <c:pt idx="64">
                  <c:v>565</c:v>
                </c:pt>
                <c:pt idx="65">
                  <c:v>1066</c:v>
                </c:pt>
                <c:pt idx="66">
                  <c:v>1409</c:v>
                </c:pt>
                <c:pt idx="67">
                  <c:v>1249</c:v>
                </c:pt>
                <c:pt idx="68">
                  <c:v>1479</c:v>
                </c:pt>
                <c:pt idx="69">
                  <c:v>1500</c:v>
                </c:pt>
                <c:pt idx="70">
                  <c:v>747</c:v>
                </c:pt>
                <c:pt idx="71">
                  <c:v>1485</c:v>
                </c:pt>
                <c:pt idx="72">
                  <c:v>2374</c:v>
                </c:pt>
                <c:pt idx="73">
                  <c:v>3013</c:v>
                </c:pt>
                <c:pt idx="74">
                  <c:v>2037</c:v>
                </c:pt>
                <c:pt idx="75">
                  <c:v>1837</c:v>
                </c:pt>
                <c:pt idx="76">
                  <c:v>1671</c:v>
                </c:pt>
                <c:pt idx="77">
                  <c:v>562</c:v>
                </c:pt>
                <c:pt idx="78">
                  <c:v>850</c:v>
                </c:pt>
                <c:pt idx="79">
                  <c:v>1901</c:v>
                </c:pt>
                <c:pt idx="80">
                  <c:v>3345</c:v>
                </c:pt>
                <c:pt idx="81">
                  <c:v>2006</c:v>
                </c:pt>
                <c:pt idx="82">
                  <c:v>1511</c:v>
                </c:pt>
                <c:pt idx="83">
                  <c:v>605</c:v>
                </c:pt>
                <c:pt idx="84">
                  <c:v>1438</c:v>
                </c:pt>
                <c:pt idx="85">
                  <c:v>1343</c:v>
                </c:pt>
                <c:pt idx="86">
                  <c:v>1515</c:v>
                </c:pt>
                <c:pt idx="87">
                  <c:v>2164</c:v>
                </c:pt>
                <c:pt idx="88">
                  <c:v>1483</c:v>
                </c:pt>
                <c:pt idx="89">
                  <c:v>2010</c:v>
                </c:pt>
                <c:pt idx="90">
                  <c:v>2807</c:v>
                </c:pt>
                <c:pt idx="91">
                  <c:v>1862</c:v>
                </c:pt>
                <c:pt idx="92">
                  <c:v>1386</c:v>
                </c:pt>
                <c:pt idx="93">
                  <c:v>2491</c:v>
                </c:pt>
                <c:pt idx="94">
                  <c:v>2677</c:v>
                </c:pt>
                <c:pt idx="95">
                  <c:v>1607</c:v>
                </c:pt>
                <c:pt idx="96">
                  <c:v>2099</c:v>
                </c:pt>
                <c:pt idx="97">
                  <c:v>2003</c:v>
                </c:pt>
                <c:pt idx="98">
                  <c:v>1531</c:v>
                </c:pt>
                <c:pt idx="99">
                  <c:v>1256</c:v>
                </c:pt>
                <c:pt idx="100">
                  <c:v>2757</c:v>
                </c:pt>
                <c:pt idx="101">
                  <c:v>941</c:v>
                </c:pt>
                <c:pt idx="102">
                  <c:v>1098</c:v>
                </c:pt>
                <c:pt idx="103">
                  <c:v>1953</c:v>
                </c:pt>
                <c:pt idx="104">
                  <c:v>2425</c:v>
                </c:pt>
                <c:pt idx="105">
                  <c:v>1837</c:v>
                </c:pt>
                <c:pt idx="106">
                  <c:v>1924</c:v>
                </c:pt>
                <c:pt idx="107">
                  <c:v>1060</c:v>
                </c:pt>
                <c:pt idx="108">
                  <c:v>1677</c:v>
                </c:pt>
                <c:pt idx="109">
                  <c:v>2012</c:v>
                </c:pt>
                <c:pt idx="110">
                  <c:v>2540</c:v>
                </c:pt>
                <c:pt idx="111">
                  <c:v>1943</c:v>
                </c:pt>
                <c:pt idx="112">
                  <c:v>1956</c:v>
                </c:pt>
                <c:pt idx="113">
                  <c:v>2168</c:v>
                </c:pt>
                <c:pt idx="114">
                  <c:v>1651</c:v>
                </c:pt>
                <c:pt idx="115">
                  <c:v>2073</c:v>
                </c:pt>
                <c:pt idx="116">
                  <c:v>2080</c:v>
                </c:pt>
                <c:pt idx="117">
                  <c:v>2603</c:v>
                </c:pt>
                <c:pt idx="118">
                  <c:v>2101</c:v>
                </c:pt>
                <c:pt idx="119">
                  <c:v>2921</c:v>
                </c:pt>
                <c:pt idx="120">
                  <c:v>2610</c:v>
                </c:pt>
                <c:pt idx="121">
                  <c:v>2250</c:v>
                </c:pt>
                <c:pt idx="122">
                  <c:v>4324</c:v>
                </c:pt>
                <c:pt idx="123">
                  <c:v>2232</c:v>
                </c:pt>
                <c:pt idx="124">
                  <c:v>1878</c:v>
                </c:pt>
                <c:pt idx="125">
                  <c:v>2701</c:v>
                </c:pt>
                <c:pt idx="126">
                  <c:v>3440</c:v>
                </c:pt>
                <c:pt idx="127">
                  <c:v>3781</c:v>
                </c:pt>
                <c:pt idx="128">
                  <c:v>7024</c:v>
                </c:pt>
                <c:pt idx="129">
                  <c:v>6667</c:v>
                </c:pt>
                <c:pt idx="130">
                  <c:v>5336</c:v>
                </c:pt>
                <c:pt idx="131">
                  <c:v>7297</c:v>
                </c:pt>
                <c:pt idx="132">
                  <c:v>8214</c:v>
                </c:pt>
                <c:pt idx="133">
                  <c:v>8939</c:v>
                </c:pt>
                <c:pt idx="134">
                  <c:v>10356</c:v>
                </c:pt>
                <c:pt idx="135">
                  <c:v>14848</c:v>
                </c:pt>
                <c:pt idx="136">
                  <c:v>2449</c:v>
                </c:pt>
                <c:pt idx="137">
                  <c:v>1510</c:v>
                </c:pt>
                <c:pt idx="138">
                  <c:v>4003</c:v>
                </c:pt>
                <c:pt idx="139">
                  <c:v>3785</c:v>
                </c:pt>
                <c:pt idx="140">
                  <c:v>5437</c:v>
                </c:pt>
                <c:pt idx="141">
                  <c:v>6741</c:v>
                </c:pt>
                <c:pt idx="142">
                  <c:v>3724</c:v>
                </c:pt>
                <c:pt idx="143">
                  <c:v>2776</c:v>
                </c:pt>
                <c:pt idx="144">
                  <c:v>3009</c:v>
                </c:pt>
                <c:pt idx="145">
                  <c:v>2611</c:v>
                </c:pt>
                <c:pt idx="146">
                  <c:v>3630</c:v>
                </c:pt>
                <c:pt idx="147">
                  <c:v>5647</c:v>
                </c:pt>
                <c:pt idx="148">
                  <c:v>4983</c:v>
                </c:pt>
                <c:pt idx="149">
                  <c:v>4823</c:v>
                </c:pt>
                <c:pt idx="150">
                  <c:v>2479</c:v>
                </c:pt>
                <c:pt idx="151">
                  <c:v>1314</c:v>
                </c:pt>
                <c:pt idx="152">
                  <c:v>3054</c:v>
                </c:pt>
                <c:pt idx="153">
                  <c:v>3920</c:v>
                </c:pt>
                <c:pt idx="154">
                  <c:v>6430</c:v>
                </c:pt>
                <c:pt idx="155">
                  <c:v>9254</c:v>
                </c:pt>
                <c:pt idx="156">
                  <c:v>10467</c:v>
                </c:pt>
                <c:pt idx="157">
                  <c:v>11657</c:v>
                </c:pt>
                <c:pt idx="158">
                  <c:v>2521</c:v>
                </c:pt>
                <c:pt idx="159">
                  <c:v>5867</c:v>
                </c:pt>
                <c:pt idx="160">
                  <c:v>7603</c:v>
                </c:pt>
                <c:pt idx="161">
                  <c:v>8140</c:v>
                </c:pt>
                <c:pt idx="162">
                  <c:v>4202</c:v>
                </c:pt>
                <c:pt idx="163">
                  <c:v>6712</c:v>
                </c:pt>
                <c:pt idx="164">
                  <c:v>4041</c:v>
                </c:pt>
                <c:pt idx="165">
                  <c:v>4974</c:v>
                </c:pt>
                <c:pt idx="166">
                  <c:v>6889</c:v>
                </c:pt>
                <c:pt idx="167">
                  <c:v>5365</c:v>
                </c:pt>
                <c:pt idx="168">
                  <c:v>7279</c:v>
                </c:pt>
                <c:pt idx="169">
                  <c:v>6422</c:v>
                </c:pt>
                <c:pt idx="170">
                  <c:v>11653</c:v>
                </c:pt>
                <c:pt idx="171">
                  <c:v>13364</c:v>
                </c:pt>
                <c:pt idx="172">
                  <c:v>7825</c:v>
                </c:pt>
                <c:pt idx="173">
                  <c:v>9295</c:v>
                </c:pt>
                <c:pt idx="174">
                  <c:v>6423</c:v>
                </c:pt>
                <c:pt idx="175">
                  <c:v>6356</c:v>
                </c:pt>
                <c:pt idx="176">
                  <c:v>8756</c:v>
                </c:pt>
                <c:pt idx="177">
                  <c:v>11807</c:v>
                </c:pt>
                <c:pt idx="178">
                  <c:v>12957</c:v>
                </c:pt>
                <c:pt idx="179">
                  <c:v>12835</c:v>
                </c:pt>
                <c:pt idx="180">
                  <c:v>8202</c:v>
                </c:pt>
                <c:pt idx="181">
                  <c:v>8007</c:v>
                </c:pt>
                <c:pt idx="182">
                  <c:v>9657</c:v>
                </c:pt>
                <c:pt idx="183">
                  <c:v>12684</c:v>
                </c:pt>
                <c:pt idx="184">
                  <c:v>16567</c:v>
                </c:pt>
                <c:pt idx="185">
                  <c:v>12789</c:v>
                </c:pt>
                <c:pt idx="186">
                  <c:v>8350</c:v>
                </c:pt>
                <c:pt idx="187">
                  <c:v>7223</c:v>
                </c:pt>
                <c:pt idx="188">
                  <c:v>8458</c:v>
                </c:pt>
                <c:pt idx="189">
                  <c:v>8744</c:v>
                </c:pt>
                <c:pt idx="190">
                  <c:v>11908</c:v>
                </c:pt>
                <c:pt idx="191">
                  <c:v>18735</c:v>
                </c:pt>
                <c:pt idx="192">
                  <c:v>4312</c:v>
                </c:pt>
                <c:pt idx="193">
                  <c:v>6711</c:v>
                </c:pt>
                <c:pt idx="194">
                  <c:v>2708</c:v>
                </c:pt>
                <c:pt idx="195">
                  <c:v>7996</c:v>
                </c:pt>
                <c:pt idx="196">
                  <c:v>7618</c:v>
                </c:pt>
                <c:pt idx="197">
                  <c:v>8667</c:v>
                </c:pt>
                <c:pt idx="198">
                  <c:v>15479</c:v>
                </c:pt>
                <c:pt idx="199">
                  <c:v>12507</c:v>
                </c:pt>
                <c:pt idx="200">
                  <c:v>10788</c:v>
                </c:pt>
                <c:pt idx="201">
                  <c:v>8536</c:v>
                </c:pt>
                <c:pt idx="202">
                  <c:v>9545</c:v>
                </c:pt>
                <c:pt idx="203">
                  <c:v>9862</c:v>
                </c:pt>
                <c:pt idx="204">
                  <c:v>12807</c:v>
                </c:pt>
                <c:pt idx="205">
                  <c:v>18309</c:v>
                </c:pt>
                <c:pt idx="206">
                  <c:v>11893</c:v>
                </c:pt>
                <c:pt idx="207">
                  <c:v>6346</c:v>
                </c:pt>
                <c:pt idx="208">
                  <c:v>6434</c:v>
                </c:pt>
                <c:pt idx="209">
                  <c:v>7669</c:v>
                </c:pt>
                <c:pt idx="210">
                  <c:v>6933</c:v>
                </c:pt>
                <c:pt idx="211">
                  <c:v>10204</c:v>
                </c:pt>
                <c:pt idx="212">
                  <c:v>11887</c:v>
                </c:pt>
                <c:pt idx="213">
                  <c:v>2945</c:v>
                </c:pt>
                <c:pt idx="214">
                  <c:v>13213</c:v>
                </c:pt>
                <c:pt idx="215">
                  <c:v>16004</c:v>
                </c:pt>
                <c:pt idx="216">
                  <c:v>5984</c:v>
                </c:pt>
                <c:pt idx="217">
                  <c:v>9192</c:v>
                </c:pt>
                <c:pt idx="218">
                  <c:v>11235</c:v>
                </c:pt>
                <c:pt idx="219">
                  <c:v>12484</c:v>
                </c:pt>
                <c:pt idx="220">
                  <c:v>14010</c:v>
                </c:pt>
                <c:pt idx="221">
                  <c:v>8893</c:v>
                </c:pt>
                <c:pt idx="222">
                  <c:v>6844</c:v>
                </c:pt>
                <c:pt idx="223">
                  <c:v>4186</c:v>
                </c:pt>
                <c:pt idx="224">
                  <c:v>9549</c:v>
                </c:pt>
                <c:pt idx="225">
                  <c:v>11027</c:v>
                </c:pt>
                <c:pt idx="226">
                  <c:v>15504</c:v>
                </c:pt>
                <c:pt idx="227">
                  <c:v>13183</c:v>
                </c:pt>
                <c:pt idx="228">
                  <c:v>8815</c:v>
                </c:pt>
                <c:pt idx="229">
                  <c:v>9195</c:v>
                </c:pt>
                <c:pt idx="230">
                  <c:v>9839</c:v>
                </c:pt>
                <c:pt idx="231">
                  <c:v>10465</c:v>
                </c:pt>
                <c:pt idx="232">
                  <c:v>13068</c:v>
                </c:pt>
                <c:pt idx="233">
                  <c:v>13444</c:v>
                </c:pt>
                <c:pt idx="234">
                  <c:v>14814</c:v>
                </c:pt>
                <c:pt idx="235">
                  <c:v>8948</c:v>
                </c:pt>
                <c:pt idx="236">
                  <c:v>9041</c:v>
                </c:pt>
                <c:pt idx="237">
                  <c:v>7893</c:v>
                </c:pt>
                <c:pt idx="238">
                  <c:v>9428</c:v>
                </c:pt>
                <c:pt idx="239">
                  <c:v>9062</c:v>
                </c:pt>
                <c:pt idx="240">
                  <c:v>16997</c:v>
                </c:pt>
                <c:pt idx="241">
                  <c:v>14275</c:v>
                </c:pt>
                <c:pt idx="242">
                  <c:v>8824</c:v>
                </c:pt>
                <c:pt idx="243">
                  <c:v>9596</c:v>
                </c:pt>
                <c:pt idx="244">
                  <c:v>11796</c:v>
                </c:pt>
                <c:pt idx="245">
                  <c:v>12068</c:v>
                </c:pt>
                <c:pt idx="246">
                  <c:v>15061</c:v>
                </c:pt>
                <c:pt idx="247">
                  <c:v>8370</c:v>
                </c:pt>
                <c:pt idx="248">
                  <c:v>9178</c:v>
                </c:pt>
                <c:pt idx="249">
                  <c:v>8676</c:v>
                </c:pt>
                <c:pt idx="250">
                  <c:v>8689</c:v>
                </c:pt>
                <c:pt idx="251">
                  <c:v>9210</c:v>
                </c:pt>
                <c:pt idx="252">
                  <c:v>9282</c:v>
                </c:pt>
                <c:pt idx="253">
                  <c:v>11769</c:v>
                </c:pt>
                <c:pt idx="254">
                  <c:v>17745</c:v>
                </c:pt>
                <c:pt idx="255">
                  <c:v>11235</c:v>
                </c:pt>
                <c:pt idx="256">
                  <c:v>2783</c:v>
                </c:pt>
                <c:pt idx="257">
                  <c:v>7655</c:v>
                </c:pt>
                <c:pt idx="258">
                  <c:v>9555</c:v>
                </c:pt>
                <c:pt idx="259">
                  <c:v>7595</c:v>
                </c:pt>
                <c:pt idx="260">
                  <c:v>11904</c:v>
                </c:pt>
                <c:pt idx="261">
                  <c:v>16876</c:v>
                </c:pt>
                <c:pt idx="262">
                  <c:v>14021</c:v>
                </c:pt>
                <c:pt idx="263">
                  <c:v>7679</c:v>
                </c:pt>
                <c:pt idx="264">
                  <c:v>8264</c:v>
                </c:pt>
                <c:pt idx="265">
                  <c:v>7375</c:v>
                </c:pt>
                <c:pt idx="266">
                  <c:v>7380</c:v>
                </c:pt>
                <c:pt idx="267">
                  <c:v>10513</c:v>
                </c:pt>
                <c:pt idx="268">
                  <c:v>12794</c:v>
                </c:pt>
                <c:pt idx="269">
                  <c:v>11727</c:v>
                </c:pt>
                <c:pt idx="270">
                  <c:v>7330</c:v>
                </c:pt>
                <c:pt idx="271">
                  <c:v>7805</c:v>
                </c:pt>
                <c:pt idx="272">
                  <c:v>7743</c:v>
                </c:pt>
                <c:pt idx="273">
                  <c:v>8380</c:v>
                </c:pt>
                <c:pt idx="274">
                  <c:v>10060</c:v>
                </c:pt>
                <c:pt idx="275">
                  <c:v>13838</c:v>
                </c:pt>
                <c:pt idx="276">
                  <c:v>14392</c:v>
                </c:pt>
                <c:pt idx="277">
                  <c:v>12059</c:v>
                </c:pt>
                <c:pt idx="278">
                  <c:v>7140</c:v>
                </c:pt>
                <c:pt idx="279">
                  <c:v>6357</c:v>
                </c:pt>
                <c:pt idx="280">
                  <c:v>7268</c:v>
                </c:pt>
                <c:pt idx="281">
                  <c:v>5958</c:v>
                </c:pt>
                <c:pt idx="282">
                  <c:v>13466</c:v>
                </c:pt>
                <c:pt idx="283">
                  <c:v>12287</c:v>
                </c:pt>
                <c:pt idx="284">
                  <c:v>1900</c:v>
                </c:pt>
                <c:pt idx="285">
                  <c:v>7032</c:v>
                </c:pt>
                <c:pt idx="286">
                  <c:v>6751</c:v>
                </c:pt>
                <c:pt idx="287">
                  <c:v>7522</c:v>
                </c:pt>
                <c:pt idx="288">
                  <c:v>10992</c:v>
                </c:pt>
                <c:pt idx="289">
                  <c:v>13765</c:v>
                </c:pt>
                <c:pt idx="290">
                  <c:v>6971</c:v>
                </c:pt>
                <c:pt idx="291">
                  <c:v>6265</c:v>
                </c:pt>
                <c:pt idx="292">
                  <c:v>3537</c:v>
                </c:pt>
                <c:pt idx="293">
                  <c:v>7612</c:v>
                </c:pt>
                <c:pt idx="294">
                  <c:v>6632</c:v>
                </c:pt>
                <c:pt idx="295">
                  <c:v>9430</c:v>
                </c:pt>
                <c:pt idx="296">
                  <c:v>13748</c:v>
                </c:pt>
                <c:pt idx="297">
                  <c:v>10576</c:v>
                </c:pt>
                <c:pt idx="298">
                  <c:v>5819</c:v>
                </c:pt>
                <c:pt idx="299">
                  <c:v>5118</c:v>
                </c:pt>
                <c:pt idx="300">
                  <c:v>5415</c:v>
                </c:pt>
                <c:pt idx="301">
                  <c:v>6695</c:v>
                </c:pt>
                <c:pt idx="302">
                  <c:v>8932</c:v>
                </c:pt>
                <c:pt idx="303">
                  <c:v>13400</c:v>
                </c:pt>
                <c:pt idx="304">
                  <c:v>11410</c:v>
                </c:pt>
                <c:pt idx="305">
                  <c:v>7177</c:v>
                </c:pt>
                <c:pt idx="306">
                  <c:v>7883</c:v>
                </c:pt>
                <c:pt idx="307">
                  <c:v>8826</c:v>
                </c:pt>
                <c:pt idx="308">
                  <c:v>6756</c:v>
                </c:pt>
                <c:pt idx="309">
                  <c:v>6215</c:v>
                </c:pt>
                <c:pt idx="310">
                  <c:v>9329</c:v>
                </c:pt>
                <c:pt idx="311">
                  <c:v>11467</c:v>
                </c:pt>
                <c:pt idx="312">
                  <c:v>5779</c:v>
                </c:pt>
                <c:pt idx="313">
                  <c:v>5438</c:v>
                </c:pt>
                <c:pt idx="314">
                  <c:v>5148</c:v>
                </c:pt>
                <c:pt idx="315">
                  <c:v>4364</c:v>
                </c:pt>
                <c:pt idx="316">
                  <c:v>3083</c:v>
                </c:pt>
                <c:pt idx="317">
                  <c:v>3124</c:v>
                </c:pt>
                <c:pt idx="318">
                  <c:v>5955</c:v>
                </c:pt>
                <c:pt idx="319">
                  <c:v>3702</c:v>
                </c:pt>
                <c:pt idx="320">
                  <c:v>5196</c:v>
                </c:pt>
                <c:pt idx="321">
                  <c:v>5096</c:v>
                </c:pt>
                <c:pt idx="322">
                  <c:v>4039</c:v>
                </c:pt>
                <c:pt idx="323">
                  <c:v>5909</c:v>
                </c:pt>
                <c:pt idx="324">
                  <c:v>7443</c:v>
                </c:pt>
                <c:pt idx="325">
                  <c:v>6557</c:v>
                </c:pt>
                <c:pt idx="326">
                  <c:v>4599</c:v>
                </c:pt>
                <c:pt idx="327">
                  <c:v>6669</c:v>
                </c:pt>
                <c:pt idx="328">
                  <c:v>3930</c:v>
                </c:pt>
                <c:pt idx="329">
                  <c:v>4422</c:v>
                </c:pt>
                <c:pt idx="330">
                  <c:v>5229</c:v>
                </c:pt>
                <c:pt idx="331">
                  <c:v>5031</c:v>
                </c:pt>
                <c:pt idx="332">
                  <c:v>2555</c:v>
                </c:pt>
                <c:pt idx="333">
                  <c:v>2691</c:v>
                </c:pt>
                <c:pt idx="334">
                  <c:v>1595</c:v>
                </c:pt>
                <c:pt idx="335">
                  <c:v>2303</c:v>
                </c:pt>
                <c:pt idx="336">
                  <c:v>3401</c:v>
                </c:pt>
                <c:pt idx="337">
                  <c:v>4202</c:v>
                </c:pt>
                <c:pt idx="338">
                  <c:v>6504</c:v>
                </c:pt>
                <c:pt idx="339">
                  <c:v>5132</c:v>
                </c:pt>
                <c:pt idx="340">
                  <c:v>4199</c:v>
                </c:pt>
                <c:pt idx="341">
                  <c:v>3456</c:v>
                </c:pt>
                <c:pt idx="342">
                  <c:v>3018</c:v>
                </c:pt>
                <c:pt idx="343">
                  <c:v>5417</c:v>
                </c:pt>
                <c:pt idx="344">
                  <c:v>3721</c:v>
                </c:pt>
                <c:pt idx="345">
                  <c:v>5256</c:v>
                </c:pt>
                <c:pt idx="346">
                  <c:v>4412</c:v>
                </c:pt>
                <c:pt idx="347">
                  <c:v>3724</c:v>
                </c:pt>
                <c:pt idx="348">
                  <c:v>4096</c:v>
                </c:pt>
                <c:pt idx="349">
                  <c:v>4381</c:v>
                </c:pt>
                <c:pt idx="350">
                  <c:v>4760</c:v>
                </c:pt>
                <c:pt idx="351">
                  <c:v>3675</c:v>
                </c:pt>
                <c:pt idx="352">
                  <c:v>4865</c:v>
                </c:pt>
                <c:pt idx="353">
                  <c:v>3449</c:v>
                </c:pt>
                <c:pt idx="354">
                  <c:v>1944</c:v>
                </c:pt>
                <c:pt idx="355">
                  <c:v>1868</c:v>
                </c:pt>
                <c:pt idx="356">
                  <c:v>2178</c:v>
                </c:pt>
                <c:pt idx="357">
                  <c:v>1492</c:v>
                </c:pt>
                <c:pt idx="358">
                  <c:v>1191</c:v>
                </c:pt>
                <c:pt idx="359">
                  <c:v>1671</c:v>
                </c:pt>
                <c:pt idx="360">
                  <c:v>678</c:v>
                </c:pt>
                <c:pt idx="361">
                  <c:v>1147</c:v>
                </c:pt>
                <c:pt idx="362">
                  <c:v>1258</c:v>
                </c:pt>
                <c:pt idx="363">
                  <c:v>1869</c:v>
                </c:pt>
                <c:pt idx="364">
                  <c:v>2878</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E541-4E83-B52A-82665DC98904}"/>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Plots!$N$2:$N$366</c:f>
              <c:numCache>
                <c:formatCode>0</c:formatCode>
                <c:ptCount val="365"/>
                <c:pt idx="0">
                  <c:v>6697</c:v>
                </c:pt>
                <c:pt idx="1">
                  <c:v>7652</c:v>
                </c:pt>
                <c:pt idx="2">
                  <c:v>4942</c:v>
                </c:pt>
                <c:pt idx="3">
                  <c:v>4407</c:v>
                </c:pt>
                <c:pt idx="4">
                  <c:v>7015</c:v>
                </c:pt>
                <c:pt idx="5">
                  <c:v>8049</c:v>
                </c:pt>
                <c:pt idx="6">
                  <c:v>8664</c:v>
                </c:pt>
                <c:pt idx="7">
                  <c:v>8169</c:v>
                </c:pt>
                <c:pt idx="8">
                  <c:v>3606</c:v>
                </c:pt>
                <c:pt idx="9">
                  <c:v>5315</c:v>
                </c:pt>
                <c:pt idx="10">
                  <c:v>4683</c:v>
                </c:pt>
                <c:pt idx="11">
                  <c:v>6591</c:v>
                </c:pt>
                <c:pt idx="12">
                  <c:v>7007</c:v>
                </c:pt>
                <c:pt idx="13">
                  <c:v>3418</c:v>
                </c:pt>
                <c:pt idx="14">
                  <c:v>5591</c:v>
                </c:pt>
                <c:pt idx="15">
                  <c:v>3862</c:v>
                </c:pt>
                <c:pt idx="16">
                  <c:v>2954</c:v>
                </c:pt>
                <c:pt idx="17">
                  <c:v>2632</c:v>
                </c:pt>
                <c:pt idx="18">
                  <c:v>4308</c:v>
                </c:pt>
                <c:pt idx="19">
                  <c:v>5184</c:v>
                </c:pt>
                <c:pt idx="20">
                  <c:v>4895</c:v>
                </c:pt>
                <c:pt idx="21">
                  <c:v>2064</c:v>
                </c:pt>
                <c:pt idx="22">
                  <c:v>228</c:v>
                </c:pt>
                <c:pt idx="23">
                  <c:v>391</c:v>
                </c:pt>
                <c:pt idx="24">
                  <c:v>394</c:v>
                </c:pt>
                <c:pt idx="25">
                  <c:v>971</c:v>
                </c:pt>
                <c:pt idx="26">
                  <c:v>1864</c:v>
                </c:pt>
                <c:pt idx="27">
                  <c:v>3183</c:v>
                </c:pt>
                <c:pt idx="28">
                  <c:v>4569</c:v>
                </c:pt>
                <c:pt idx="29">
                  <c:v>4311</c:v>
                </c:pt>
                <c:pt idx="30">
                  <c:v>3271</c:v>
                </c:pt>
                <c:pt idx="31">
                  <c:v>3144</c:v>
                </c:pt>
                <c:pt idx="32">
                  <c:v>3912</c:v>
                </c:pt>
                <c:pt idx="33">
                  <c:v>3982</c:v>
                </c:pt>
                <c:pt idx="34">
                  <c:v>5830</c:v>
                </c:pt>
                <c:pt idx="35">
                  <c:v>5309</c:v>
                </c:pt>
                <c:pt idx="36">
                  <c:v>5092</c:v>
                </c:pt>
                <c:pt idx="37">
                  <c:v>4000</c:v>
                </c:pt>
                <c:pt idx="38">
                  <c:v>3868</c:v>
                </c:pt>
                <c:pt idx="39">
                  <c:v>6402</c:v>
                </c:pt>
                <c:pt idx="40">
                  <c:v>7852</c:v>
                </c:pt>
                <c:pt idx="41">
                  <c:v>8272</c:v>
                </c:pt>
                <c:pt idx="42">
                  <c:v>7022</c:v>
                </c:pt>
                <c:pt idx="43">
                  <c:v>5524</c:v>
                </c:pt>
                <c:pt idx="44">
                  <c:v>4207</c:v>
                </c:pt>
                <c:pt idx="45">
                  <c:v>4345</c:v>
                </c:pt>
                <c:pt idx="46">
                  <c:v>3582</c:v>
                </c:pt>
                <c:pt idx="47">
                  <c:v>7259</c:v>
                </c:pt>
                <c:pt idx="48">
                  <c:v>6903</c:v>
                </c:pt>
                <c:pt idx="49">
                  <c:v>5898</c:v>
                </c:pt>
                <c:pt idx="50">
                  <c:v>6109</c:v>
                </c:pt>
                <c:pt idx="51">
                  <c:v>4515</c:v>
                </c:pt>
                <c:pt idx="52">
                  <c:v>2643</c:v>
                </c:pt>
                <c:pt idx="53">
                  <c:v>5536</c:v>
                </c:pt>
                <c:pt idx="54">
                  <c:v>6805</c:v>
                </c:pt>
                <c:pt idx="55">
                  <c:v>3737</c:v>
                </c:pt>
                <c:pt idx="56">
                  <c:v>4411</c:v>
                </c:pt>
                <c:pt idx="57">
                  <c:v>3379</c:v>
                </c:pt>
                <c:pt idx="58">
                  <c:v>2057</c:v>
                </c:pt>
                <c:pt idx="59">
                  <c:v>1988</c:v>
                </c:pt>
                <c:pt idx="60">
                  <c:v>3209</c:v>
                </c:pt>
                <c:pt idx="61">
                  <c:v>3477</c:v>
                </c:pt>
                <c:pt idx="62">
                  <c:v>4496</c:v>
                </c:pt>
                <c:pt idx="63">
                  <c:v>5159</c:v>
                </c:pt>
                <c:pt idx="64">
                  <c:v>2925</c:v>
                </c:pt>
                <c:pt idx="65">
                  <c:v>3836</c:v>
                </c:pt>
                <c:pt idx="66">
                  <c:v>4128</c:v>
                </c:pt>
                <c:pt idx="67">
                  <c:v>5985</c:v>
                </c:pt>
                <c:pt idx="68">
                  <c:v>6722</c:v>
                </c:pt>
                <c:pt idx="69">
                  <c:v>6922</c:v>
                </c:pt>
                <c:pt idx="70">
                  <c:v>3698</c:v>
                </c:pt>
                <c:pt idx="71">
                  <c:v>5651</c:v>
                </c:pt>
                <c:pt idx="72">
                  <c:v>5175</c:v>
                </c:pt>
                <c:pt idx="73">
                  <c:v>5710</c:v>
                </c:pt>
                <c:pt idx="74">
                  <c:v>7233</c:v>
                </c:pt>
                <c:pt idx="75">
                  <c:v>7271</c:v>
                </c:pt>
                <c:pt idx="76">
                  <c:v>6880</c:v>
                </c:pt>
                <c:pt idx="77">
                  <c:v>2968</c:v>
                </c:pt>
                <c:pt idx="78">
                  <c:v>3693</c:v>
                </c:pt>
                <c:pt idx="79">
                  <c:v>4347</c:v>
                </c:pt>
                <c:pt idx="80">
                  <c:v>5464</c:v>
                </c:pt>
                <c:pt idx="81">
                  <c:v>6075</c:v>
                </c:pt>
                <c:pt idx="82">
                  <c:v>6405</c:v>
                </c:pt>
                <c:pt idx="83">
                  <c:v>2915</c:v>
                </c:pt>
                <c:pt idx="84">
                  <c:v>6313</c:v>
                </c:pt>
                <c:pt idx="85">
                  <c:v>5040</c:v>
                </c:pt>
                <c:pt idx="86">
                  <c:v>4044</c:v>
                </c:pt>
                <c:pt idx="87">
                  <c:v>5031</c:v>
                </c:pt>
                <c:pt idx="88">
                  <c:v>5091</c:v>
                </c:pt>
                <c:pt idx="89">
                  <c:v>8230</c:v>
                </c:pt>
                <c:pt idx="90">
                  <c:v>9036</c:v>
                </c:pt>
                <c:pt idx="91">
                  <c:v>7207</c:v>
                </c:pt>
                <c:pt idx="92">
                  <c:v>5246</c:v>
                </c:pt>
                <c:pt idx="93">
                  <c:v>5174</c:v>
                </c:pt>
                <c:pt idx="94">
                  <c:v>5566</c:v>
                </c:pt>
                <c:pt idx="95">
                  <c:v>6492</c:v>
                </c:pt>
                <c:pt idx="96">
                  <c:v>7788</c:v>
                </c:pt>
                <c:pt idx="97">
                  <c:v>7765</c:v>
                </c:pt>
                <c:pt idx="98">
                  <c:v>6286</c:v>
                </c:pt>
                <c:pt idx="99">
                  <c:v>4852</c:v>
                </c:pt>
                <c:pt idx="100">
                  <c:v>5017</c:v>
                </c:pt>
                <c:pt idx="101">
                  <c:v>3022</c:v>
                </c:pt>
                <c:pt idx="102">
                  <c:v>4727</c:v>
                </c:pt>
                <c:pt idx="103">
                  <c:v>6699</c:v>
                </c:pt>
                <c:pt idx="104">
                  <c:v>7707</c:v>
                </c:pt>
                <c:pt idx="105">
                  <c:v>6658</c:v>
                </c:pt>
                <c:pt idx="106">
                  <c:v>5760</c:v>
                </c:pt>
                <c:pt idx="107">
                  <c:v>2887</c:v>
                </c:pt>
                <c:pt idx="108">
                  <c:v>3996</c:v>
                </c:pt>
                <c:pt idx="109">
                  <c:v>7046</c:v>
                </c:pt>
                <c:pt idx="110">
                  <c:v>8780</c:v>
                </c:pt>
                <c:pt idx="111">
                  <c:v>7326</c:v>
                </c:pt>
                <c:pt idx="112">
                  <c:v>6966</c:v>
                </c:pt>
                <c:pt idx="113">
                  <c:v>6873</c:v>
                </c:pt>
                <c:pt idx="114">
                  <c:v>3879</c:v>
                </c:pt>
                <c:pt idx="115">
                  <c:v>4603</c:v>
                </c:pt>
                <c:pt idx="116">
                  <c:v>7120</c:v>
                </c:pt>
                <c:pt idx="117">
                  <c:v>8859</c:v>
                </c:pt>
                <c:pt idx="118">
                  <c:v>7914</c:v>
                </c:pt>
                <c:pt idx="119">
                  <c:v>8779</c:v>
                </c:pt>
                <c:pt idx="120">
                  <c:v>6416</c:v>
                </c:pt>
                <c:pt idx="121">
                  <c:v>4950</c:v>
                </c:pt>
                <c:pt idx="122">
                  <c:v>6982</c:v>
                </c:pt>
                <c:pt idx="123">
                  <c:v>7630</c:v>
                </c:pt>
                <c:pt idx="124">
                  <c:v>7146</c:v>
                </c:pt>
                <c:pt idx="125">
                  <c:v>7501</c:v>
                </c:pt>
                <c:pt idx="126">
                  <c:v>9165</c:v>
                </c:pt>
                <c:pt idx="127">
                  <c:v>7729</c:v>
                </c:pt>
                <c:pt idx="128">
                  <c:v>8255</c:v>
                </c:pt>
                <c:pt idx="129">
                  <c:v>7429</c:v>
                </c:pt>
                <c:pt idx="130">
                  <c:v>11258</c:v>
                </c:pt>
                <c:pt idx="131">
                  <c:v>14004</c:v>
                </c:pt>
                <c:pt idx="132">
                  <c:v>14523</c:v>
                </c:pt>
                <c:pt idx="133">
                  <c:v>14730</c:v>
                </c:pt>
                <c:pt idx="134">
                  <c:v>13984</c:v>
                </c:pt>
                <c:pt idx="135">
                  <c:v>13485</c:v>
                </c:pt>
                <c:pt idx="136">
                  <c:v>4543</c:v>
                </c:pt>
                <c:pt idx="137">
                  <c:v>5833</c:v>
                </c:pt>
                <c:pt idx="138">
                  <c:v>11107</c:v>
                </c:pt>
                <c:pt idx="139">
                  <c:v>10470</c:v>
                </c:pt>
                <c:pt idx="140">
                  <c:v>11781</c:v>
                </c:pt>
                <c:pt idx="141">
                  <c:v>11456</c:v>
                </c:pt>
                <c:pt idx="142">
                  <c:v>6556</c:v>
                </c:pt>
                <c:pt idx="143">
                  <c:v>5715</c:v>
                </c:pt>
                <c:pt idx="144">
                  <c:v>9200</c:v>
                </c:pt>
                <c:pt idx="145">
                  <c:v>8231</c:v>
                </c:pt>
                <c:pt idx="146">
                  <c:v>10578</c:v>
                </c:pt>
                <c:pt idx="147">
                  <c:v>12636</c:v>
                </c:pt>
                <c:pt idx="148">
                  <c:v>10405</c:v>
                </c:pt>
                <c:pt idx="149">
                  <c:v>7108</c:v>
                </c:pt>
                <c:pt idx="150">
                  <c:v>4871</c:v>
                </c:pt>
                <c:pt idx="151">
                  <c:v>5511</c:v>
                </c:pt>
                <c:pt idx="152">
                  <c:v>9852</c:v>
                </c:pt>
                <c:pt idx="153">
                  <c:v>11309</c:v>
                </c:pt>
                <c:pt idx="154">
                  <c:v>13446</c:v>
                </c:pt>
                <c:pt idx="155">
                  <c:v>14083</c:v>
                </c:pt>
                <c:pt idx="156">
                  <c:v>10907</c:v>
                </c:pt>
                <c:pt idx="157">
                  <c:v>11464</c:v>
                </c:pt>
                <c:pt idx="158">
                  <c:v>7771</c:v>
                </c:pt>
                <c:pt idx="159">
                  <c:v>13059</c:v>
                </c:pt>
                <c:pt idx="160">
                  <c:v>14755</c:v>
                </c:pt>
                <c:pt idx="161">
                  <c:v>15208</c:v>
                </c:pt>
                <c:pt idx="162">
                  <c:v>8792</c:v>
                </c:pt>
                <c:pt idx="163">
                  <c:v>9184</c:v>
                </c:pt>
                <c:pt idx="164">
                  <c:v>6355</c:v>
                </c:pt>
                <c:pt idx="165">
                  <c:v>11294</c:v>
                </c:pt>
                <c:pt idx="166">
                  <c:v>14106</c:v>
                </c:pt>
                <c:pt idx="167">
                  <c:v>12539</c:v>
                </c:pt>
                <c:pt idx="168">
                  <c:v>14225</c:v>
                </c:pt>
                <c:pt idx="169">
                  <c:v>11043</c:v>
                </c:pt>
                <c:pt idx="170">
                  <c:v>12115</c:v>
                </c:pt>
                <c:pt idx="171">
                  <c:v>12610</c:v>
                </c:pt>
                <c:pt idx="172">
                  <c:v>13404</c:v>
                </c:pt>
                <c:pt idx="173">
                  <c:v>15695</c:v>
                </c:pt>
                <c:pt idx="174">
                  <c:v>13738</c:v>
                </c:pt>
                <c:pt idx="175">
                  <c:v>12797</c:v>
                </c:pt>
                <c:pt idx="176">
                  <c:v>12371</c:v>
                </c:pt>
                <c:pt idx="177">
                  <c:v>11094</c:v>
                </c:pt>
                <c:pt idx="178">
                  <c:v>10804</c:v>
                </c:pt>
                <c:pt idx="179">
                  <c:v>10902</c:v>
                </c:pt>
                <c:pt idx="180">
                  <c:v>14937</c:v>
                </c:pt>
                <c:pt idx="181">
                  <c:v>15156</c:v>
                </c:pt>
                <c:pt idx="182">
                  <c:v>15891</c:v>
                </c:pt>
                <c:pt idx="183">
                  <c:v>15857</c:v>
                </c:pt>
                <c:pt idx="184">
                  <c:v>15175</c:v>
                </c:pt>
                <c:pt idx="185">
                  <c:v>12849</c:v>
                </c:pt>
                <c:pt idx="186">
                  <c:v>14057</c:v>
                </c:pt>
                <c:pt idx="187">
                  <c:v>14736</c:v>
                </c:pt>
                <c:pt idx="188">
                  <c:v>15740</c:v>
                </c:pt>
                <c:pt idx="189">
                  <c:v>15200</c:v>
                </c:pt>
                <c:pt idx="190">
                  <c:v>15935</c:v>
                </c:pt>
                <c:pt idx="191">
                  <c:v>16332</c:v>
                </c:pt>
                <c:pt idx="192">
                  <c:v>6190</c:v>
                </c:pt>
                <c:pt idx="193">
                  <c:v>12733</c:v>
                </c:pt>
                <c:pt idx="194">
                  <c:v>7674</c:v>
                </c:pt>
                <c:pt idx="195">
                  <c:v>15127</c:v>
                </c:pt>
                <c:pt idx="196">
                  <c:v>14372</c:v>
                </c:pt>
                <c:pt idx="197">
                  <c:v>13217</c:v>
                </c:pt>
                <c:pt idx="198">
                  <c:v>14178</c:v>
                </c:pt>
                <c:pt idx="199">
                  <c:v>12116</c:v>
                </c:pt>
                <c:pt idx="200">
                  <c:v>13958</c:v>
                </c:pt>
                <c:pt idx="201">
                  <c:v>15718</c:v>
                </c:pt>
                <c:pt idx="202">
                  <c:v>16618</c:v>
                </c:pt>
                <c:pt idx="203">
                  <c:v>16211</c:v>
                </c:pt>
                <c:pt idx="204">
                  <c:v>15829</c:v>
                </c:pt>
                <c:pt idx="205">
                  <c:v>15635</c:v>
                </c:pt>
                <c:pt idx="206">
                  <c:v>11291</c:v>
                </c:pt>
                <c:pt idx="207">
                  <c:v>12262</c:v>
                </c:pt>
                <c:pt idx="208">
                  <c:v>13337</c:v>
                </c:pt>
                <c:pt idx="209">
                  <c:v>13590</c:v>
                </c:pt>
                <c:pt idx="210">
                  <c:v>12580</c:v>
                </c:pt>
                <c:pt idx="211">
                  <c:v>13880</c:v>
                </c:pt>
                <c:pt idx="212">
                  <c:v>10867</c:v>
                </c:pt>
                <c:pt idx="213">
                  <c:v>3206</c:v>
                </c:pt>
                <c:pt idx="214">
                  <c:v>13599</c:v>
                </c:pt>
                <c:pt idx="215">
                  <c:v>12152</c:v>
                </c:pt>
                <c:pt idx="216">
                  <c:v>11012</c:v>
                </c:pt>
                <c:pt idx="217">
                  <c:v>15511</c:v>
                </c:pt>
                <c:pt idx="218">
                  <c:v>15213</c:v>
                </c:pt>
                <c:pt idx="219">
                  <c:v>12814</c:v>
                </c:pt>
                <c:pt idx="220">
                  <c:v>14009</c:v>
                </c:pt>
                <c:pt idx="221">
                  <c:v>15001</c:v>
                </c:pt>
                <c:pt idx="222">
                  <c:v>14730</c:v>
                </c:pt>
                <c:pt idx="223">
                  <c:v>10265</c:v>
                </c:pt>
                <c:pt idx="224">
                  <c:v>16693</c:v>
                </c:pt>
                <c:pt idx="225">
                  <c:v>14878</c:v>
                </c:pt>
                <c:pt idx="226">
                  <c:v>14570</c:v>
                </c:pt>
                <c:pt idx="227">
                  <c:v>12660</c:v>
                </c:pt>
                <c:pt idx="228">
                  <c:v>14889</c:v>
                </c:pt>
                <c:pt idx="229">
                  <c:v>17068</c:v>
                </c:pt>
                <c:pt idx="230">
                  <c:v>17641</c:v>
                </c:pt>
                <c:pt idx="231">
                  <c:v>16924</c:v>
                </c:pt>
                <c:pt idx="232">
                  <c:v>16534</c:v>
                </c:pt>
                <c:pt idx="233">
                  <c:v>12845</c:v>
                </c:pt>
                <c:pt idx="234">
                  <c:v>13707</c:v>
                </c:pt>
                <c:pt idx="235">
                  <c:v>14938</c:v>
                </c:pt>
                <c:pt idx="236">
                  <c:v>16494</c:v>
                </c:pt>
                <c:pt idx="237">
                  <c:v>14954</c:v>
                </c:pt>
                <c:pt idx="238">
                  <c:v>16216</c:v>
                </c:pt>
                <c:pt idx="239">
                  <c:v>12857</c:v>
                </c:pt>
                <c:pt idx="240">
                  <c:v>14896</c:v>
                </c:pt>
                <c:pt idx="241">
                  <c:v>13758</c:v>
                </c:pt>
                <c:pt idx="242">
                  <c:v>15247</c:v>
                </c:pt>
                <c:pt idx="243">
                  <c:v>17260</c:v>
                </c:pt>
                <c:pt idx="244">
                  <c:v>17604</c:v>
                </c:pt>
                <c:pt idx="245">
                  <c:v>17452</c:v>
                </c:pt>
                <c:pt idx="246">
                  <c:v>16726</c:v>
                </c:pt>
                <c:pt idx="247">
                  <c:v>8957</c:v>
                </c:pt>
                <c:pt idx="248">
                  <c:v>10129</c:v>
                </c:pt>
                <c:pt idx="249">
                  <c:v>14247</c:v>
                </c:pt>
                <c:pt idx="250">
                  <c:v>16582</c:v>
                </c:pt>
                <c:pt idx="251">
                  <c:v>16706</c:v>
                </c:pt>
                <c:pt idx="252">
                  <c:v>16188</c:v>
                </c:pt>
                <c:pt idx="253">
                  <c:v>15491</c:v>
                </c:pt>
                <c:pt idx="254">
                  <c:v>15705</c:v>
                </c:pt>
                <c:pt idx="255">
                  <c:v>11950</c:v>
                </c:pt>
                <c:pt idx="256">
                  <c:v>7083</c:v>
                </c:pt>
                <c:pt idx="257">
                  <c:v>14943</c:v>
                </c:pt>
                <c:pt idx="258">
                  <c:v>17079</c:v>
                </c:pt>
                <c:pt idx="259">
                  <c:v>13742</c:v>
                </c:pt>
                <c:pt idx="260">
                  <c:v>15949</c:v>
                </c:pt>
                <c:pt idx="261">
                  <c:v>15376</c:v>
                </c:pt>
                <c:pt idx="262">
                  <c:v>13261</c:v>
                </c:pt>
                <c:pt idx="263">
                  <c:v>14798</c:v>
                </c:pt>
                <c:pt idx="264">
                  <c:v>17116</c:v>
                </c:pt>
                <c:pt idx="265">
                  <c:v>14548</c:v>
                </c:pt>
                <c:pt idx="266">
                  <c:v>13663</c:v>
                </c:pt>
                <c:pt idx="267">
                  <c:v>15683</c:v>
                </c:pt>
                <c:pt idx="268">
                  <c:v>13805</c:v>
                </c:pt>
                <c:pt idx="269">
                  <c:v>13250</c:v>
                </c:pt>
                <c:pt idx="270">
                  <c:v>15153</c:v>
                </c:pt>
                <c:pt idx="271">
                  <c:v>16859</c:v>
                </c:pt>
                <c:pt idx="272">
                  <c:v>16673</c:v>
                </c:pt>
                <c:pt idx="273">
                  <c:v>16403</c:v>
                </c:pt>
                <c:pt idx="274">
                  <c:v>14023</c:v>
                </c:pt>
                <c:pt idx="275">
                  <c:v>12597</c:v>
                </c:pt>
                <c:pt idx="276">
                  <c:v>11581</c:v>
                </c:pt>
                <c:pt idx="277">
                  <c:v>11010</c:v>
                </c:pt>
                <c:pt idx="278">
                  <c:v>14928</c:v>
                </c:pt>
                <c:pt idx="279">
                  <c:v>14077</c:v>
                </c:pt>
                <c:pt idx="280">
                  <c:v>15556</c:v>
                </c:pt>
                <c:pt idx="281">
                  <c:v>11370</c:v>
                </c:pt>
                <c:pt idx="282">
                  <c:v>14596</c:v>
                </c:pt>
                <c:pt idx="283">
                  <c:v>13192</c:v>
                </c:pt>
                <c:pt idx="284">
                  <c:v>5751</c:v>
                </c:pt>
                <c:pt idx="285">
                  <c:v>15712</c:v>
                </c:pt>
                <c:pt idx="286">
                  <c:v>15885</c:v>
                </c:pt>
                <c:pt idx="287">
                  <c:v>15842</c:v>
                </c:pt>
                <c:pt idx="288">
                  <c:v>15341</c:v>
                </c:pt>
                <c:pt idx="289">
                  <c:v>13113</c:v>
                </c:pt>
                <c:pt idx="290">
                  <c:v>8445</c:v>
                </c:pt>
                <c:pt idx="291">
                  <c:v>13984</c:v>
                </c:pt>
                <c:pt idx="292">
                  <c:v>9874</c:v>
                </c:pt>
                <c:pt idx="293">
                  <c:v>16344</c:v>
                </c:pt>
                <c:pt idx="294">
                  <c:v>14809</c:v>
                </c:pt>
                <c:pt idx="295">
                  <c:v>15055</c:v>
                </c:pt>
                <c:pt idx="296">
                  <c:v>14773</c:v>
                </c:pt>
                <c:pt idx="297">
                  <c:v>12067</c:v>
                </c:pt>
                <c:pt idx="298">
                  <c:v>12789</c:v>
                </c:pt>
                <c:pt idx="299">
                  <c:v>12534</c:v>
                </c:pt>
                <c:pt idx="300">
                  <c:v>14492</c:v>
                </c:pt>
                <c:pt idx="301">
                  <c:v>15738</c:v>
                </c:pt>
                <c:pt idx="302">
                  <c:v>14827</c:v>
                </c:pt>
                <c:pt idx="303">
                  <c:v>14291</c:v>
                </c:pt>
                <c:pt idx="304">
                  <c:v>12923</c:v>
                </c:pt>
                <c:pt idx="305">
                  <c:v>14630</c:v>
                </c:pt>
                <c:pt idx="306">
                  <c:v>17070</c:v>
                </c:pt>
                <c:pt idx="307">
                  <c:v>17241</c:v>
                </c:pt>
                <c:pt idx="308">
                  <c:v>14718</c:v>
                </c:pt>
                <c:pt idx="309">
                  <c:v>11640</c:v>
                </c:pt>
                <c:pt idx="310">
                  <c:v>11248</c:v>
                </c:pt>
                <c:pt idx="311">
                  <c:v>10748</c:v>
                </c:pt>
                <c:pt idx="312">
                  <c:v>11637</c:v>
                </c:pt>
                <c:pt idx="313">
                  <c:v>13784</c:v>
                </c:pt>
                <c:pt idx="314">
                  <c:v>13452</c:v>
                </c:pt>
                <c:pt idx="315">
                  <c:v>11273</c:v>
                </c:pt>
                <c:pt idx="316">
                  <c:v>7817</c:v>
                </c:pt>
                <c:pt idx="317">
                  <c:v>5851</c:v>
                </c:pt>
                <c:pt idx="318">
                  <c:v>8870</c:v>
                </c:pt>
                <c:pt idx="319">
                  <c:v>11135</c:v>
                </c:pt>
                <c:pt idx="320">
                  <c:v>14293</c:v>
                </c:pt>
                <c:pt idx="321">
                  <c:v>14253</c:v>
                </c:pt>
                <c:pt idx="322">
                  <c:v>11692</c:v>
                </c:pt>
                <c:pt idx="323">
                  <c:v>12226</c:v>
                </c:pt>
                <c:pt idx="324">
                  <c:v>9927</c:v>
                </c:pt>
                <c:pt idx="325">
                  <c:v>9249</c:v>
                </c:pt>
                <c:pt idx="326">
                  <c:v>12219</c:v>
                </c:pt>
                <c:pt idx="327">
                  <c:v>16173</c:v>
                </c:pt>
                <c:pt idx="328">
                  <c:v>11077</c:v>
                </c:pt>
                <c:pt idx="329">
                  <c:v>12580</c:v>
                </c:pt>
                <c:pt idx="330">
                  <c:v>11637</c:v>
                </c:pt>
                <c:pt idx="331">
                  <c:v>8671</c:v>
                </c:pt>
                <c:pt idx="332">
                  <c:v>5133</c:v>
                </c:pt>
                <c:pt idx="333">
                  <c:v>9537</c:v>
                </c:pt>
                <c:pt idx="334">
                  <c:v>7200</c:v>
                </c:pt>
                <c:pt idx="335">
                  <c:v>8864</c:v>
                </c:pt>
                <c:pt idx="336">
                  <c:v>11311</c:v>
                </c:pt>
                <c:pt idx="337">
                  <c:v>10655</c:v>
                </c:pt>
                <c:pt idx="338">
                  <c:v>9812</c:v>
                </c:pt>
                <c:pt idx="339">
                  <c:v>8614</c:v>
                </c:pt>
                <c:pt idx="340">
                  <c:v>12353</c:v>
                </c:pt>
                <c:pt idx="341">
                  <c:v>12204</c:v>
                </c:pt>
                <c:pt idx="342">
                  <c:v>10689</c:v>
                </c:pt>
                <c:pt idx="343">
                  <c:v>12887</c:v>
                </c:pt>
                <c:pt idx="344">
                  <c:v>9687</c:v>
                </c:pt>
                <c:pt idx="345">
                  <c:v>8441</c:v>
                </c:pt>
                <c:pt idx="346">
                  <c:v>7865</c:v>
                </c:pt>
                <c:pt idx="347">
                  <c:v>11554</c:v>
                </c:pt>
                <c:pt idx="348">
                  <c:v>12991</c:v>
                </c:pt>
                <c:pt idx="349">
                  <c:v>13177</c:v>
                </c:pt>
                <c:pt idx="350">
                  <c:v>13457</c:v>
                </c:pt>
                <c:pt idx="351">
                  <c:v>10162</c:v>
                </c:pt>
                <c:pt idx="352">
                  <c:v>8213</c:v>
                </c:pt>
                <c:pt idx="353">
                  <c:v>6547</c:v>
                </c:pt>
                <c:pt idx="354">
                  <c:v>7230</c:v>
                </c:pt>
                <c:pt idx="355">
                  <c:v>6975</c:v>
                </c:pt>
                <c:pt idx="356">
                  <c:v>6690</c:v>
                </c:pt>
                <c:pt idx="357">
                  <c:v>2925</c:v>
                </c:pt>
                <c:pt idx="358">
                  <c:v>3207</c:v>
                </c:pt>
                <c:pt idx="359">
                  <c:v>3900</c:v>
                </c:pt>
                <c:pt idx="360">
                  <c:v>2469</c:v>
                </c:pt>
                <c:pt idx="361">
                  <c:v>5842</c:v>
                </c:pt>
                <c:pt idx="362">
                  <c:v>6457</c:v>
                </c:pt>
                <c:pt idx="363">
                  <c:v>8453</c:v>
                </c:pt>
                <c:pt idx="364">
                  <c:v>10392</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E541-4E83-B52A-82665DC98904}"/>
            </c:ext>
          </c:extLst>
        </c:ser>
        <c:ser>
          <c:idx val="2"/>
          <c:order val="2"/>
          <c:spPr>
            <a:ln w="28575" cap="rnd">
              <a:solidFill>
                <a:schemeClr val="accent3"/>
              </a:solidFill>
              <a:round/>
            </a:ln>
            <a:effectLst/>
          </c:spPr>
          <c:marker>
            <c:symbol val="circle"/>
            <c:size val="5"/>
            <c:spPr>
              <a:solidFill>
                <a:schemeClr val="accent3"/>
              </a:solidFill>
              <a:ln w="9525">
                <a:solidFill>
                  <a:schemeClr val="accent3"/>
                </a:solidFill>
              </a:ln>
              <a:effectLst/>
            </c:spPr>
          </c:marker>
          <c:val>
            <c:numLit>
              <c:formatCode>General</c:formatCode>
              <c:ptCount val="1"/>
              <c:pt idx="0">
                <c:v>1</c:v>
              </c:pt>
            </c:numLit>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E541-4E83-B52A-82665DC98904}"/>
            </c:ext>
          </c:extLst>
        </c:ser>
        <c:dLbls>
          <c:showLegendKey val="0"/>
          <c:showVal val="0"/>
          <c:showCatName val="0"/>
          <c:showSerName val="0"/>
          <c:showPercent val="0"/>
          <c:showBubbleSize val="0"/>
        </c:dLbls>
        <c:marker val="1"/>
        <c:smooth val="0"/>
        <c:axId val="1890069152"/>
        <c:axId val="668849200"/>
      </c:lineChart>
      <c:catAx>
        <c:axId val="189006915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849200"/>
        <c:crosses val="autoZero"/>
        <c:auto val="1"/>
        <c:lblAlgn val="ctr"/>
        <c:lblOffset val="100"/>
        <c:noMultiLvlLbl val="0"/>
      </c:catAx>
      <c:valAx>
        <c:axId val="6688492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0691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Member</a:t>
            </a:r>
            <a:r>
              <a:rPr lang="en-US" baseline="0"/>
              <a:t> and Casual Average Daily Length Ride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1"/>
              </a:solidFill>
              <a:round/>
            </a:ln>
            <a:effectLst/>
          </c:spPr>
          <c:marker>
            <c:symbol val="circle"/>
            <c:size val="5"/>
            <c:spPr>
              <a:solidFill>
                <a:schemeClr val="accent1"/>
              </a:solidFill>
              <a:ln w="9525">
                <a:noFill/>
              </a:ln>
              <a:effectLst/>
            </c:spPr>
          </c:marker>
          <c:dPt>
            <c:idx val="218"/>
            <c:marker>
              <c:symbol val="circle"/>
              <c:size val="5"/>
              <c:spPr>
                <a:solidFill>
                  <a:schemeClr val="accent1"/>
                </a:solidFill>
                <a:ln w="9525">
                  <a:noFill/>
                </a:ln>
                <a:effectLst/>
              </c:spPr>
            </c:marker>
            <c:bubble3D val="0"/>
            <c:extLst>
              <c:ext xmlns:c16="http://schemas.microsoft.com/office/drawing/2014/chart" uri="{C3380CC4-5D6E-409C-BE32-E72D297353CC}">
                <c16:uniqueId val="{00000003-663D-4731-80D4-06A9457F525E}"/>
              </c:ext>
            </c:extLst>
          </c:dPt>
          <c:val>
            <c:numRef>
              <c:f>Plots!$P$2:$P$731</c:f>
              <c:numCache>
                <c:formatCode>General</c:formatCode>
                <c:ptCount val="730"/>
                <c:pt idx="0">
                  <c:v>796.62080536912799</c:v>
                </c:pt>
                <c:pt idx="1">
                  <c:v>794.52724648141498</c:v>
                </c:pt>
                <c:pt idx="2">
                  <c:v>828.92477477477496</c:v>
                </c:pt>
                <c:pt idx="3">
                  <c:v>856.685194058457</c:v>
                </c:pt>
                <c:pt idx="4">
                  <c:v>776.25938009787899</c:v>
                </c:pt>
                <c:pt idx="5">
                  <c:v>681.16643486323596</c:v>
                </c:pt>
                <c:pt idx="6">
                  <c:v>771.98179561439804</c:v>
                </c:pt>
                <c:pt idx="7">
                  <c:v>693.038891187422</c:v>
                </c:pt>
                <c:pt idx="8">
                  <c:v>752.115187713311</c:v>
                </c:pt>
                <c:pt idx="9">
                  <c:v>802.54759060135405</c:v>
                </c:pt>
                <c:pt idx="10">
                  <c:v>832.55077940481794</c:v>
                </c:pt>
                <c:pt idx="11">
                  <c:v>736.323068309071</c:v>
                </c:pt>
                <c:pt idx="12">
                  <c:v>689.80277349768903</c:v>
                </c:pt>
                <c:pt idx="13">
                  <c:v>632.41163793103499</c:v>
                </c:pt>
                <c:pt idx="14">
                  <c:v>806.79680511182096</c:v>
                </c:pt>
                <c:pt idx="15">
                  <c:v>746.40515653775299</c:v>
                </c:pt>
                <c:pt idx="16">
                  <c:v>817.28412256267404</c:v>
                </c:pt>
                <c:pt idx="17">
                  <c:v>736.31334622823999</c:v>
                </c:pt>
                <c:pt idx="18">
                  <c:v>656.96608527131798</c:v>
                </c:pt>
                <c:pt idx="19">
                  <c:v>665.46856725146199</c:v>
                </c:pt>
                <c:pt idx="20">
                  <c:v>688.50769230769197</c:v>
                </c:pt>
                <c:pt idx="21">
                  <c:v>809.91756272401403</c:v>
                </c:pt>
                <c:pt idx="22">
                  <c:v>2047.6315789473699</c:v>
                </c:pt>
                <c:pt idx="23">
                  <c:v>718.892857142857</c:v>
                </c:pt>
                <c:pt idx="24">
                  <c:v>720.06896551724105</c:v>
                </c:pt>
                <c:pt idx="25">
                  <c:v>612.47232472324697</c:v>
                </c:pt>
                <c:pt idx="26">
                  <c:v>628.13926940639305</c:v>
                </c:pt>
                <c:pt idx="27">
                  <c:v>927.23284589426305</c:v>
                </c:pt>
                <c:pt idx="28">
                  <c:v>1132.4408074195301</c:v>
                </c:pt>
                <c:pt idx="29">
                  <c:v>1062.9318840579699</c:v>
                </c:pt>
                <c:pt idx="30">
                  <c:v>1089.8246899661799</c:v>
                </c:pt>
                <c:pt idx="31">
                  <c:v>1258.89029322548</c:v>
                </c:pt>
                <c:pt idx="32">
                  <c:v>970.11034047919304</c:v>
                </c:pt>
                <c:pt idx="33">
                  <c:v>926.09623797025404</c:v>
                </c:pt>
                <c:pt idx="34">
                  <c:v>800.32095304835298</c:v>
                </c:pt>
                <c:pt idx="35">
                  <c:v>715.845909451946</c:v>
                </c:pt>
                <c:pt idx="36">
                  <c:v>716.17968210089805</c:v>
                </c:pt>
                <c:pt idx="37">
                  <c:v>847.03714285714295</c:v>
                </c:pt>
                <c:pt idx="38">
                  <c:v>977.95707578806196</c:v>
                </c:pt>
                <c:pt idx="39">
                  <c:v>729.16942909760598</c:v>
                </c:pt>
                <c:pt idx="40">
                  <c:v>892.13313462493795</c:v>
                </c:pt>
                <c:pt idx="41">
                  <c:v>826.46177640300505</c:v>
                </c:pt>
                <c:pt idx="42">
                  <c:v>620.19257540603201</c:v>
                </c:pt>
                <c:pt idx="43">
                  <c:v>711.65363881401595</c:v>
                </c:pt>
                <c:pt idx="44">
                  <c:v>1045.1517285531399</c:v>
                </c:pt>
                <c:pt idx="45">
                  <c:v>1152.4598497978</c:v>
                </c:pt>
                <c:pt idx="46">
                  <c:v>706.82882882882905</c:v>
                </c:pt>
                <c:pt idx="47">
                  <c:v>643.45562835020803</c:v>
                </c:pt>
                <c:pt idx="48">
                  <c:v>701.97992700729901</c:v>
                </c:pt>
                <c:pt idx="49">
                  <c:v>671.49098360655705</c:v>
                </c:pt>
                <c:pt idx="50">
                  <c:v>686.01605024424305</c:v>
                </c:pt>
                <c:pt idx="51">
                  <c:v>883.14231257941503</c:v>
                </c:pt>
                <c:pt idx="52">
                  <c:v>790.61675824175802</c:v>
                </c:pt>
                <c:pt idx="53">
                  <c:v>673.90713587487801</c:v>
                </c:pt>
                <c:pt idx="54">
                  <c:v>634.90061686086403</c:v>
                </c:pt>
                <c:pt idx="55">
                  <c:v>710.59621451104101</c:v>
                </c:pt>
                <c:pt idx="56">
                  <c:v>696.69753086419803</c:v>
                </c:pt>
                <c:pt idx="57">
                  <c:v>671.31083202511797</c:v>
                </c:pt>
                <c:pt idx="58">
                  <c:v>809.59219088937095</c:v>
                </c:pt>
                <c:pt idx="59">
                  <c:v>699.20374707259998</c:v>
                </c:pt>
                <c:pt idx="60">
                  <c:v>764.20674157303404</c:v>
                </c:pt>
                <c:pt idx="61">
                  <c:v>577.83193277310897</c:v>
                </c:pt>
                <c:pt idx="62">
                  <c:v>609.51503759398497</c:v>
                </c:pt>
                <c:pt idx="63">
                  <c:v>654.93222106360804</c:v>
                </c:pt>
                <c:pt idx="64">
                  <c:v>654.69911504424795</c:v>
                </c:pt>
                <c:pt idx="65">
                  <c:v>1129.5300187617299</c:v>
                </c:pt>
                <c:pt idx="66">
                  <c:v>1087.1511710432901</c:v>
                </c:pt>
                <c:pt idx="67">
                  <c:v>924.75740592474006</c:v>
                </c:pt>
                <c:pt idx="68">
                  <c:v>637.78769438810002</c:v>
                </c:pt>
                <c:pt idx="69">
                  <c:v>726.74</c:v>
                </c:pt>
                <c:pt idx="70">
                  <c:v>861.010709504685</c:v>
                </c:pt>
                <c:pt idx="71">
                  <c:v>916.80538720538698</c:v>
                </c:pt>
                <c:pt idx="72">
                  <c:v>1142.33319292334</c:v>
                </c:pt>
                <c:pt idx="73">
                  <c:v>1192.47593760372</c:v>
                </c:pt>
                <c:pt idx="74">
                  <c:v>865.35444280805098</c:v>
                </c:pt>
                <c:pt idx="75">
                  <c:v>793.78551986935202</c:v>
                </c:pt>
                <c:pt idx="76">
                  <c:v>735.761220825853</c:v>
                </c:pt>
                <c:pt idx="77">
                  <c:v>717.91459074733098</c:v>
                </c:pt>
                <c:pt idx="78">
                  <c:v>946.74470588235295</c:v>
                </c:pt>
                <c:pt idx="79">
                  <c:v>1090.94581799053</c:v>
                </c:pt>
                <c:pt idx="80">
                  <c:v>1430.78236173393</c:v>
                </c:pt>
                <c:pt idx="81">
                  <c:v>1034.52741774676</c:v>
                </c:pt>
                <c:pt idx="82">
                  <c:v>756.80211780278</c:v>
                </c:pt>
                <c:pt idx="83">
                  <c:v>605.10578512396705</c:v>
                </c:pt>
                <c:pt idx="84">
                  <c:v>909.41724617524301</c:v>
                </c:pt>
                <c:pt idx="85">
                  <c:v>799.72077438570398</c:v>
                </c:pt>
                <c:pt idx="86">
                  <c:v>992.94785478547897</c:v>
                </c:pt>
                <c:pt idx="87">
                  <c:v>1166.29112754159</c:v>
                </c:pt>
                <c:pt idx="88">
                  <c:v>751.52528658125402</c:v>
                </c:pt>
                <c:pt idx="89">
                  <c:v>840.93930348258698</c:v>
                </c:pt>
                <c:pt idx="90">
                  <c:v>913.796579978625</c:v>
                </c:pt>
                <c:pt idx="91">
                  <c:v>655.67561761546699</c:v>
                </c:pt>
                <c:pt idx="92">
                  <c:v>771.13347763347804</c:v>
                </c:pt>
                <c:pt idx="93">
                  <c:v>1093.0734644721001</c:v>
                </c:pt>
                <c:pt idx="94">
                  <c:v>1166.34516249533</c:v>
                </c:pt>
                <c:pt idx="95">
                  <c:v>764.42314872433099</c:v>
                </c:pt>
                <c:pt idx="96">
                  <c:v>804.55931395902803</c:v>
                </c:pt>
                <c:pt idx="97">
                  <c:v>832.45631552671</c:v>
                </c:pt>
                <c:pt idx="98">
                  <c:v>785.37491835401704</c:v>
                </c:pt>
                <c:pt idx="99">
                  <c:v>721.24840764331202</c:v>
                </c:pt>
                <c:pt idx="100">
                  <c:v>993.77257889009798</c:v>
                </c:pt>
                <c:pt idx="101">
                  <c:v>778.41657810839502</c:v>
                </c:pt>
                <c:pt idx="102">
                  <c:v>743.00364298725003</c:v>
                </c:pt>
                <c:pt idx="103">
                  <c:v>901.28059395801301</c:v>
                </c:pt>
                <c:pt idx="104">
                  <c:v>941.71876288659803</c:v>
                </c:pt>
                <c:pt idx="105">
                  <c:v>808.95318454001097</c:v>
                </c:pt>
                <c:pt idx="106">
                  <c:v>811.42515592515599</c:v>
                </c:pt>
                <c:pt idx="107">
                  <c:v>927.01037735849104</c:v>
                </c:pt>
                <c:pt idx="108">
                  <c:v>1161.2546213476401</c:v>
                </c:pt>
                <c:pt idx="109">
                  <c:v>940.86978131212697</c:v>
                </c:pt>
                <c:pt idx="110">
                  <c:v>929.48700787401594</c:v>
                </c:pt>
                <c:pt idx="111">
                  <c:v>788.45393721049902</c:v>
                </c:pt>
                <c:pt idx="112">
                  <c:v>848.15235173824101</c:v>
                </c:pt>
                <c:pt idx="113">
                  <c:v>822.83256457564596</c:v>
                </c:pt>
                <c:pt idx="114">
                  <c:v>977.10660205935801</c:v>
                </c:pt>
                <c:pt idx="115">
                  <c:v>1062.4346357935401</c:v>
                </c:pt>
                <c:pt idx="116">
                  <c:v>952.66153846153804</c:v>
                </c:pt>
                <c:pt idx="117">
                  <c:v>1011.9323857088</c:v>
                </c:pt>
                <c:pt idx="118">
                  <c:v>781.72013326987098</c:v>
                </c:pt>
                <c:pt idx="119">
                  <c:v>885.17288599794597</c:v>
                </c:pt>
                <c:pt idx="120">
                  <c:v>1137.2183908045999</c:v>
                </c:pt>
                <c:pt idx="121">
                  <c:v>884.81288888888901</c:v>
                </c:pt>
                <c:pt idx="122">
                  <c:v>1305.5215078630899</c:v>
                </c:pt>
                <c:pt idx="123">
                  <c:v>1003.45116487455</c:v>
                </c:pt>
                <c:pt idx="124">
                  <c:v>924.43716719914801</c:v>
                </c:pt>
                <c:pt idx="125">
                  <c:v>952.57941503147003</c:v>
                </c:pt>
                <c:pt idx="126">
                  <c:v>966.33517441860499</c:v>
                </c:pt>
                <c:pt idx="127">
                  <c:v>1117.55699550383</c:v>
                </c:pt>
                <c:pt idx="128">
                  <c:v>1598.7430239180001</c:v>
                </c:pt>
                <c:pt idx="129">
                  <c:v>1836.43182840858</c:v>
                </c:pt>
                <c:pt idx="130">
                  <c:v>1360.3661919040501</c:v>
                </c:pt>
                <c:pt idx="131">
                  <c:v>1335.03576812389</c:v>
                </c:pt>
                <c:pt idx="132">
                  <c:v>1325.1244217190199</c:v>
                </c:pt>
                <c:pt idx="133">
                  <c:v>1301.2376104709699</c:v>
                </c:pt>
                <c:pt idx="134">
                  <c:v>1359.6128814214001</c:v>
                </c:pt>
                <c:pt idx="135">
                  <c:v>1580.7040005387901</c:v>
                </c:pt>
                <c:pt idx="136">
                  <c:v>1039.35524703961</c:v>
                </c:pt>
                <c:pt idx="137">
                  <c:v>660.69867549668902</c:v>
                </c:pt>
                <c:pt idx="138">
                  <c:v>948.13739695228605</c:v>
                </c:pt>
                <c:pt idx="139">
                  <c:v>885.71545574636696</c:v>
                </c:pt>
                <c:pt idx="140">
                  <c:v>1003.43700570167</c:v>
                </c:pt>
                <c:pt idx="141">
                  <c:v>1115.78727191811</c:v>
                </c:pt>
                <c:pt idx="142">
                  <c:v>949.02416756176206</c:v>
                </c:pt>
                <c:pt idx="143">
                  <c:v>950.98523054755003</c:v>
                </c:pt>
                <c:pt idx="144">
                  <c:v>903.33167165171199</c:v>
                </c:pt>
                <c:pt idx="145">
                  <c:v>734.26120260436596</c:v>
                </c:pt>
                <c:pt idx="146">
                  <c:v>872.74325068870496</c:v>
                </c:pt>
                <c:pt idx="147">
                  <c:v>1080.1053656808899</c:v>
                </c:pt>
                <c:pt idx="148">
                  <c:v>1059.4798314268501</c:v>
                </c:pt>
                <c:pt idx="149">
                  <c:v>1227.3147418619101</c:v>
                </c:pt>
                <c:pt idx="150">
                  <c:v>1023.33198870512</c:v>
                </c:pt>
                <c:pt idx="151">
                  <c:v>759.89649923896502</c:v>
                </c:pt>
                <c:pt idx="152">
                  <c:v>871.22331368696803</c:v>
                </c:pt>
                <c:pt idx="153">
                  <c:v>934.50561224489797</c:v>
                </c:pt>
                <c:pt idx="154">
                  <c:v>1191.8183514774501</c:v>
                </c:pt>
                <c:pt idx="155">
                  <c:v>1260.5796412362199</c:v>
                </c:pt>
                <c:pt idx="156">
                  <c:v>1506.8636667622</c:v>
                </c:pt>
                <c:pt idx="157">
                  <c:v>1579.8349489577099</c:v>
                </c:pt>
                <c:pt idx="158">
                  <c:v>845.35700119000398</c:v>
                </c:pt>
                <c:pt idx="159">
                  <c:v>1117.46684847452</c:v>
                </c:pt>
                <c:pt idx="160">
                  <c:v>1263.6935420228899</c:v>
                </c:pt>
                <c:pt idx="161">
                  <c:v>1251.65085995086</c:v>
                </c:pt>
                <c:pt idx="162">
                  <c:v>1070.0126130414101</c:v>
                </c:pt>
                <c:pt idx="163">
                  <c:v>1277.7190107270601</c:v>
                </c:pt>
                <c:pt idx="164">
                  <c:v>1172.87998020292</c:v>
                </c:pt>
                <c:pt idx="165">
                  <c:v>1184.7318053880199</c:v>
                </c:pt>
                <c:pt idx="166">
                  <c:v>1193.8793729133399</c:v>
                </c:pt>
                <c:pt idx="167">
                  <c:v>1042.08480894688</c:v>
                </c:pt>
                <c:pt idx="168">
                  <c:v>1167.1762604753401</c:v>
                </c:pt>
                <c:pt idx="169">
                  <c:v>1123.9844285269401</c:v>
                </c:pt>
                <c:pt idx="170">
                  <c:v>1507.70385308504</c:v>
                </c:pt>
                <c:pt idx="171">
                  <c:v>1632.7856180784199</c:v>
                </c:pt>
                <c:pt idx="172">
                  <c:v>1404.0948242811501</c:v>
                </c:pt>
                <c:pt idx="173">
                  <c:v>1259.12963959118</c:v>
                </c:pt>
                <c:pt idx="174">
                  <c:v>1003.10540245991</c:v>
                </c:pt>
                <c:pt idx="175">
                  <c:v>963.25110132158602</c:v>
                </c:pt>
                <c:pt idx="176">
                  <c:v>1250.7832343535899</c:v>
                </c:pt>
                <c:pt idx="177">
                  <c:v>1485.5251969170799</c:v>
                </c:pt>
                <c:pt idx="178">
                  <c:v>1629.5410202979101</c:v>
                </c:pt>
                <c:pt idx="179">
                  <c:v>1651.2422282820401</c:v>
                </c:pt>
                <c:pt idx="180">
                  <c:v>1334.7859058766201</c:v>
                </c:pt>
                <c:pt idx="181">
                  <c:v>1186.3822904958199</c:v>
                </c:pt>
                <c:pt idx="182">
                  <c:v>1229.6555866210999</c:v>
                </c:pt>
                <c:pt idx="183">
                  <c:v>1342.65373699149</c:v>
                </c:pt>
                <c:pt idx="184">
                  <c:v>1494.61477636265</c:v>
                </c:pt>
                <c:pt idx="185">
                  <c:v>1462.57729298616</c:v>
                </c:pt>
                <c:pt idx="186">
                  <c:v>1218.66622754491</c:v>
                </c:pt>
                <c:pt idx="187">
                  <c:v>1049.14439983386</c:v>
                </c:pt>
                <c:pt idx="188">
                  <c:v>1129.1047528966701</c:v>
                </c:pt>
                <c:pt idx="189">
                  <c:v>1140.8206770356801</c:v>
                </c:pt>
                <c:pt idx="190">
                  <c:v>1305.2205240174701</c:v>
                </c:pt>
                <c:pt idx="191">
                  <c:v>1433.6138243928499</c:v>
                </c:pt>
                <c:pt idx="192">
                  <c:v>1051.5637755102</c:v>
                </c:pt>
                <c:pt idx="193">
                  <c:v>1173.5435851586899</c:v>
                </c:pt>
                <c:pt idx="194">
                  <c:v>883.55834564254098</c:v>
                </c:pt>
                <c:pt idx="195">
                  <c:v>1104.81103051526</c:v>
                </c:pt>
                <c:pt idx="196">
                  <c:v>1104.7970595956899</c:v>
                </c:pt>
                <c:pt idx="197">
                  <c:v>1144.83916003231</c:v>
                </c:pt>
                <c:pt idx="198">
                  <c:v>1469.12901350216</c:v>
                </c:pt>
                <c:pt idx="199">
                  <c:v>1571.3642760054399</c:v>
                </c:pt>
                <c:pt idx="200">
                  <c:v>1456.4135150166901</c:v>
                </c:pt>
                <c:pt idx="201">
                  <c:v>1174.15756794752</c:v>
                </c:pt>
                <c:pt idx="202">
                  <c:v>1171.55914091147</c:v>
                </c:pt>
                <c:pt idx="203">
                  <c:v>1168.8568241736</c:v>
                </c:pt>
                <c:pt idx="204">
                  <c:v>1369.8157257749699</c:v>
                </c:pt>
                <c:pt idx="205">
                  <c:v>1561.3781200502499</c:v>
                </c:pt>
                <c:pt idx="206">
                  <c:v>1446.3799714117499</c:v>
                </c:pt>
                <c:pt idx="207">
                  <c:v>1147.96832650488</c:v>
                </c:pt>
                <c:pt idx="208">
                  <c:v>1089.7290954305299</c:v>
                </c:pt>
                <c:pt idx="209">
                  <c:v>1097.4898943799701</c:v>
                </c:pt>
                <c:pt idx="210">
                  <c:v>1072.3839607673401</c:v>
                </c:pt>
                <c:pt idx="211">
                  <c:v>1280.9935319482599</c:v>
                </c:pt>
                <c:pt idx="212">
                  <c:v>1460.2554891898701</c:v>
                </c:pt>
                <c:pt idx="213">
                  <c:v>1318.19728353141</c:v>
                </c:pt>
                <c:pt idx="214">
                  <c:v>1574.73230908953</c:v>
                </c:pt>
                <c:pt idx="215">
                  <c:v>1636.0601724568901</c:v>
                </c:pt>
                <c:pt idx="216">
                  <c:v>1217.88402406417</c:v>
                </c:pt>
                <c:pt idx="217">
                  <c:v>1258.1582898172301</c:v>
                </c:pt>
                <c:pt idx="218">
                  <c:v>1365.90921228304</c:v>
                </c:pt>
                <c:pt idx="219">
                  <c:v>1406.0822652995801</c:v>
                </c:pt>
                <c:pt idx="220">
                  <c:v>1606.2818700927901</c:v>
                </c:pt>
                <c:pt idx="221">
                  <c:v>1257.7026875070301</c:v>
                </c:pt>
                <c:pt idx="222">
                  <c:v>1121.25336060783</c:v>
                </c:pt>
                <c:pt idx="223">
                  <c:v>937.35021500238895</c:v>
                </c:pt>
                <c:pt idx="224">
                  <c:v>1171.01256676092</c:v>
                </c:pt>
                <c:pt idx="225">
                  <c:v>1230.3408905414001</c:v>
                </c:pt>
                <c:pt idx="226">
                  <c:v>1424.9333075335401</c:v>
                </c:pt>
                <c:pt idx="227">
                  <c:v>1503.2417507395901</c:v>
                </c:pt>
                <c:pt idx="228">
                  <c:v>1296.4395916052199</c:v>
                </c:pt>
                <c:pt idx="229">
                  <c:v>1184.0700380641699</c:v>
                </c:pt>
                <c:pt idx="230">
                  <c:v>1183.2325439577201</c:v>
                </c:pt>
                <c:pt idx="231">
                  <c:v>1187.01729574773</c:v>
                </c:pt>
                <c:pt idx="232">
                  <c:v>1307.94612794613</c:v>
                </c:pt>
                <c:pt idx="233">
                  <c:v>1452.9852722404</c:v>
                </c:pt>
                <c:pt idx="234">
                  <c:v>1526.22539489672</c:v>
                </c:pt>
                <c:pt idx="235">
                  <c:v>1275.9901654000901</c:v>
                </c:pt>
                <c:pt idx="236">
                  <c:v>1174.58455923017</c:v>
                </c:pt>
                <c:pt idx="237">
                  <c:v>1107.9085265425099</c:v>
                </c:pt>
                <c:pt idx="238">
                  <c:v>1170.88184132372</c:v>
                </c:pt>
                <c:pt idx="239">
                  <c:v>1228.12789671154</c:v>
                </c:pt>
                <c:pt idx="240">
                  <c:v>1538.3257045360899</c:v>
                </c:pt>
                <c:pt idx="241">
                  <c:v>1528.27362521891</c:v>
                </c:pt>
                <c:pt idx="242">
                  <c:v>1321.1538984587501</c:v>
                </c:pt>
                <c:pt idx="243">
                  <c:v>1237.9029804085001</c:v>
                </c:pt>
                <c:pt idx="244">
                  <c:v>1318.6796371651401</c:v>
                </c:pt>
                <c:pt idx="245">
                  <c:v>1240.5895757374899</c:v>
                </c:pt>
                <c:pt idx="246">
                  <c:v>1357.50441537746</c:v>
                </c:pt>
                <c:pt idx="247">
                  <c:v>1321.5262843488599</c:v>
                </c:pt>
                <c:pt idx="248">
                  <c:v>1364.26846807583</c:v>
                </c:pt>
                <c:pt idx="249">
                  <c:v>1287.67104656524</c:v>
                </c:pt>
                <c:pt idx="250">
                  <c:v>1228.4276671653799</c:v>
                </c:pt>
                <c:pt idx="251">
                  <c:v>1202.97024972856</c:v>
                </c:pt>
                <c:pt idx="252">
                  <c:v>1304.4363283775001</c:v>
                </c:pt>
                <c:pt idx="253">
                  <c:v>1377.6348032968001</c:v>
                </c:pt>
                <c:pt idx="254">
                  <c:v>1547.2005071851199</c:v>
                </c:pt>
                <c:pt idx="255">
                  <c:v>1563.1413440142401</c:v>
                </c:pt>
                <c:pt idx="256">
                  <c:v>957.378368666906</c:v>
                </c:pt>
                <c:pt idx="257">
                  <c:v>1227.32880470281</c:v>
                </c:pt>
                <c:pt idx="258">
                  <c:v>1255.9423338566201</c:v>
                </c:pt>
                <c:pt idx="259">
                  <c:v>1180.7540487162601</c:v>
                </c:pt>
                <c:pt idx="260">
                  <c:v>1342.0503192204301</c:v>
                </c:pt>
                <c:pt idx="261">
                  <c:v>1549.38587342972</c:v>
                </c:pt>
                <c:pt idx="262">
                  <c:v>1554.97489480066</c:v>
                </c:pt>
                <c:pt idx="263">
                  <c:v>1332.6153144940699</c:v>
                </c:pt>
                <c:pt idx="264">
                  <c:v>1213.70982575024</c:v>
                </c:pt>
                <c:pt idx="265">
                  <c:v>993.39932203389799</c:v>
                </c:pt>
                <c:pt idx="266">
                  <c:v>948.08238482384797</c:v>
                </c:pt>
                <c:pt idx="267">
                  <c:v>1266.76647959669</c:v>
                </c:pt>
                <c:pt idx="268">
                  <c:v>1468.0474441144299</c:v>
                </c:pt>
                <c:pt idx="269">
                  <c:v>1506.4101645774699</c:v>
                </c:pt>
                <c:pt idx="270">
                  <c:v>1185.58499317872</c:v>
                </c:pt>
                <c:pt idx="271">
                  <c:v>1086.53824471493</c:v>
                </c:pt>
                <c:pt idx="272">
                  <c:v>1018.3432777993</c:v>
                </c:pt>
                <c:pt idx="273">
                  <c:v>1138.31085918854</c:v>
                </c:pt>
                <c:pt idx="274">
                  <c:v>1276.3704771371799</c:v>
                </c:pt>
                <c:pt idx="275">
                  <c:v>1586.11880329527</c:v>
                </c:pt>
                <c:pt idx="276">
                  <c:v>1612.5281406336901</c:v>
                </c:pt>
                <c:pt idx="277">
                  <c:v>1589.00621942118</c:v>
                </c:pt>
                <c:pt idx="278">
                  <c:v>1117.5355742296899</c:v>
                </c:pt>
                <c:pt idx="279">
                  <c:v>1057.6671385873799</c:v>
                </c:pt>
                <c:pt idx="280">
                  <c:v>1032.15107319758</c:v>
                </c:pt>
                <c:pt idx="281">
                  <c:v>1054.92463914065</c:v>
                </c:pt>
                <c:pt idx="282">
                  <c:v>1396.97386009208</c:v>
                </c:pt>
                <c:pt idx="283">
                  <c:v>1510.1262309758299</c:v>
                </c:pt>
                <c:pt idx="284">
                  <c:v>695.68315789473695</c:v>
                </c:pt>
                <c:pt idx="285">
                  <c:v>1069.5176336746299</c:v>
                </c:pt>
                <c:pt idx="286">
                  <c:v>1041.3421715301399</c:v>
                </c:pt>
                <c:pt idx="287">
                  <c:v>1148.0212709385801</c:v>
                </c:pt>
                <c:pt idx="288">
                  <c:v>1322.6391921397401</c:v>
                </c:pt>
                <c:pt idx="289">
                  <c:v>1321.2347257537201</c:v>
                </c:pt>
                <c:pt idx="290">
                  <c:v>1191.33295079616</c:v>
                </c:pt>
                <c:pt idx="291">
                  <c:v>1160.1873902633699</c:v>
                </c:pt>
                <c:pt idx="292">
                  <c:v>811.53463387051204</c:v>
                </c:pt>
                <c:pt idx="293">
                  <c:v>1071.41132422491</c:v>
                </c:pt>
                <c:pt idx="294">
                  <c:v>1022.08006634499</c:v>
                </c:pt>
                <c:pt idx="295">
                  <c:v>1194.4973488865301</c:v>
                </c:pt>
                <c:pt idx="296">
                  <c:v>1450.4073319755601</c:v>
                </c:pt>
                <c:pt idx="297">
                  <c:v>1449.5903933434199</c:v>
                </c:pt>
                <c:pt idx="298">
                  <c:v>1100.9835023199901</c:v>
                </c:pt>
                <c:pt idx="299">
                  <c:v>912.93298163345105</c:v>
                </c:pt>
                <c:pt idx="300">
                  <c:v>841.06112650046202</c:v>
                </c:pt>
                <c:pt idx="301">
                  <c:v>1009.00194174757</c:v>
                </c:pt>
                <c:pt idx="302">
                  <c:v>1169.8724809673099</c:v>
                </c:pt>
                <c:pt idx="303">
                  <c:v>1457.62231343284</c:v>
                </c:pt>
                <c:pt idx="304">
                  <c:v>1550.43216476775</c:v>
                </c:pt>
                <c:pt idx="305">
                  <c:v>1224.4974223213001</c:v>
                </c:pt>
                <c:pt idx="306">
                  <c:v>1100.41519725993</c:v>
                </c:pt>
                <c:pt idx="307">
                  <c:v>1241.0167686381101</c:v>
                </c:pt>
                <c:pt idx="308">
                  <c:v>1038.85701598579</c:v>
                </c:pt>
                <c:pt idx="309">
                  <c:v>1065.6255832662901</c:v>
                </c:pt>
                <c:pt idx="310">
                  <c:v>1280.18983813914</c:v>
                </c:pt>
                <c:pt idx="311">
                  <c:v>1506.13421121479</c:v>
                </c:pt>
                <c:pt idx="312">
                  <c:v>1232.58989444541</c:v>
                </c:pt>
                <c:pt idx="313">
                  <c:v>994.029606472968</c:v>
                </c:pt>
                <c:pt idx="314">
                  <c:v>974.95124320124296</c:v>
                </c:pt>
                <c:pt idx="315">
                  <c:v>868.56278643446399</c:v>
                </c:pt>
                <c:pt idx="316">
                  <c:v>820.168342523516</c:v>
                </c:pt>
                <c:pt idx="317">
                  <c:v>904.40556978232996</c:v>
                </c:pt>
                <c:pt idx="318">
                  <c:v>1190.5842149454199</c:v>
                </c:pt>
                <c:pt idx="319">
                  <c:v>916.79794705564598</c:v>
                </c:pt>
                <c:pt idx="320">
                  <c:v>996.634911470362</c:v>
                </c:pt>
                <c:pt idx="321">
                  <c:v>902.60635792778601</c:v>
                </c:pt>
                <c:pt idx="322">
                  <c:v>849.67269126021301</c:v>
                </c:pt>
                <c:pt idx="323">
                  <c:v>1044.27821966492</c:v>
                </c:pt>
                <c:pt idx="324">
                  <c:v>1313.26333467688</c:v>
                </c:pt>
                <c:pt idx="325">
                  <c:v>1373.8162269330501</c:v>
                </c:pt>
                <c:pt idx="326">
                  <c:v>1108.81495977386</c:v>
                </c:pt>
                <c:pt idx="327">
                  <c:v>1143.4301994302</c:v>
                </c:pt>
                <c:pt idx="328">
                  <c:v>857.60763358778604</c:v>
                </c:pt>
                <c:pt idx="329">
                  <c:v>893.09791949344196</c:v>
                </c:pt>
                <c:pt idx="330">
                  <c:v>1117.74411933448</c:v>
                </c:pt>
                <c:pt idx="331">
                  <c:v>1151.3842178493301</c:v>
                </c:pt>
                <c:pt idx="332">
                  <c:v>1181.9718199608601</c:v>
                </c:pt>
                <c:pt idx="333">
                  <c:v>760.787439613527</c:v>
                </c:pt>
                <c:pt idx="334">
                  <c:v>672.58432601880895</c:v>
                </c:pt>
                <c:pt idx="335">
                  <c:v>1168.0299609205399</c:v>
                </c:pt>
                <c:pt idx="336">
                  <c:v>821.53748897383105</c:v>
                </c:pt>
                <c:pt idx="337">
                  <c:v>922.84888148500704</c:v>
                </c:pt>
                <c:pt idx="338">
                  <c:v>1192.4051353013499</c:v>
                </c:pt>
                <c:pt idx="339">
                  <c:v>1546.95985970382</c:v>
                </c:pt>
                <c:pt idx="340">
                  <c:v>957.87973326982603</c:v>
                </c:pt>
                <c:pt idx="341">
                  <c:v>808.51880787036998</c:v>
                </c:pt>
                <c:pt idx="342">
                  <c:v>912.08880053015196</c:v>
                </c:pt>
                <c:pt idx="343">
                  <c:v>1059.0638729924301</c:v>
                </c:pt>
                <c:pt idx="344">
                  <c:v>970.24832034399401</c:v>
                </c:pt>
                <c:pt idx="345">
                  <c:v>1177.8704337899501</c:v>
                </c:pt>
                <c:pt idx="346">
                  <c:v>1142.2103354487799</c:v>
                </c:pt>
                <c:pt idx="347">
                  <c:v>935.64419978517697</c:v>
                </c:pt>
                <c:pt idx="348">
                  <c:v>866.360107421875</c:v>
                </c:pt>
                <c:pt idx="349">
                  <c:v>874.918283496919</c:v>
                </c:pt>
                <c:pt idx="350">
                  <c:v>831.41995798319294</c:v>
                </c:pt>
                <c:pt idx="351">
                  <c:v>859.055238095238</c:v>
                </c:pt>
                <c:pt idx="352">
                  <c:v>1159.2285714285699</c:v>
                </c:pt>
                <c:pt idx="353">
                  <c:v>1218.74485358075</c:v>
                </c:pt>
                <c:pt idx="354">
                  <c:v>733.96862139917698</c:v>
                </c:pt>
                <c:pt idx="355">
                  <c:v>669.703961456103</c:v>
                </c:pt>
                <c:pt idx="356">
                  <c:v>774.82001836547295</c:v>
                </c:pt>
                <c:pt idx="357">
                  <c:v>1185.581769437</c:v>
                </c:pt>
                <c:pt idx="358">
                  <c:v>1176.95046179681</c:v>
                </c:pt>
                <c:pt idx="359">
                  <c:v>1138.6702573309401</c:v>
                </c:pt>
                <c:pt idx="360">
                  <c:v>715.21976401179904</c:v>
                </c:pt>
                <c:pt idx="361">
                  <c:v>737.19442022667795</c:v>
                </c:pt>
                <c:pt idx="362">
                  <c:v>592.58903020667697</c:v>
                </c:pt>
                <c:pt idx="363">
                  <c:v>676.30604601391099</c:v>
                </c:pt>
                <c:pt idx="364">
                  <c:v>737.410354412787</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663D-4731-80D4-06A9457F525E}"/>
            </c:ext>
          </c:extLst>
        </c:ser>
        <c:ser>
          <c:idx val="2"/>
          <c:order val="1"/>
          <c:spPr>
            <a:ln w="28575" cap="rnd">
              <a:solidFill>
                <a:schemeClr val="accent2"/>
              </a:solidFill>
              <a:round/>
            </a:ln>
            <a:effectLst/>
          </c:spPr>
          <c:marker>
            <c:symbol val="circle"/>
            <c:size val="5"/>
            <c:spPr>
              <a:solidFill>
                <a:schemeClr val="accent2"/>
              </a:solidFill>
              <a:ln w="9525">
                <a:noFill/>
              </a:ln>
              <a:effectLst/>
            </c:spPr>
          </c:marker>
          <c:val>
            <c:numRef>
              <c:f>Plots!$Q$2:$Q$731</c:f>
              <c:numCache>
                <c:formatCode>General</c:formatCode>
                <c:ptCount val="730"/>
                <c:pt idx="0">
                  <c:v>566.35777213677795</c:v>
                </c:pt>
                <c:pt idx="1">
                  <c:v>603.92590172503901</c:v>
                </c:pt>
                <c:pt idx="2">
                  <c:v>614.86118980169999</c:v>
                </c:pt>
                <c:pt idx="3">
                  <c:v>634.68345813478595</c:v>
                </c:pt>
                <c:pt idx="4">
                  <c:v>590.41653599429799</c:v>
                </c:pt>
                <c:pt idx="5">
                  <c:v>608.60815008075497</c:v>
                </c:pt>
                <c:pt idx="6">
                  <c:v>611.39623730378605</c:v>
                </c:pt>
                <c:pt idx="7">
                  <c:v>591.93438609376904</c:v>
                </c:pt>
                <c:pt idx="8">
                  <c:v>606.72102052135301</c:v>
                </c:pt>
                <c:pt idx="9">
                  <c:v>657.72022577610505</c:v>
                </c:pt>
                <c:pt idx="10">
                  <c:v>656.71321802263503</c:v>
                </c:pt>
                <c:pt idx="11">
                  <c:v>617.68578364436303</c:v>
                </c:pt>
                <c:pt idx="12">
                  <c:v>593.31311545597305</c:v>
                </c:pt>
                <c:pt idx="13">
                  <c:v>590.90842598010499</c:v>
                </c:pt>
                <c:pt idx="14">
                  <c:v>595.12842067608699</c:v>
                </c:pt>
                <c:pt idx="15">
                  <c:v>640.64785085448</c:v>
                </c:pt>
                <c:pt idx="16">
                  <c:v>598.32362897765699</c:v>
                </c:pt>
                <c:pt idx="17">
                  <c:v>610.94528875379899</c:v>
                </c:pt>
                <c:pt idx="18">
                  <c:v>566.29131847725205</c:v>
                </c:pt>
                <c:pt idx="19">
                  <c:v>574.40451388888903</c:v>
                </c:pt>
                <c:pt idx="20">
                  <c:v>601.77671092952005</c:v>
                </c:pt>
                <c:pt idx="21">
                  <c:v>607.92344961240303</c:v>
                </c:pt>
                <c:pt idx="22">
                  <c:v>2192.7368421052602</c:v>
                </c:pt>
                <c:pt idx="23">
                  <c:v>776.83887468030696</c:v>
                </c:pt>
                <c:pt idx="24">
                  <c:v>804.817258883249</c:v>
                </c:pt>
                <c:pt idx="25">
                  <c:v>968.64263645726101</c:v>
                </c:pt>
                <c:pt idx="26">
                  <c:v>702.64109442060101</c:v>
                </c:pt>
                <c:pt idx="27">
                  <c:v>666.90574929312004</c:v>
                </c:pt>
                <c:pt idx="28">
                  <c:v>711.70868899102697</c:v>
                </c:pt>
                <c:pt idx="29">
                  <c:v>648.58269543029496</c:v>
                </c:pt>
                <c:pt idx="30">
                  <c:v>698.86212167532904</c:v>
                </c:pt>
                <c:pt idx="31">
                  <c:v>757.46946564885502</c:v>
                </c:pt>
                <c:pt idx="32">
                  <c:v>639.16283231083798</c:v>
                </c:pt>
                <c:pt idx="33">
                  <c:v>592.41963837267701</c:v>
                </c:pt>
                <c:pt idx="34">
                  <c:v>610.52161234991399</c:v>
                </c:pt>
                <c:pt idx="35">
                  <c:v>552.38613674891701</c:v>
                </c:pt>
                <c:pt idx="36">
                  <c:v>626.89473684210498</c:v>
                </c:pt>
                <c:pt idx="37">
                  <c:v>646.54274999999996</c:v>
                </c:pt>
                <c:pt idx="38">
                  <c:v>677.763185108583</c:v>
                </c:pt>
                <c:pt idx="39">
                  <c:v>584.07606997813195</c:v>
                </c:pt>
                <c:pt idx="40">
                  <c:v>628.65295466123303</c:v>
                </c:pt>
                <c:pt idx="41">
                  <c:v>628.35795454545496</c:v>
                </c:pt>
                <c:pt idx="42">
                  <c:v>564.91911136428405</c:v>
                </c:pt>
                <c:pt idx="43">
                  <c:v>584.72773352643003</c:v>
                </c:pt>
                <c:pt idx="44">
                  <c:v>641.63418112669399</c:v>
                </c:pt>
                <c:pt idx="45">
                  <c:v>705.82508630609902</c:v>
                </c:pt>
                <c:pt idx="46">
                  <c:v>595.90368509212703</c:v>
                </c:pt>
                <c:pt idx="47">
                  <c:v>584.52431464388997</c:v>
                </c:pt>
                <c:pt idx="48">
                  <c:v>583.78907721280598</c:v>
                </c:pt>
                <c:pt idx="49">
                  <c:v>580.93082400813796</c:v>
                </c:pt>
                <c:pt idx="50">
                  <c:v>614.97266328368005</c:v>
                </c:pt>
                <c:pt idx="51">
                  <c:v>603.17740863787401</c:v>
                </c:pt>
                <c:pt idx="52">
                  <c:v>644.13658721150205</c:v>
                </c:pt>
                <c:pt idx="53">
                  <c:v>575.367052023121</c:v>
                </c:pt>
                <c:pt idx="54">
                  <c:v>616.44746509919196</c:v>
                </c:pt>
                <c:pt idx="55">
                  <c:v>570.10248862724097</c:v>
                </c:pt>
                <c:pt idx="56">
                  <c:v>586.15733393788298</c:v>
                </c:pt>
                <c:pt idx="57">
                  <c:v>605.09263095590404</c:v>
                </c:pt>
                <c:pt idx="58">
                  <c:v>660.22411278561003</c:v>
                </c:pt>
                <c:pt idx="59">
                  <c:v>628.12977867203199</c:v>
                </c:pt>
                <c:pt idx="60">
                  <c:v>541.31629791212197</c:v>
                </c:pt>
                <c:pt idx="61">
                  <c:v>520.00345125107901</c:v>
                </c:pt>
                <c:pt idx="62">
                  <c:v>580.53714412811405</c:v>
                </c:pt>
                <c:pt idx="63">
                  <c:v>608.40569877883297</c:v>
                </c:pt>
                <c:pt idx="64">
                  <c:v>593.80136752136798</c:v>
                </c:pt>
                <c:pt idx="65">
                  <c:v>815.48123044838405</c:v>
                </c:pt>
                <c:pt idx="66">
                  <c:v>666.91448643410899</c:v>
                </c:pt>
                <c:pt idx="67">
                  <c:v>587.97777777777799</c:v>
                </c:pt>
                <c:pt idx="68">
                  <c:v>590.624962808688</c:v>
                </c:pt>
                <c:pt idx="69">
                  <c:v>596.66411441779803</c:v>
                </c:pt>
                <c:pt idx="70">
                  <c:v>587.42861005949203</c:v>
                </c:pt>
                <c:pt idx="71">
                  <c:v>640.623783401168</c:v>
                </c:pt>
                <c:pt idx="72">
                  <c:v>719.13835748792303</c:v>
                </c:pt>
                <c:pt idx="73">
                  <c:v>772.82031523642695</c:v>
                </c:pt>
                <c:pt idx="74">
                  <c:v>640.49509193972096</c:v>
                </c:pt>
                <c:pt idx="75">
                  <c:v>600.73346169715296</c:v>
                </c:pt>
                <c:pt idx="76">
                  <c:v>587.56715116279099</c:v>
                </c:pt>
                <c:pt idx="77">
                  <c:v>592.14386792452797</c:v>
                </c:pt>
                <c:pt idx="78">
                  <c:v>595.43731383698901</c:v>
                </c:pt>
                <c:pt idx="79">
                  <c:v>676.72256728778495</c:v>
                </c:pt>
                <c:pt idx="80">
                  <c:v>799.75658857979499</c:v>
                </c:pt>
                <c:pt idx="81">
                  <c:v>603.22189300411503</c:v>
                </c:pt>
                <c:pt idx="82">
                  <c:v>591.09851678376299</c:v>
                </c:pt>
                <c:pt idx="83">
                  <c:v>543.36740994854199</c:v>
                </c:pt>
                <c:pt idx="84">
                  <c:v>562.50768255979699</c:v>
                </c:pt>
                <c:pt idx="85">
                  <c:v>571.62896825396797</c:v>
                </c:pt>
                <c:pt idx="86">
                  <c:v>642.82616221562796</c:v>
                </c:pt>
                <c:pt idx="87">
                  <c:v>700.36573245875604</c:v>
                </c:pt>
                <c:pt idx="88">
                  <c:v>612.38479670005904</c:v>
                </c:pt>
                <c:pt idx="89">
                  <c:v>591.08614823815299</c:v>
                </c:pt>
                <c:pt idx="90">
                  <c:v>654.83831341301504</c:v>
                </c:pt>
                <c:pt idx="91">
                  <c:v>589.82142361592901</c:v>
                </c:pt>
                <c:pt idx="92">
                  <c:v>574.15078154784601</c:v>
                </c:pt>
                <c:pt idx="93">
                  <c:v>703.69327406262096</c:v>
                </c:pt>
                <c:pt idx="94">
                  <c:v>684.82806324110697</c:v>
                </c:pt>
                <c:pt idx="95">
                  <c:v>604.81869993838598</c:v>
                </c:pt>
                <c:pt idx="96">
                  <c:v>603.41897791474105</c:v>
                </c:pt>
                <c:pt idx="97">
                  <c:v>579.89658725048298</c:v>
                </c:pt>
                <c:pt idx="98">
                  <c:v>556.21189945911499</c:v>
                </c:pt>
                <c:pt idx="99">
                  <c:v>577.79967023907705</c:v>
                </c:pt>
                <c:pt idx="100">
                  <c:v>674.22842336057397</c:v>
                </c:pt>
                <c:pt idx="101">
                  <c:v>641.21542025148904</c:v>
                </c:pt>
                <c:pt idx="102">
                  <c:v>539.26274592765003</c:v>
                </c:pt>
                <c:pt idx="103">
                  <c:v>581.96730855351495</c:v>
                </c:pt>
                <c:pt idx="104">
                  <c:v>651.08446866484996</c:v>
                </c:pt>
                <c:pt idx="105">
                  <c:v>602.91649143887003</c:v>
                </c:pt>
                <c:pt idx="106">
                  <c:v>588.46059027777801</c:v>
                </c:pt>
                <c:pt idx="107">
                  <c:v>601.60062348458598</c:v>
                </c:pt>
                <c:pt idx="108">
                  <c:v>627.91916916916898</c:v>
                </c:pt>
                <c:pt idx="109">
                  <c:v>614.25957990349104</c:v>
                </c:pt>
                <c:pt idx="110">
                  <c:v>672.835421412301</c:v>
                </c:pt>
                <c:pt idx="111">
                  <c:v>616.33865683865702</c:v>
                </c:pt>
                <c:pt idx="112">
                  <c:v>566.69437266724105</c:v>
                </c:pt>
                <c:pt idx="113">
                  <c:v>587.43998254037501</c:v>
                </c:pt>
                <c:pt idx="114">
                  <c:v>655.02913121938604</c:v>
                </c:pt>
                <c:pt idx="115">
                  <c:v>631.86769498153399</c:v>
                </c:pt>
                <c:pt idx="116">
                  <c:v>575.89213483146102</c:v>
                </c:pt>
                <c:pt idx="117">
                  <c:v>623.21751890732605</c:v>
                </c:pt>
                <c:pt idx="118">
                  <c:v>580.58832448824899</c:v>
                </c:pt>
                <c:pt idx="119">
                  <c:v>603.06287732087901</c:v>
                </c:pt>
                <c:pt idx="120">
                  <c:v>640.55938279301699</c:v>
                </c:pt>
                <c:pt idx="121">
                  <c:v>635.35070707070702</c:v>
                </c:pt>
                <c:pt idx="122">
                  <c:v>751.96605557146904</c:v>
                </c:pt>
                <c:pt idx="123">
                  <c:v>584.60039318479699</c:v>
                </c:pt>
                <c:pt idx="124">
                  <c:v>635.18863699971996</c:v>
                </c:pt>
                <c:pt idx="125">
                  <c:v>574.60351953072905</c:v>
                </c:pt>
                <c:pt idx="126">
                  <c:v>625.24222585924701</c:v>
                </c:pt>
                <c:pt idx="127">
                  <c:v>619.08241687152304</c:v>
                </c:pt>
                <c:pt idx="128">
                  <c:v>796.76317383404</c:v>
                </c:pt>
                <c:pt idx="129">
                  <c:v>923.43505182393301</c:v>
                </c:pt>
                <c:pt idx="130">
                  <c:v>683.929738852372</c:v>
                </c:pt>
                <c:pt idx="131">
                  <c:v>760.73607540702699</c:v>
                </c:pt>
                <c:pt idx="132">
                  <c:v>762.64401294498396</c:v>
                </c:pt>
                <c:pt idx="133">
                  <c:v>768.96184657162303</c:v>
                </c:pt>
                <c:pt idx="134">
                  <c:v>754.36956521739103</c:v>
                </c:pt>
                <c:pt idx="135">
                  <c:v>883.36507230255802</c:v>
                </c:pt>
                <c:pt idx="136">
                  <c:v>596.61897424609299</c:v>
                </c:pt>
                <c:pt idx="137">
                  <c:v>512.92302417280996</c:v>
                </c:pt>
                <c:pt idx="138">
                  <c:v>650.41838480237698</c:v>
                </c:pt>
                <c:pt idx="139">
                  <c:v>620.12779369627503</c:v>
                </c:pt>
                <c:pt idx="140">
                  <c:v>646.26330532212899</c:v>
                </c:pt>
                <c:pt idx="141">
                  <c:v>669.58894902234601</c:v>
                </c:pt>
                <c:pt idx="142">
                  <c:v>656.08465527760802</c:v>
                </c:pt>
                <c:pt idx="143">
                  <c:v>628.28346456692896</c:v>
                </c:pt>
                <c:pt idx="144">
                  <c:v>592.202391304348</c:v>
                </c:pt>
                <c:pt idx="145">
                  <c:v>599.20641477341803</c:v>
                </c:pt>
                <c:pt idx="146">
                  <c:v>658.30440536963499</c:v>
                </c:pt>
                <c:pt idx="147">
                  <c:v>674.74311490978198</c:v>
                </c:pt>
                <c:pt idx="148">
                  <c:v>634.222296972609</c:v>
                </c:pt>
                <c:pt idx="149">
                  <c:v>711.86747326955503</c:v>
                </c:pt>
                <c:pt idx="150">
                  <c:v>617.85259700266897</c:v>
                </c:pt>
                <c:pt idx="151">
                  <c:v>549.04645254944705</c:v>
                </c:pt>
                <c:pt idx="152">
                  <c:v>612.823995127893</c:v>
                </c:pt>
                <c:pt idx="153">
                  <c:v>638.62781855159596</c:v>
                </c:pt>
                <c:pt idx="154">
                  <c:v>720.95701323813796</c:v>
                </c:pt>
                <c:pt idx="155">
                  <c:v>755.520343676773</c:v>
                </c:pt>
                <c:pt idx="156">
                  <c:v>847.75410286971703</c:v>
                </c:pt>
                <c:pt idx="157">
                  <c:v>888.84368457780897</c:v>
                </c:pt>
                <c:pt idx="158">
                  <c:v>613.12713936430305</c:v>
                </c:pt>
                <c:pt idx="159">
                  <c:v>728.11524619036697</c:v>
                </c:pt>
                <c:pt idx="160">
                  <c:v>759.60169434090096</c:v>
                </c:pt>
                <c:pt idx="161">
                  <c:v>768.28458705944195</c:v>
                </c:pt>
                <c:pt idx="162">
                  <c:v>668.11908553230205</c:v>
                </c:pt>
                <c:pt idx="163">
                  <c:v>747.09102787456402</c:v>
                </c:pt>
                <c:pt idx="164">
                  <c:v>705.56160503540502</c:v>
                </c:pt>
                <c:pt idx="165">
                  <c:v>681.97166637152498</c:v>
                </c:pt>
                <c:pt idx="166">
                  <c:v>762.70601162625803</c:v>
                </c:pt>
                <c:pt idx="167">
                  <c:v>712.35561049525495</c:v>
                </c:pt>
                <c:pt idx="168">
                  <c:v>739.15268892794404</c:v>
                </c:pt>
                <c:pt idx="169">
                  <c:v>704.36031875396202</c:v>
                </c:pt>
                <c:pt idx="170">
                  <c:v>842.5126702435</c:v>
                </c:pt>
                <c:pt idx="171">
                  <c:v>917.83378271213303</c:v>
                </c:pt>
                <c:pt idx="172">
                  <c:v>736.44531483139394</c:v>
                </c:pt>
                <c:pt idx="173">
                  <c:v>768.18993309971302</c:v>
                </c:pt>
                <c:pt idx="174">
                  <c:v>694.98260299898095</c:v>
                </c:pt>
                <c:pt idx="175">
                  <c:v>672.39860904899604</c:v>
                </c:pt>
                <c:pt idx="176">
                  <c:v>758.70907768167501</c:v>
                </c:pt>
                <c:pt idx="177">
                  <c:v>853.98233279249996</c:v>
                </c:pt>
                <c:pt idx="178">
                  <c:v>886.60024065161099</c:v>
                </c:pt>
                <c:pt idx="179">
                  <c:v>921.68244358833203</c:v>
                </c:pt>
                <c:pt idx="180">
                  <c:v>759.19260895762204</c:v>
                </c:pt>
                <c:pt idx="181">
                  <c:v>752.51378991818399</c:v>
                </c:pt>
                <c:pt idx="182">
                  <c:v>764.05449625574204</c:v>
                </c:pt>
                <c:pt idx="183">
                  <c:v>805.09087469256497</c:v>
                </c:pt>
                <c:pt idx="184">
                  <c:v>875.69093904448096</c:v>
                </c:pt>
                <c:pt idx="185">
                  <c:v>871.12039847458902</c:v>
                </c:pt>
                <c:pt idx="186">
                  <c:v>737.98733726968806</c:v>
                </c:pt>
                <c:pt idx="187">
                  <c:v>699.25318946796995</c:v>
                </c:pt>
                <c:pt idx="188">
                  <c:v>757.15775095298602</c:v>
                </c:pt>
                <c:pt idx="189">
                  <c:v>743.95131578947405</c:v>
                </c:pt>
                <c:pt idx="190">
                  <c:v>765.10655789143402</c:v>
                </c:pt>
                <c:pt idx="191">
                  <c:v>892.29071760960096</c:v>
                </c:pt>
                <c:pt idx="192">
                  <c:v>687.84927302100198</c:v>
                </c:pt>
                <c:pt idx="193">
                  <c:v>690.91258933479901</c:v>
                </c:pt>
                <c:pt idx="194">
                  <c:v>656.29788897576202</c:v>
                </c:pt>
                <c:pt idx="195">
                  <c:v>719.41720103126897</c:v>
                </c:pt>
                <c:pt idx="196">
                  <c:v>713.43174227664895</c:v>
                </c:pt>
                <c:pt idx="197">
                  <c:v>726.44995082091202</c:v>
                </c:pt>
                <c:pt idx="198">
                  <c:v>891.65770912681603</c:v>
                </c:pt>
                <c:pt idx="199">
                  <c:v>885.16515351601197</c:v>
                </c:pt>
                <c:pt idx="200">
                  <c:v>805.25282991832603</c:v>
                </c:pt>
                <c:pt idx="201">
                  <c:v>731.61451838656296</c:v>
                </c:pt>
                <c:pt idx="202">
                  <c:v>761.02617643519102</c:v>
                </c:pt>
                <c:pt idx="203">
                  <c:v>742.13225587564</c:v>
                </c:pt>
                <c:pt idx="204">
                  <c:v>804.82822667256301</c:v>
                </c:pt>
                <c:pt idx="205">
                  <c:v>908.52868564119001</c:v>
                </c:pt>
                <c:pt idx="206">
                  <c:v>873.51952882827004</c:v>
                </c:pt>
                <c:pt idx="207">
                  <c:v>725.44005871799004</c:v>
                </c:pt>
                <c:pt idx="208">
                  <c:v>682.22471320386899</c:v>
                </c:pt>
                <c:pt idx="209">
                  <c:v>663.75312729948496</c:v>
                </c:pt>
                <c:pt idx="210">
                  <c:v>692.60310015898301</c:v>
                </c:pt>
                <c:pt idx="211">
                  <c:v>750.70244956772297</c:v>
                </c:pt>
                <c:pt idx="212">
                  <c:v>826.85570994754801</c:v>
                </c:pt>
                <c:pt idx="213">
                  <c:v>849.74391765439805</c:v>
                </c:pt>
                <c:pt idx="214">
                  <c:v>878.86675490844902</c:v>
                </c:pt>
                <c:pt idx="215">
                  <c:v>971.94486504279098</c:v>
                </c:pt>
                <c:pt idx="216">
                  <c:v>717.91654558663299</c:v>
                </c:pt>
                <c:pt idx="217">
                  <c:v>743.95616014441396</c:v>
                </c:pt>
                <c:pt idx="218">
                  <c:v>768.19719976336</c:v>
                </c:pt>
                <c:pt idx="219">
                  <c:v>832.32300608709204</c:v>
                </c:pt>
                <c:pt idx="220">
                  <c:v>892.19102005853404</c:v>
                </c:pt>
                <c:pt idx="221">
                  <c:v>725.76481567895496</c:v>
                </c:pt>
                <c:pt idx="222">
                  <c:v>735.56076035302101</c:v>
                </c:pt>
                <c:pt idx="223">
                  <c:v>689.93443740866996</c:v>
                </c:pt>
                <c:pt idx="224">
                  <c:v>748.83975318995999</c:v>
                </c:pt>
                <c:pt idx="225">
                  <c:v>761.51808038714898</c:v>
                </c:pt>
                <c:pt idx="226">
                  <c:v>859.93925875085802</c:v>
                </c:pt>
                <c:pt idx="227">
                  <c:v>842.53712480252796</c:v>
                </c:pt>
                <c:pt idx="228">
                  <c:v>758.77493451541397</c:v>
                </c:pt>
                <c:pt idx="229">
                  <c:v>758.38575111319403</c:v>
                </c:pt>
                <c:pt idx="230">
                  <c:v>748.67122045235499</c:v>
                </c:pt>
                <c:pt idx="231">
                  <c:v>757.48522807846803</c:v>
                </c:pt>
                <c:pt idx="232">
                  <c:v>788.78087577113797</c:v>
                </c:pt>
                <c:pt idx="233">
                  <c:v>838.05504087193503</c:v>
                </c:pt>
                <c:pt idx="234">
                  <c:v>882.692274020573</c:v>
                </c:pt>
                <c:pt idx="235">
                  <c:v>749.38465658053303</c:v>
                </c:pt>
                <c:pt idx="236">
                  <c:v>738.09488298775295</c:v>
                </c:pt>
                <c:pt idx="237">
                  <c:v>721.84465694797404</c:v>
                </c:pt>
                <c:pt idx="238">
                  <c:v>752.80062900838698</c:v>
                </c:pt>
                <c:pt idx="239">
                  <c:v>768.94858831764805</c:v>
                </c:pt>
                <c:pt idx="240">
                  <c:v>904.625604189044</c:v>
                </c:pt>
                <c:pt idx="241">
                  <c:v>918.21667393516498</c:v>
                </c:pt>
                <c:pt idx="242">
                  <c:v>751.69449727815299</c:v>
                </c:pt>
                <c:pt idx="243">
                  <c:v>773.01205098493597</c:v>
                </c:pt>
                <c:pt idx="244">
                  <c:v>795.10043172006397</c:v>
                </c:pt>
                <c:pt idx="245">
                  <c:v>784.00297960119201</c:v>
                </c:pt>
                <c:pt idx="246">
                  <c:v>798.05685758698996</c:v>
                </c:pt>
                <c:pt idx="247">
                  <c:v>802.54739310036803</c:v>
                </c:pt>
                <c:pt idx="248">
                  <c:v>839.67834929410606</c:v>
                </c:pt>
                <c:pt idx="249">
                  <c:v>719.66961465571706</c:v>
                </c:pt>
                <c:pt idx="250">
                  <c:v>764.77698709443996</c:v>
                </c:pt>
                <c:pt idx="251">
                  <c:v>773.36639530707498</c:v>
                </c:pt>
                <c:pt idx="252">
                  <c:v>753.73183839881403</c:v>
                </c:pt>
                <c:pt idx="253">
                  <c:v>874.01833322574396</c:v>
                </c:pt>
                <c:pt idx="254">
                  <c:v>919.26106335561894</c:v>
                </c:pt>
                <c:pt idx="255">
                  <c:v>877.12845188284496</c:v>
                </c:pt>
                <c:pt idx="256">
                  <c:v>660.14654807285001</c:v>
                </c:pt>
                <c:pt idx="257">
                  <c:v>771.23877400789695</c:v>
                </c:pt>
                <c:pt idx="258">
                  <c:v>798.52971485449996</c:v>
                </c:pt>
                <c:pt idx="259">
                  <c:v>752.11432105952599</c:v>
                </c:pt>
                <c:pt idx="260">
                  <c:v>812.41532384475499</c:v>
                </c:pt>
                <c:pt idx="261">
                  <c:v>888.12955254942801</c:v>
                </c:pt>
                <c:pt idx="262">
                  <c:v>912.02526204660296</c:v>
                </c:pt>
                <c:pt idx="263">
                  <c:v>753.11238005135795</c:v>
                </c:pt>
                <c:pt idx="264">
                  <c:v>759.34540780556199</c:v>
                </c:pt>
                <c:pt idx="265">
                  <c:v>715.45422051141099</c:v>
                </c:pt>
                <c:pt idx="266">
                  <c:v>708.78972407231197</c:v>
                </c:pt>
                <c:pt idx="267">
                  <c:v>797.306000127527</c:v>
                </c:pt>
                <c:pt idx="268">
                  <c:v>868.179717493662</c:v>
                </c:pt>
                <c:pt idx="269">
                  <c:v>893.93562264150898</c:v>
                </c:pt>
                <c:pt idx="270">
                  <c:v>758.62456279284595</c:v>
                </c:pt>
                <c:pt idx="271">
                  <c:v>737.07283943294397</c:v>
                </c:pt>
                <c:pt idx="272">
                  <c:v>727.63971690757501</c:v>
                </c:pt>
                <c:pt idx="273">
                  <c:v>748.06657318783198</c:v>
                </c:pt>
                <c:pt idx="274">
                  <c:v>779.23746701847006</c:v>
                </c:pt>
                <c:pt idx="275">
                  <c:v>856.08168611574195</c:v>
                </c:pt>
                <c:pt idx="276">
                  <c:v>925.68957775667002</c:v>
                </c:pt>
                <c:pt idx="277">
                  <c:v>862.26639418710295</c:v>
                </c:pt>
                <c:pt idx="278">
                  <c:v>710.25422025723503</c:v>
                </c:pt>
                <c:pt idx="279">
                  <c:v>716.69602898344795</c:v>
                </c:pt>
                <c:pt idx="280">
                  <c:v>717.49710722550799</c:v>
                </c:pt>
                <c:pt idx="281">
                  <c:v>726.77730870712401</c:v>
                </c:pt>
                <c:pt idx="282">
                  <c:v>842.79857495204203</c:v>
                </c:pt>
                <c:pt idx="283">
                  <c:v>860.81943602183105</c:v>
                </c:pt>
                <c:pt idx="284">
                  <c:v>612.781777082247</c:v>
                </c:pt>
                <c:pt idx="285">
                  <c:v>717.03595977596694</c:v>
                </c:pt>
                <c:pt idx="286">
                  <c:v>745.02845451684004</c:v>
                </c:pt>
                <c:pt idx="287">
                  <c:v>726.90581997222603</c:v>
                </c:pt>
                <c:pt idx="288">
                  <c:v>762.91108793429396</c:v>
                </c:pt>
                <c:pt idx="289">
                  <c:v>823.794097460535</c:v>
                </c:pt>
                <c:pt idx="290">
                  <c:v>761.84002368265203</c:v>
                </c:pt>
                <c:pt idx="291">
                  <c:v>709.79562356979397</c:v>
                </c:pt>
                <c:pt idx="292">
                  <c:v>679.99858213489995</c:v>
                </c:pt>
                <c:pt idx="293">
                  <c:v>727.62022760646096</c:v>
                </c:pt>
                <c:pt idx="294">
                  <c:v>701.17496117226005</c:v>
                </c:pt>
                <c:pt idx="295">
                  <c:v>763.49073397542304</c:v>
                </c:pt>
                <c:pt idx="296">
                  <c:v>835.91430312055797</c:v>
                </c:pt>
                <c:pt idx="297">
                  <c:v>823.327007541228</c:v>
                </c:pt>
                <c:pt idx="298">
                  <c:v>674.92180780358103</c:v>
                </c:pt>
                <c:pt idx="299">
                  <c:v>683.92380724429597</c:v>
                </c:pt>
                <c:pt idx="300">
                  <c:v>671.62034225779701</c:v>
                </c:pt>
                <c:pt idx="301">
                  <c:v>703.34801118312396</c:v>
                </c:pt>
                <c:pt idx="302">
                  <c:v>759.96384973359397</c:v>
                </c:pt>
                <c:pt idx="303">
                  <c:v>830.656567070184</c:v>
                </c:pt>
                <c:pt idx="304">
                  <c:v>844.74673063530099</c:v>
                </c:pt>
                <c:pt idx="305">
                  <c:v>721.557963089542</c:v>
                </c:pt>
                <c:pt idx="306">
                  <c:v>736.67486818980694</c:v>
                </c:pt>
                <c:pt idx="307">
                  <c:v>748.20926860390898</c:v>
                </c:pt>
                <c:pt idx="308">
                  <c:v>706.68134257371901</c:v>
                </c:pt>
                <c:pt idx="309">
                  <c:v>673.14106529209596</c:v>
                </c:pt>
                <c:pt idx="310">
                  <c:v>749.511913229019</c:v>
                </c:pt>
                <c:pt idx="311">
                  <c:v>753.83075921101602</c:v>
                </c:pt>
                <c:pt idx="312">
                  <c:v>636.28409383861799</c:v>
                </c:pt>
                <c:pt idx="313">
                  <c:v>652.29403656413206</c:v>
                </c:pt>
                <c:pt idx="314">
                  <c:v>663.75550104073704</c:v>
                </c:pt>
                <c:pt idx="315">
                  <c:v>652.07105473254705</c:v>
                </c:pt>
                <c:pt idx="316">
                  <c:v>633.58283228860205</c:v>
                </c:pt>
                <c:pt idx="317">
                  <c:v>685.56725346094697</c:v>
                </c:pt>
                <c:pt idx="318">
                  <c:v>728.75862457722701</c:v>
                </c:pt>
                <c:pt idx="319">
                  <c:v>624.56704086214597</c:v>
                </c:pt>
                <c:pt idx="320">
                  <c:v>670.08983418456603</c:v>
                </c:pt>
                <c:pt idx="321">
                  <c:v>688.78208096541096</c:v>
                </c:pt>
                <c:pt idx="322">
                  <c:v>653.80687649674996</c:v>
                </c:pt>
                <c:pt idx="323">
                  <c:v>702.488467201047</c:v>
                </c:pt>
                <c:pt idx="324">
                  <c:v>737.99838823410903</c:v>
                </c:pt>
                <c:pt idx="325">
                  <c:v>762.03081414206895</c:v>
                </c:pt>
                <c:pt idx="326">
                  <c:v>664.66372043538797</c:v>
                </c:pt>
                <c:pt idx="327">
                  <c:v>735.71440054411698</c:v>
                </c:pt>
                <c:pt idx="328">
                  <c:v>637.33754626704001</c:v>
                </c:pt>
                <c:pt idx="329">
                  <c:v>670.41200317965001</c:v>
                </c:pt>
                <c:pt idx="330">
                  <c:v>673.94122196442402</c:v>
                </c:pt>
                <c:pt idx="331">
                  <c:v>713.34309768192804</c:v>
                </c:pt>
                <c:pt idx="332">
                  <c:v>756.577245275667</c:v>
                </c:pt>
                <c:pt idx="333">
                  <c:v>592.06280801090497</c:v>
                </c:pt>
                <c:pt idx="334">
                  <c:v>585.25291666666703</c:v>
                </c:pt>
                <c:pt idx="335">
                  <c:v>692.43840252707605</c:v>
                </c:pt>
                <c:pt idx="336">
                  <c:v>619.50207762355205</c:v>
                </c:pt>
                <c:pt idx="337">
                  <c:v>655.47451900516205</c:v>
                </c:pt>
                <c:pt idx="338">
                  <c:v>774.13096208724005</c:v>
                </c:pt>
                <c:pt idx="339">
                  <c:v>977.64975621081999</c:v>
                </c:pt>
                <c:pt idx="340">
                  <c:v>661.96850967376304</c:v>
                </c:pt>
                <c:pt idx="341">
                  <c:v>631.01761717469697</c:v>
                </c:pt>
                <c:pt idx="342">
                  <c:v>643.57750958929705</c:v>
                </c:pt>
                <c:pt idx="343">
                  <c:v>672.13595095833</c:v>
                </c:pt>
                <c:pt idx="344">
                  <c:v>619.20450087746497</c:v>
                </c:pt>
                <c:pt idx="345">
                  <c:v>774.260040279588</c:v>
                </c:pt>
                <c:pt idx="346">
                  <c:v>722.68391608391596</c:v>
                </c:pt>
                <c:pt idx="347">
                  <c:v>669.29435693266396</c:v>
                </c:pt>
                <c:pt idx="348">
                  <c:v>652.24955738588301</c:v>
                </c:pt>
                <c:pt idx="349">
                  <c:v>692.81733323214701</c:v>
                </c:pt>
                <c:pt idx="350">
                  <c:v>659.70743850784004</c:v>
                </c:pt>
                <c:pt idx="351">
                  <c:v>640.02204290494001</c:v>
                </c:pt>
                <c:pt idx="352">
                  <c:v>734.79288932180702</c:v>
                </c:pt>
                <c:pt idx="353">
                  <c:v>776.14983962120004</c:v>
                </c:pt>
                <c:pt idx="354">
                  <c:v>582.84356846472997</c:v>
                </c:pt>
                <c:pt idx="355">
                  <c:v>582.27469534050203</c:v>
                </c:pt>
                <c:pt idx="356">
                  <c:v>610.66053811659197</c:v>
                </c:pt>
                <c:pt idx="357">
                  <c:v>694.07760683760705</c:v>
                </c:pt>
                <c:pt idx="358">
                  <c:v>586.24664795759304</c:v>
                </c:pt>
                <c:pt idx="359">
                  <c:v>642.404615384615</c:v>
                </c:pt>
                <c:pt idx="360">
                  <c:v>664.99473471040903</c:v>
                </c:pt>
                <c:pt idx="361">
                  <c:v>600.77165354330702</c:v>
                </c:pt>
                <c:pt idx="362">
                  <c:v>560.9563264674</c:v>
                </c:pt>
                <c:pt idx="363">
                  <c:v>603.58239678220798</c:v>
                </c:pt>
                <c:pt idx="364">
                  <c:v>630.79493841416502</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663D-4731-80D4-06A9457F525E}"/>
            </c:ext>
          </c:extLst>
        </c:ser>
        <c:ser>
          <c:idx val="0"/>
          <c:order val="2"/>
          <c:spPr>
            <a:ln w="28575" cap="rnd">
              <a:solidFill>
                <a:schemeClr val="accent1"/>
              </a:solidFill>
              <a:round/>
            </a:ln>
            <a:effectLst/>
          </c:spPr>
          <c:marker>
            <c:symbol val="circle"/>
            <c:size val="5"/>
            <c:spPr>
              <a:solidFill>
                <a:schemeClr val="accent1"/>
              </a:solidFill>
              <a:ln w="9525">
                <a:solidFill>
                  <a:schemeClr val="accent1"/>
                </a:solidFill>
              </a:ln>
              <a:effectLst/>
            </c:spPr>
          </c:marker>
          <c:val>
            <c:numLit>
              <c:formatCode>General</c:formatCode>
              <c:ptCount val="1"/>
              <c:pt idx="0">
                <c:v>1</c:v>
              </c:pt>
            </c:numLit>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663D-4731-80D4-06A9457F525E}"/>
            </c:ext>
          </c:extLst>
        </c:ser>
        <c:dLbls>
          <c:showLegendKey val="0"/>
          <c:showVal val="0"/>
          <c:showCatName val="0"/>
          <c:showSerName val="0"/>
          <c:showPercent val="0"/>
          <c:showBubbleSize val="0"/>
        </c:dLbls>
        <c:marker val="1"/>
        <c:smooth val="0"/>
        <c:axId val="421083776"/>
        <c:axId val="613276240"/>
      </c:lineChart>
      <c:catAx>
        <c:axId val="42108377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76240"/>
        <c:crosses val="autoZero"/>
        <c:auto val="1"/>
        <c:lblAlgn val="ctr"/>
        <c:lblOffset val="100"/>
        <c:noMultiLvlLbl val="0"/>
      </c:catAx>
      <c:valAx>
        <c:axId val="613276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08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Member</a:t>
            </a:r>
            <a:r>
              <a:rPr lang="en-US" baseline="0"/>
              <a:t> and Casual Ride Daily Radial Distance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Plots!$R$1</c:f>
              <c:strCache>
                <c:ptCount val="1"/>
                <c:pt idx="0">
                  <c:v>casual_daily_distance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Plots!$O$2:$O$731</c:f>
              <c:numCache>
                <c:formatCode>m/d/yyyy</c:formatCode>
                <c:ptCount val="730"/>
                <c:pt idx="0">
                  <c:v>44896</c:v>
                </c:pt>
                <c:pt idx="1">
                  <c:v>44897</c:v>
                </c:pt>
                <c:pt idx="2">
                  <c:v>44898</c:v>
                </c:pt>
                <c:pt idx="3">
                  <c:v>44899</c:v>
                </c:pt>
                <c:pt idx="4">
                  <c:v>44900</c:v>
                </c:pt>
                <c:pt idx="5">
                  <c:v>44901</c:v>
                </c:pt>
                <c:pt idx="6">
                  <c:v>44902</c:v>
                </c:pt>
                <c:pt idx="7">
                  <c:v>44903</c:v>
                </c:pt>
                <c:pt idx="8">
                  <c:v>44904</c:v>
                </c:pt>
                <c:pt idx="9">
                  <c:v>44905</c:v>
                </c:pt>
                <c:pt idx="10">
                  <c:v>44906</c:v>
                </c:pt>
                <c:pt idx="11">
                  <c:v>44907</c:v>
                </c:pt>
                <c:pt idx="12">
                  <c:v>44908</c:v>
                </c:pt>
                <c:pt idx="13">
                  <c:v>44909</c:v>
                </c:pt>
                <c:pt idx="14">
                  <c:v>44910</c:v>
                </c:pt>
                <c:pt idx="15">
                  <c:v>44911</c:v>
                </c:pt>
                <c:pt idx="16">
                  <c:v>44912</c:v>
                </c:pt>
                <c:pt idx="17">
                  <c:v>44913</c:v>
                </c:pt>
                <c:pt idx="18">
                  <c:v>44914</c:v>
                </c:pt>
                <c:pt idx="19">
                  <c:v>44915</c:v>
                </c:pt>
                <c:pt idx="20">
                  <c:v>44916</c:v>
                </c:pt>
                <c:pt idx="21">
                  <c:v>44917</c:v>
                </c:pt>
                <c:pt idx="22">
                  <c:v>44918</c:v>
                </c:pt>
                <c:pt idx="23">
                  <c:v>44919</c:v>
                </c:pt>
                <c:pt idx="24">
                  <c:v>44920</c:v>
                </c:pt>
                <c:pt idx="25">
                  <c:v>44921</c:v>
                </c:pt>
                <c:pt idx="26">
                  <c:v>44922</c:v>
                </c:pt>
                <c:pt idx="27">
                  <c:v>44923</c:v>
                </c:pt>
                <c:pt idx="28">
                  <c:v>44924</c:v>
                </c:pt>
                <c:pt idx="29">
                  <c:v>44925</c:v>
                </c:pt>
                <c:pt idx="30">
                  <c:v>44926</c:v>
                </c:pt>
                <c:pt idx="31">
                  <c:v>44927</c:v>
                </c:pt>
                <c:pt idx="32">
                  <c:v>44928</c:v>
                </c:pt>
                <c:pt idx="33">
                  <c:v>44929</c:v>
                </c:pt>
                <c:pt idx="34">
                  <c:v>44930</c:v>
                </c:pt>
                <c:pt idx="35">
                  <c:v>44931</c:v>
                </c:pt>
                <c:pt idx="36">
                  <c:v>44932</c:v>
                </c:pt>
                <c:pt idx="37">
                  <c:v>44933</c:v>
                </c:pt>
                <c:pt idx="38">
                  <c:v>44934</c:v>
                </c:pt>
                <c:pt idx="39">
                  <c:v>44935</c:v>
                </c:pt>
                <c:pt idx="40">
                  <c:v>44936</c:v>
                </c:pt>
                <c:pt idx="41">
                  <c:v>44937</c:v>
                </c:pt>
                <c:pt idx="42">
                  <c:v>44938</c:v>
                </c:pt>
                <c:pt idx="43">
                  <c:v>44939</c:v>
                </c:pt>
                <c:pt idx="44">
                  <c:v>44940</c:v>
                </c:pt>
                <c:pt idx="45">
                  <c:v>44941</c:v>
                </c:pt>
                <c:pt idx="46">
                  <c:v>44942</c:v>
                </c:pt>
                <c:pt idx="47">
                  <c:v>44943</c:v>
                </c:pt>
                <c:pt idx="48">
                  <c:v>44944</c:v>
                </c:pt>
                <c:pt idx="49">
                  <c:v>44945</c:v>
                </c:pt>
                <c:pt idx="50">
                  <c:v>44946</c:v>
                </c:pt>
                <c:pt idx="51">
                  <c:v>44947</c:v>
                </c:pt>
                <c:pt idx="52">
                  <c:v>44948</c:v>
                </c:pt>
                <c:pt idx="53">
                  <c:v>44949</c:v>
                </c:pt>
                <c:pt idx="54">
                  <c:v>44950</c:v>
                </c:pt>
                <c:pt idx="55">
                  <c:v>44951</c:v>
                </c:pt>
                <c:pt idx="56">
                  <c:v>44952</c:v>
                </c:pt>
                <c:pt idx="57">
                  <c:v>44953</c:v>
                </c:pt>
                <c:pt idx="58">
                  <c:v>44954</c:v>
                </c:pt>
                <c:pt idx="59">
                  <c:v>44955</c:v>
                </c:pt>
                <c:pt idx="60">
                  <c:v>44956</c:v>
                </c:pt>
                <c:pt idx="61">
                  <c:v>44957</c:v>
                </c:pt>
                <c:pt idx="62">
                  <c:v>44958</c:v>
                </c:pt>
                <c:pt idx="63">
                  <c:v>44959</c:v>
                </c:pt>
                <c:pt idx="64">
                  <c:v>44960</c:v>
                </c:pt>
                <c:pt idx="65">
                  <c:v>44961</c:v>
                </c:pt>
                <c:pt idx="66">
                  <c:v>44962</c:v>
                </c:pt>
                <c:pt idx="67">
                  <c:v>44963</c:v>
                </c:pt>
                <c:pt idx="68">
                  <c:v>44964</c:v>
                </c:pt>
                <c:pt idx="69">
                  <c:v>44965</c:v>
                </c:pt>
                <c:pt idx="70">
                  <c:v>44966</c:v>
                </c:pt>
                <c:pt idx="71">
                  <c:v>44967</c:v>
                </c:pt>
                <c:pt idx="72">
                  <c:v>44968</c:v>
                </c:pt>
                <c:pt idx="73">
                  <c:v>44969</c:v>
                </c:pt>
                <c:pt idx="74">
                  <c:v>44970</c:v>
                </c:pt>
                <c:pt idx="75">
                  <c:v>44971</c:v>
                </c:pt>
                <c:pt idx="76">
                  <c:v>44972</c:v>
                </c:pt>
                <c:pt idx="77">
                  <c:v>44973</c:v>
                </c:pt>
                <c:pt idx="78">
                  <c:v>44974</c:v>
                </c:pt>
                <c:pt idx="79">
                  <c:v>44975</c:v>
                </c:pt>
                <c:pt idx="80">
                  <c:v>44976</c:v>
                </c:pt>
                <c:pt idx="81">
                  <c:v>44977</c:v>
                </c:pt>
                <c:pt idx="82">
                  <c:v>44978</c:v>
                </c:pt>
                <c:pt idx="83">
                  <c:v>44979</c:v>
                </c:pt>
                <c:pt idx="84">
                  <c:v>44980</c:v>
                </c:pt>
                <c:pt idx="85">
                  <c:v>44981</c:v>
                </c:pt>
                <c:pt idx="86">
                  <c:v>44982</c:v>
                </c:pt>
                <c:pt idx="87">
                  <c:v>44983</c:v>
                </c:pt>
                <c:pt idx="88">
                  <c:v>44984</c:v>
                </c:pt>
                <c:pt idx="89">
                  <c:v>44985</c:v>
                </c:pt>
                <c:pt idx="90">
                  <c:v>44986</c:v>
                </c:pt>
                <c:pt idx="91">
                  <c:v>44987</c:v>
                </c:pt>
                <c:pt idx="92">
                  <c:v>44988</c:v>
                </c:pt>
                <c:pt idx="93">
                  <c:v>44989</c:v>
                </c:pt>
                <c:pt idx="94">
                  <c:v>44990</c:v>
                </c:pt>
                <c:pt idx="95">
                  <c:v>44991</c:v>
                </c:pt>
                <c:pt idx="96">
                  <c:v>44992</c:v>
                </c:pt>
                <c:pt idx="97">
                  <c:v>44993</c:v>
                </c:pt>
                <c:pt idx="98">
                  <c:v>44994</c:v>
                </c:pt>
                <c:pt idx="99">
                  <c:v>44995</c:v>
                </c:pt>
                <c:pt idx="100">
                  <c:v>44996</c:v>
                </c:pt>
                <c:pt idx="101">
                  <c:v>44997</c:v>
                </c:pt>
                <c:pt idx="102">
                  <c:v>44998</c:v>
                </c:pt>
                <c:pt idx="103">
                  <c:v>44999</c:v>
                </c:pt>
                <c:pt idx="104">
                  <c:v>45000</c:v>
                </c:pt>
                <c:pt idx="105">
                  <c:v>45001</c:v>
                </c:pt>
                <c:pt idx="106">
                  <c:v>45002</c:v>
                </c:pt>
                <c:pt idx="107">
                  <c:v>45003</c:v>
                </c:pt>
                <c:pt idx="108">
                  <c:v>45004</c:v>
                </c:pt>
                <c:pt idx="109">
                  <c:v>45005</c:v>
                </c:pt>
                <c:pt idx="110">
                  <c:v>45006</c:v>
                </c:pt>
                <c:pt idx="111">
                  <c:v>45007</c:v>
                </c:pt>
                <c:pt idx="112">
                  <c:v>45008</c:v>
                </c:pt>
                <c:pt idx="113">
                  <c:v>45009</c:v>
                </c:pt>
                <c:pt idx="114">
                  <c:v>45010</c:v>
                </c:pt>
                <c:pt idx="115">
                  <c:v>45011</c:v>
                </c:pt>
                <c:pt idx="116">
                  <c:v>45012</c:v>
                </c:pt>
                <c:pt idx="117">
                  <c:v>45013</c:v>
                </c:pt>
                <c:pt idx="118">
                  <c:v>45014</c:v>
                </c:pt>
                <c:pt idx="119">
                  <c:v>45015</c:v>
                </c:pt>
                <c:pt idx="120">
                  <c:v>45016</c:v>
                </c:pt>
                <c:pt idx="121">
                  <c:v>45017</c:v>
                </c:pt>
                <c:pt idx="122">
                  <c:v>45018</c:v>
                </c:pt>
                <c:pt idx="123">
                  <c:v>45019</c:v>
                </c:pt>
                <c:pt idx="124">
                  <c:v>45020</c:v>
                </c:pt>
                <c:pt idx="125">
                  <c:v>45021</c:v>
                </c:pt>
                <c:pt idx="126">
                  <c:v>45022</c:v>
                </c:pt>
                <c:pt idx="127">
                  <c:v>45023</c:v>
                </c:pt>
                <c:pt idx="128">
                  <c:v>45024</c:v>
                </c:pt>
                <c:pt idx="129">
                  <c:v>45025</c:v>
                </c:pt>
                <c:pt idx="130">
                  <c:v>45026</c:v>
                </c:pt>
                <c:pt idx="131">
                  <c:v>45027</c:v>
                </c:pt>
                <c:pt idx="132">
                  <c:v>45028</c:v>
                </c:pt>
                <c:pt idx="133">
                  <c:v>45029</c:v>
                </c:pt>
                <c:pt idx="134">
                  <c:v>45030</c:v>
                </c:pt>
                <c:pt idx="135">
                  <c:v>45031</c:v>
                </c:pt>
                <c:pt idx="136">
                  <c:v>45032</c:v>
                </c:pt>
                <c:pt idx="137">
                  <c:v>45033</c:v>
                </c:pt>
                <c:pt idx="138">
                  <c:v>45034</c:v>
                </c:pt>
                <c:pt idx="139">
                  <c:v>45035</c:v>
                </c:pt>
                <c:pt idx="140">
                  <c:v>45036</c:v>
                </c:pt>
                <c:pt idx="141">
                  <c:v>45037</c:v>
                </c:pt>
                <c:pt idx="142">
                  <c:v>45038</c:v>
                </c:pt>
                <c:pt idx="143">
                  <c:v>45039</c:v>
                </c:pt>
                <c:pt idx="144">
                  <c:v>45040</c:v>
                </c:pt>
                <c:pt idx="145">
                  <c:v>45041</c:v>
                </c:pt>
                <c:pt idx="146">
                  <c:v>45042</c:v>
                </c:pt>
                <c:pt idx="147">
                  <c:v>45043</c:v>
                </c:pt>
                <c:pt idx="148">
                  <c:v>45044</c:v>
                </c:pt>
                <c:pt idx="149">
                  <c:v>45045</c:v>
                </c:pt>
                <c:pt idx="150">
                  <c:v>45046</c:v>
                </c:pt>
                <c:pt idx="151">
                  <c:v>45047</c:v>
                </c:pt>
                <c:pt idx="152">
                  <c:v>45048</c:v>
                </c:pt>
                <c:pt idx="153">
                  <c:v>45049</c:v>
                </c:pt>
                <c:pt idx="154">
                  <c:v>45050</c:v>
                </c:pt>
                <c:pt idx="155">
                  <c:v>45051</c:v>
                </c:pt>
                <c:pt idx="156">
                  <c:v>45052</c:v>
                </c:pt>
                <c:pt idx="157">
                  <c:v>45053</c:v>
                </c:pt>
                <c:pt idx="158">
                  <c:v>45054</c:v>
                </c:pt>
                <c:pt idx="159">
                  <c:v>45055</c:v>
                </c:pt>
                <c:pt idx="160">
                  <c:v>45056</c:v>
                </c:pt>
                <c:pt idx="161">
                  <c:v>45057</c:v>
                </c:pt>
                <c:pt idx="162">
                  <c:v>45058</c:v>
                </c:pt>
                <c:pt idx="163">
                  <c:v>45059</c:v>
                </c:pt>
                <c:pt idx="164">
                  <c:v>45060</c:v>
                </c:pt>
                <c:pt idx="165">
                  <c:v>45061</c:v>
                </c:pt>
                <c:pt idx="166">
                  <c:v>45062</c:v>
                </c:pt>
                <c:pt idx="167">
                  <c:v>45063</c:v>
                </c:pt>
                <c:pt idx="168">
                  <c:v>45064</c:v>
                </c:pt>
                <c:pt idx="169">
                  <c:v>45065</c:v>
                </c:pt>
                <c:pt idx="170">
                  <c:v>45066</c:v>
                </c:pt>
                <c:pt idx="171">
                  <c:v>45067</c:v>
                </c:pt>
                <c:pt idx="172">
                  <c:v>45068</c:v>
                </c:pt>
                <c:pt idx="173">
                  <c:v>45069</c:v>
                </c:pt>
                <c:pt idx="174">
                  <c:v>45070</c:v>
                </c:pt>
                <c:pt idx="175">
                  <c:v>45071</c:v>
                </c:pt>
                <c:pt idx="176">
                  <c:v>45072</c:v>
                </c:pt>
                <c:pt idx="177">
                  <c:v>45073</c:v>
                </c:pt>
                <c:pt idx="178">
                  <c:v>45074</c:v>
                </c:pt>
                <c:pt idx="179">
                  <c:v>45075</c:v>
                </c:pt>
                <c:pt idx="180">
                  <c:v>45076</c:v>
                </c:pt>
                <c:pt idx="181">
                  <c:v>45077</c:v>
                </c:pt>
                <c:pt idx="182">
                  <c:v>45078</c:v>
                </c:pt>
                <c:pt idx="183">
                  <c:v>45079</c:v>
                </c:pt>
                <c:pt idx="184">
                  <c:v>45080</c:v>
                </c:pt>
                <c:pt idx="185">
                  <c:v>45081</c:v>
                </c:pt>
                <c:pt idx="186">
                  <c:v>45082</c:v>
                </c:pt>
                <c:pt idx="187">
                  <c:v>45083</c:v>
                </c:pt>
                <c:pt idx="188">
                  <c:v>45084</c:v>
                </c:pt>
                <c:pt idx="189">
                  <c:v>45085</c:v>
                </c:pt>
                <c:pt idx="190">
                  <c:v>45086</c:v>
                </c:pt>
                <c:pt idx="191">
                  <c:v>45087</c:v>
                </c:pt>
                <c:pt idx="192">
                  <c:v>45088</c:v>
                </c:pt>
                <c:pt idx="193">
                  <c:v>45089</c:v>
                </c:pt>
                <c:pt idx="194">
                  <c:v>45090</c:v>
                </c:pt>
                <c:pt idx="195">
                  <c:v>45091</c:v>
                </c:pt>
                <c:pt idx="196">
                  <c:v>45092</c:v>
                </c:pt>
                <c:pt idx="197">
                  <c:v>45093</c:v>
                </c:pt>
                <c:pt idx="198">
                  <c:v>45094</c:v>
                </c:pt>
                <c:pt idx="199">
                  <c:v>45095</c:v>
                </c:pt>
                <c:pt idx="200">
                  <c:v>45096</c:v>
                </c:pt>
                <c:pt idx="201">
                  <c:v>45097</c:v>
                </c:pt>
                <c:pt idx="202">
                  <c:v>45098</c:v>
                </c:pt>
                <c:pt idx="203">
                  <c:v>45099</c:v>
                </c:pt>
                <c:pt idx="204">
                  <c:v>45100</c:v>
                </c:pt>
                <c:pt idx="205">
                  <c:v>45101</c:v>
                </c:pt>
                <c:pt idx="206">
                  <c:v>45102</c:v>
                </c:pt>
                <c:pt idx="207">
                  <c:v>45103</c:v>
                </c:pt>
                <c:pt idx="208">
                  <c:v>45104</c:v>
                </c:pt>
                <c:pt idx="209">
                  <c:v>45105</c:v>
                </c:pt>
                <c:pt idx="210">
                  <c:v>45106</c:v>
                </c:pt>
                <c:pt idx="211">
                  <c:v>45107</c:v>
                </c:pt>
                <c:pt idx="212">
                  <c:v>45108</c:v>
                </c:pt>
                <c:pt idx="213">
                  <c:v>45109</c:v>
                </c:pt>
                <c:pt idx="214">
                  <c:v>45110</c:v>
                </c:pt>
                <c:pt idx="215">
                  <c:v>45111</c:v>
                </c:pt>
                <c:pt idx="216">
                  <c:v>45112</c:v>
                </c:pt>
                <c:pt idx="217">
                  <c:v>45113</c:v>
                </c:pt>
                <c:pt idx="218">
                  <c:v>45114</c:v>
                </c:pt>
                <c:pt idx="219">
                  <c:v>45115</c:v>
                </c:pt>
                <c:pt idx="220">
                  <c:v>45116</c:v>
                </c:pt>
                <c:pt idx="221">
                  <c:v>45117</c:v>
                </c:pt>
                <c:pt idx="222">
                  <c:v>45118</c:v>
                </c:pt>
                <c:pt idx="223">
                  <c:v>45119</c:v>
                </c:pt>
                <c:pt idx="224">
                  <c:v>45120</c:v>
                </c:pt>
                <c:pt idx="225">
                  <c:v>45121</c:v>
                </c:pt>
                <c:pt idx="226">
                  <c:v>45122</c:v>
                </c:pt>
                <c:pt idx="227">
                  <c:v>45123</c:v>
                </c:pt>
                <c:pt idx="228">
                  <c:v>45124</c:v>
                </c:pt>
                <c:pt idx="229">
                  <c:v>45125</c:v>
                </c:pt>
                <c:pt idx="230">
                  <c:v>45126</c:v>
                </c:pt>
                <c:pt idx="231">
                  <c:v>45127</c:v>
                </c:pt>
                <c:pt idx="232">
                  <c:v>45128</c:v>
                </c:pt>
                <c:pt idx="233">
                  <c:v>45129</c:v>
                </c:pt>
                <c:pt idx="234">
                  <c:v>45130</c:v>
                </c:pt>
                <c:pt idx="235">
                  <c:v>45131</c:v>
                </c:pt>
                <c:pt idx="236">
                  <c:v>45132</c:v>
                </c:pt>
                <c:pt idx="237">
                  <c:v>45133</c:v>
                </c:pt>
                <c:pt idx="238">
                  <c:v>45134</c:v>
                </c:pt>
                <c:pt idx="239">
                  <c:v>45135</c:v>
                </c:pt>
                <c:pt idx="240">
                  <c:v>45136</c:v>
                </c:pt>
                <c:pt idx="241">
                  <c:v>45137</c:v>
                </c:pt>
                <c:pt idx="242">
                  <c:v>45138</c:v>
                </c:pt>
                <c:pt idx="243">
                  <c:v>45139</c:v>
                </c:pt>
                <c:pt idx="244">
                  <c:v>45140</c:v>
                </c:pt>
                <c:pt idx="245">
                  <c:v>45141</c:v>
                </c:pt>
                <c:pt idx="246">
                  <c:v>45142</c:v>
                </c:pt>
                <c:pt idx="247">
                  <c:v>45143</c:v>
                </c:pt>
                <c:pt idx="248">
                  <c:v>45144</c:v>
                </c:pt>
                <c:pt idx="249">
                  <c:v>45145</c:v>
                </c:pt>
                <c:pt idx="250">
                  <c:v>45146</c:v>
                </c:pt>
                <c:pt idx="251">
                  <c:v>45147</c:v>
                </c:pt>
                <c:pt idx="252">
                  <c:v>45148</c:v>
                </c:pt>
                <c:pt idx="253">
                  <c:v>45149</c:v>
                </c:pt>
                <c:pt idx="254">
                  <c:v>45150</c:v>
                </c:pt>
                <c:pt idx="255">
                  <c:v>45151</c:v>
                </c:pt>
                <c:pt idx="256">
                  <c:v>45152</c:v>
                </c:pt>
                <c:pt idx="257">
                  <c:v>45153</c:v>
                </c:pt>
                <c:pt idx="258">
                  <c:v>45154</c:v>
                </c:pt>
                <c:pt idx="259">
                  <c:v>45155</c:v>
                </c:pt>
                <c:pt idx="260">
                  <c:v>45156</c:v>
                </c:pt>
                <c:pt idx="261">
                  <c:v>45157</c:v>
                </c:pt>
                <c:pt idx="262">
                  <c:v>45158</c:v>
                </c:pt>
                <c:pt idx="263">
                  <c:v>45159</c:v>
                </c:pt>
                <c:pt idx="264">
                  <c:v>45160</c:v>
                </c:pt>
                <c:pt idx="265">
                  <c:v>45161</c:v>
                </c:pt>
                <c:pt idx="266">
                  <c:v>45162</c:v>
                </c:pt>
                <c:pt idx="267">
                  <c:v>45163</c:v>
                </c:pt>
                <c:pt idx="268">
                  <c:v>45164</c:v>
                </c:pt>
                <c:pt idx="269">
                  <c:v>45165</c:v>
                </c:pt>
                <c:pt idx="270">
                  <c:v>45166</c:v>
                </c:pt>
                <c:pt idx="271">
                  <c:v>45167</c:v>
                </c:pt>
                <c:pt idx="272">
                  <c:v>45168</c:v>
                </c:pt>
                <c:pt idx="273">
                  <c:v>45169</c:v>
                </c:pt>
                <c:pt idx="274">
                  <c:v>45170</c:v>
                </c:pt>
                <c:pt idx="275">
                  <c:v>45171</c:v>
                </c:pt>
                <c:pt idx="276">
                  <c:v>45172</c:v>
                </c:pt>
                <c:pt idx="277">
                  <c:v>45173</c:v>
                </c:pt>
                <c:pt idx="278">
                  <c:v>45174</c:v>
                </c:pt>
                <c:pt idx="279">
                  <c:v>45175</c:v>
                </c:pt>
                <c:pt idx="280">
                  <c:v>45176</c:v>
                </c:pt>
                <c:pt idx="281">
                  <c:v>45177</c:v>
                </c:pt>
                <c:pt idx="282">
                  <c:v>45178</c:v>
                </c:pt>
                <c:pt idx="283">
                  <c:v>45179</c:v>
                </c:pt>
                <c:pt idx="284">
                  <c:v>45180</c:v>
                </c:pt>
                <c:pt idx="285">
                  <c:v>45181</c:v>
                </c:pt>
                <c:pt idx="286">
                  <c:v>45182</c:v>
                </c:pt>
                <c:pt idx="287">
                  <c:v>45183</c:v>
                </c:pt>
                <c:pt idx="288">
                  <c:v>45184</c:v>
                </c:pt>
                <c:pt idx="289">
                  <c:v>45185</c:v>
                </c:pt>
                <c:pt idx="290">
                  <c:v>45186</c:v>
                </c:pt>
                <c:pt idx="291">
                  <c:v>45187</c:v>
                </c:pt>
                <c:pt idx="292">
                  <c:v>45188</c:v>
                </c:pt>
                <c:pt idx="293">
                  <c:v>45189</c:v>
                </c:pt>
                <c:pt idx="294">
                  <c:v>45190</c:v>
                </c:pt>
                <c:pt idx="295">
                  <c:v>45191</c:v>
                </c:pt>
                <c:pt idx="296">
                  <c:v>45192</c:v>
                </c:pt>
                <c:pt idx="297">
                  <c:v>45193</c:v>
                </c:pt>
                <c:pt idx="298">
                  <c:v>45194</c:v>
                </c:pt>
                <c:pt idx="299">
                  <c:v>45195</c:v>
                </c:pt>
                <c:pt idx="300">
                  <c:v>45196</c:v>
                </c:pt>
                <c:pt idx="301">
                  <c:v>45197</c:v>
                </c:pt>
                <c:pt idx="302">
                  <c:v>45198</c:v>
                </c:pt>
                <c:pt idx="303">
                  <c:v>45199</c:v>
                </c:pt>
                <c:pt idx="304">
                  <c:v>45200</c:v>
                </c:pt>
                <c:pt idx="305">
                  <c:v>45201</c:v>
                </c:pt>
                <c:pt idx="306">
                  <c:v>45202</c:v>
                </c:pt>
                <c:pt idx="307">
                  <c:v>45203</c:v>
                </c:pt>
                <c:pt idx="308">
                  <c:v>45204</c:v>
                </c:pt>
                <c:pt idx="309">
                  <c:v>45205</c:v>
                </c:pt>
                <c:pt idx="310">
                  <c:v>45206</c:v>
                </c:pt>
                <c:pt idx="311">
                  <c:v>45207</c:v>
                </c:pt>
                <c:pt idx="312">
                  <c:v>45208</c:v>
                </c:pt>
                <c:pt idx="313">
                  <c:v>45209</c:v>
                </c:pt>
                <c:pt idx="314">
                  <c:v>45210</c:v>
                </c:pt>
                <c:pt idx="315">
                  <c:v>45211</c:v>
                </c:pt>
                <c:pt idx="316">
                  <c:v>45212</c:v>
                </c:pt>
                <c:pt idx="317">
                  <c:v>45213</c:v>
                </c:pt>
                <c:pt idx="318">
                  <c:v>45214</c:v>
                </c:pt>
                <c:pt idx="319">
                  <c:v>45215</c:v>
                </c:pt>
                <c:pt idx="320">
                  <c:v>45216</c:v>
                </c:pt>
                <c:pt idx="321">
                  <c:v>45217</c:v>
                </c:pt>
                <c:pt idx="322">
                  <c:v>45218</c:v>
                </c:pt>
                <c:pt idx="323">
                  <c:v>45219</c:v>
                </c:pt>
                <c:pt idx="324">
                  <c:v>45220</c:v>
                </c:pt>
                <c:pt idx="325">
                  <c:v>45221</c:v>
                </c:pt>
                <c:pt idx="326">
                  <c:v>45222</c:v>
                </c:pt>
                <c:pt idx="327">
                  <c:v>45223</c:v>
                </c:pt>
                <c:pt idx="328">
                  <c:v>45224</c:v>
                </c:pt>
                <c:pt idx="329">
                  <c:v>45225</c:v>
                </c:pt>
                <c:pt idx="330">
                  <c:v>45226</c:v>
                </c:pt>
                <c:pt idx="331">
                  <c:v>45227</c:v>
                </c:pt>
                <c:pt idx="332">
                  <c:v>45228</c:v>
                </c:pt>
                <c:pt idx="333">
                  <c:v>45229</c:v>
                </c:pt>
                <c:pt idx="334">
                  <c:v>45230</c:v>
                </c:pt>
                <c:pt idx="335">
                  <c:v>45231</c:v>
                </c:pt>
                <c:pt idx="336">
                  <c:v>45232</c:v>
                </c:pt>
                <c:pt idx="337">
                  <c:v>45233</c:v>
                </c:pt>
                <c:pt idx="338">
                  <c:v>45234</c:v>
                </c:pt>
                <c:pt idx="339">
                  <c:v>45235</c:v>
                </c:pt>
                <c:pt idx="340">
                  <c:v>45236</c:v>
                </c:pt>
                <c:pt idx="341">
                  <c:v>45237</c:v>
                </c:pt>
                <c:pt idx="342">
                  <c:v>45238</c:v>
                </c:pt>
                <c:pt idx="343">
                  <c:v>45239</c:v>
                </c:pt>
                <c:pt idx="344">
                  <c:v>45240</c:v>
                </c:pt>
                <c:pt idx="345">
                  <c:v>45241</c:v>
                </c:pt>
                <c:pt idx="346">
                  <c:v>45242</c:v>
                </c:pt>
                <c:pt idx="347">
                  <c:v>45243</c:v>
                </c:pt>
                <c:pt idx="348">
                  <c:v>45244</c:v>
                </c:pt>
                <c:pt idx="349">
                  <c:v>45245</c:v>
                </c:pt>
                <c:pt idx="350">
                  <c:v>45246</c:v>
                </c:pt>
                <c:pt idx="351">
                  <c:v>45247</c:v>
                </c:pt>
                <c:pt idx="352">
                  <c:v>45248</c:v>
                </c:pt>
                <c:pt idx="353">
                  <c:v>45249</c:v>
                </c:pt>
                <c:pt idx="354">
                  <c:v>45250</c:v>
                </c:pt>
                <c:pt idx="355">
                  <c:v>45251</c:v>
                </c:pt>
                <c:pt idx="356">
                  <c:v>45252</c:v>
                </c:pt>
                <c:pt idx="357">
                  <c:v>45253</c:v>
                </c:pt>
                <c:pt idx="358">
                  <c:v>45254</c:v>
                </c:pt>
                <c:pt idx="359">
                  <c:v>45255</c:v>
                </c:pt>
                <c:pt idx="360">
                  <c:v>45256</c:v>
                </c:pt>
                <c:pt idx="361">
                  <c:v>45257</c:v>
                </c:pt>
                <c:pt idx="362">
                  <c:v>45258</c:v>
                </c:pt>
                <c:pt idx="363">
                  <c:v>45259</c:v>
                </c:pt>
                <c:pt idx="364">
                  <c:v>45260</c:v>
                </c:pt>
              </c:numCache>
            </c:numRef>
          </c:cat>
          <c:val>
            <c:numRef>
              <c:f>Plots!$R$2:$R$731</c:f>
              <c:numCache>
                <c:formatCode>General</c:formatCode>
                <c:ptCount val="730"/>
                <c:pt idx="0">
                  <c:v>1.5581921006774</c:v>
                </c:pt>
                <c:pt idx="1">
                  <c:v>1.7458967429849801</c:v>
                </c:pt>
                <c:pt idx="2">
                  <c:v>1.6645276200174699</c:v>
                </c:pt>
                <c:pt idx="3">
                  <c:v>1.8387195562357199</c:v>
                </c:pt>
                <c:pt idx="4">
                  <c:v>1.6795061482917899</c:v>
                </c:pt>
                <c:pt idx="5">
                  <c:v>1.7150459674941101</c:v>
                </c:pt>
                <c:pt idx="6">
                  <c:v>1.7306854768519999</c:v>
                </c:pt>
                <c:pt idx="7">
                  <c:v>1.6815850997849999</c:v>
                </c:pt>
                <c:pt idx="8">
                  <c:v>1.6575249686037401</c:v>
                </c:pt>
                <c:pt idx="9">
                  <c:v>1.83604781237681</c:v>
                </c:pt>
                <c:pt idx="10">
                  <c:v>1.75505444137835</c:v>
                </c:pt>
                <c:pt idx="11">
                  <c:v>1.71855434910966</c:v>
                </c:pt>
                <c:pt idx="12">
                  <c:v>1.6574407273199301</c:v>
                </c:pt>
                <c:pt idx="13">
                  <c:v>1.6993707440388699</c:v>
                </c:pt>
                <c:pt idx="14">
                  <c:v>1.7136256852668199</c:v>
                </c:pt>
                <c:pt idx="15">
                  <c:v>1.69029761373934</c:v>
                </c:pt>
                <c:pt idx="16">
                  <c:v>1.5954183746120301</c:v>
                </c:pt>
                <c:pt idx="17">
                  <c:v>1.64754711539367</c:v>
                </c:pt>
                <c:pt idx="18">
                  <c:v>1.52104448391935</c:v>
                </c:pt>
                <c:pt idx="19">
                  <c:v>1.59332832667976</c:v>
                </c:pt>
                <c:pt idx="20">
                  <c:v>1.55355666272162</c:v>
                </c:pt>
                <c:pt idx="21">
                  <c:v>1.6047489895427001</c:v>
                </c:pt>
                <c:pt idx="22">
                  <c:v>1.09014936752136</c:v>
                </c:pt>
                <c:pt idx="23">
                  <c:v>1.53620899841414</c:v>
                </c:pt>
                <c:pt idx="24">
                  <c:v>1.19989867699056</c:v>
                </c:pt>
                <c:pt idx="25">
                  <c:v>1.5855569992401199</c:v>
                </c:pt>
                <c:pt idx="26">
                  <c:v>1.4032791602383901</c:v>
                </c:pt>
                <c:pt idx="27">
                  <c:v>1.7372468493413999</c:v>
                </c:pt>
                <c:pt idx="28">
                  <c:v>1.9852650479509599</c:v>
                </c:pt>
                <c:pt idx="29">
                  <c:v>1.83486658633003</c:v>
                </c:pt>
                <c:pt idx="30">
                  <c:v>1.7394277165110099</c:v>
                </c:pt>
                <c:pt idx="31">
                  <c:v>2.0014450898206499</c:v>
                </c:pt>
                <c:pt idx="32">
                  <c:v>1.7247198150402701</c:v>
                </c:pt>
                <c:pt idx="33">
                  <c:v>1.6384331254459199</c:v>
                </c:pt>
                <c:pt idx="34">
                  <c:v>1.5800143429264399</c:v>
                </c:pt>
                <c:pt idx="35">
                  <c:v>1.56777060851006</c:v>
                </c:pt>
                <c:pt idx="36">
                  <c:v>1.4473816985876</c:v>
                </c:pt>
                <c:pt idx="37">
                  <c:v>1.6915100764969699</c:v>
                </c:pt>
                <c:pt idx="38">
                  <c:v>1.87970815836825</c:v>
                </c:pt>
                <c:pt idx="39">
                  <c:v>1.6212095868143901</c:v>
                </c:pt>
                <c:pt idx="40">
                  <c:v>1.76070945650064</c:v>
                </c:pt>
                <c:pt idx="41">
                  <c:v>1.75096744673116</c:v>
                </c:pt>
                <c:pt idx="42">
                  <c:v>1.6140515714819199</c:v>
                </c:pt>
                <c:pt idx="43">
                  <c:v>1.4990289689673</c:v>
                </c:pt>
                <c:pt idx="44">
                  <c:v>1.68522918953228</c:v>
                </c:pt>
                <c:pt idx="45">
                  <c:v>1.7480356860914099</c:v>
                </c:pt>
                <c:pt idx="46">
                  <c:v>1.6423226224962899</c:v>
                </c:pt>
                <c:pt idx="47">
                  <c:v>1.62310694455069</c:v>
                </c:pt>
                <c:pt idx="48">
                  <c:v>1.64838491393965</c:v>
                </c:pt>
                <c:pt idx="49">
                  <c:v>1.62479460045419</c:v>
                </c:pt>
                <c:pt idx="50">
                  <c:v>1.56444689649669</c:v>
                </c:pt>
                <c:pt idx="51">
                  <c:v>1.64393072355197</c:v>
                </c:pt>
                <c:pt idx="52">
                  <c:v>1.6622218754320901</c:v>
                </c:pt>
                <c:pt idx="53">
                  <c:v>1.4913104879011601</c:v>
                </c:pt>
                <c:pt idx="54">
                  <c:v>1.5773069442024601</c:v>
                </c:pt>
                <c:pt idx="55">
                  <c:v>1.59600525683145</c:v>
                </c:pt>
                <c:pt idx="56">
                  <c:v>1.4527395977230599</c:v>
                </c:pt>
                <c:pt idx="57">
                  <c:v>1.45119051545027</c:v>
                </c:pt>
                <c:pt idx="58">
                  <c:v>1.5867047392942799</c:v>
                </c:pt>
                <c:pt idx="59">
                  <c:v>1.47204002659664</c:v>
                </c:pt>
                <c:pt idx="60">
                  <c:v>1.4880402692174099</c:v>
                </c:pt>
                <c:pt idx="61">
                  <c:v>1.29047805499123</c:v>
                </c:pt>
                <c:pt idx="62">
                  <c:v>1.4405391203537301</c:v>
                </c:pt>
                <c:pt idx="63">
                  <c:v>1.6050640087764101</c:v>
                </c:pt>
                <c:pt idx="64">
                  <c:v>1.31190387769762</c:v>
                </c:pt>
                <c:pt idx="65">
                  <c:v>1.68406416783955</c:v>
                </c:pt>
                <c:pt idx="66">
                  <c:v>1.88816286593811</c:v>
                </c:pt>
                <c:pt idx="67">
                  <c:v>1.67156381965004</c:v>
                </c:pt>
                <c:pt idx="68">
                  <c:v>1.6354686300269601</c:v>
                </c:pt>
                <c:pt idx="69">
                  <c:v>1.6484104775731001</c:v>
                </c:pt>
                <c:pt idx="70">
                  <c:v>1.62762469984597</c:v>
                </c:pt>
                <c:pt idx="71">
                  <c:v>1.7048762264934501</c:v>
                </c:pt>
                <c:pt idx="72">
                  <c:v>1.8853639430326701</c:v>
                </c:pt>
                <c:pt idx="73">
                  <c:v>2.0565681052468601</c:v>
                </c:pt>
                <c:pt idx="74">
                  <c:v>1.8110056107466299</c:v>
                </c:pt>
                <c:pt idx="75">
                  <c:v>1.65756889948501</c:v>
                </c:pt>
                <c:pt idx="76">
                  <c:v>1.6818315048819299</c:v>
                </c:pt>
                <c:pt idx="77">
                  <c:v>1.46123189177727</c:v>
                </c:pt>
                <c:pt idx="78">
                  <c:v>1.5828084186834801</c:v>
                </c:pt>
                <c:pt idx="79">
                  <c:v>1.8045612710629999</c:v>
                </c:pt>
                <c:pt idx="80">
                  <c:v>2.0405138711560702</c:v>
                </c:pt>
                <c:pt idx="81">
                  <c:v>1.75291991667481</c:v>
                </c:pt>
                <c:pt idx="82">
                  <c:v>1.58960286325878</c:v>
                </c:pt>
                <c:pt idx="83">
                  <c:v>1.49842561747539</c:v>
                </c:pt>
                <c:pt idx="84">
                  <c:v>1.6379299273811201</c:v>
                </c:pt>
                <c:pt idx="85">
                  <c:v>1.50975307781294</c:v>
                </c:pt>
                <c:pt idx="86">
                  <c:v>1.7116194029410099</c:v>
                </c:pt>
                <c:pt idx="87">
                  <c:v>1.8354224591610799</c:v>
                </c:pt>
                <c:pt idx="88">
                  <c:v>1.77027645625133</c:v>
                </c:pt>
                <c:pt idx="89">
                  <c:v>1.7526872232927899</c:v>
                </c:pt>
                <c:pt idx="90">
                  <c:v>1.8324708337482101</c:v>
                </c:pt>
                <c:pt idx="91">
                  <c:v>1.6301123777486599</c:v>
                </c:pt>
                <c:pt idx="92">
                  <c:v>1.6203487359843201</c:v>
                </c:pt>
                <c:pt idx="93">
                  <c:v>1.9623560242178599</c:v>
                </c:pt>
                <c:pt idx="94">
                  <c:v>2.00607725652252</c:v>
                </c:pt>
                <c:pt idx="95">
                  <c:v>1.6801538366905799</c:v>
                </c:pt>
                <c:pt idx="96">
                  <c:v>1.77793330831856</c:v>
                </c:pt>
                <c:pt idx="97">
                  <c:v>1.68277486004351</c:v>
                </c:pt>
                <c:pt idx="98">
                  <c:v>1.67111617457483</c:v>
                </c:pt>
                <c:pt idx="99">
                  <c:v>1.61462163041622</c:v>
                </c:pt>
                <c:pt idx="100">
                  <c:v>1.83420088316867</c:v>
                </c:pt>
                <c:pt idx="101">
                  <c:v>1.64803946488068</c:v>
                </c:pt>
                <c:pt idx="102">
                  <c:v>1.5455227557170499</c:v>
                </c:pt>
                <c:pt idx="103">
                  <c:v>1.9122525269694499</c:v>
                </c:pt>
                <c:pt idx="104">
                  <c:v>1.7975940121968901</c:v>
                </c:pt>
                <c:pt idx="105">
                  <c:v>1.8272237771477799</c:v>
                </c:pt>
                <c:pt idx="106">
                  <c:v>1.6969360328358001</c:v>
                </c:pt>
                <c:pt idx="107">
                  <c:v>1.5061219462756901</c:v>
                </c:pt>
                <c:pt idx="108">
                  <c:v>1.86307655910141</c:v>
                </c:pt>
                <c:pt idx="109">
                  <c:v>1.7144610810932901</c:v>
                </c:pt>
                <c:pt idx="110">
                  <c:v>1.8163367104361301</c:v>
                </c:pt>
                <c:pt idx="111">
                  <c:v>1.7286304118376301</c:v>
                </c:pt>
                <c:pt idx="112">
                  <c:v>1.7679826668933301</c:v>
                </c:pt>
                <c:pt idx="113">
                  <c:v>1.7751884954405801</c:v>
                </c:pt>
                <c:pt idx="114">
                  <c:v>1.69944074100898</c:v>
                </c:pt>
                <c:pt idx="115">
                  <c:v>1.84849800141456</c:v>
                </c:pt>
                <c:pt idx="116">
                  <c:v>1.68795107094393</c:v>
                </c:pt>
                <c:pt idx="117">
                  <c:v>1.8402440816155099</c:v>
                </c:pt>
                <c:pt idx="118">
                  <c:v>1.67675076534945</c:v>
                </c:pt>
                <c:pt idx="119">
                  <c:v>1.7960562794550401</c:v>
                </c:pt>
                <c:pt idx="120">
                  <c:v>1.8153918237218301</c:v>
                </c:pt>
                <c:pt idx="121">
                  <c:v>1.69521396823808</c:v>
                </c:pt>
                <c:pt idx="122">
                  <c:v>1.9718140927202299</c:v>
                </c:pt>
                <c:pt idx="123">
                  <c:v>1.8119867598883901</c:v>
                </c:pt>
                <c:pt idx="124">
                  <c:v>1.6931128599013201</c:v>
                </c:pt>
                <c:pt idx="125">
                  <c:v>1.7927741544078499</c:v>
                </c:pt>
                <c:pt idx="126">
                  <c:v>1.83139330040389</c:v>
                </c:pt>
                <c:pt idx="127">
                  <c:v>1.90191483117224</c:v>
                </c:pt>
                <c:pt idx="128">
                  <c:v>2.23959409905008</c:v>
                </c:pt>
                <c:pt idx="129">
                  <c:v>2.17501867988602</c:v>
                </c:pt>
                <c:pt idx="130">
                  <c:v>1.99869177269557</c:v>
                </c:pt>
                <c:pt idx="131">
                  <c:v>2.1776371390513001</c:v>
                </c:pt>
                <c:pt idx="132">
                  <c:v>2.16049527371589</c:v>
                </c:pt>
                <c:pt idx="133">
                  <c:v>2.1569156387833499</c:v>
                </c:pt>
                <c:pt idx="134">
                  <c:v>2.1794253926882901</c:v>
                </c:pt>
                <c:pt idx="135">
                  <c:v>2.32024420852931</c:v>
                </c:pt>
                <c:pt idx="136">
                  <c:v>1.72316890171528</c:v>
                </c:pt>
                <c:pt idx="137">
                  <c:v>1.5225360665304</c:v>
                </c:pt>
                <c:pt idx="138">
                  <c:v>1.8973236843781001</c:v>
                </c:pt>
                <c:pt idx="139">
                  <c:v>1.95431193253394</c:v>
                </c:pt>
                <c:pt idx="140">
                  <c:v>1.93572849693052</c:v>
                </c:pt>
                <c:pt idx="141">
                  <c:v>2.0486031134728799</c:v>
                </c:pt>
                <c:pt idx="142">
                  <c:v>1.86434612291642</c:v>
                </c:pt>
                <c:pt idx="143">
                  <c:v>1.96997883761528</c:v>
                </c:pt>
                <c:pt idx="144">
                  <c:v>1.74449300669221</c:v>
                </c:pt>
                <c:pt idx="145">
                  <c:v>1.78924990571751</c:v>
                </c:pt>
                <c:pt idx="146">
                  <c:v>1.8692291335373801</c:v>
                </c:pt>
                <c:pt idx="147">
                  <c:v>2.1069956295338299</c:v>
                </c:pt>
                <c:pt idx="148">
                  <c:v>1.92739924922473</c:v>
                </c:pt>
                <c:pt idx="149">
                  <c:v>1.93070427423001</c:v>
                </c:pt>
                <c:pt idx="150">
                  <c:v>1.9115643435540099</c:v>
                </c:pt>
                <c:pt idx="151">
                  <c:v>1.62395799281288</c:v>
                </c:pt>
                <c:pt idx="152">
                  <c:v>1.86321924558397</c:v>
                </c:pt>
                <c:pt idx="153">
                  <c:v>1.91814350956933</c:v>
                </c:pt>
                <c:pt idx="154">
                  <c:v>2.1660299123390598</c:v>
                </c:pt>
                <c:pt idx="155">
                  <c:v>2.1566715015184101</c:v>
                </c:pt>
                <c:pt idx="156">
                  <c:v>2.29049671293413</c:v>
                </c:pt>
                <c:pt idx="157">
                  <c:v>2.2742259873436499</c:v>
                </c:pt>
                <c:pt idx="158">
                  <c:v>1.7705122640705899</c:v>
                </c:pt>
                <c:pt idx="159">
                  <c:v>2.08382309734003</c:v>
                </c:pt>
                <c:pt idx="160">
                  <c:v>2.1902536941294102</c:v>
                </c:pt>
                <c:pt idx="161">
                  <c:v>2.1489820747962098</c:v>
                </c:pt>
                <c:pt idx="162">
                  <c:v>1.96545212512544</c:v>
                </c:pt>
                <c:pt idx="163">
                  <c:v>2.1469904366826</c:v>
                </c:pt>
                <c:pt idx="164">
                  <c:v>1.9585309522221399</c:v>
                </c:pt>
                <c:pt idx="165">
                  <c:v>2.01806002432716</c:v>
                </c:pt>
                <c:pt idx="166">
                  <c:v>2.1344251295349101</c:v>
                </c:pt>
                <c:pt idx="167">
                  <c:v>2.0160221958897901</c:v>
                </c:pt>
                <c:pt idx="168">
                  <c:v>2.14762075729513</c:v>
                </c:pt>
                <c:pt idx="169">
                  <c:v>2.03882294950234</c:v>
                </c:pt>
                <c:pt idx="170">
                  <c:v>2.29437764162767</c:v>
                </c:pt>
                <c:pt idx="171">
                  <c:v>2.2712035448311099</c:v>
                </c:pt>
                <c:pt idx="172">
                  <c:v>2.2146509779736099</c:v>
                </c:pt>
                <c:pt idx="173">
                  <c:v>2.2368899165849498</c:v>
                </c:pt>
                <c:pt idx="174">
                  <c:v>2.05722520180823</c:v>
                </c:pt>
                <c:pt idx="175">
                  <c:v>2.1278477504462501</c:v>
                </c:pt>
                <c:pt idx="176">
                  <c:v>2.0997399715461</c:v>
                </c:pt>
                <c:pt idx="177">
                  <c:v>2.2855196013575498</c:v>
                </c:pt>
                <c:pt idx="178">
                  <c:v>2.27695362990405</c:v>
                </c:pt>
                <c:pt idx="179">
                  <c:v>2.24166538706013</c:v>
                </c:pt>
                <c:pt idx="180">
                  <c:v>2.2189128364044399</c:v>
                </c:pt>
                <c:pt idx="181">
                  <c:v>2.13813458097682</c:v>
                </c:pt>
                <c:pt idx="182">
                  <c:v>2.2307719333903502</c:v>
                </c:pt>
                <c:pt idx="183">
                  <c:v>2.2747442986979398</c:v>
                </c:pt>
                <c:pt idx="184">
                  <c:v>2.3252733269205299</c:v>
                </c:pt>
                <c:pt idx="185">
                  <c:v>2.3639870321365701</c:v>
                </c:pt>
                <c:pt idx="186">
                  <c:v>2.19835149184197</c:v>
                </c:pt>
                <c:pt idx="187">
                  <c:v>2.1436229639511302</c:v>
                </c:pt>
                <c:pt idx="188">
                  <c:v>2.1921860122190702</c:v>
                </c:pt>
                <c:pt idx="189">
                  <c:v>2.24609465712471</c:v>
                </c:pt>
                <c:pt idx="190">
                  <c:v>2.3129669608883798</c:v>
                </c:pt>
                <c:pt idx="191">
                  <c:v>2.3880252852322501</c:v>
                </c:pt>
                <c:pt idx="192">
                  <c:v>1.9242331293583701</c:v>
                </c:pt>
                <c:pt idx="193">
                  <c:v>2.0375371063183798</c:v>
                </c:pt>
                <c:pt idx="194">
                  <c:v>1.8688262345395501</c:v>
                </c:pt>
                <c:pt idx="195">
                  <c:v>2.1389303130090398</c:v>
                </c:pt>
                <c:pt idx="196">
                  <c:v>2.12800950632993</c:v>
                </c:pt>
                <c:pt idx="197">
                  <c:v>2.1675990418827902</c:v>
                </c:pt>
                <c:pt idx="198">
                  <c:v>2.4207428486424698</c:v>
                </c:pt>
                <c:pt idx="199">
                  <c:v>2.2663601797336801</c:v>
                </c:pt>
                <c:pt idx="200">
                  <c:v>2.2243784935401498</c:v>
                </c:pt>
                <c:pt idx="201">
                  <c:v>2.1407928037457902</c:v>
                </c:pt>
                <c:pt idx="202">
                  <c:v>2.20515050581428</c:v>
                </c:pt>
                <c:pt idx="203">
                  <c:v>2.2351470984919102</c:v>
                </c:pt>
                <c:pt idx="204">
                  <c:v>2.27240113632622</c:v>
                </c:pt>
                <c:pt idx="205">
                  <c:v>2.3330466377411301</c:v>
                </c:pt>
                <c:pt idx="206">
                  <c:v>2.27079440176689</c:v>
                </c:pt>
                <c:pt idx="207">
                  <c:v>1.9885455127829801</c:v>
                </c:pt>
                <c:pt idx="208">
                  <c:v>2.0037183506999101</c:v>
                </c:pt>
                <c:pt idx="209">
                  <c:v>2.0185143741625602</c:v>
                </c:pt>
                <c:pt idx="210">
                  <c:v>2.0182800522830999</c:v>
                </c:pt>
                <c:pt idx="211">
                  <c:v>2.1594632396664801</c:v>
                </c:pt>
                <c:pt idx="212">
                  <c:v>2.1605112627965499</c:v>
                </c:pt>
                <c:pt idx="213">
                  <c:v>1.86775162914425</c:v>
                </c:pt>
                <c:pt idx="214">
                  <c:v>2.2614081309378999</c:v>
                </c:pt>
                <c:pt idx="215">
                  <c:v>2.2646061757311302</c:v>
                </c:pt>
                <c:pt idx="216">
                  <c:v>1.92857382805531</c:v>
                </c:pt>
                <c:pt idx="217">
                  <c:v>2.1690455172623002</c:v>
                </c:pt>
                <c:pt idx="218">
                  <c:v>2.2181559420616201</c:v>
                </c:pt>
                <c:pt idx="219">
                  <c:v>2.1838086040521199</c:v>
                </c:pt>
                <c:pt idx="220">
                  <c:v>2.2604407525096999</c:v>
                </c:pt>
                <c:pt idx="221">
                  <c:v>2.0224319355577598</c:v>
                </c:pt>
                <c:pt idx="222">
                  <c:v>2.0436345686948698</c:v>
                </c:pt>
                <c:pt idx="223">
                  <c:v>1.91795339849402</c:v>
                </c:pt>
                <c:pt idx="224">
                  <c:v>2.1314102056822102</c:v>
                </c:pt>
                <c:pt idx="225">
                  <c:v>2.1876072310700101</c:v>
                </c:pt>
                <c:pt idx="226">
                  <c:v>2.30322943212493</c:v>
                </c:pt>
                <c:pt idx="227">
                  <c:v>2.2410957610265401</c:v>
                </c:pt>
                <c:pt idx="228">
                  <c:v>2.1764952491386902</c:v>
                </c:pt>
                <c:pt idx="229">
                  <c:v>2.19259365636439</c:v>
                </c:pt>
                <c:pt idx="230">
                  <c:v>2.2063354098414698</c:v>
                </c:pt>
                <c:pt idx="231">
                  <c:v>2.17078303505328</c:v>
                </c:pt>
                <c:pt idx="232">
                  <c:v>2.2673191277246101</c:v>
                </c:pt>
                <c:pt idx="233">
                  <c:v>2.2750248471647101</c:v>
                </c:pt>
                <c:pt idx="234">
                  <c:v>2.30865888755975</c:v>
                </c:pt>
                <c:pt idx="235">
                  <c:v>2.1393642720264099</c:v>
                </c:pt>
                <c:pt idx="236">
                  <c:v>2.1264297092396802</c:v>
                </c:pt>
                <c:pt idx="237">
                  <c:v>2.0944535748803501</c:v>
                </c:pt>
                <c:pt idx="238">
                  <c:v>2.0900718737972301</c:v>
                </c:pt>
                <c:pt idx="239">
                  <c:v>2.0701423354463602</c:v>
                </c:pt>
                <c:pt idx="240">
                  <c:v>2.3463293510654899</c:v>
                </c:pt>
                <c:pt idx="241">
                  <c:v>2.2721511257168898</c:v>
                </c:pt>
                <c:pt idx="242">
                  <c:v>2.1590759658856302</c:v>
                </c:pt>
                <c:pt idx="243">
                  <c:v>2.1832098896947798</c:v>
                </c:pt>
                <c:pt idx="244">
                  <c:v>2.2147353169283899</c:v>
                </c:pt>
                <c:pt idx="245">
                  <c:v>2.1550787884911702</c:v>
                </c:pt>
                <c:pt idx="246">
                  <c:v>2.2587637713359401</c:v>
                </c:pt>
                <c:pt idx="247">
                  <c:v>2.1230697224607602</c:v>
                </c:pt>
                <c:pt idx="248">
                  <c:v>2.20136989089182</c:v>
                </c:pt>
                <c:pt idx="249">
                  <c:v>2.0808412979553101</c:v>
                </c:pt>
                <c:pt idx="250">
                  <c:v>2.10855127657985</c:v>
                </c:pt>
                <c:pt idx="251">
                  <c:v>2.23058328683332</c:v>
                </c:pt>
                <c:pt idx="252">
                  <c:v>2.1903168203426802</c:v>
                </c:pt>
                <c:pt idx="253">
                  <c:v>2.2397239161832001</c:v>
                </c:pt>
                <c:pt idx="254">
                  <c:v>2.31407341236081</c:v>
                </c:pt>
                <c:pt idx="255">
                  <c:v>2.2370303262199598</c:v>
                </c:pt>
                <c:pt idx="256">
                  <c:v>1.9161930005588499</c:v>
                </c:pt>
                <c:pt idx="257">
                  <c:v>2.1665787260514802</c:v>
                </c:pt>
                <c:pt idx="258">
                  <c:v>2.1842781707901402</c:v>
                </c:pt>
                <c:pt idx="259">
                  <c:v>2.08825579786952</c:v>
                </c:pt>
                <c:pt idx="260">
                  <c:v>2.2269000174143998</c:v>
                </c:pt>
                <c:pt idx="261">
                  <c:v>2.3117159558313101</c:v>
                </c:pt>
                <c:pt idx="262">
                  <c:v>2.24484207716635</c:v>
                </c:pt>
                <c:pt idx="263">
                  <c:v>2.1196264394637399</c:v>
                </c:pt>
                <c:pt idx="264">
                  <c:v>2.1785201830169298</c:v>
                </c:pt>
                <c:pt idx="265">
                  <c:v>1.9550681315110101</c:v>
                </c:pt>
                <c:pt idx="266">
                  <c:v>1.8933095971017699</c:v>
                </c:pt>
                <c:pt idx="267">
                  <c:v>2.1434243160870601</c:v>
                </c:pt>
                <c:pt idx="268">
                  <c:v>2.2726081795655602</c:v>
                </c:pt>
                <c:pt idx="269">
                  <c:v>2.2361349452946402</c:v>
                </c:pt>
                <c:pt idx="270">
                  <c:v>2.1293285258721801</c:v>
                </c:pt>
                <c:pt idx="271">
                  <c:v>2.1343190759142101</c:v>
                </c:pt>
                <c:pt idx="272">
                  <c:v>2.1607919783710399</c:v>
                </c:pt>
                <c:pt idx="273">
                  <c:v>2.13390306117152</c:v>
                </c:pt>
                <c:pt idx="274">
                  <c:v>2.1848795831572798</c:v>
                </c:pt>
                <c:pt idx="275">
                  <c:v>2.2119565301526101</c:v>
                </c:pt>
                <c:pt idx="276">
                  <c:v>2.1495936114979299</c:v>
                </c:pt>
                <c:pt idx="277">
                  <c:v>2.1931892489635798</c:v>
                </c:pt>
                <c:pt idx="278">
                  <c:v>2.0311472635322398</c:v>
                </c:pt>
                <c:pt idx="279">
                  <c:v>2.1567054457994899</c:v>
                </c:pt>
                <c:pt idx="280">
                  <c:v>2.0991536368591999</c:v>
                </c:pt>
                <c:pt idx="281">
                  <c:v>2.0440771372626498</c:v>
                </c:pt>
                <c:pt idx="282">
                  <c:v>2.2779355484591801</c:v>
                </c:pt>
                <c:pt idx="283">
                  <c:v>2.2534820998994798</c:v>
                </c:pt>
                <c:pt idx="284">
                  <c:v>1.7571168223748399</c:v>
                </c:pt>
                <c:pt idx="285">
                  <c:v>2.0748054272470999</c:v>
                </c:pt>
                <c:pt idx="286">
                  <c:v>2.1020171105033501</c:v>
                </c:pt>
                <c:pt idx="287">
                  <c:v>2.12058341596958</c:v>
                </c:pt>
                <c:pt idx="288">
                  <c:v>2.2815179894122699</c:v>
                </c:pt>
                <c:pt idx="289">
                  <c:v>2.2839965489429099</c:v>
                </c:pt>
                <c:pt idx="290">
                  <c:v>2.1204868487633202</c:v>
                </c:pt>
                <c:pt idx="291">
                  <c:v>2.0216493966114899</c:v>
                </c:pt>
                <c:pt idx="292">
                  <c:v>1.98550974960981</c:v>
                </c:pt>
                <c:pt idx="293">
                  <c:v>2.14792495243546</c:v>
                </c:pt>
                <c:pt idx="294">
                  <c:v>2.0962859730073302</c:v>
                </c:pt>
                <c:pt idx="295">
                  <c:v>2.2043140991508898</c:v>
                </c:pt>
                <c:pt idx="296">
                  <c:v>2.31187054744071</c:v>
                </c:pt>
                <c:pt idx="297">
                  <c:v>2.2874892498291901</c:v>
                </c:pt>
                <c:pt idx="298">
                  <c:v>2.0147093573944299</c:v>
                </c:pt>
                <c:pt idx="299">
                  <c:v>1.97908207073811</c:v>
                </c:pt>
                <c:pt idx="300">
                  <c:v>1.9785382167335701</c:v>
                </c:pt>
                <c:pt idx="301">
                  <c:v>2.0429318034794601</c:v>
                </c:pt>
                <c:pt idx="302">
                  <c:v>2.08332279371808</c:v>
                </c:pt>
                <c:pt idx="303">
                  <c:v>2.2719602512548702</c:v>
                </c:pt>
                <c:pt idx="304">
                  <c:v>2.2695001818171101</c:v>
                </c:pt>
                <c:pt idx="305">
                  <c:v>2.0594505620876098</c:v>
                </c:pt>
                <c:pt idx="306">
                  <c:v>2.1093327078945499</c:v>
                </c:pt>
                <c:pt idx="307">
                  <c:v>2.1264340522787499</c:v>
                </c:pt>
                <c:pt idx="308">
                  <c:v>1.9980289331499299</c:v>
                </c:pt>
                <c:pt idx="309">
                  <c:v>2.0522203500557499</c:v>
                </c:pt>
                <c:pt idx="310">
                  <c:v>2.18877100148628</c:v>
                </c:pt>
                <c:pt idx="311">
                  <c:v>2.1241591767152199</c:v>
                </c:pt>
                <c:pt idx="312">
                  <c:v>1.9701898582711901</c:v>
                </c:pt>
                <c:pt idx="313">
                  <c:v>1.9981814624085801</c:v>
                </c:pt>
                <c:pt idx="314">
                  <c:v>1.96016616030359</c:v>
                </c:pt>
                <c:pt idx="315">
                  <c:v>1.90857780586255</c:v>
                </c:pt>
                <c:pt idx="316">
                  <c:v>1.8358418489696</c:v>
                </c:pt>
                <c:pt idx="317">
                  <c:v>1.8035785596795899</c:v>
                </c:pt>
                <c:pt idx="318">
                  <c:v>2.1353984405752402</c:v>
                </c:pt>
                <c:pt idx="319">
                  <c:v>1.7777522742716301</c:v>
                </c:pt>
                <c:pt idx="320">
                  <c:v>1.9912542107943401</c:v>
                </c:pt>
                <c:pt idx="321">
                  <c:v>1.9530164995902499</c:v>
                </c:pt>
                <c:pt idx="322">
                  <c:v>1.8056760910185099</c:v>
                </c:pt>
                <c:pt idx="323">
                  <c:v>1.9599955345881099</c:v>
                </c:pt>
                <c:pt idx="324">
                  <c:v>2.14156731470477</c:v>
                </c:pt>
                <c:pt idx="325">
                  <c:v>2.14145645686007</c:v>
                </c:pt>
                <c:pt idx="326">
                  <c:v>1.92754732591336</c:v>
                </c:pt>
                <c:pt idx="327">
                  <c:v>2.07861851852461</c:v>
                </c:pt>
                <c:pt idx="328">
                  <c:v>1.8918710156046801</c:v>
                </c:pt>
                <c:pt idx="329">
                  <c:v>1.85212488863237</c:v>
                </c:pt>
                <c:pt idx="330">
                  <c:v>1.89749159328892</c:v>
                </c:pt>
                <c:pt idx="331">
                  <c:v>1.92671963012842</c:v>
                </c:pt>
                <c:pt idx="332">
                  <c:v>1.9255538436898301</c:v>
                </c:pt>
                <c:pt idx="333">
                  <c:v>1.6659590449897199</c:v>
                </c:pt>
                <c:pt idx="334">
                  <c:v>1.54963889822005</c:v>
                </c:pt>
                <c:pt idx="335">
                  <c:v>1.6365078534586901</c:v>
                </c:pt>
                <c:pt idx="336">
                  <c:v>1.7837608540112999</c:v>
                </c:pt>
                <c:pt idx="337">
                  <c:v>1.8376916599497</c:v>
                </c:pt>
                <c:pt idx="338">
                  <c:v>2.1229623370449202</c:v>
                </c:pt>
                <c:pt idx="339">
                  <c:v>2.0401307645726301</c:v>
                </c:pt>
                <c:pt idx="340">
                  <c:v>1.8909409393873999</c:v>
                </c:pt>
                <c:pt idx="341">
                  <c:v>1.8964711827820999</c:v>
                </c:pt>
                <c:pt idx="342">
                  <c:v>1.79943550486184</c:v>
                </c:pt>
                <c:pt idx="343">
                  <c:v>1.9849541409331899</c:v>
                </c:pt>
                <c:pt idx="344">
                  <c:v>1.77769927764024</c:v>
                </c:pt>
                <c:pt idx="345">
                  <c:v>1.9932005513358</c:v>
                </c:pt>
                <c:pt idx="346">
                  <c:v>1.9462304556753001</c:v>
                </c:pt>
                <c:pt idx="347">
                  <c:v>1.87884633884652</c:v>
                </c:pt>
                <c:pt idx="348">
                  <c:v>1.85659800483996</c:v>
                </c:pt>
                <c:pt idx="349">
                  <c:v>1.88730482608179</c:v>
                </c:pt>
                <c:pt idx="350">
                  <c:v>1.9198355968479599</c:v>
                </c:pt>
                <c:pt idx="351">
                  <c:v>1.7915237938058901</c:v>
                </c:pt>
                <c:pt idx="352">
                  <c:v>1.9210569056317599</c:v>
                </c:pt>
                <c:pt idx="353">
                  <c:v>2.0006270552644501</c:v>
                </c:pt>
                <c:pt idx="354">
                  <c:v>1.71502912181411</c:v>
                </c:pt>
                <c:pt idx="355">
                  <c:v>1.6401871739128999</c:v>
                </c:pt>
                <c:pt idx="356">
                  <c:v>1.76069650361101</c:v>
                </c:pt>
                <c:pt idx="357">
                  <c:v>1.7409679887795999</c:v>
                </c:pt>
                <c:pt idx="358">
                  <c:v>1.69552046220835</c:v>
                </c:pt>
                <c:pt idx="359">
                  <c:v>1.75551089424856</c:v>
                </c:pt>
                <c:pt idx="360">
                  <c:v>1.5706994307878801</c:v>
                </c:pt>
                <c:pt idx="361">
                  <c:v>1.4608300920406201</c:v>
                </c:pt>
                <c:pt idx="362">
                  <c:v>1.43143112914324</c:v>
                </c:pt>
                <c:pt idx="363">
                  <c:v>1.5684778518387801</c:v>
                </c:pt>
                <c:pt idx="364">
                  <c:v>1.7343232133419999</c:v>
                </c:pt>
              </c:numCache>
            </c:numRef>
          </c:val>
          <c:smooth val="0"/>
          <c:extLst>
            <c:ext xmlns:c16="http://schemas.microsoft.com/office/drawing/2014/chart" uri="{C3380CC4-5D6E-409C-BE32-E72D297353CC}">
              <c16:uniqueId val="{00000000-0D23-4AA3-B5A8-1C66C467EE00}"/>
            </c:ext>
          </c:extLst>
        </c:ser>
        <c:ser>
          <c:idx val="1"/>
          <c:order val="1"/>
          <c:tx>
            <c:strRef>
              <c:f>Plots!$S$1</c:f>
              <c:strCache>
                <c:ptCount val="1"/>
                <c:pt idx="0">
                  <c:v>member_daily_distance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Plots!$O$2:$O$731</c:f>
              <c:numCache>
                <c:formatCode>m/d/yyyy</c:formatCode>
                <c:ptCount val="730"/>
                <c:pt idx="0">
                  <c:v>44896</c:v>
                </c:pt>
                <c:pt idx="1">
                  <c:v>44897</c:v>
                </c:pt>
                <c:pt idx="2">
                  <c:v>44898</c:v>
                </c:pt>
                <c:pt idx="3">
                  <c:v>44899</c:v>
                </c:pt>
                <c:pt idx="4">
                  <c:v>44900</c:v>
                </c:pt>
                <c:pt idx="5">
                  <c:v>44901</c:v>
                </c:pt>
                <c:pt idx="6">
                  <c:v>44902</c:v>
                </c:pt>
                <c:pt idx="7">
                  <c:v>44903</c:v>
                </c:pt>
                <c:pt idx="8">
                  <c:v>44904</c:v>
                </c:pt>
                <c:pt idx="9">
                  <c:v>44905</c:v>
                </c:pt>
                <c:pt idx="10">
                  <c:v>44906</c:v>
                </c:pt>
                <c:pt idx="11">
                  <c:v>44907</c:v>
                </c:pt>
                <c:pt idx="12">
                  <c:v>44908</c:v>
                </c:pt>
                <c:pt idx="13">
                  <c:v>44909</c:v>
                </c:pt>
                <c:pt idx="14">
                  <c:v>44910</c:v>
                </c:pt>
                <c:pt idx="15">
                  <c:v>44911</c:v>
                </c:pt>
                <c:pt idx="16">
                  <c:v>44912</c:v>
                </c:pt>
                <c:pt idx="17">
                  <c:v>44913</c:v>
                </c:pt>
                <c:pt idx="18">
                  <c:v>44914</c:v>
                </c:pt>
                <c:pt idx="19">
                  <c:v>44915</c:v>
                </c:pt>
                <c:pt idx="20">
                  <c:v>44916</c:v>
                </c:pt>
                <c:pt idx="21">
                  <c:v>44917</c:v>
                </c:pt>
                <c:pt idx="22">
                  <c:v>44918</c:v>
                </c:pt>
                <c:pt idx="23">
                  <c:v>44919</c:v>
                </c:pt>
                <c:pt idx="24">
                  <c:v>44920</c:v>
                </c:pt>
                <c:pt idx="25">
                  <c:v>44921</c:v>
                </c:pt>
                <c:pt idx="26">
                  <c:v>44922</c:v>
                </c:pt>
                <c:pt idx="27">
                  <c:v>44923</c:v>
                </c:pt>
                <c:pt idx="28">
                  <c:v>44924</c:v>
                </c:pt>
                <c:pt idx="29">
                  <c:v>44925</c:v>
                </c:pt>
                <c:pt idx="30">
                  <c:v>44926</c:v>
                </c:pt>
                <c:pt idx="31">
                  <c:v>44927</c:v>
                </c:pt>
                <c:pt idx="32">
                  <c:v>44928</c:v>
                </c:pt>
                <c:pt idx="33">
                  <c:v>44929</c:v>
                </c:pt>
                <c:pt idx="34">
                  <c:v>44930</c:v>
                </c:pt>
                <c:pt idx="35">
                  <c:v>44931</c:v>
                </c:pt>
                <c:pt idx="36">
                  <c:v>44932</c:v>
                </c:pt>
                <c:pt idx="37">
                  <c:v>44933</c:v>
                </c:pt>
                <c:pt idx="38">
                  <c:v>44934</c:v>
                </c:pt>
                <c:pt idx="39">
                  <c:v>44935</c:v>
                </c:pt>
                <c:pt idx="40">
                  <c:v>44936</c:v>
                </c:pt>
                <c:pt idx="41">
                  <c:v>44937</c:v>
                </c:pt>
                <c:pt idx="42">
                  <c:v>44938</c:v>
                </c:pt>
                <c:pt idx="43">
                  <c:v>44939</c:v>
                </c:pt>
                <c:pt idx="44">
                  <c:v>44940</c:v>
                </c:pt>
                <c:pt idx="45">
                  <c:v>44941</c:v>
                </c:pt>
                <c:pt idx="46">
                  <c:v>44942</c:v>
                </c:pt>
                <c:pt idx="47">
                  <c:v>44943</c:v>
                </c:pt>
                <c:pt idx="48">
                  <c:v>44944</c:v>
                </c:pt>
                <c:pt idx="49">
                  <c:v>44945</c:v>
                </c:pt>
                <c:pt idx="50">
                  <c:v>44946</c:v>
                </c:pt>
                <c:pt idx="51">
                  <c:v>44947</c:v>
                </c:pt>
                <c:pt idx="52">
                  <c:v>44948</c:v>
                </c:pt>
                <c:pt idx="53">
                  <c:v>44949</c:v>
                </c:pt>
                <c:pt idx="54">
                  <c:v>44950</c:v>
                </c:pt>
                <c:pt idx="55">
                  <c:v>44951</c:v>
                </c:pt>
                <c:pt idx="56">
                  <c:v>44952</c:v>
                </c:pt>
                <c:pt idx="57">
                  <c:v>44953</c:v>
                </c:pt>
                <c:pt idx="58">
                  <c:v>44954</c:v>
                </c:pt>
                <c:pt idx="59">
                  <c:v>44955</c:v>
                </c:pt>
                <c:pt idx="60">
                  <c:v>44956</c:v>
                </c:pt>
                <c:pt idx="61">
                  <c:v>44957</c:v>
                </c:pt>
                <c:pt idx="62">
                  <c:v>44958</c:v>
                </c:pt>
                <c:pt idx="63">
                  <c:v>44959</c:v>
                </c:pt>
                <c:pt idx="64">
                  <c:v>44960</c:v>
                </c:pt>
                <c:pt idx="65">
                  <c:v>44961</c:v>
                </c:pt>
                <c:pt idx="66">
                  <c:v>44962</c:v>
                </c:pt>
                <c:pt idx="67">
                  <c:v>44963</c:v>
                </c:pt>
                <c:pt idx="68">
                  <c:v>44964</c:v>
                </c:pt>
                <c:pt idx="69">
                  <c:v>44965</c:v>
                </c:pt>
                <c:pt idx="70">
                  <c:v>44966</c:v>
                </c:pt>
                <c:pt idx="71">
                  <c:v>44967</c:v>
                </c:pt>
                <c:pt idx="72">
                  <c:v>44968</c:v>
                </c:pt>
                <c:pt idx="73">
                  <c:v>44969</c:v>
                </c:pt>
                <c:pt idx="74">
                  <c:v>44970</c:v>
                </c:pt>
                <c:pt idx="75">
                  <c:v>44971</c:v>
                </c:pt>
                <c:pt idx="76">
                  <c:v>44972</c:v>
                </c:pt>
                <c:pt idx="77">
                  <c:v>44973</c:v>
                </c:pt>
                <c:pt idx="78">
                  <c:v>44974</c:v>
                </c:pt>
                <c:pt idx="79">
                  <c:v>44975</c:v>
                </c:pt>
                <c:pt idx="80">
                  <c:v>44976</c:v>
                </c:pt>
                <c:pt idx="81">
                  <c:v>44977</c:v>
                </c:pt>
                <c:pt idx="82">
                  <c:v>44978</c:v>
                </c:pt>
                <c:pt idx="83">
                  <c:v>44979</c:v>
                </c:pt>
                <c:pt idx="84">
                  <c:v>44980</c:v>
                </c:pt>
                <c:pt idx="85">
                  <c:v>44981</c:v>
                </c:pt>
                <c:pt idx="86">
                  <c:v>44982</c:v>
                </c:pt>
                <c:pt idx="87">
                  <c:v>44983</c:v>
                </c:pt>
                <c:pt idx="88">
                  <c:v>44984</c:v>
                </c:pt>
                <c:pt idx="89">
                  <c:v>44985</c:v>
                </c:pt>
                <c:pt idx="90">
                  <c:v>44986</c:v>
                </c:pt>
                <c:pt idx="91">
                  <c:v>44987</c:v>
                </c:pt>
                <c:pt idx="92">
                  <c:v>44988</c:v>
                </c:pt>
                <c:pt idx="93">
                  <c:v>44989</c:v>
                </c:pt>
                <c:pt idx="94">
                  <c:v>44990</c:v>
                </c:pt>
                <c:pt idx="95">
                  <c:v>44991</c:v>
                </c:pt>
                <c:pt idx="96">
                  <c:v>44992</c:v>
                </c:pt>
                <c:pt idx="97">
                  <c:v>44993</c:v>
                </c:pt>
                <c:pt idx="98">
                  <c:v>44994</c:v>
                </c:pt>
                <c:pt idx="99">
                  <c:v>44995</c:v>
                </c:pt>
                <c:pt idx="100">
                  <c:v>44996</c:v>
                </c:pt>
                <c:pt idx="101">
                  <c:v>44997</c:v>
                </c:pt>
                <c:pt idx="102">
                  <c:v>44998</c:v>
                </c:pt>
                <c:pt idx="103">
                  <c:v>44999</c:v>
                </c:pt>
                <c:pt idx="104">
                  <c:v>45000</c:v>
                </c:pt>
                <c:pt idx="105">
                  <c:v>45001</c:v>
                </c:pt>
                <c:pt idx="106">
                  <c:v>45002</c:v>
                </c:pt>
                <c:pt idx="107">
                  <c:v>45003</c:v>
                </c:pt>
                <c:pt idx="108">
                  <c:v>45004</c:v>
                </c:pt>
                <c:pt idx="109">
                  <c:v>45005</c:v>
                </c:pt>
                <c:pt idx="110">
                  <c:v>45006</c:v>
                </c:pt>
                <c:pt idx="111">
                  <c:v>45007</c:v>
                </c:pt>
                <c:pt idx="112">
                  <c:v>45008</c:v>
                </c:pt>
                <c:pt idx="113">
                  <c:v>45009</c:v>
                </c:pt>
                <c:pt idx="114">
                  <c:v>45010</c:v>
                </c:pt>
                <c:pt idx="115">
                  <c:v>45011</c:v>
                </c:pt>
                <c:pt idx="116">
                  <c:v>45012</c:v>
                </c:pt>
                <c:pt idx="117">
                  <c:v>45013</c:v>
                </c:pt>
                <c:pt idx="118">
                  <c:v>45014</c:v>
                </c:pt>
                <c:pt idx="119">
                  <c:v>45015</c:v>
                </c:pt>
                <c:pt idx="120">
                  <c:v>45016</c:v>
                </c:pt>
                <c:pt idx="121">
                  <c:v>45017</c:v>
                </c:pt>
                <c:pt idx="122">
                  <c:v>45018</c:v>
                </c:pt>
                <c:pt idx="123">
                  <c:v>45019</c:v>
                </c:pt>
                <c:pt idx="124">
                  <c:v>45020</c:v>
                </c:pt>
                <c:pt idx="125">
                  <c:v>45021</c:v>
                </c:pt>
                <c:pt idx="126">
                  <c:v>45022</c:v>
                </c:pt>
                <c:pt idx="127">
                  <c:v>45023</c:v>
                </c:pt>
                <c:pt idx="128">
                  <c:v>45024</c:v>
                </c:pt>
                <c:pt idx="129">
                  <c:v>45025</c:v>
                </c:pt>
                <c:pt idx="130">
                  <c:v>45026</c:v>
                </c:pt>
                <c:pt idx="131">
                  <c:v>45027</c:v>
                </c:pt>
                <c:pt idx="132">
                  <c:v>45028</c:v>
                </c:pt>
                <c:pt idx="133">
                  <c:v>45029</c:v>
                </c:pt>
                <c:pt idx="134">
                  <c:v>45030</c:v>
                </c:pt>
                <c:pt idx="135">
                  <c:v>45031</c:v>
                </c:pt>
                <c:pt idx="136">
                  <c:v>45032</c:v>
                </c:pt>
                <c:pt idx="137">
                  <c:v>45033</c:v>
                </c:pt>
                <c:pt idx="138">
                  <c:v>45034</c:v>
                </c:pt>
                <c:pt idx="139">
                  <c:v>45035</c:v>
                </c:pt>
                <c:pt idx="140">
                  <c:v>45036</c:v>
                </c:pt>
                <c:pt idx="141">
                  <c:v>45037</c:v>
                </c:pt>
                <c:pt idx="142">
                  <c:v>45038</c:v>
                </c:pt>
                <c:pt idx="143">
                  <c:v>45039</c:v>
                </c:pt>
                <c:pt idx="144">
                  <c:v>45040</c:v>
                </c:pt>
                <c:pt idx="145">
                  <c:v>45041</c:v>
                </c:pt>
                <c:pt idx="146">
                  <c:v>45042</c:v>
                </c:pt>
                <c:pt idx="147">
                  <c:v>45043</c:v>
                </c:pt>
                <c:pt idx="148">
                  <c:v>45044</c:v>
                </c:pt>
                <c:pt idx="149">
                  <c:v>45045</c:v>
                </c:pt>
                <c:pt idx="150">
                  <c:v>45046</c:v>
                </c:pt>
                <c:pt idx="151">
                  <c:v>45047</c:v>
                </c:pt>
                <c:pt idx="152">
                  <c:v>45048</c:v>
                </c:pt>
                <c:pt idx="153">
                  <c:v>45049</c:v>
                </c:pt>
                <c:pt idx="154">
                  <c:v>45050</c:v>
                </c:pt>
                <c:pt idx="155">
                  <c:v>45051</c:v>
                </c:pt>
                <c:pt idx="156">
                  <c:v>45052</c:v>
                </c:pt>
                <c:pt idx="157">
                  <c:v>45053</c:v>
                </c:pt>
                <c:pt idx="158">
                  <c:v>45054</c:v>
                </c:pt>
                <c:pt idx="159">
                  <c:v>45055</c:v>
                </c:pt>
                <c:pt idx="160">
                  <c:v>45056</c:v>
                </c:pt>
                <c:pt idx="161">
                  <c:v>45057</c:v>
                </c:pt>
                <c:pt idx="162">
                  <c:v>45058</c:v>
                </c:pt>
                <c:pt idx="163">
                  <c:v>45059</c:v>
                </c:pt>
                <c:pt idx="164">
                  <c:v>45060</c:v>
                </c:pt>
                <c:pt idx="165">
                  <c:v>45061</c:v>
                </c:pt>
                <c:pt idx="166">
                  <c:v>45062</c:v>
                </c:pt>
                <c:pt idx="167">
                  <c:v>45063</c:v>
                </c:pt>
                <c:pt idx="168">
                  <c:v>45064</c:v>
                </c:pt>
                <c:pt idx="169">
                  <c:v>45065</c:v>
                </c:pt>
                <c:pt idx="170">
                  <c:v>45066</c:v>
                </c:pt>
                <c:pt idx="171">
                  <c:v>45067</c:v>
                </c:pt>
                <c:pt idx="172">
                  <c:v>45068</c:v>
                </c:pt>
                <c:pt idx="173">
                  <c:v>45069</c:v>
                </c:pt>
                <c:pt idx="174">
                  <c:v>45070</c:v>
                </c:pt>
                <c:pt idx="175">
                  <c:v>45071</c:v>
                </c:pt>
                <c:pt idx="176">
                  <c:v>45072</c:v>
                </c:pt>
                <c:pt idx="177">
                  <c:v>45073</c:v>
                </c:pt>
                <c:pt idx="178">
                  <c:v>45074</c:v>
                </c:pt>
                <c:pt idx="179">
                  <c:v>45075</c:v>
                </c:pt>
                <c:pt idx="180">
                  <c:v>45076</c:v>
                </c:pt>
                <c:pt idx="181">
                  <c:v>45077</c:v>
                </c:pt>
                <c:pt idx="182">
                  <c:v>45078</c:v>
                </c:pt>
                <c:pt idx="183">
                  <c:v>45079</c:v>
                </c:pt>
                <c:pt idx="184">
                  <c:v>45080</c:v>
                </c:pt>
                <c:pt idx="185">
                  <c:v>45081</c:v>
                </c:pt>
                <c:pt idx="186">
                  <c:v>45082</c:v>
                </c:pt>
                <c:pt idx="187">
                  <c:v>45083</c:v>
                </c:pt>
                <c:pt idx="188">
                  <c:v>45084</c:v>
                </c:pt>
                <c:pt idx="189">
                  <c:v>45085</c:v>
                </c:pt>
                <c:pt idx="190">
                  <c:v>45086</c:v>
                </c:pt>
                <c:pt idx="191">
                  <c:v>45087</c:v>
                </c:pt>
                <c:pt idx="192">
                  <c:v>45088</c:v>
                </c:pt>
                <c:pt idx="193">
                  <c:v>45089</c:v>
                </c:pt>
                <c:pt idx="194">
                  <c:v>45090</c:v>
                </c:pt>
                <c:pt idx="195">
                  <c:v>45091</c:v>
                </c:pt>
                <c:pt idx="196">
                  <c:v>45092</c:v>
                </c:pt>
                <c:pt idx="197">
                  <c:v>45093</c:v>
                </c:pt>
                <c:pt idx="198">
                  <c:v>45094</c:v>
                </c:pt>
                <c:pt idx="199">
                  <c:v>45095</c:v>
                </c:pt>
                <c:pt idx="200">
                  <c:v>45096</c:v>
                </c:pt>
                <c:pt idx="201">
                  <c:v>45097</c:v>
                </c:pt>
                <c:pt idx="202">
                  <c:v>45098</c:v>
                </c:pt>
                <c:pt idx="203">
                  <c:v>45099</c:v>
                </c:pt>
                <c:pt idx="204">
                  <c:v>45100</c:v>
                </c:pt>
                <c:pt idx="205">
                  <c:v>45101</c:v>
                </c:pt>
                <c:pt idx="206">
                  <c:v>45102</c:v>
                </c:pt>
                <c:pt idx="207">
                  <c:v>45103</c:v>
                </c:pt>
                <c:pt idx="208">
                  <c:v>45104</c:v>
                </c:pt>
                <c:pt idx="209">
                  <c:v>45105</c:v>
                </c:pt>
                <c:pt idx="210">
                  <c:v>45106</c:v>
                </c:pt>
                <c:pt idx="211">
                  <c:v>45107</c:v>
                </c:pt>
                <c:pt idx="212">
                  <c:v>45108</c:v>
                </c:pt>
                <c:pt idx="213">
                  <c:v>45109</c:v>
                </c:pt>
                <c:pt idx="214">
                  <c:v>45110</c:v>
                </c:pt>
                <c:pt idx="215">
                  <c:v>45111</c:v>
                </c:pt>
                <c:pt idx="216">
                  <c:v>45112</c:v>
                </c:pt>
                <c:pt idx="217">
                  <c:v>45113</c:v>
                </c:pt>
                <c:pt idx="218">
                  <c:v>45114</c:v>
                </c:pt>
                <c:pt idx="219">
                  <c:v>45115</c:v>
                </c:pt>
                <c:pt idx="220">
                  <c:v>45116</c:v>
                </c:pt>
                <c:pt idx="221">
                  <c:v>45117</c:v>
                </c:pt>
                <c:pt idx="222">
                  <c:v>45118</c:v>
                </c:pt>
                <c:pt idx="223">
                  <c:v>45119</c:v>
                </c:pt>
                <c:pt idx="224">
                  <c:v>45120</c:v>
                </c:pt>
                <c:pt idx="225">
                  <c:v>45121</c:v>
                </c:pt>
                <c:pt idx="226">
                  <c:v>45122</c:v>
                </c:pt>
                <c:pt idx="227">
                  <c:v>45123</c:v>
                </c:pt>
                <c:pt idx="228">
                  <c:v>45124</c:v>
                </c:pt>
                <c:pt idx="229">
                  <c:v>45125</c:v>
                </c:pt>
                <c:pt idx="230">
                  <c:v>45126</c:v>
                </c:pt>
                <c:pt idx="231">
                  <c:v>45127</c:v>
                </c:pt>
                <c:pt idx="232">
                  <c:v>45128</c:v>
                </c:pt>
                <c:pt idx="233">
                  <c:v>45129</c:v>
                </c:pt>
                <c:pt idx="234">
                  <c:v>45130</c:v>
                </c:pt>
                <c:pt idx="235">
                  <c:v>45131</c:v>
                </c:pt>
                <c:pt idx="236">
                  <c:v>45132</c:v>
                </c:pt>
                <c:pt idx="237">
                  <c:v>45133</c:v>
                </c:pt>
                <c:pt idx="238">
                  <c:v>45134</c:v>
                </c:pt>
                <c:pt idx="239">
                  <c:v>45135</c:v>
                </c:pt>
                <c:pt idx="240">
                  <c:v>45136</c:v>
                </c:pt>
                <c:pt idx="241">
                  <c:v>45137</c:v>
                </c:pt>
                <c:pt idx="242">
                  <c:v>45138</c:v>
                </c:pt>
                <c:pt idx="243">
                  <c:v>45139</c:v>
                </c:pt>
                <c:pt idx="244">
                  <c:v>45140</c:v>
                </c:pt>
                <c:pt idx="245">
                  <c:v>45141</c:v>
                </c:pt>
                <c:pt idx="246">
                  <c:v>45142</c:v>
                </c:pt>
                <c:pt idx="247">
                  <c:v>45143</c:v>
                </c:pt>
                <c:pt idx="248">
                  <c:v>45144</c:v>
                </c:pt>
                <c:pt idx="249">
                  <c:v>45145</c:v>
                </c:pt>
                <c:pt idx="250">
                  <c:v>45146</c:v>
                </c:pt>
                <c:pt idx="251">
                  <c:v>45147</c:v>
                </c:pt>
                <c:pt idx="252">
                  <c:v>45148</c:v>
                </c:pt>
                <c:pt idx="253">
                  <c:v>45149</c:v>
                </c:pt>
                <c:pt idx="254">
                  <c:v>45150</c:v>
                </c:pt>
                <c:pt idx="255">
                  <c:v>45151</c:v>
                </c:pt>
                <c:pt idx="256">
                  <c:v>45152</c:v>
                </c:pt>
                <c:pt idx="257">
                  <c:v>45153</c:v>
                </c:pt>
                <c:pt idx="258">
                  <c:v>45154</c:v>
                </c:pt>
                <c:pt idx="259">
                  <c:v>45155</c:v>
                </c:pt>
                <c:pt idx="260">
                  <c:v>45156</c:v>
                </c:pt>
                <c:pt idx="261">
                  <c:v>45157</c:v>
                </c:pt>
                <c:pt idx="262">
                  <c:v>45158</c:v>
                </c:pt>
                <c:pt idx="263">
                  <c:v>45159</c:v>
                </c:pt>
                <c:pt idx="264">
                  <c:v>45160</c:v>
                </c:pt>
                <c:pt idx="265">
                  <c:v>45161</c:v>
                </c:pt>
                <c:pt idx="266">
                  <c:v>45162</c:v>
                </c:pt>
                <c:pt idx="267">
                  <c:v>45163</c:v>
                </c:pt>
                <c:pt idx="268">
                  <c:v>45164</c:v>
                </c:pt>
                <c:pt idx="269">
                  <c:v>45165</c:v>
                </c:pt>
                <c:pt idx="270">
                  <c:v>45166</c:v>
                </c:pt>
                <c:pt idx="271">
                  <c:v>45167</c:v>
                </c:pt>
                <c:pt idx="272">
                  <c:v>45168</c:v>
                </c:pt>
                <c:pt idx="273">
                  <c:v>45169</c:v>
                </c:pt>
                <c:pt idx="274">
                  <c:v>45170</c:v>
                </c:pt>
                <c:pt idx="275">
                  <c:v>45171</c:v>
                </c:pt>
                <c:pt idx="276">
                  <c:v>45172</c:v>
                </c:pt>
                <c:pt idx="277">
                  <c:v>45173</c:v>
                </c:pt>
                <c:pt idx="278">
                  <c:v>45174</c:v>
                </c:pt>
                <c:pt idx="279">
                  <c:v>45175</c:v>
                </c:pt>
                <c:pt idx="280">
                  <c:v>45176</c:v>
                </c:pt>
                <c:pt idx="281">
                  <c:v>45177</c:v>
                </c:pt>
                <c:pt idx="282">
                  <c:v>45178</c:v>
                </c:pt>
                <c:pt idx="283">
                  <c:v>45179</c:v>
                </c:pt>
                <c:pt idx="284">
                  <c:v>45180</c:v>
                </c:pt>
                <c:pt idx="285">
                  <c:v>45181</c:v>
                </c:pt>
                <c:pt idx="286">
                  <c:v>45182</c:v>
                </c:pt>
                <c:pt idx="287">
                  <c:v>45183</c:v>
                </c:pt>
                <c:pt idx="288">
                  <c:v>45184</c:v>
                </c:pt>
                <c:pt idx="289">
                  <c:v>45185</c:v>
                </c:pt>
                <c:pt idx="290">
                  <c:v>45186</c:v>
                </c:pt>
                <c:pt idx="291">
                  <c:v>45187</c:v>
                </c:pt>
                <c:pt idx="292">
                  <c:v>45188</c:v>
                </c:pt>
                <c:pt idx="293">
                  <c:v>45189</c:v>
                </c:pt>
                <c:pt idx="294">
                  <c:v>45190</c:v>
                </c:pt>
                <c:pt idx="295">
                  <c:v>45191</c:v>
                </c:pt>
                <c:pt idx="296">
                  <c:v>45192</c:v>
                </c:pt>
                <c:pt idx="297">
                  <c:v>45193</c:v>
                </c:pt>
                <c:pt idx="298">
                  <c:v>45194</c:v>
                </c:pt>
                <c:pt idx="299">
                  <c:v>45195</c:v>
                </c:pt>
                <c:pt idx="300">
                  <c:v>45196</c:v>
                </c:pt>
                <c:pt idx="301">
                  <c:v>45197</c:v>
                </c:pt>
                <c:pt idx="302">
                  <c:v>45198</c:v>
                </c:pt>
                <c:pt idx="303">
                  <c:v>45199</c:v>
                </c:pt>
                <c:pt idx="304">
                  <c:v>45200</c:v>
                </c:pt>
                <c:pt idx="305">
                  <c:v>45201</c:v>
                </c:pt>
                <c:pt idx="306">
                  <c:v>45202</c:v>
                </c:pt>
                <c:pt idx="307">
                  <c:v>45203</c:v>
                </c:pt>
                <c:pt idx="308">
                  <c:v>45204</c:v>
                </c:pt>
                <c:pt idx="309">
                  <c:v>45205</c:v>
                </c:pt>
                <c:pt idx="310">
                  <c:v>45206</c:v>
                </c:pt>
                <c:pt idx="311">
                  <c:v>45207</c:v>
                </c:pt>
                <c:pt idx="312">
                  <c:v>45208</c:v>
                </c:pt>
                <c:pt idx="313">
                  <c:v>45209</c:v>
                </c:pt>
                <c:pt idx="314">
                  <c:v>45210</c:v>
                </c:pt>
                <c:pt idx="315">
                  <c:v>45211</c:v>
                </c:pt>
                <c:pt idx="316">
                  <c:v>45212</c:v>
                </c:pt>
                <c:pt idx="317">
                  <c:v>45213</c:v>
                </c:pt>
                <c:pt idx="318">
                  <c:v>45214</c:v>
                </c:pt>
                <c:pt idx="319">
                  <c:v>45215</c:v>
                </c:pt>
                <c:pt idx="320">
                  <c:v>45216</c:v>
                </c:pt>
                <c:pt idx="321">
                  <c:v>45217</c:v>
                </c:pt>
                <c:pt idx="322">
                  <c:v>45218</c:v>
                </c:pt>
                <c:pt idx="323">
                  <c:v>45219</c:v>
                </c:pt>
                <c:pt idx="324">
                  <c:v>45220</c:v>
                </c:pt>
                <c:pt idx="325">
                  <c:v>45221</c:v>
                </c:pt>
                <c:pt idx="326">
                  <c:v>45222</c:v>
                </c:pt>
                <c:pt idx="327">
                  <c:v>45223</c:v>
                </c:pt>
                <c:pt idx="328">
                  <c:v>45224</c:v>
                </c:pt>
                <c:pt idx="329">
                  <c:v>45225</c:v>
                </c:pt>
                <c:pt idx="330">
                  <c:v>45226</c:v>
                </c:pt>
                <c:pt idx="331">
                  <c:v>45227</c:v>
                </c:pt>
                <c:pt idx="332">
                  <c:v>45228</c:v>
                </c:pt>
                <c:pt idx="333">
                  <c:v>45229</c:v>
                </c:pt>
                <c:pt idx="334">
                  <c:v>45230</c:v>
                </c:pt>
                <c:pt idx="335">
                  <c:v>45231</c:v>
                </c:pt>
                <c:pt idx="336">
                  <c:v>45232</c:v>
                </c:pt>
                <c:pt idx="337">
                  <c:v>45233</c:v>
                </c:pt>
                <c:pt idx="338">
                  <c:v>45234</c:v>
                </c:pt>
                <c:pt idx="339">
                  <c:v>45235</c:v>
                </c:pt>
                <c:pt idx="340">
                  <c:v>45236</c:v>
                </c:pt>
                <c:pt idx="341">
                  <c:v>45237</c:v>
                </c:pt>
                <c:pt idx="342">
                  <c:v>45238</c:v>
                </c:pt>
                <c:pt idx="343">
                  <c:v>45239</c:v>
                </c:pt>
                <c:pt idx="344">
                  <c:v>45240</c:v>
                </c:pt>
                <c:pt idx="345">
                  <c:v>45241</c:v>
                </c:pt>
                <c:pt idx="346">
                  <c:v>45242</c:v>
                </c:pt>
                <c:pt idx="347">
                  <c:v>45243</c:v>
                </c:pt>
                <c:pt idx="348">
                  <c:v>45244</c:v>
                </c:pt>
                <c:pt idx="349">
                  <c:v>45245</c:v>
                </c:pt>
                <c:pt idx="350">
                  <c:v>45246</c:v>
                </c:pt>
                <c:pt idx="351">
                  <c:v>45247</c:v>
                </c:pt>
                <c:pt idx="352">
                  <c:v>45248</c:v>
                </c:pt>
                <c:pt idx="353">
                  <c:v>45249</c:v>
                </c:pt>
                <c:pt idx="354">
                  <c:v>45250</c:v>
                </c:pt>
                <c:pt idx="355">
                  <c:v>45251</c:v>
                </c:pt>
                <c:pt idx="356">
                  <c:v>45252</c:v>
                </c:pt>
                <c:pt idx="357">
                  <c:v>45253</c:v>
                </c:pt>
                <c:pt idx="358">
                  <c:v>45254</c:v>
                </c:pt>
                <c:pt idx="359">
                  <c:v>45255</c:v>
                </c:pt>
                <c:pt idx="360">
                  <c:v>45256</c:v>
                </c:pt>
                <c:pt idx="361">
                  <c:v>45257</c:v>
                </c:pt>
                <c:pt idx="362">
                  <c:v>45258</c:v>
                </c:pt>
                <c:pt idx="363">
                  <c:v>45259</c:v>
                </c:pt>
                <c:pt idx="364">
                  <c:v>45260</c:v>
                </c:pt>
              </c:numCache>
            </c:numRef>
          </c:cat>
          <c:val>
            <c:numRef>
              <c:f>Plots!$S$2:$S$731</c:f>
              <c:numCache>
                <c:formatCode>General</c:formatCode>
                <c:ptCount val="730"/>
                <c:pt idx="0">
                  <c:v>1.72853879228555</c:v>
                </c:pt>
                <c:pt idx="1">
                  <c:v>1.8120281838496599</c:v>
                </c:pt>
                <c:pt idx="2">
                  <c:v>1.7248341724898499</c:v>
                </c:pt>
                <c:pt idx="3">
                  <c:v>1.76998205347463</c:v>
                </c:pt>
                <c:pt idx="4">
                  <c:v>1.7727616478485</c:v>
                </c:pt>
                <c:pt idx="5">
                  <c:v>1.9186251029217301</c:v>
                </c:pt>
                <c:pt idx="6">
                  <c:v>1.90055278638581</c:v>
                </c:pt>
                <c:pt idx="7">
                  <c:v>1.8611572399824501</c:v>
                </c:pt>
                <c:pt idx="8">
                  <c:v>1.7198809946092599</c:v>
                </c:pt>
                <c:pt idx="9">
                  <c:v>1.8673396241744999</c:v>
                </c:pt>
                <c:pt idx="10">
                  <c:v>1.87060122369038</c:v>
                </c:pt>
                <c:pt idx="11">
                  <c:v>1.8604356954358701</c:v>
                </c:pt>
                <c:pt idx="12">
                  <c:v>1.8958137621417701</c:v>
                </c:pt>
                <c:pt idx="13">
                  <c:v>1.8212126838182301</c:v>
                </c:pt>
                <c:pt idx="14">
                  <c:v>1.8152526490455001</c:v>
                </c:pt>
                <c:pt idx="15">
                  <c:v>1.7506358742372701</c:v>
                </c:pt>
                <c:pt idx="16">
                  <c:v>1.6294196871756601</c:v>
                </c:pt>
                <c:pt idx="17">
                  <c:v>1.6486721880106101</c:v>
                </c:pt>
                <c:pt idx="18">
                  <c:v>1.65978643743747</c:v>
                </c:pt>
                <c:pt idx="19">
                  <c:v>1.74406926936579</c:v>
                </c:pt>
                <c:pt idx="20">
                  <c:v>1.7331525359702999</c:v>
                </c:pt>
                <c:pt idx="21">
                  <c:v>1.7443083092976399</c:v>
                </c:pt>
                <c:pt idx="22">
                  <c:v>0.98885997441489204</c:v>
                </c:pt>
                <c:pt idx="23">
                  <c:v>1.23384416370858</c:v>
                </c:pt>
                <c:pt idx="24">
                  <c:v>1.3221001027699499</c:v>
                </c:pt>
                <c:pt idx="25">
                  <c:v>1.6030361982924599</c:v>
                </c:pt>
                <c:pt idx="26">
                  <c:v>1.6341861479839801</c:v>
                </c:pt>
                <c:pt idx="27">
                  <c:v>1.8543274351652901</c:v>
                </c:pt>
                <c:pt idx="28">
                  <c:v>1.95162193254106</c:v>
                </c:pt>
                <c:pt idx="29">
                  <c:v>1.8402809824089901</c:v>
                </c:pt>
                <c:pt idx="30">
                  <c:v>1.8261284254603001</c:v>
                </c:pt>
                <c:pt idx="31">
                  <c:v>1.92576583330003</c:v>
                </c:pt>
                <c:pt idx="32">
                  <c:v>1.7927490845662799</c:v>
                </c:pt>
                <c:pt idx="33">
                  <c:v>1.7717099651077099</c:v>
                </c:pt>
                <c:pt idx="34">
                  <c:v>1.82877563813135</c:v>
                </c:pt>
                <c:pt idx="35">
                  <c:v>1.70717365654192</c:v>
                </c:pt>
                <c:pt idx="36">
                  <c:v>1.6792440784601399</c:v>
                </c:pt>
                <c:pt idx="37">
                  <c:v>1.7210812330871199</c:v>
                </c:pt>
                <c:pt idx="38">
                  <c:v>1.81188960866115</c:v>
                </c:pt>
                <c:pt idx="39">
                  <c:v>1.7848344880395099</c:v>
                </c:pt>
                <c:pt idx="40">
                  <c:v>1.9293267725412999</c:v>
                </c:pt>
                <c:pt idx="41">
                  <c:v>1.93976205717091</c:v>
                </c:pt>
                <c:pt idx="42">
                  <c:v>1.79720299336863</c:v>
                </c:pt>
                <c:pt idx="43">
                  <c:v>1.67744409222831</c:v>
                </c:pt>
                <c:pt idx="44">
                  <c:v>1.7640704763877899</c:v>
                </c:pt>
                <c:pt idx="45">
                  <c:v>1.84112227723552</c:v>
                </c:pt>
                <c:pt idx="46">
                  <c:v>1.7395084441691799</c:v>
                </c:pt>
                <c:pt idx="47">
                  <c:v>1.8388003658062999</c:v>
                </c:pt>
                <c:pt idx="48">
                  <c:v>1.8341295999435201</c:v>
                </c:pt>
                <c:pt idx="49">
                  <c:v>1.73992925428665</c:v>
                </c:pt>
                <c:pt idx="50">
                  <c:v>1.6845844194524899</c:v>
                </c:pt>
                <c:pt idx="51">
                  <c:v>1.7696659812123099</c:v>
                </c:pt>
                <c:pt idx="52">
                  <c:v>1.6222101397374</c:v>
                </c:pt>
                <c:pt idx="53">
                  <c:v>1.6905918254807399</c:v>
                </c:pt>
                <c:pt idx="54">
                  <c:v>1.8090896264322001</c:v>
                </c:pt>
                <c:pt idx="55">
                  <c:v>1.6526723407594099</c:v>
                </c:pt>
                <c:pt idx="56">
                  <c:v>1.5621419254194799</c:v>
                </c:pt>
                <c:pt idx="57">
                  <c:v>1.5996805330331201</c:v>
                </c:pt>
                <c:pt idx="58">
                  <c:v>1.56472917861628</c:v>
                </c:pt>
                <c:pt idx="59">
                  <c:v>1.49869380770065</c:v>
                </c:pt>
                <c:pt idx="60">
                  <c:v>1.44361415261325</c:v>
                </c:pt>
                <c:pt idx="61">
                  <c:v>1.46423883106397</c:v>
                </c:pt>
                <c:pt idx="62">
                  <c:v>1.61240710027029</c:v>
                </c:pt>
                <c:pt idx="63">
                  <c:v>1.71226552217588</c:v>
                </c:pt>
                <c:pt idx="64">
                  <c:v>1.4393506403270899</c:v>
                </c:pt>
                <c:pt idx="65">
                  <c:v>1.7447925462590399</c:v>
                </c:pt>
                <c:pt idx="66">
                  <c:v>1.8319719753213299</c:v>
                </c:pt>
                <c:pt idx="67">
                  <c:v>1.80428370791589</c:v>
                </c:pt>
                <c:pt idx="68">
                  <c:v>1.85935167378053</c:v>
                </c:pt>
                <c:pt idx="69">
                  <c:v>1.8326798745387001</c:v>
                </c:pt>
                <c:pt idx="70">
                  <c:v>1.7408546450790601</c:v>
                </c:pt>
                <c:pt idx="71">
                  <c:v>1.7615608751484499</c:v>
                </c:pt>
                <c:pt idx="72">
                  <c:v>1.99687969636159</c:v>
                </c:pt>
                <c:pt idx="73">
                  <c:v>2.0564019518604502</c:v>
                </c:pt>
                <c:pt idx="74">
                  <c:v>1.8889542427600501</c:v>
                </c:pt>
                <c:pt idx="75">
                  <c:v>1.8761994415540599</c:v>
                </c:pt>
                <c:pt idx="76">
                  <c:v>1.8176763165624601</c:v>
                </c:pt>
                <c:pt idx="77">
                  <c:v>1.6116809799731799</c:v>
                </c:pt>
                <c:pt idx="78">
                  <c:v>1.5073019774541001</c:v>
                </c:pt>
                <c:pt idx="79">
                  <c:v>1.8883193122009301</c:v>
                </c:pt>
                <c:pt idx="80">
                  <c:v>2.0441615318693001</c:v>
                </c:pt>
                <c:pt idx="81">
                  <c:v>1.79120758772337</c:v>
                </c:pt>
                <c:pt idx="82">
                  <c:v>1.73298767876283</c:v>
                </c:pt>
                <c:pt idx="83">
                  <c:v>1.60181020314241</c:v>
                </c:pt>
                <c:pt idx="84">
                  <c:v>1.7206901126729499</c:v>
                </c:pt>
                <c:pt idx="85">
                  <c:v>1.62271678544079</c:v>
                </c:pt>
                <c:pt idx="86">
                  <c:v>1.7703049339721399</c:v>
                </c:pt>
                <c:pt idx="87">
                  <c:v>1.95955411837003</c:v>
                </c:pt>
                <c:pt idx="88">
                  <c:v>1.7499423180146401</c:v>
                </c:pt>
                <c:pt idx="89">
                  <c:v>1.83671172980307</c:v>
                </c:pt>
                <c:pt idx="90">
                  <c:v>1.9553471123177399</c:v>
                </c:pt>
                <c:pt idx="91">
                  <c:v>1.83168242256817</c:v>
                </c:pt>
                <c:pt idx="92">
                  <c:v>1.69481159797694</c:v>
                </c:pt>
                <c:pt idx="93">
                  <c:v>1.95686153570402</c:v>
                </c:pt>
                <c:pt idx="94">
                  <c:v>1.92731213585535</c:v>
                </c:pt>
                <c:pt idx="95">
                  <c:v>1.88698585979248</c:v>
                </c:pt>
                <c:pt idx="96">
                  <c:v>1.89410936181527</c:v>
                </c:pt>
                <c:pt idx="97">
                  <c:v>1.86686349059789</c:v>
                </c:pt>
                <c:pt idx="98">
                  <c:v>1.78011349685821</c:v>
                </c:pt>
                <c:pt idx="99">
                  <c:v>1.6719630221833199</c:v>
                </c:pt>
                <c:pt idx="100">
                  <c:v>1.9282428760272501</c:v>
                </c:pt>
                <c:pt idx="101">
                  <c:v>1.67173898217355</c:v>
                </c:pt>
                <c:pt idx="102">
                  <c:v>1.67324855651964</c:v>
                </c:pt>
                <c:pt idx="103">
                  <c:v>1.8144604186529001</c:v>
                </c:pt>
                <c:pt idx="104">
                  <c:v>1.91573536479576</c:v>
                </c:pt>
                <c:pt idx="105">
                  <c:v>1.8777785511248</c:v>
                </c:pt>
                <c:pt idx="106">
                  <c:v>1.7378281726148399</c:v>
                </c:pt>
                <c:pt idx="107">
                  <c:v>1.6429225001803101</c:v>
                </c:pt>
                <c:pt idx="108">
                  <c:v>1.79636655969476</c:v>
                </c:pt>
                <c:pt idx="109">
                  <c:v>1.8274558741592799</c:v>
                </c:pt>
                <c:pt idx="110">
                  <c:v>1.9327453948420199</c:v>
                </c:pt>
                <c:pt idx="111">
                  <c:v>1.9263299856830001</c:v>
                </c:pt>
                <c:pt idx="112">
                  <c:v>1.80422668277668</c:v>
                </c:pt>
                <c:pt idx="113">
                  <c:v>1.7961762348266901</c:v>
                </c:pt>
                <c:pt idx="114">
                  <c:v>1.75092510229738</c:v>
                </c:pt>
                <c:pt idx="115">
                  <c:v>1.8612031073048401</c:v>
                </c:pt>
                <c:pt idx="116">
                  <c:v>1.7869085924486301</c:v>
                </c:pt>
                <c:pt idx="117">
                  <c:v>1.9054628668808999</c:v>
                </c:pt>
                <c:pt idx="118">
                  <c:v>1.84234339242013</c:v>
                </c:pt>
                <c:pt idx="119">
                  <c:v>1.8922729061504999</c:v>
                </c:pt>
                <c:pt idx="120">
                  <c:v>1.8568161291348599</c:v>
                </c:pt>
                <c:pt idx="121">
                  <c:v>1.77726068347383</c:v>
                </c:pt>
                <c:pt idx="122">
                  <c:v>2.0097859647365399</c:v>
                </c:pt>
                <c:pt idx="123">
                  <c:v>1.8410178752848001</c:v>
                </c:pt>
                <c:pt idx="124">
                  <c:v>1.80306900937354</c:v>
                </c:pt>
                <c:pt idx="125">
                  <c:v>1.84059702971338</c:v>
                </c:pt>
                <c:pt idx="126">
                  <c:v>1.91072694714011</c:v>
                </c:pt>
                <c:pt idx="127">
                  <c:v>1.8767065075330001</c:v>
                </c:pt>
                <c:pt idx="128">
                  <c:v>2.1557664692855201</c:v>
                </c:pt>
                <c:pt idx="129">
                  <c:v>2.2162645956943301</c:v>
                </c:pt>
                <c:pt idx="130">
                  <c:v>2.0837041518502999</c:v>
                </c:pt>
                <c:pt idx="131">
                  <c:v>2.2406107541546798</c:v>
                </c:pt>
                <c:pt idx="132">
                  <c:v>2.2600691267058002</c:v>
                </c:pt>
                <c:pt idx="133">
                  <c:v>2.2515471906258102</c:v>
                </c:pt>
                <c:pt idx="134">
                  <c:v>2.1697385133968599</c:v>
                </c:pt>
                <c:pt idx="135">
                  <c:v>2.3259427488279099</c:v>
                </c:pt>
                <c:pt idx="136">
                  <c:v>1.7986312881306801</c:v>
                </c:pt>
                <c:pt idx="137">
                  <c:v>1.6501215081923799</c:v>
                </c:pt>
                <c:pt idx="138">
                  <c:v>1.9716936399087499</c:v>
                </c:pt>
                <c:pt idx="139">
                  <c:v>1.9795453097239699</c:v>
                </c:pt>
                <c:pt idx="140">
                  <c:v>2.0131581842080499</c:v>
                </c:pt>
                <c:pt idx="141">
                  <c:v>1.98977597373587</c:v>
                </c:pt>
                <c:pt idx="142">
                  <c:v>1.9645938872150901</c:v>
                </c:pt>
                <c:pt idx="143">
                  <c:v>1.8615019650163001</c:v>
                </c:pt>
                <c:pt idx="144">
                  <c:v>1.8759788382725</c:v>
                </c:pt>
                <c:pt idx="145">
                  <c:v>1.90832120957636</c:v>
                </c:pt>
                <c:pt idx="146">
                  <c:v>2.0159095514385998</c:v>
                </c:pt>
                <c:pt idx="147">
                  <c:v>2.0886677130233098</c:v>
                </c:pt>
                <c:pt idx="148">
                  <c:v>1.9690950780511101</c:v>
                </c:pt>
                <c:pt idx="149">
                  <c:v>2.0321168139455601</c:v>
                </c:pt>
                <c:pt idx="150">
                  <c:v>1.83526574736392</c:v>
                </c:pt>
                <c:pt idx="151">
                  <c:v>1.7308603472423101</c:v>
                </c:pt>
                <c:pt idx="152">
                  <c:v>1.9763932698617599</c:v>
                </c:pt>
                <c:pt idx="153">
                  <c:v>2.0180876644511598</c:v>
                </c:pt>
                <c:pt idx="154">
                  <c:v>2.17133502751261</c:v>
                </c:pt>
                <c:pt idx="155">
                  <c:v>2.1444893663548101</c:v>
                </c:pt>
                <c:pt idx="156">
                  <c:v>2.1928564136302402</c:v>
                </c:pt>
                <c:pt idx="157">
                  <c:v>2.3008035103250601</c:v>
                </c:pt>
                <c:pt idx="158">
                  <c:v>1.91659740755847</c:v>
                </c:pt>
                <c:pt idx="159">
                  <c:v>2.1672735114602801</c:v>
                </c:pt>
                <c:pt idx="160">
                  <c:v>2.2371182464465398</c:v>
                </c:pt>
                <c:pt idx="161">
                  <c:v>2.2601056151318102</c:v>
                </c:pt>
                <c:pt idx="162">
                  <c:v>1.9509821765964499</c:v>
                </c:pt>
                <c:pt idx="163">
                  <c:v>2.1373847985094998</c:v>
                </c:pt>
                <c:pt idx="164">
                  <c:v>2.0123855556601802</c:v>
                </c:pt>
                <c:pt idx="165">
                  <c:v>2.0532783428800401</c:v>
                </c:pt>
                <c:pt idx="166">
                  <c:v>2.17189922045567</c:v>
                </c:pt>
                <c:pt idx="167">
                  <c:v>2.12384725081654</c:v>
                </c:pt>
                <c:pt idx="168">
                  <c:v>2.23077417169729</c:v>
                </c:pt>
                <c:pt idx="169">
                  <c:v>2.0925620560491298</c:v>
                </c:pt>
                <c:pt idx="170">
                  <c:v>2.3490372941686499</c:v>
                </c:pt>
                <c:pt idx="171">
                  <c:v>2.3796352443840498</c:v>
                </c:pt>
                <c:pt idx="172">
                  <c:v>2.1695716469409301</c:v>
                </c:pt>
                <c:pt idx="173">
                  <c:v>2.2897886273388002</c:v>
                </c:pt>
                <c:pt idx="174">
                  <c:v>2.1568268508703898</c:v>
                </c:pt>
                <c:pt idx="175">
                  <c:v>2.1333297991534499</c:v>
                </c:pt>
                <c:pt idx="176">
                  <c:v>2.1523892175306201</c:v>
                </c:pt>
                <c:pt idx="177">
                  <c:v>2.2481571410164198</c:v>
                </c:pt>
                <c:pt idx="178">
                  <c:v>2.33482810560165</c:v>
                </c:pt>
                <c:pt idx="179">
                  <c:v>2.3230652141754899</c:v>
                </c:pt>
                <c:pt idx="180">
                  <c:v>2.2617573661285002</c:v>
                </c:pt>
                <c:pt idx="181">
                  <c:v>2.2333014767952801</c:v>
                </c:pt>
                <c:pt idx="182">
                  <c:v>2.2840694295762001</c:v>
                </c:pt>
                <c:pt idx="183">
                  <c:v>2.26223776357637</c:v>
                </c:pt>
                <c:pt idx="184">
                  <c:v>2.3588304345493101</c:v>
                </c:pt>
                <c:pt idx="185">
                  <c:v>2.3726551243931202</c:v>
                </c:pt>
                <c:pt idx="186">
                  <c:v>2.1860670235999602</c:v>
                </c:pt>
                <c:pt idx="187">
                  <c:v>2.2367222561719502</c:v>
                </c:pt>
                <c:pt idx="188">
                  <c:v>2.24862251103831</c:v>
                </c:pt>
                <c:pt idx="189">
                  <c:v>2.2711616349893</c:v>
                </c:pt>
                <c:pt idx="190">
                  <c:v>2.25856621013879</c:v>
                </c:pt>
                <c:pt idx="191">
                  <c:v>2.42671288539493</c:v>
                </c:pt>
                <c:pt idx="192">
                  <c:v>1.9489244602225899</c:v>
                </c:pt>
                <c:pt idx="193">
                  <c:v>2.1438439922908699</c:v>
                </c:pt>
                <c:pt idx="194">
                  <c:v>2.0829451740624498</c:v>
                </c:pt>
                <c:pt idx="195">
                  <c:v>2.2532456370271201</c:v>
                </c:pt>
                <c:pt idx="196">
                  <c:v>2.1890799702537498</c:v>
                </c:pt>
                <c:pt idx="197">
                  <c:v>2.1458203493071601</c:v>
                </c:pt>
                <c:pt idx="198">
                  <c:v>2.4429421486319298</c:v>
                </c:pt>
                <c:pt idx="199">
                  <c:v>2.35917742383955</c:v>
                </c:pt>
                <c:pt idx="200">
                  <c:v>2.26631829159381</c:v>
                </c:pt>
                <c:pt idx="201">
                  <c:v>2.2463504006565</c:v>
                </c:pt>
                <c:pt idx="202">
                  <c:v>2.2848868494242298</c:v>
                </c:pt>
                <c:pt idx="203">
                  <c:v>2.26000187283188</c:v>
                </c:pt>
                <c:pt idx="204">
                  <c:v>2.3017564585103401</c:v>
                </c:pt>
                <c:pt idx="205">
                  <c:v>2.4101431741430401</c:v>
                </c:pt>
                <c:pt idx="206">
                  <c:v>2.3303559030459202</c:v>
                </c:pt>
                <c:pt idx="207">
                  <c:v>2.0947210887791101</c:v>
                </c:pt>
                <c:pt idx="208">
                  <c:v>2.1153802464111302</c:v>
                </c:pt>
                <c:pt idx="209">
                  <c:v>2.0604510156473301</c:v>
                </c:pt>
                <c:pt idx="210">
                  <c:v>2.0599002006557501</c:v>
                </c:pt>
                <c:pt idx="211">
                  <c:v>2.1221067395945998</c:v>
                </c:pt>
                <c:pt idx="212">
                  <c:v>2.2311422117169699</c:v>
                </c:pt>
                <c:pt idx="213">
                  <c:v>2.0155761519124198</c:v>
                </c:pt>
                <c:pt idx="214">
                  <c:v>2.2946641946171602</c:v>
                </c:pt>
                <c:pt idx="215">
                  <c:v>2.34927729174307</c:v>
                </c:pt>
                <c:pt idx="216">
                  <c:v>2.1282176915851099</c:v>
                </c:pt>
                <c:pt idx="217">
                  <c:v>2.22661611642663</c:v>
                </c:pt>
                <c:pt idx="218">
                  <c:v>2.2442660770591201</c:v>
                </c:pt>
                <c:pt idx="219">
                  <c:v>2.2552918304594498</c:v>
                </c:pt>
                <c:pt idx="220">
                  <c:v>2.3860274851699201</c:v>
                </c:pt>
                <c:pt idx="221">
                  <c:v>2.1830474410173299</c:v>
                </c:pt>
                <c:pt idx="222">
                  <c:v>2.2400592070290299</c:v>
                </c:pt>
                <c:pt idx="223">
                  <c:v>2.0842393066529099</c:v>
                </c:pt>
                <c:pt idx="224">
                  <c:v>2.26634285603095</c:v>
                </c:pt>
                <c:pt idx="225">
                  <c:v>2.1757257305338999</c:v>
                </c:pt>
                <c:pt idx="226">
                  <c:v>2.3108671305528099</c:v>
                </c:pt>
                <c:pt idx="227">
                  <c:v>2.2808078203122899</c:v>
                </c:pt>
                <c:pt idx="228">
                  <c:v>2.20255438364955</c:v>
                </c:pt>
                <c:pt idx="229">
                  <c:v>2.3211160223221898</c:v>
                </c:pt>
                <c:pt idx="230">
                  <c:v>2.2635797152818902</c:v>
                </c:pt>
                <c:pt idx="231">
                  <c:v>2.2532666206390801</c:v>
                </c:pt>
                <c:pt idx="232">
                  <c:v>2.2643514837824301</c:v>
                </c:pt>
                <c:pt idx="233">
                  <c:v>2.2541207715885001</c:v>
                </c:pt>
                <c:pt idx="234">
                  <c:v>2.3574557611612801</c:v>
                </c:pt>
                <c:pt idx="235">
                  <c:v>2.1896191780924701</c:v>
                </c:pt>
                <c:pt idx="236">
                  <c:v>2.2322199470879198</c:v>
                </c:pt>
                <c:pt idx="237">
                  <c:v>2.2097007130841102</c:v>
                </c:pt>
                <c:pt idx="238">
                  <c:v>2.1888573149352899</c:v>
                </c:pt>
                <c:pt idx="239">
                  <c:v>2.0695507922972598</c:v>
                </c:pt>
                <c:pt idx="240">
                  <c:v>2.3868394646248299</c:v>
                </c:pt>
                <c:pt idx="241">
                  <c:v>2.38090835217203</c:v>
                </c:pt>
                <c:pt idx="242">
                  <c:v>2.1679999427282302</c:v>
                </c:pt>
                <c:pt idx="243">
                  <c:v>2.254402954028</c:v>
                </c:pt>
                <c:pt idx="244">
                  <c:v>2.25850603378922</c:v>
                </c:pt>
                <c:pt idx="245">
                  <c:v>2.2195059640894099</c:v>
                </c:pt>
                <c:pt idx="246">
                  <c:v>2.2333241404858302</c:v>
                </c:pt>
                <c:pt idx="247">
                  <c:v>2.2089120483626998</c:v>
                </c:pt>
                <c:pt idx="248">
                  <c:v>2.2345067347934702</c:v>
                </c:pt>
                <c:pt idx="249">
                  <c:v>2.13230926029838</c:v>
                </c:pt>
                <c:pt idx="250">
                  <c:v>2.25763816305779</c:v>
                </c:pt>
                <c:pt idx="251">
                  <c:v>2.2727051542029799</c:v>
                </c:pt>
                <c:pt idx="252">
                  <c:v>2.2116899388432998</c:v>
                </c:pt>
                <c:pt idx="253">
                  <c:v>2.2450375494613999</c:v>
                </c:pt>
                <c:pt idx="254">
                  <c:v>2.3399431282493901</c:v>
                </c:pt>
                <c:pt idx="255">
                  <c:v>2.2774682328790901</c:v>
                </c:pt>
                <c:pt idx="256">
                  <c:v>2.0571281904737</c:v>
                </c:pt>
                <c:pt idx="257">
                  <c:v>2.21712312761735</c:v>
                </c:pt>
                <c:pt idx="258">
                  <c:v>2.2862939134160598</c:v>
                </c:pt>
                <c:pt idx="259">
                  <c:v>2.21510264537502</c:v>
                </c:pt>
                <c:pt idx="260">
                  <c:v>2.2240223757214799</c:v>
                </c:pt>
                <c:pt idx="261">
                  <c:v>2.3186213042396799</c:v>
                </c:pt>
                <c:pt idx="262">
                  <c:v>2.28066543387239</c:v>
                </c:pt>
                <c:pt idx="263">
                  <c:v>2.1631699979433701</c:v>
                </c:pt>
                <c:pt idx="264">
                  <c:v>2.2367551308110598</c:v>
                </c:pt>
                <c:pt idx="265">
                  <c:v>2.0437989653800601</c:v>
                </c:pt>
                <c:pt idx="266">
                  <c:v>1.9915212443402499</c:v>
                </c:pt>
                <c:pt idx="267">
                  <c:v>2.1640473654935799</c:v>
                </c:pt>
                <c:pt idx="268">
                  <c:v>2.3021147161498101</c:v>
                </c:pt>
                <c:pt idx="269">
                  <c:v>2.2832394244978098</c:v>
                </c:pt>
                <c:pt idx="270">
                  <c:v>2.17305351792049</c:v>
                </c:pt>
                <c:pt idx="271">
                  <c:v>2.22134630848615</c:v>
                </c:pt>
                <c:pt idx="272">
                  <c:v>2.2022606520971699</c:v>
                </c:pt>
                <c:pt idx="273">
                  <c:v>2.1953741792688399</c:v>
                </c:pt>
                <c:pt idx="274">
                  <c:v>2.2135774522006901</c:v>
                </c:pt>
                <c:pt idx="275">
                  <c:v>2.2817076259940601</c:v>
                </c:pt>
                <c:pt idx="276">
                  <c:v>2.2827702730271802</c:v>
                </c:pt>
                <c:pt idx="277">
                  <c:v>2.2147725263142899</c:v>
                </c:pt>
                <c:pt idx="278">
                  <c:v>2.1336721155774399</c:v>
                </c:pt>
                <c:pt idx="279">
                  <c:v>2.1682153368275499</c:v>
                </c:pt>
                <c:pt idx="280">
                  <c:v>2.1931807394126399</c:v>
                </c:pt>
                <c:pt idx="281">
                  <c:v>2.0876359889754399</c:v>
                </c:pt>
                <c:pt idx="282">
                  <c:v>2.27012082551592</c:v>
                </c:pt>
                <c:pt idx="283">
                  <c:v>2.36513974923461</c:v>
                </c:pt>
                <c:pt idx="284">
                  <c:v>1.8675798821018901</c:v>
                </c:pt>
                <c:pt idx="285">
                  <c:v>2.15125877325824</c:v>
                </c:pt>
                <c:pt idx="286">
                  <c:v>2.1586252176852199</c:v>
                </c:pt>
                <c:pt idx="287">
                  <c:v>2.2140184741959898</c:v>
                </c:pt>
                <c:pt idx="288">
                  <c:v>2.1924223017403301</c:v>
                </c:pt>
                <c:pt idx="289">
                  <c:v>2.2596739256026601</c:v>
                </c:pt>
                <c:pt idx="290">
                  <c:v>2.0999345524367898</c:v>
                </c:pt>
                <c:pt idx="291">
                  <c:v>2.1230968554099401</c:v>
                </c:pt>
                <c:pt idx="292">
                  <c:v>2.0717768250675599</c:v>
                </c:pt>
                <c:pt idx="293">
                  <c:v>2.19144895192172</c:v>
                </c:pt>
                <c:pt idx="294">
                  <c:v>2.1768621700313902</c:v>
                </c:pt>
                <c:pt idx="295">
                  <c:v>2.1581660417102899</c:v>
                </c:pt>
                <c:pt idx="296">
                  <c:v>2.3171874505080399</c:v>
                </c:pt>
                <c:pt idx="297">
                  <c:v>2.2949103610751802</c:v>
                </c:pt>
                <c:pt idx="298">
                  <c:v>2.03042502700514</c:v>
                </c:pt>
                <c:pt idx="299">
                  <c:v>2.0765136055994202</c:v>
                </c:pt>
                <c:pt idx="300">
                  <c:v>2.0882550919244101</c:v>
                </c:pt>
                <c:pt idx="301">
                  <c:v>2.1006107047857401</c:v>
                </c:pt>
                <c:pt idx="302">
                  <c:v>2.0970189963734902</c:v>
                </c:pt>
                <c:pt idx="303">
                  <c:v>2.2909036520673398</c:v>
                </c:pt>
                <c:pt idx="304">
                  <c:v>2.27184871987216</c:v>
                </c:pt>
                <c:pt idx="305">
                  <c:v>2.0917356529387101</c:v>
                </c:pt>
                <c:pt idx="306">
                  <c:v>2.16019989212288</c:v>
                </c:pt>
                <c:pt idx="307">
                  <c:v>2.1596968427453902</c:v>
                </c:pt>
                <c:pt idx="308">
                  <c:v>2.0842959130274799</c:v>
                </c:pt>
                <c:pt idx="309">
                  <c:v>1.9820107468857999</c:v>
                </c:pt>
                <c:pt idx="310">
                  <c:v>2.1292003774702501</c:v>
                </c:pt>
                <c:pt idx="311">
                  <c:v>2.0691967192707201</c:v>
                </c:pt>
                <c:pt idx="312">
                  <c:v>1.91817913890393</c:v>
                </c:pt>
                <c:pt idx="313">
                  <c:v>2.0183329618041799</c:v>
                </c:pt>
                <c:pt idx="314">
                  <c:v>2.0237758970359798</c:v>
                </c:pt>
                <c:pt idx="315">
                  <c:v>2.0186724112837902</c:v>
                </c:pt>
                <c:pt idx="316">
                  <c:v>1.90366600628189</c:v>
                </c:pt>
                <c:pt idx="317">
                  <c:v>1.8603085031538</c:v>
                </c:pt>
                <c:pt idx="318">
                  <c:v>2.0211624439392701</c:v>
                </c:pt>
                <c:pt idx="319">
                  <c:v>1.9150801910811901</c:v>
                </c:pt>
                <c:pt idx="320">
                  <c:v>2.0827920077869702</c:v>
                </c:pt>
                <c:pt idx="321">
                  <c:v>2.09304456649408</c:v>
                </c:pt>
                <c:pt idx="322">
                  <c:v>1.9984449805686499</c:v>
                </c:pt>
                <c:pt idx="323">
                  <c:v>1.99101161928279</c:v>
                </c:pt>
                <c:pt idx="324">
                  <c:v>2.0901321508859301</c:v>
                </c:pt>
                <c:pt idx="325">
                  <c:v>2.0637549484898301</c:v>
                </c:pt>
                <c:pt idx="326">
                  <c:v>1.9902741716253201</c:v>
                </c:pt>
                <c:pt idx="327">
                  <c:v>2.1792446290413001</c:v>
                </c:pt>
                <c:pt idx="328">
                  <c:v>1.9922938960857299</c:v>
                </c:pt>
                <c:pt idx="329">
                  <c:v>2.0115082819125001</c:v>
                </c:pt>
                <c:pt idx="330">
                  <c:v>1.9693569008585601</c:v>
                </c:pt>
                <c:pt idx="331">
                  <c:v>1.9006238958894199</c:v>
                </c:pt>
                <c:pt idx="332">
                  <c:v>1.83102698793838</c:v>
                </c:pt>
                <c:pt idx="333">
                  <c:v>1.8203576215191699</c:v>
                </c:pt>
                <c:pt idx="334">
                  <c:v>1.7995602608271</c:v>
                </c:pt>
                <c:pt idx="335">
                  <c:v>1.87558450045837</c:v>
                </c:pt>
                <c:pt idx="336">
                  <c:v>1.93831144813648</c:v>
                </c:pt>
                <c:pt idx="337">
                  <c:v>1.9465431677757099</c:v>
                </c:pt>
                <c:pt idx="338">
                  <c:v>2.0964784587654099</c:v>
                </c:pt>
                <c:pt idx="339">
                  <c:v>2.0334850838327001</c:v>
                </c:pt>
                <c:pt idx="340">
                  <c:v>2.0027346252968798</c:v>
                </c:pt>
                <c:pt idx="341">
                  <c:v>1.98084089862871</c:v>
                </c:pt>
                <c:pt idx="342">
                  <c:v>1.9360898765637899</c:v>
                </c:pt>
                <c:pt idx="343">
                  <c:v>2.0222545109290002</c:v>
                </c:pt>
                <c:pt idx="344">
                  <c:v>1.88293741131019</c:v>
                </c:pt>
                <c:pt idx="345">
                  <c:v>1.99571442905665</c:v>
                </c:pt>
                <c:pt idx="346">
                  <c:v>2.0188024013882102</c:v>
                </c:pt>
                <c:pt idx="347">
                  <c:v>2.0035816542955001</c:v>
                </c:pt>
                <c:pt idx="348">
                  <c:v>2.0252441054243899</c:v>
                </c:pt>
                <c:pt idx="349">
                  <c:v>2.07665415455712</c:v>
                </c:pt>
                <c:pt idx="350">
                  <c:v>2.0704140673429499</c:v>
                </c:pt>
                <c:pt idx="351">
                  <c:v>1.8961419269120701</c:v>
                </c:pt>
                <c:pt idx="352">
                  <c:v>2.0233537425428398</c:v>
                </c:pt>
                <c:pt idx="353">
                  <c:v>2.0053097151691501</c:v>
                </c:pt>
                <c:pt idx="354">
                  <c:v>1.84105978418002</c:v>
                </c:pt>
                <c:pt idx="355">
                  <c:v>1.7946026437039599</c:v>
                </c:pt>
                <c:pt idx="356">
                  <c:v>1.83969022357013</c:v>
                </c:pt>
                <c:pt idx="357">
                  <c:v>1.87898600581451</c:v>
                </c:pt>
                <c:pt idx="358">
                  <c:v>1.7818684069553199</c:v>
                </c:pt>
                <c:pt idx="359">
                  <c:v>1.7630891586110999</c:v>
                </c:pt>
                <c:pt idx="360">
                  <c:v>1.66929110104978</c:v>
                </c:pt>
                <c:pt idx="361">
                  <c:v>1.64964619001466</c:v>
                </c:pt>
                <c:pt idx="362">
                  <c:v>1.6332795442342101</c:v>
                </c:pt>
                <c:pt idx="363">
                  <c:v>1.8060142424638299</c:v>
                </c:pt>
                <c:pt idx="364">
                  <c:v>1.9376519152101399</c:v>
                </c:pt>
              </c:numCache>
            </c:numRef>
          </c:val>
          <c:smooth val="0"/>
          <c:extLst>
            <c:ext xmlns:c16="http://schemas.microsoft.com/office/drawing/2014/chart" uri="{C3380CC4-5D6E-409C-BE32-E72D297353CC}">
              <c16:uniqueId val="{00000001-0D23-4AA3-B5A8-1C66C467EE00}"/>
            </c:ext>
          </c:extLst>
        </c:ser>
        <c:dLbls>
          <c:showLegendKey val="0"/>
          <c:showVal val="0"/>
          <c:showCatName val="0"/>
          <c:showSerName val="0"/>
          <c:showPercent val="0"/>
          <c:showBubbleSize val="0"/>
        </c:dLbls>
        <c:marker val="1"/>
        <c:smooth val="0"/>
        <c:axId val="650030928"/>
        <c:axId val="613280704"/>
      </c:lineChart>
      <c:dateAx>
        <c:axId val="65003092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704"/>
        <c:crosses val="autoZero"/>
        <c:auto val="1"/>
        <c:lblOffset val="100"/>
        <c:baseTimeUnit val="days"/>
      </c:dateAx>
      <c:valAx>
        <c:axId val="61328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030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[cyclist_analysis_2024_01_11.xlsx]Daily Rides Analysis!PivotTable2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Member and Casual Rides by Month</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'Daily Rides Analysis'!$H$6:$H$7</c:f>
              <c:strCache>
                <c:ptCount val="1"/>
                <c:pt idx="0">
                  <c:v>casual</c:v>
                </c:pt>
              </c:strCache>
            </c:strRef>
          </c:tx>
          <c:spPr>
            <a:solidFill>
              <a:schemeClr val="accent1"/>
            </a:solidFill>
            <a:ln>
              <a:noFill/>
            </a:ln>
            <a:effectLst/>
          </c:spPr>
          <c:invertIfNegative val="0"/>
          <c:cat>
            <c:strRef>
              <c:f>'Daily Rides Analysis'!$G$8:$G$19</c:f>
              <c:strCache>
                <c:ptCount val="11"/>
                <c:pt idx="0">
                  <c:v>February</c:v>
                </c:pt>
                <c:pt idx="1">
                  <c:v>March</c:v>
                </c:pt>
                <c:pt idx="2">
                  <c:v>April</c:v>
                </c:pt>
                <c:pt idx="3">
                  <c:v>May</c:v>
                </c:pt>
                <c:pt idx="4">
                  <c:v>June</c:v>
                </c:pt>
                <c:pt idx="5">
                  <c:v>July</c:v>
                </c:pt>
                <c:pt idx="6">
                  <c:v>August</c:v>
                </c:pt>
                <c:pt idx="7">
                  <c:v>September</c:v>
                </c:pt>
                <c:pt idx="8">
                  <c:v>October</c:v>
                </c:pt>
                <c:pt idx="9">
                  <c:v>November</c:v>
                </c:pt>
                <c:pt idx="10">
                  <c:v>December</c:v>
                </c:pt>
              </c:strCache>
            </c:strRef>
          </c:cat>
          <c:val>
            <c:numRef>
              <c:f>'Daily Rides Analysis'!$H$8:$H$19</c:f>
              <c:numCache>
                <c:formatCode>General</c:formatCode>
                <c:ptCount val="11"/>
                <c:pt idx="0">
                  <c:v>42922</c:v>
                </c:pt>
                <c:pt idx="1">
                  <c:v>62049</c:v>
                </c:pt>
                <c:pt idx="2">
                  <c:v>146894</c:v>
                </c:pt>
                <c:pt idx="3">
                  <c:v>233591</c:v>
                </c:pt>
                <c:pt idx="4">
                  <c:v>300439</c:v>
                </c:pt>
                <c:pt idx="5">
                  <c:v>330248</c:v>
                </c:pt>
                <c:pt idx="6">
                  <c:v>310054</c:v>
                </c:pt>
                <c:pt idx="7">
                  <c:v>260937</c:v>
                </c:pt>
                <c:pt idx="8">
                  <c:v>176617</c:v>
                </c:pt>
                <c:pt idx="9">
                  <c:v>98145</c:v>
                </c:pt>
                <c:pt idx="10">
                  <c:v>44791</c:v>
                </c:pt>
              </c:numCache>
            </c:numRef>
          </c:val>
          <c:extLst>
            <c:ext xmlns:c16="http://schemas.microsoft.com/office/drawing/2014/chart" uri="{C3380CC4-5D6E-409C-BE32-E72D297353CC}">
              <c16:uniqueId val="{00000000-5D26-4AE4-8C54-25ACC0AF5757}"/>
            </c:ext>
          </c:extLst>
        </c:ser>
        <c:ser>
          <c:idx val="1"/>
          <c:order val="1"/>
          <c:tx>
            <c:strRef>
              <c:f>'Daily Rides Analysis'!$I$6:$I$7</c:f>
              <c:strCache>
                <c:ptCount val="1"/>
                <c:pt idx="0">
                  <c:v>member</c:v>
                </c:pt>
              </c:strCache>
            </c:strRef>
          </c:tx>
          <c:spPr>
            <a:solidFill>
              <a:schemeClr val="accent2"/>
            </a:solidFill>
            <a:ln>
              <a:noFill/>
            </a:ln>
            <a:effectLst/>
          </c:spPr>
          <c:invertIfNegative val="0"/>
          <c:cat>
            <c:strRef>
              <c:f>'Daily Rides Analysis'!$G$8:$G$19</c:f>
              <c:strCache>
                <c:ptCount val="11"/>
                <c:pt idx="0">
                  <c:v>February</c:v>
                </c:pt>
                <c:pt idx="1">
                  <c:v>March</c:v>
                </c:pt>
                <c:pt idx="2">
                  <c:v>April</c:v>
                </c:pt>
                <c:pt idx="3">
                  <c:v>May</c:v>
                </c:pt>
                <c:pt idx="4">
                  <c:v>June</c:v>
                </c:pt>
                <c:pt idx="5">
                  <c:v>July</c:v>
                </c:pt>
                <c:pt idx="6">
                  <c:v>August</c:v>
                </c:pt>
                <c:pt idx="7">
                  <c:v>September</c:v>
                </c:pt>
                <c:pt idx="8">
                  <c:v>October</c:v>
                </c:pt>
                <c:pt idx="9">
                  <c:v>November</c:v>
                </c:pt>
                <c:pt idx="10">
                  <c:v>December</c:v>
                </c:pt>
              </c:strCache>
            </c:strRef>
          </c:cat>
          <c:val>
            <c:numRef>
              <c:f>'Daily Rides Analysis'!$I$8:$I$19</c:f>
              <c:numCache>
                <c:formatCode>General</c:formatCode>
                <c:ptCount val="11"/>
                <c:pt idx="0">
                  <c:v>147407</c:v>
                </c:pt>
                <c:pt idx="1">
                  <c:v>196446</c:v>
                </c:pt>
                <c:pt idx="2">
                  <c:v>279261</c:v>
                </c:pt>
                <c:pt idx="3">
                  <c:v>370526</c:v>
                </c:pt>
                <c:pt idx="4">
                  <c:v>418288</c:v>
                </c:pt>
                <c:pt idx="5">
                  <c:v>436148</c:v>
                </c:pt>
                <c:pt idx="6">
                  <c:v>460381</c:v>
                </c:pt>
                <c:pt idx="7">
                  <c:v>404596</c:v>
                </c:pt>
                <c:pt idx="8">
                  <c:v>359904</c:v>
                </c:pt>
                <c:pt idx="9">
                  <c:v>264023</c:v>
                </c:pt>
                <c:pt idx="10">
                  <c:v>136887</c:v>
                </c:pt>
              </c:numCache>
            </c:numRef>
          </c:val>
          <c:extLst>
            <c:ext xmlns:c16="http://schemas.microsoft.com/office/drawing/2014/chart" uri="{C3380CC4-5D6E-409C-BE32-E72D297353CC}">
              <c16:uniqueId val="{00000001-5D26-4AE4-8C54-25ACC0AF5757}"/>
            </c:ext>
          </c:extLst>
        </c:ser>
        <c:dLbls>
          <c:showLegendKey val="0"/>
          <c:showVal val="0"/>
          <c:showCatName val="0"/>
          <c:showSerName val="0"/>
          <c:showPercent val="0"/>
          <c:showBubbleSize val="0"/>
        </c:dLbls>
        <c:gapWidth val="219"/>
        <c:overlap val="-27"/>
        <c:axId val="1635777632"/>
        <c:axId val="1908940848"/>
      </c:barChart>
      <c:catAx>
        <c:axId val="163577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940848"/>
        <c:crosses val="autoZero"/>
        <c:auto val="1"/>
        <c:lblAlgn val="ctr"/>
        <c:lblOffset val="100"/>
        <c:noMultiLvlLbl val="0"/>
      </c:catAx>
      <c:valAx>
        <c:axId val="190894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77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[cyclist_analysis_2024_01_11.xlsx]Daily Rides Analysis!PivotTable1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Member and Casual Rides By Weekday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'Daily Rides Analysis'!$C$6:$C$7</c:f>
              <c:strCache>
                <c:ptCount val="1"/>
                <c:pt idx="0">
                  <c:v>casual</c:v>
                </c:pt>
              </c:strCache>
            </c:strRef>
          </c:tx>
          <c:spPr>
            <a:solidFill>
              <a:schemeClr val="accent1"/>
            </a:solidFill>
            <a:ln>
              <a:noFill/>
            </a:ln>
            <a:effectLst/>
          </c:spPr>
          <c:invertIfNegative val="0"/>
          <c:cat>
            <c:strRef>
              <c:f>'Daily Rides Analysis'!$B$8:$B$15</c:f>
              <c:strCache>
                <c:ptCount val="7"/>
                <c:pt idx="0">
                  <c:v>Sunday</c:v>
                </c:pt>
                <c:pt idx="1">
                  <c:v>Monday</c:v>
                </c:pt>
                <c:pt idx="2">
                  <c:v>Tuesday</c:v>
                </c:pt>
                <c:pt idx="3">
                  <c:v>Wednesday</c:v>
                </c:pt>
                <c:pt idx="4">
                  <c:v>Thursday</c:v>
                </c:pt>
                <c:pt idx="5">
                  <c:v>Friday</c:v>
                </c:pt>
                <c:pt idx="6">
                  <c:v>Saturday</c:v>
                </c:pt>
              </c:strCache>
            </c:strRef>
          </c:cat>
          <c:val>
            <c:numRef>
              <c:f>'Daily Rides Analysis'!$C$8:$C$15</c:f>
              <c:numCache>
                <c:formatCode>General</c:formatCode>
                <c:ptCount val="7"/>
                <c:pt idx="0">
                  <c:v>326068</c:v>
                </c:pt>
                <c:pt idx="1">
                  <c:v>228417</c:v>
                </c:pt>
                <c:pt idx="2">
                  <c:v>239318</c:v>
                </c:pt>
                <c:pt idx="3">
                  <c:v>241298</c:v>
                </c:pt>
                <c:pt idx="4">
                  <c:v>265441</c:v>
                </c:pt>
                <c:pt idx="5">
                  <c:v>303725</c:v>
                </c:pt>
                <c:pt idx="6">
                  <c:v>402420</c:v>
                </c:pt>
              </c:numCache>
            </c:numRef>
          </c:val>
          <c:extLst>
            <c:ext xmlns:c16="http://schemas.microsoft.com/office/drawing/2014/chart" uri="{C3380CC4-5D6E-409C-BE32-E72D297353CC}">
              <c16:uniqueId val="{00000000-9AB7-4B49-85E7-7B1E149B99B3}"/>
            </c:ext>
          </c:extLst>
        </c:ser>
        <c:ser>
          <c:idx val="1"/>
          <c:order val="1"/>
          <c:tx>
            <c:strRef>
              <c:f>'Daily Rides Analysis'!$D$6:$D$7</c:f>
              <c:strCache>
                <c:ptCount val="1"/>
                <c:pt idx="0">
                  <c:v>member</c:v>
                </c:pt>
              </c:strCache>
            </c:strRef>
          </c:tx>
          <c:spPr>
            <a:solidFill>
              <a:schemeClr val="accent2"/>
            </a:solidFill>
            <a:ln>
              <a:noFill/>
            </a:ln>
            <a:effectLst/>
          </c:spPr>
          <c:invertIfNegative val="0"/>
          <c:cat>
            <c:strRef>
              <c:f>'Daily Rides Analysis'!$B$8:$B$15</c:f>
              <c:strCache>
                <c:ptCount val="7"/>
                <c:pt idx="0">
                  <c:v>Sunday</c:v>
                </c:pt>
                <c:pt idx="1">
                  <c:v>Monday</c:v>
                </c:pt>
                <c:pt idx="2">
                  <c:v>Tuesday</c:v>
                </c:pt>
                <c:pt idx="3">
                  <c:v>Wednesday</c:v>
                </c:pt>
                <c:pt idx="4">
                  <c:v>Thursday</c:v>
                </c:pt>
                <c:pt idx="5">
                  <c:v>Friday</c:v>
                </c:pt>
                <c:pt idx="6">
                  <c:v>Saturday</c:v>
                </c:pt>
              </c:strCache>
            </c:strRef>
          </c:cat>
          <c:val>
            <c:numRef>
              <c:f>'Daily Rides Analysis'!$D$8:$D$15</c:f>
              <c:numCache>
                <c:formatCode>General</c:formatCode>
                <c:ptCount val="7"/>
                <c:pt idx="0">
                  <c:v>386488</c:v>
                </c:pt>
                <c:pt idx="1">
                  <c:v>469093</c:v>
                </c:pt>
                <c:pt idx="2">
                  <c:v>545859</c:v>
                </c:pt>
                <c:pt idx="3">
                  <c:v>553941</c:v>
                </c:pt>
                <c:pt idx="4">
                  <c:v>565338</c:v>
                </c:pt>
                <c:pt idx="5">
                  <c:v>501674</c:v>
                </c:pt>
                <c:pt idx="6">
                  <c:v>451474</c:v>
                </c:pt>
              </c:numCache>
            </c:numRef>
          </c:val>
          <c:extLst>
            <c:ext xmlns:c16="http://schemas.microsoft.com/office/drawing/2014/chart" uri="{C3380CC4-5D6E-409C-BE32-E72D297353CC}">
              <c16:uniqueId val="{00000005-9AB7-4B49-85E7-7B1E149B99B3}"/>
            </c:ext>
          </c:extLst>
        </c:ser>
        <c:dLbls>
          <c:showLegendKey val="0"/>
          <c:showVal val="0"/>
          <c:showCatName val="0"/>
          <c:showSerName val="0"/>
          <c:showPercent val="0"/>
          <c:showBubbleSize val="0"/>
        </c:dLbls>
        <c:gapWidth val="219"/>
        <c:overlap val="-27"/>
        <c:axId val="2008996416"/>
        <c:axId val="2009675328"/>
      </c:barChart>
      <c:catAx>
        <c:axId val="200899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675328"/>
        <c:crosses val="autoZero"/>
        <c:auto val="1"/>
        <c:lblAlgn val="ctr"/>
        <c:lblOffset val="100"/>
        <c:noMultiLvlLbl val="0"/>
      </c:catAx>
      <c:valAx>
        <c:axId val="2009675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99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[cyclist_analysis_2024_01_11.xlsx]Average Length Analysis!PivotTable3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Average Length by Weekday</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Length Analysis'!$C$6:$C$7</c:f>
              <c:strCache>
                <c:ptCount val="1"/>
                <c:pt idx="0">
                  <c:v>casual</c:v>
                </c:pt>
              </c:strCache>
            </c:strRef>
          </c:tx>
          <c:spPr>
            <a:solidFill>
              <a:schemeClr val="accent1"/>
            </a:solidFill>
            <a:ln>
              <a:noFill/>
            </a:ln>
            <a:effectLst/>
          </c:spPr>
          <c:invertIfNegative val="0"/>
          <c:cat>
            <c:strRef>
              <c:f>'Average Length Analysis'!$B$8:$B$15</c:f>
              <c:strCache>
                <c:ptCount val="7"/>
                <c:pt idx="0">
                  <c:v>Sunday</c:v>
                </c:pt>
                <c:pt idx="1">
                  <c:v>Monday</c:v>
                </c:pt>
                <c:pt idx="2">
                  <c:v>Tuesday</c:v>
                </c:pt>
                <c:pt idx="3">
                  <c:v>Wednesday</c:v>
                </c:pt>
                <c:pt idx="4">
                  <c:v>Thursday</c:v>
                </c:pt>
                <c:pt idx="5">
                  <c:v>Friday</c:v>
                </c:pt>
                <c:pt idx="6">
                  <c:v>Saturday</c:v>
                </c:pt>
              </c:strCache>
            </c:strRef>
          </c:cat>
          <c:val>
            <c:numRef>
              <c:f>'Average Length Analysis'!$C$8:$C$15</c:f>
              <c:numCache>
                <c:formatCode>0.0</c:formatCode>
                <c:ptCount val="7"/>
                <c:pt idx="0">
                  <c:v>1258.3291587169247</c:v>
                </c:pt>
                <c:pt idx="1">
                  <c:v>1019.546749963248</c:v>
                </c:pt>
                <c:pt idx="2">
                  <c:v>957.61879194296318</c:v>
                </c:pt>
                <c:pt idx="3">
                  <c:v>953.71531993976225</c:v>
                </c:pt>
                <c:pt idx="4">
                  <c:v>977.4881666842092</c:v>
                </c:pt>
                <c:pt idx="5">
                  <c:v>1077.7581204224994</c:v>
                </c:pt>
                <c:pt idx="6">
                  <c:v>1228.1688488935047</c:v>
                </c:pt>
              </c:numCache>
            </c:numRef>
          </c:val>
          <c:extLst>
            <c:ext xmlns:c16="http://schemas.microsoft.com/office/drawing/2014/chart" uri="{C3380CC4-5D6E-409C-BE32-E72D297353CC}">
              <c16:uniqueId val="{00000000-83D4-4F0C-B513-7E1590636374}"/>
            </c:ext>
          </c:extLst>
        </c:ser>
        <c:ser>
          <c:idx val="1"/>
          <c:order val="1"/>
          <c:tx>
            <c:strRef>
              <c:f>'Average Length Analysis'!$D$6:$D$7</c:f>
              <c:strCache>
                <c:ptCount val="1"/>
                <c:pt idx="0">
                  <c:v>member</c:v>
                </c:pt>
              </c:strCache>
            </c:strRef>
          </c:tx>
          <c:spPr>
            <a:solidFill>
              <a:schemeClr val="accent2"/>
            </a:solidFill>
            <a:ln>
              <a:noFill/>
            </a:ln>
            <a:effectLst/>
          </c:spPr>
          <c:invertIfNegative val="0"/>
          <c:cat>
            <c:strRef>
              <c:f>'Average Length Analysis'!$B$8:$B$15</c:f>
              <c:strCache>
                <c:ptCount val="7"/>
                <c:pt idx="0">
                  <c:v>Sunday</c:v>
                </c:pt>
                <c:pt idx="1">
                  <c:v>Monday</c:v>
                </c:pt>
                <c:pt idx="2">
                  <c:v>Tuesday</c:v>
                </c:pt>
                <c:pt idx="3">
                  <c:v>Wednesday</c:v>
                </c:pt>
                <c:pt idx="4">
                  <c:v>Thursday</c:v>
                </c:pt>
                <c:pt idx="5">
                  <c:v>Friday</c:v>
                </c:pt>
                <c:pt idx="6">
                  <c:v>Saturday</c:v>
                </c:pt>
              </c:strCache>
            </c:strRef>
          </c:cat>
          <c:val>
            <c:numRef>
              <c:f>'Average Length Analysis'!$D$8:$D$15</c:f>
              <c:numCache>
                <c:formatCode>0.0</c:formatCode>
                <c:ptCount val="7"/>
                <c:pt idx="0">
                  <c:v>772.07822632554053</c:v>
                </c:pt>
                <c:pt idx="1">
                  <c:v>666.58681525769941</c:v>
                </c:pt>
                <c:pt idx="2">
                  <c:v>671.71411099925399</c:v>
                </c:pt>
                <c:pt idx="3">
                  <c:v>670.39113269817551</c:v>
                </c:pt>
                <c:pt idx="4">
                  <c:v>668.99467442086677</c:v>
                </c:pt>
                <c:pt idx="5">
                  <c:v>716.46301986373987</c:v>
                </c:pt>
                <c:pt idx="6">
                  <c:v>762.90412047555515</c:v>
                </c:pt>
              </c:numCache>
            </c:numRef>
          </c:val>
          <c:extLst>
            <c:ext xmlns:c16="http://schemas.microsoft.com/office/drawing/2014/chart" uri="{C3380CC4-5D6E-409C-BE32-E72D297353CC}">
              <c16:uniqueId val="{00000003-83D4-4F0C-B513-7E1590636374}"/>
            </c:ext>
          </c:extLst>
        </c:ser>
        <c:dLbls>
          <c:showLegendKey val="0"/>
          <c:showVal val="0"/>
          <c:showCatName val="0"/>
          <c:showSerName val="0"/>
          <c:showPercent val="0"/>
          <c:showBubbleSize val="0"/>
        </c:dLbls>
        <c:gapWidth val="219"/>
        <c:overlap val="-27"/>
        <c:axId val="1776557472"/>
        <c:axId val="1922580848"/>
      </c:barChart>
      <c:catAx>
        <c:axId val="177655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80848"/>
        <c:crosses val="autoZero"/>
        <c:auto val="1"/>
        <c:lblAlgn val="ctr"/>
        <c:lblOffset val="100"/>
        <c:noMultiLvlLbl val="0"/>
      </c:catAx>
      <c:valAx>
        <c:axId val="192258084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55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[cyclist_analysis_2024_01_11.xlsx]Average Length Analysis!PivotTable4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Average Length by Weekday</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Length Analysis'!$H$6:$H$7</c:f>
              <c:strCache>
                <c:ptCount val="1"/>
                <c:pt idx="0">
                  <c:v>casual</c:v>
                </c:pt>
              </c:strCache>
            </c:strRef>
          </c:tx>
          <c:spPr>
            <a:solidFill>
              <a:schemeClr val="accent1"/>
            </a:solidFill>
            <a:ln>
              <a:noFill/>
            </a:ln>
            <a:effectLst/>
          </c:spPr>
          <c:invertIfNegative val="0"/>
          <c:cat>
            <c:strRef>
              <c:f>'Average Length Analysis'!$G$8:$G$20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'Average Length Analysis'!$H$8:$H$20</c:f>
              <c:numCache>
                <c:formatCode>0.00</c:formatCode>
                <c:ptCount val="12"/>
                <c:pt idx="0">
                  <c:v>790.69152254581911</c:v>
                </c:pt>
                <c:pt idx="1">
                  <c:v>892.01083801927155</c:v>
                </c:pt>
                <c:pt idx="2">
                  <c:v>893.96658442613648</c:v>
                </c:pt>
                <c:pt idx="3">
                  <c:v>1110.1886181289292</c:v>
                </c:pt>
                <c:pt idx="4">
                  <c:v>1229.7964155001594</c:v>
                </c:pt>
                <c:pt idx="5">
                  <c:v>1244.8934572987453</c:v>
                </c:pt>
                <c:pt idx="6">
                  <c:v>1321.6954250450672</c:v>
                </c:pt>
                <c:pt idx="7">
                  <c:v>1276.6960084229568</c:v>
                </c:pt>
                <c:pt idx="8">
                  <c:v>1189.1452031649719</c:v>
                </c:pt>
                <c:pt idx="9">
                  <c:v>1073.4500704338579</c:v>
                </c:pt>
                <c:pt idx="10">
                  <c:v>952.11491823597078</c:v>
                </c:pt>
                <c:pt idx="11">
                  <c:v>822.97581035400071</c:v>
                </c:pt>
              </c:numCache>
            </c:numRef>
          </c:val>
          <c:extLst>
            <c:ext xmlns:c16="http://schemas.microsoft.com/office/drawing/2014/chart" uri="{C3380CC4-5D6E-409C-BE32-E72D297353CC}">
              <c16:uniqueId val="{00000000-0F45-44A5-AD03-B692C91FFA77}"/>
            </c:ext>
          </c:extLst>
        </c:ser>
        <c:ser>
          <c:idx val="1"/>
          <c:order val="1"/>
          <c:tx>
            <c:strRef>
              <c:f>'Average Length Analysis'!$I$6:$I$7</c:f>
              <c:strCache>
                <c:ptCount val="1"/>
                <c:pt idx="0">
                  <c:v>member</c:v>
                </c:pt>
              </c:strCache>
            </c:strRef>
          </c:tx>
          <c:spPr>
            <a:solidFill>
              <a:schemeClr val="accent2"/>
            </a:solidFill>
            <a:ln>
              <a:noFill/>
            </a:ln>
            <a:effectLst/>
          </c:spPr>
          <c:invertIfNegative val="0"/>
          <c:cat>
            <c:strRef>
              <c:f>'Average Length Analysis'!$G$8:$G$20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'Average Length Analysis'!$I$8:$I$20</c:f>
              <c:numCache>
                <c:formatCode>0.00</c:formatCode>
                <c:ptCount val="12"/>
                <c:pt idx="0">
                  <c:v>611.34285871756174</c:v>
                </c:pt>
                <c:pt idx="1">
                  <c:v>631.13432861041542</c:v>
                </c:pt>
                <c:pt idx="2">
                  <c:v>613.09412934563591</c:v>
                </c:pt>
                <c:pt idx="3">
                  <c:v>674.29819122502352</c:v>
                </c:pt>
                <c:pt idx="4">
                  <c:v>747.38914511897542</c:v>
                </c:pt>
                <c:pt idx="5">
                  <c:v>767.48369187525145</c:v>
                </c:pt>
                <c:pt idx="6">
                  <c:v>796.27564270426114</c:v>
                </c:pt>
                <c:pt idx="7">
                  <c:v>791.49925831187124</c:v>
                </c:pt>
                <c:pt idx="8">
                  <c:v>757.13902820210456</c:v>
                </c:pt>
                <c:pt idx="9">
                  <c:v>692.12050869158418</c:v>
                </c:pt>
                <c:pt idx="10">
                  <c:v>667.62283140055069</c:v>
                </c:pt>
                <c:pt idx="11">
                  <c:v>693.9491149928383</c:v>
                </c:pt>
              </c:numCache>
            </c:numRef>
          </c:val>
          <c:extLst>
            <c:ext xmlns:c16="http://schemas.microsoft.com/office/drawing/2014/chart" uri="{C3380CC4-5D6E-409C-BE32-E72D297353CC}">
              <c16:uniqueId val="{00000001-0F45-44A5-AD03-B692C91FFA77}"/>
            </c:ext>
          </c:extLst>
        </c:ser>
        <c:dLbls>
          <c:showLegendKey val="0"/>
          <c:showVal val="0"/>
          <c:showCatName val="0"/>
          <c:showSerName val="0"/>
          <c:showPercent val="0"/>
          <c:showBubbleSize val="0"/>
        </c:dLbls>
        <c:gapWidth val="219"/>
        <c:overlap val="-27"/>
        <c:axId val="1111804384"/>
        <c:axId val="2072263456"/>
      </c:barChart>
      <c:catAx>
        <c:axId val="1111804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263456"/>
        <c:crosses val="autoZero"/>
        <c:auto val="1"/>
        <c:lblAlgn val="ctr"/>
        <c:lblOffset val="100"/>
        <c:noMultiLvlLbl val="0"/>
      </c:catAx>
      <c:valAx>
        <c:axId val="20722634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80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[cyclist_analysis_2024_01_11.xlsx]Average Distance Analysis!PivotTable5</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Distance Analysis'!$C$6:$C$7</c:f>
              <c:strCache>
                <c:ptCount val="1"/>
                <c:pt idx="0">
                  <c:v>casual</c:v>
                </c:pt>
              </c:strCache>
            </c:strRef>
          </c:tx>
          <c:spPr>
            <a:solidFill>
              <a:schemeClr val="accent1"/>
            </a:solidFill>
            <a:ln>
              <a:noFill/>
            </a:ln>
            <a:effectLst/>
          </c:spPr>
          <c:invertIfNegative val="0"/>
          <c:cat>
            <c:strRef>
              <c:f>'Average Distance Analysis'!$B$8:$B$15</c:f>
              <c:strCache>
                <c:ptCount val="7"/>
                <c:pt idx="0">
                  <c:v>Sunday</c:v>
                </c:pt>
                <c:pt idx="1">
                  <c:v>Monday</c:v>
                </c:pt>
                <c:pt idx="2">
                  <c:v>Tuesday</c:v>
                </c:pt>
                <c:pt idx="3">
                  <c:v>Wednesday</c:v>
                </c:pt>
                <c:pt idx="4">
                  <c:v>Thursday</c:v>
                </c:pt>
                <c:pt idx="5">
                  <c:v>Friday</c:v>
                </c:pt>
                <c:pt idx="6">
                  <c:v>Saturday</c:v>
                </c:pt>
              </c:strCache>
            </c:strRef>
          </c:cat>
          <c:val>
            <c:numRef>
              <c:f>'Average Distance Analysis'!$C$8:$C$15</c:f>
              <c:numCache>
                <c:formatCode>0.000</c:formatCode>
                <c:ptCount val="7"/>
                <c:pt idx="0">
                  <c:v>2.0112143448844897</c:v>
                </c:pt>
                <c:pt idx="1">
                  <c:v>1.8622973339749136</c:v>
                </c:pt>
                <c:pt idx="2">
                  <c:v>1.8944899649845026</c:v>
                </c:pt>
                <c:pt idx="3">
                  <c:v>1.8999403705273523</c:v>
                </c:pt>
                <c:pt idx="4">
                  <c:v>1.9135153009774606</c:v>
                </c:pt>
                <c:pt idx="5">
                  <c:v>1.9110759282694372</c:v>
                </c:pt>
                <c:pt idx="6">
                  <c:v>2.0212070419690233</c:v>
                </c:pt>
              </c:numCache>
            </c:numRef>
          </c:val>
          <c:extLst>
            <c:ext xmlns:c16="http://schemas.microsoft.com/office/drawing/2014/chart" uri="{C3380CC4-5D6E-409C-BE32-E72D297353CC}">
              <c16:uniqueId val="{00000000-17FF-405B-9F75-4E1019F02C70}"/>
            </c:ext>
          </c:extLst>
        </c:ser>
        <c:ser>
          <c:idx val="1"/>
          <c:order val="1"/>
          <c:tx>
            <c:strRef>
              <c:f>'Average Distance Analysis'!$D$6:$D$7</c:f>
              <c:strCache>
                <c:ptCount val="1"/>
                <c:pt idx="0">
                  <c:v>member</c:v>
                </c:pt>
              </c:strCache>
            </c:strRef>
          </c:tx>
          <c:spPr>
            <a:solidFill>
              <a:schemeClr val="accent2"/>
            </a:solidFill>
            <a:ln>
              <a:noFill/>
            </a:ln>
            <a:effectLst/>
          </c:spPr>
          <c:invertIfNegative val="0"/>
          <c:cat>
            <c:strRef>
              <c:f>'Average Distance Analysis'!$B$8:$B$15</c:f>
              <c:strCache>
                <c:ptCount val="7"/>
                <c:pt idx="0">
                  <c:v>Sunday</c:v>
                </c:pt>
                <c:pt idx="1">
                  <c:v>Monday</c:v>
                </c:pt>
                <c:pt idx="2">
                  <c:v>Tuesday</c:v>
                </c:pt>
                <c:pt idx="3">
                  <c:v>Wednesday</c:v>
                </c:pt>
                <c:pt idx="4">
                  <c:v>Thursday</c:v>
                </c:pt>
                <c:pt idx="5">
                  <c:v>Friday</c:v>
                </c:pt>
                <c:pt idx="6">
                  <c:v>Saturday</c:v>
                </c:pt>
              </c:strCache>
            </c:strRef>
          </c:cat>
          <c:val>
            <c:numRef>
              <c:f>'Average Distance Analysis'!$D$8:$D$15</c:f>
              <c:numCache>
                <c:formatCode>0.000</c:formatCode>
                <c:ptCount val="7"/>
                <c:pt idx="0">
                  <c:v>2.0335240565180479</c:v>
                </c:pt>
                <c:pt idx="1">
                  <c:v>1.9446830744097217</c:v>
                </c:pt>
                <c:pt idx="2">
                  <c:v>2.0147567213514543</c:v>
                </c:pt>
                <c:pt idx="3">
                  <c:v>2.0155187957998977</c:v>
                </c:pt>
                <c:pt idx="4">
                  <c:v>2.0078535534254272</c:v>
                </c:pt>
                <c:pt idx="5">
                  <c:v>1.9423091050052674</c:v>
                </c:pt>
                <c:pt idx="6">
                  <c:v>2.047854868079126</c:v>
                </c:pt>
              </c:numCache>
            </c:numRef>
          </c:val>
          <c:extLst>
            <c:ext xmlns:c16="http://schemas.microsoft.com/office/drawing/2014/chart" uri="{C3380CC4-5D6E-409C-BE32-E72D297353CC}">
              <c16:uniqueId val="{00000001-17FF-405B-9F75-4E1019F02C70}"/>
            </c:ext>
          </c:extLst>
        </c:ser>
        <c:dLbls>
          <c:showLegendKey val="0"/>
          <c:showVal val="0"/>
          <c:showCatName val="0"/>
          <c:showSerName val="0"/>
          <c:showPercent val="0"/>
          <c:showBubbleSize val="0"/>
        </c:dLbls>
        <c:gapWidth val="219"/>
        <c:overlap val="-27"/>
        <c:axId val="1776558912"/>
        <c:axId val="2072289744"/>
      </c:barChart>
      <c:catAx>
        <c:axId val="177655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289744"/>
        <c:crosses val="autoZero"/>
        <c:auto val="1"/>
        <c:lblAlgn val="ctr"/>
        <c:lblOffset val="100"/>
        <c:noMultiLvlLbl val="0"/>
      </c:catAx>
      <c:valAx>
        <c:axId val="207228974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55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[cyclist_analysis_2024_01_11.xlsx]Average Distance Analysis!PivotTable6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Distance Analysis'!$H$6:$H$7</c:f>
              <c:strCache>
                <c:ptCount val="1"/>
                <c:pt idx="0">
                  <c:v>casual</c:v>
                </c:pt>
              </c:strCache>
            </c:strRef>
          </c:tx>
          <c:spPr>
            <a:solidFill>
              <a:schemeClr val="accent1"/>
            </a:solidFill>
            <a:ln>
              <a:noFill/>
            </a:ln>
            <a:effectLst/>
          </c:spPr>
          <c:invertIfNegative val="0"/>
          <c:cat>
            <c:strRef>
              <c:f>'Average Distance Analysis'!$G$8:$G$20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'Average Distance Analysis'!$H$8:$H$20</c:f>
              <c:numCache>
                <c:formatCode>0.000</c:formatCode>
                <c:ptCount val="12"/>
                <c:pt idx="0">
                  <c:v>1.613717396465961</c:v>
                </c:pt>
                <c:pt idx="1">
                  <c:v>1.6877774412327542</c:v>
                </c:pt>
                <c:pt idx="2">
                  <c:v>1.7508343588957724</c:v>
                </c:pt>
                <c:pt idx="3">
                  <c:v>1.9433954956571438</c:v>
                </c:pt>
                <c:pt idx="4">
                  <c:v>2.1088826323721968</c:v>
                </c:pt>
                <c:pt idx="5">
                  <c:v>2.1832831643079507</c:v>
                </c:pt>
                <c:pt idx="6">
                  <c:v>2.1631255740679403</c:v>
                </c:pt>
                <c:pt idx="7">
                  <c:v>2.1623595450106357</c:v>
                </c:pt>
                <c:pt idx="8">
                  <c:v>2.1256077576733468</c:v>
                </c:pt>
                <c:pt idx="9">
                  <c:v>1.9685830400766189</c:v>
                </c:pt>
                <c:pt idx="10">
                  <c:v>1.8013150634899493</c:v>
                </c:pt>
                <c:pt idx="11">
                  <c:v>1.6441812390186805</c:v>
                </c:pt>
              </c:numCache>
            </c:numRef>
          </c:val>
          <c:extLst>
            <c:ext xmlns:c16="http://schemas.microsoft.com/office/drawing/2014/chart" uri="{C3380CC4-5D6E-409C-BE32-E72D297353CC}">
              <c16:uniqueId val="{00000000-D271-4717-962A-099660CFCBD0}"/>
            </c:ext>
          </c:extLst>
        </c:ser>
        <c:ser>
          <c:idx val="1"/>
          <c:order val="1"/>
          <c:tx>
            <c:strRef>
              <c:f>'Average Distance Analysis'!$I$6:$I$7</c:f>
              <c:strCache>
                <c:ptCount val="1"/>
                <c:pt idx="0">
                  <c:v>member</c:v>
                </c:pt>
              </c:strCache>
            </c:strRef>
          </c:tx>
          <c:spPr>
            <a:solidFill>
              <a:schemeClr val="accent2"/>
            </a:solidFill>
            <a:ln>
              <a:noFill/>
            </a:ln>
            <a:effectLst/>
          </c:spPr>
          <c:invertIfNegative val="0"/>
          <c:cat>
            <c:strRef>
              <c:f>'Average Distance Analysis'!$G$8:$G$20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'Average Distance Analysis'!$I$8:$I$20</c:f>
              <c:numCache>
                <c:formatCode>0.000</c:formatCode>
                <c:ptCount val="12"/>
                <c:pt idx="0">
                  <c:v>1.7253687961469233</c:v>
                </c:pt>
                <c:pt idx="1">
                  <c:v>1.7790364099755216</c:v>
                </c:pt>
                <c:pt idx="2">
                  <c:v>1.8292657511734876</c:v>
                </c:pt>
                <c:pt idx="3">
                  <c:v>1.9905728091866284</c:v>
                </c:pt>
                <c:pt idx="4">
                  <c:v>2.158732965701422</c:v>
                </c:pt>
                <c:pt idx="5">
                  <c:v>2.2341332223452435</c:v>
                </c:pt>
                <c:pt idx="6">
                  <c:v>2.2391712582666492</c:v>
                </c:pt>
                <c:pt idx="7">
                  <c:v>2.2168254127627489</c:v>
                </c:pt>
                <c:pt idx="8">
                  <c:v>2.1723827164526868</c:v>
                </c:pt>
                <c:pt idx="9">
                  <c:v>2.0142190108717144</c:v>
                </c:pt>
                <c:pt idx="10">
                  <c:v>1.9141885131397933</c:v>
                </c:pt>
                <c:pt idx="11">
                  <c:v>1.7259176218191585</c:v>
                </c:pt>
              </c:numCache>
            </c:numRef>
          </c:val>
          <c:extLst>
            <c:ext xmlns:c16="http://schemas.microsoft.com/office/drawing/2014/chart" uri="{C3380CC4-5D6E-409C-BE32-E72D297353CC}">
              <c16:uniqueId val="{00000001-D271-4717-962A-099660CFCBD0}"/>
            </c:ext>
          </c:extLst>
        </c:ser>
        <c:dLbls>
          <c:showLegendKey val="0"/>
          <c:showVal val="0"/>
          <c:showCatName val="0"/>
          <c:showSerName val="0"/>
          <c:showPercent val="0"/>
          <c:showBubbleSize val="0"/>
        </c:dLbls>
        <c:gapWidth val="219"/>
        <c:overlap val="-27"/>
        <c:axId val="1640507680"/>
        <c:axId val="2072243120"/>
      </c:barChart>
      <c:catAx>
        <c:axId val="1640507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243120"/>
        <c:crosses val="autoZero"/>
        <c:auto val="1"/>
        <c:lblAlgn val="ctr"/>
        <c:lblOffset val="100"/>
        <c:noMultiLvlLbl val="0"/>
      </c:catAx>
      <c:valAx>
        <c:axId val="207224312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507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[cyclist_analysis_2024_01_11.xlsx]Summary Hourly Analysis!PivotTable2</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Overal</a:t>
            </a:r>
            <a:r>
              <a:rPr lang="en-US" b="1" baseline="0"/>
              <a:t>l Rides per Hour</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 Hourly Analysis'!$C$5:$C$6</c:f>
              <c:strCache>
                <c:ptCount val="1"/>
                <c:pt idx="0">
                  <c:v>casual</c:v>
                </c:pt>
              </c:strCache>
            </c:strRef>
          </c:tx>
          <c:spPr>
            <a:solidFill>
              <a:schemeClr val="accent1"/>
            </a:solidFill>
            <a:ln>
              <a:noFill/>
            </a:ln>
            <a:effectLst/>
          </c:spPr>
          <c:invertIfNegative val="0"/>
          <c:cat>
            <c:strRef>
              <c:f>'Summary Hourly Analysis'!$B$7:$B$31</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'Summary Hourly Analysis'!$C$7:$C$31</c:f>
              <c:numCache>
                <c:formatCode>General</c:formatCode>
                <c:ptCount val="24"/>
                <c:pt idx="0">
                  <c:v>36395</c:v>
                </c:pt>
                <c:pt idx="1">
                  <c:v>23627</c:v>
                </c:pt>
                <c:pt idx="2">
                  <c:v>14255</c:v>
                </c:pt>
                <c:pt idx="3">
                  <c:v>7887</c:v>
                </c:pt>
                <c:pt idx="4">
                  <c:v>5950</c:v>
                </c:pt>
                <c:pt idx="5">
                  <c:v>11332</c:v>
                </c:pt>
                <c:pt idx="6">
                  <c:v>30119</c:v>
                </c:pt>
                <c:pt idx="7">
                  <c:v>52854</c:v>
                </c:pt>
                <c:pt idx="8">
                  <c:v>70483</c:v>
                </c:pt>
                <c:pt idx="9">
                  <c:v>69443</c:v>
                </c:pt>
                <c:pt idx="10">
                  <c:v>85797</c:v>
                </c:pt>
                <c:pt idx="11">
                  <c:v>109838</c:v>
                </c:pt>
                <c:pt idx="12">
                  <c:v>129878</c:v>
                </c:pt>
                <c:pt idx="13">
                  <c:v>135621</c:v>
                </c:pt>
                <c:pt idx="14">
                  <c:v>141597</c:v>
                </c:pt>
                <c:pt idx="15">
                  <c:v>158396</c:v>
                </c:pt>
                <c:pt idx="16">
                  <c:v>181552</c:v>
                </c:pt>
                <c:pt idx="17">
                  <c:v>198544</c:v>
                </c:pt>
                <c:pt idx="18">
                  <c:v>171261</c:v>
                </c:pt>
                <c:pt idx="19">
                  <c:v>126804</c:v>
                </c:pt>
                <c:pt idx="20">
                  <c:v>91386</c:v>
                </c:pt>
                <c:pt idx="21">
                  <c:v>76732</c:v>
                </c:pt>
                <c:pt idx="22">
                  <c:v>67985</c:v>
                </c:pt>
                <c:pt idx="23">
                  <c:v>48856</c:v>
                </c:pt>
              </c:numCache>
            </c:numRef>
          </c:val>
          <c:extLst>
            <c:ext xmlns:c16="http://schemas.microsoft.com/office/drawing/2014/chart" uri="{C3380CC4-5D6E-409C-BE32-E72D297353CC}">
              <c16:uniqueId val="{00000000-39FE-4E55-BF61-B4E3D6EAFD86}"/>
            </c:ext>
          </c:extLst>
        </c:ser>
        <c:ser>
          <c:idx val="1"/>
          <c:order val="1"/>
          <c:tx>
            <c:strRef>
              <c:f>'Summary Hourly Analysis'!$D$5:$D$6</c:f>
              <c:strCache>
                <c:ptCount val="1"/>
                <c:pt idx="0">
                  <c:v>member</c:v>
                </c:pt>
              </c:strCache>
            </c:strRef>
          </c:tx>
          <c:spPr>
            <a:solidFill>
              <a:schemeClr val="accent2"/>
            </a:solidFill>
            <a:ln>
              <a:noFill/>
            </a:ln>
            <a:effectLst/>
          </c:spPr>
          <c:invertIfNegative val="0"/>
          <c:cat>
            <c:strRef>
              <c:f>'Summary Hourly Analysis'!$B$7:$B$31</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'Summary Hourly Analysis'!$D$7:$D$31</c:f>
              <c:numCache>
                <c:formatCode>General</c:formatCode>
                <c:ptCount val="24"/>
                <c:pt idx="0">
                  <c:v>35143</c:v>
                </c:pt>
                <c:pt idx="1">
                  <c:v>20959</c:v>
                </c:pt>
                <c:pt idx="2">
                  <c:v>12197</c:v>
                </c:pt>
                <c:pt idx="3">
                  <c:v>7883</c:v>
                </c:pt>
                <c:pt idx="4">
                  <c:v>8757</c:v>
                </c:pt>
                <c:pt idx="5">
                  <c:v>33781</c:v>
                </c:pt>
                <c:pt idx="6">
                  <c:v>104457</c:v>
                </c:pt>
                <c:pt idx="7">
                  <c:v>193229</c:v>
                </c:pt>
                <c:pt idx="8">
                  <c:v>242146</c:v>
                </c:pt>
                <c:pt idx="9">
                  <c:v>162806</c:v>
                </c:pt>
                <c:pt idx="10">
                  <c:v>146819</c:v>
                </c:pt>
                <c:pt idx="11">
                  <c:v>174246</c:v>
                </c:pt>
                <c:pt idx="12">
                  <c:v>197548</c:v>
                </c:pt>
                <c:pt idx="13">
                  <c:v>195885</c:v>
                </c:pt>
                <c:pt idx="14">
                  <c:v>199052</c:v>
                </c:pt>
                <c:pt idx="15">
                  <c:v>243610</c:v>
                </c:pt>
                <c:pt idx="16">
                  <c:v>327837</c:v>
                </c:pt>
                <c:pt idx="17">
                  <c:v>384869</c:v>
                </c:pt>
                <c:pt idx="18">
                  <c:v>305615</c:v>
                </c:pt>
                <c:pt idx="19">
                  <c:v>216684</c:v>
                </c:pt>
                <c:pt idx="20">
                  <c:v>150502</c:v>
                </c:pt>
                <c:pt idx="21">
                  <c:v>116897</c:v>
                </c:pt>
                <c:pt idx="22">
                  <c:v>87340</c:v>
                </c:pt>
                <c:pt idx="23">
                  <c:v>55874</c:v>
                </c:pt>
              </c:numCache>
            </c:numRef>
          </c:val>
          <c:extLst>
            <c:ext xmlns:c16="http://schemas.microsoft.com/office/drawing/2014/chart" uri="{C3380CC4-5D6E-409C-BE32-E72D297353CC}">
              <c16:uniqueId val="{00000005-39FE-4E55-BF61-B4E3D6EAFD86}"/>
            </c:ext>
          </c:extLst>
        </c:ser>
        <c:dLbls>
          <c:showLegendKey val="0"/>
          <c:showVal val="0"/>
          <c:showCatName val="0"/>
          <c:showSerName val="0"/>
          <c:showPercent val="0"/>
          <c:showBubbleSize val="0"/>
        </c:dLbls>
        <c:gapWidth val="219"/>
        <c:overlap val="-27"/>
        <c:axId val="978832976"/>
        <c:axId val="1660234064"/>
      </c:barChart>
      <c:catAx>
        <c:axId val="97883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234064"/>
        <c:crosses val="autoZero"/>
        <c:auto val="1"/>
        <c:lblAlgn val="ctr"/>
        <c:lblOffset val="100"/>
        <c:noMultiLvlLbl val="0"/>
      </c:catAx>
      <c:valAx>
        <c:axId val="1660234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832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[cyclist_analysis_2024_01_11.xlsx]Summary Hourly Analysis!PivotTable5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Ride</a:t>
            </a:r>
            <a:r>
              <a:rPr lang="en-US" b="1" baseline="0"/>
              <a:t> per Hour by Weekday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8239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95640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4"/>
          </a:solidFill>
          <a:ln>
            <a:noFill/>
          </a:ln>
          <a:effectLst/>
        </c:spPr>
      </c:pivotFmt>
      <c:pivotFmt>
        <c:idx val="43"/>
      </c:pivotFmt>
      <c:pivotFmt>
        <c:idx val="44"/>
        <c:spPr>
          <a:solidFill>
            <a:schemeClr val="accent2">
              <a:lumMod val="40000"/>
              <a:lumOff val="60000"/>
            </a:schemeClr>
          </a:solidFill>
          <a:ln>
            <a:noFill/>
          </a:ln>
          <a:effectLst/>
        </c:spPr>
      </c:pivotFmt>
      <c:pivotFmt>
        <c:idx val="45"/>
        <c:spPr>
          <a:solidFill>
            <a:schemeClr val="accent5">
              <a:lumMod val="40000"/>
              <a:lumOff val="60000"/>
            </a:schemeClr>
          </a:solidFill>
          <a:ln>
            <a:noFill/>
          </a:ln>
          <a:effectLst/>
        </c:spPr>
      </c:pivotFmt>
    </c:pivotFmts>
    <c:plotArea>
      <c:layout/>
      <c:barChart>
        <c:barDir val="col"/>
        <c:grouping val="clustered"/>
        <c:varyColors val="0"/>
        <c:ser>
          <c:idx val="0"/>
          <c:order val="0"/>
          <c:tx>
            <c:strRef>
              <c:f>'Summary Hourly Analysis'!$C$34:$C$36</c:f>
              <c:strCache>
                <c:ptCount val="1"/>
                <c:pt idx="0">
                  <c:v>Sunday - casual</c:v>
                </c:pt>
              </c:strCache>
            </c:strRef>
          </c:tx>
          <c:spPr>
            <a:solidFill>
              <a:schemeClr val="accent1">
                <a:lumMod val="50000"/>
              </a:schemeClr>
            </a:solidFill>
            <a:ln>
              <a:noFill/>
            </a:ln>
            <a:effectLst/>
          </c:spPr>
          <c:invertIfNegative val="0"/>
          <c:cat>
            <c:strRef>
              <c:f>'Summary Hourly Analysis'!$B$37:$B$61</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'Summary Hourly Analysis'!$C$37:$C$61</c:f>
              <c:numCache>
                <c:formatCode>General</c:formatCode>
                <c:ptCount val="24"/>
                <c:pt idx="0">
                  <c:v>11446</c:v>
                </c:pt>
                <c:pt idx="1">
                  <c:v>7297</c:v>
                </c:pt>
                <c:pt idx="2">
                  <c:v>4869</c:v>
                </c:pt>
                <c:pt idx="3">
                  <c:v>2377</c:v>
                </c:pt>
                <c:pt idx="4">
                  <c:v>1554</c:v>
                </c:pt>
                <c:pt idx="5">
                  <c:v>1424</c:v>
                </c:pt>
                <c:pt idx="6">
                  <c:v>2349</c:v>
                </c:pt>
                <c:pt idx="7">
                  <c:v>3904</c:v>
                </c:pt>
                <c:pt idx="8">
                  <c:v>6672</c:v>
                </c:pt>
                <c:pt idx="9">
                  <c:v>12498</c:v>
                </c:pt>
                <c:pt idx="10">
                  <c:v>19137</c:v>
                </c:pt>
                <c:pt idx="11">
                  <c:v>24301</c:v>
                </c:pt>
                <c:pt idx="12">
                  <c:v>27348</c:v>
                </c:pt>
                <c:pt idx="13">
                  <c:v>28458</c:v>
                </c:pt>
                <c:pt idx="14">
                  <c:v>29586</c:v>
                </c:pt>
                <c:pt idx="15">
                  <c:v>30322</c:v>
                </c:pt>
                <c:pt idx="16">
                  <c:v>28028</c:v>
                </c:pt>
                <c:pt idx="17">
                  <c:v>23672</c:v>
                </c:pt>
                <c:pt idx="18">
                  <c:v>20330</c:v>
                </c:pt>
                <c:pt idx="19">
                  <c:v>15386</c:v>
                </c:pt>
                <c:pt idx="20">
                  <c:v>10780</c:v>
                </c:pt>
                <c:pt idx="21">
                  <c:v>8786</c:v>
                </c:pt>
                <c:pt idx="22">
                  <c:v>7100</c:v>
                </c:pt>
                <c:pt idx="23">
                  <c:v>4799</c:v>
                </c:pt>
              </c:numCache>
            </c:numRef>
          </c:val>
          <c:extLst>
            <c:ext xmlns:c16="http://schemas.microsoft.com/office/drawing/2014/chart" uri="{C3380CC4-5D6E-409C-BE32-E72D297353CC}">
              <c16:uniqueId val="{00000000-AC9A-4B35-ABED-BD620513583C}"/>
            </c:ext>
          </c:extLst>
        </c:ser>
        <c:ser>
          <c:idx val="1"/>
          <c:order val="1"/>
          <c:tx>
            <c:strRef>
              <c:f>'Summary Hourly Analysis'!$D$34:$D$36</c:f>
              <c:strCache>
                <c:ptCount val="1"/>
                <c:pt idx="0">
                  <c:v>Sunday - member</c:v>
                </c:pt>
              </c:strCache>
            </c:strRef>
          </c:tx>
          <c:spPr>
            <a:solidFill>
              <a:srgbClr val="823902"/>
            </a:solidFill>
            <a:ln>
              <a:noFill/>
            </a:ln>
            <a:effectLst/>
          </c:spPr>
          <c:invertIfNegative val="0"/>
          <c:cat>
            <c:strRef>
              <c:f>'Summary Hourly Analysis'!$B$37:$B$61</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'Summary Hourly Analysis'!$D$37:$D$61</c:f>
              <c:numCache>
                <c:formatCode>General</c:formatCode>
                <c:ptCount val="24"/>
                <c:pt idx="0">
                  <c:v>9499</c:v>
                </c:pt>
                <c:pt idx="1">
                  <c:v>6255</c:v>
                </c:pt>
                <c:pt idx="2">
                  <c:v>3893</c:v>
                </c:pt>
                <c:pt idx="3">
                  <c:v>2154</c:v>
                </c:pt>
                <c:pt idx="4">
                  <c:v>1545</c:v>
                </c:pt>
                <c:pt idx="5">
                  <c:v>1944</c:v>
                </c:pt>
                <c:pt idx="6">
                  <c:v>4322</c:v>
                </c:pt>
                <c:pt idx="7">
                  <c:v>7260</c:v>
                </c:pt>
                <c:pt idx="8">
                  <c:v>11726</c:v>
                </c:pt>
                <c:pt idx="9">
                  <c:v>18787</c:v>
                </c:pt>
                <c:pt idx="10">
                  <c:v>25346</c:v>
                </c:pt>
                <c:pt idx="11">
                  <c:v>30231</c:v>
                </c:pt>
                <c:pt idx="12">
                  <c:v>31911</c:v>
                </c:pt>
                <c:pt idx="13">
                  <c:v>32124</c:v>
                </c:pt>
                <c:pt idx="14">
                  <c:v>31882</c:v>
                </c:pt>
                <c:pt idx="15">
                  <c:v>32720</c:v>
                </c:pt>
                <c:pt idx="16">
                  <c:v>31670</c:v>
                </c:pt>
                <c:pt idx="17">
                  <c:v>29486</c:v>
                </c:pt>
                <c:pt idx="18">
                  <c:v>27006</c:v>
                </c:pt>
                <c:pt idx="19">
                  <c:v>21025</c:v>
                </c:pt>
                <c:pt idx="20">
                  <c:v>15816</c:v>
                </c:pt>
                <c:pt idx="21">
                  <c:v>11972</c:v>
                </c:pt>
                <c:pt idx="22">
                  <c:v>8615</c:v>
                </c:pt>
                <c:pt idx="23">
                  <c:v>5287</c:v>
                </c:pt>
              </c:numCache>
            </c:numRef>
          </c:val>
          <c:extLst>
            <c:ext xmlns:c16="http://schemas.microsoft.com/office/drawing/2014/chart" uri="{C3380CC4-5D6E-409C-BE32-E72D297353CC}">
              <c16:uniqueId val="{0000003E-AC9A-4B35-ABED-BD620513583C}"/>
            </c:ext>
          </c:extLst>
        </c:ser>
        <c:dLbls>
          <c:showLegendKey val="0"/>
          <c:showVal val="0"/>
          <c:showCatName val="0"/>
          <c:showSerName val="0"/>
          <c:showPercent val="0"/>
          <c:showBubbleSize val="0"/>
        </c:dLbls>
        <c:gapWidth val="219"/>
        <c:overlap val="-27"/>
        <c:axId val="1665962208"/>
        <c:axId val="1780168672"/>
      </c:barChart>
      <c:catAx>
        <c:axId val="166596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168672"/>
        <c:crosses val="autoZero"/>
        <c:auto val="1"/>
        <c:lblAlgn val="ctr"/>
        <c:lblOffset val="100"/>
        <c:noMultiLvlLbl val="0"/>
      </c:catAx>
      <c:valAx>
        <c:axId val="1780168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96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[cyclist_analysis_2024_01_11.xlsx]Rideable Type Resumes!PivotTable1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Overall</a:t>
            </a:r>
            <a:r>
              <a:rPr lang="en-US" b="1" baseline="0"/>
              <a:t>  Prefered Rideable Type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pivotFmt>
    </c:pivotFmts>
    <c:plotArea>
      <c:layout/>
      <c:barChart>
        <c:barDir val="col"/>
        <c:grouping val="clustered"/>
        <c:varyColors val="0"/>
        <c:ser>
          <c:idx val="0"/>
          <c:order val="0"/>
          <c:tx>
            <c:strRef>
              <c:f>'Rideable Type Resumes'!$C$5:$C$7</c:f>
              <c:strCache>
                <c:ptCount val="1"/>
                <c:pt idx="0">
                  <c:v>casual - classic_bike</c:v>
                </c:pt>
              </c:strCache>
            </c:strRef>
          </c:tx>
          <c:spPr>
            <a:solidFill>
              <a:schemeClr val="accent1">
                <a:lumMod val="50000"/>
              </a:schemeClr>
            </a:solidFill>
            <a:ln>
              <a:noFill/>
            </a:ln>
            <a:effectLst/>
          </c:spPr>
          <c:invertIfNegative val="0"/>
          <c:cat>
            <c:strRef>
              <c:f>'Rideable Type Resumes'!$B$8</c:f>
              <c:strCache>
                <c:ptCount val="1"/>
                <c:pt idx="0">
                  <c:v>Total</c:v>
                </c:pt>
              </c:strCache>
            </c:strRef>
          </c:cat>
          <c:val>
            <c:numRef>
              <c:f>'Rideable Type Resumes'!$C$8</c:f>
              <c:numCache>
                <c:formatCode>General</c:formatCode>
                <c:ptCount val="1"/>
                <c:pt idx="0">
                  <c:v>865476</c:v>
                </c:pt>
              </c:numCache>
            </c:numRef>
          </c:val>
          <c:extLst>
            <c:ext xmlns:c16="http://schemas.microsoft.com/office/drawing/2014/chart" uri="{C3380CC4-5D6E-409C-BE32-E72D297353CC}">
              <c16:uniqueId val="{00000000-6923-4FC8-AD53-1F65F2CFDB8D}"/>
            </c:ext>
          </c:extLst>
        </c:ser>
        <c:ser>
          <c:idx val="1"/>
          <c:order val="1"/>
          <c:tx>
            <c:strRef>
              <c:f>'Rideable Type Resumes'!$D$5:$D$7</c:f>
              <c:strCache>
                <c:ptCount val="1"/>
                <c:pt idx="0">
                  <c:v>casual - docked_bike</c:v>
                </c:pt>
              </c:strCache>
            </c:strRef>
          </c:tx>
          <c:spPr>
            <a:solidFill>
              <a:schemeClr val="accent1"/>
            </a:solidFill>
            <a:ln>
              <a:noFill/>
            </a:ln>
            <a:effectLst/>
          </c:spPr>
          <c:invertIfNegative val="0"/>
          <c:cat>
            <c:strRef>
              <c:f>'Rideable Type Resumes'!$B$8</c:f>
              <c:strCache>
                <c:ptCount val="1"/>
                <c:pt idx="0">
                  <c:v>Total</c:v>
                </c:pt>
              </c:strCache>
            </c:strRef>
          </c:cat>
          <c:val>
            <c:numRef>
              <c:f>'Rideable Type Resumes'!$D$8</c:f>
              <c:numCache>
                <c:formatCode>General</c:formatCode>
                <c:ptCount val="1"/>
                <c:pt idx="0">
                  <c:v>77996</c:v>
                </c:pt>
              </c:numCache>
            </c:numRef>
          </c:val>
          <c:extLst>
            <c:ext xmlns:c16="http://schemas.microsoft.com/office/drawing/2014/chart" uri="{C3380CC4-5D6E-409C-BE32-E72D297353CC}">
              <c16:uniqueId val="{00000009-6923-4FC8-AD53-1F65F2CFDB8D}"/>
            </c:ext>
          </c:extLst>
        </c:ser>
        <c:ser>
          <c:idx val="2"/>
          <c:order val="2"/>
          <c:tx>
            <c:strRef>
              <c:f>'Rideable Type Resumes'!$E$5:$E$7</c:f>
              <c:strCache>
                <c:ptCount val="1"/>
                <c:pt idx="0">
                  <c:v>casual - electric_bike</c:v>
                </c:pt>
              </c:strCache>
            </c:strRef>
          </c:tx>
          <c:spPr>
            <a:solidFill>
              <a:schemeClr val="accent1">
                <a:lumMod val="60000"/>
                <a:lumOff val="40000"/>
              </a:schemeClr>
            </a:solidFill>
            <a:ln>
              <a:noFill/>
            </a:ln>
            <a:effectLst/>
          </c:spPr>
          <c:invertIfNegative val="0"/>
          <c:cat>
            <c:strRef>
              <c:f>'Rideable Type Resumes'!$B$8</c:f>
              <c:strCache>
                <c:ptCount val="1"/>
                <c:pt idx="0">
                  <c:v>Total</c:v>
                </c:pt>
              </c:strCache>
            </c:strRef>
          </c:cat>
          <c:val>
            <c:numRef>
              <c:f>'Rideable Type Resumes'!$E$8</c:f>
              <c:numCache>
                <c:formatCode>General</c:formatCode>
                <c:ptCount val="1"/>
                <c:pt idx="0">
                  <c:v>1103120</c:v>
                </c:pt>
              </c:numCache>
            </c:numRef>
          </c:val>
          <c:extLst>
            <c:ext xmlns:c16="http://schemas.microsoft.com/office/drawing/2014/chart" uri="{C3380CC4-5D6E-409C-BE32-E72D297353CC}">
              <c16:uniqueId val="{0000000E-6923-4FC8-AD53-1F65F2CFDB8D}"/>
            </c:ext>
          </c:extLst>
        </c:ser>
        <c:ser>
          <c:idx val="3"/>
          <c:order val="3"/>
          <c:tx>
            <c:strRef>
              <c:f>'Rideable Type Resumes'!$G$5:$G$7</c:f>
              <c:strCache>
                <c:ptCount val="1"/>
                <c:pt idx="0">
                  <c:v>member - classic_bike</c:v>
                </c:pt>
              </c:strCache>
            </c:strRef>
          </c:tx>
          <c:spPr>
            <a:solidFill>
              <a:schemeClr val="accent2"/>
            </a:solidFill>
            <a:ln>
              <a:noFill/>
            </a:ln>
            <a:effectLst/>
          </c:spPr>
          <c:invertIfNegative val="0"/>
          <c:cat>
            <c:strRef>
              <c:f>'Rideable Type Resumes'!$B$8</c:f>
              <c:strCache>
                <c:ptCount val="1"/>
                <c:pt idx="0">
                  <c:v>Total</c:v>
                </c:pt>
              </c:strCache>
            </c:strRef>
          </c:cat>
          <c:val>
            <c:numRef>
              <c:f>'Rideable Type Resumes'!$G$8</c:f>
              <c:numCache>
                <c:formatCode>General</c:formatCode>
                <c:ptCount val="1"/>
                <c:pt idx="0">
                  <c:v>1794636</c:v>
                </c:pt>
              </c:numCache>
            </c:numRef>
          </c:val>
          <c:extLst>
            <c:ext xmlns:c16="http://schemas.microsoft.com/office/drawing/2014/chart" uri="{C3380CC4-5D6E-409C-BE32-E72D297353CC}">
              <c16:uniqueId val="{0000000F-6923-4FC8-AD53-1F65F2CFDB8D}"/>
            </c:ext>
          </c:extLst>
        </c:ser>
        <c:ser>
          <c:idx val="4"/>
          <c:order val="4"/>
          <c:tx>
            <c:strRef>
              <c:f>'Rideable Type Resumes'!$H$5:$H$7</c:f>
              <c:strCache>
                <c:ptCount val="1"/>
                <c:pt idx="0">
                  <c:v>member - electric_bike</c:v>
                </c:pt>
              </c:strCache>
            </c:strRef>
          </c:tx>
          <c:spPr>
            <a:solidFill>
              <a:schemeClr val="accent2">
                <a:lumMod val="60000"/>
                <a:lumOff val="40000"/>
              </a:schemeClr>
            </a:solidFill>
            <a:ln>
              <a:noFill/>
            </a:ln>
            <a:effectLst/>
          </c:spPr>
          <c:invertIfNegative val="0"/>
          <c:cat>
            <c:strRef>
              <c:f>'Rideable Type Resumes'!$B$8</c:f>
              <c:strCache>
                <c:ptCount val="1"/>
                <c:pt idx="0">
                  <c:v>Total</c:v>
                </c:pt>
              </c:strCache>
            </c:strRef>
          </c:cat>
          <c:val>
            <c:numRef>
              <c:f>'Rideable Type Resumes'!$H$8</c:f>
              <c:numCache>
                <c:formatCode>General</c:formatCode>
                <c:ptCount val="1"/>
                <c:pt idx="0">
                  <c:v>1829500</c:v>
                </c:pt>
              </c:numCache>
            </c:numRef>
          </c:val>
          <c:extLst>
            <c:ext xmlns:c16="http://schemas.microsoft.com/office/drawing/2014/chart" uri="{C3380CC4-5D6E-409C-BE32-E72D297353CC}">
              <c16:uniqueId val="{00000010-6923-4FC8-AD53-1F65F2CFDB8D}"/>
            </c:ext>
          </c:extLst>
        </c:ser>
        <c:dLbls>
          <c:showLegendKey val="0"/>
          <c:showVal val="0"/>
          <c:showCatName val="0"/>
          <c:showSerName val="0"/>
          <c:showPercent val="0"/>
          <c:showBubbleSize val="0"/>
        </c:dLbls>
        <c:gapWidth val="219"/>
        <c:overlap val="-27"/>
        <c:axId val="978835376"/>
        <c:axId val="1660235056"/>
      </c:barChart>
      <c:catAx>
        <c:axId val="97883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235056"/>
        <c:crosses val="autoZero"/>
        <c:auto val="1"/>
        <c:lblAlgn val="ctr"/>
        <c:lblOffset val="100"/>
        <c:noMultiLvlLbl val="0"/>
      </c:catAx>
      <c:valAx>
        <c:axId val="1660235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835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[cyclist_analysis_2024_01_11.xlsx]Rideable Type Resumes!PivotTable4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Monthly Prefered</a:t>
            </a:r>
            <a:r>
              <a:rPr lang="en-US" b="1" baseline="0"/>
              <a:t> Rideable Type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'Rideable Type Resumes'!$C$54:$C$56</c:f>
              <c:strCache>
                <c:ptCount val="1"/>
                <c:pt idx="0">
                  <c:v>casual - classic_bike</c:v>
                </c:pt>
              </c:strCache>
            </c:strRef>
          </c:tx>
          <c:spPr>
            <a:solidFill>
              <a:schemeClr val="accent1">
                <a:lumMod val="50000"/>
              </a:schemeClr>
            </a:solidFill>
            <a:ln>
              <a:noFill/>
            </a:ln>
            <a:effectLst/>
          </c:spPr>
          <c:invertIfNegative val="0"/>
          <c:cat>
            <c:strRef>
              <c:f>'Rideable Type Resumes'!$B$57:$B$58</c:f>
              <c:strCache>
                <c:ptCount val="1"/>
                <c:pt idx="0">
                  <c:v>January</c:v>
                </c:pt>
              </c:strCache>
            </c:strRef>
          </c:cat>
          <c:val>
            <c:numRef>
              <c:f>'Rideable Type Resumes'!$C$57:$C$58</c:f>
              <c:numCache>
                <c:formatCode>General</c:formatCode>
                <c:ptCount val="1"/>
                <c:pt idx="0">
                  <c:v>13862</c:v>
                </c:pt>
              </c:numCache>
            </c:numRef>
          </c:val>
          <c:extLst>
            <c:ext xmlns:c16="http://schemas.microsoft.com/office/drawing/2014/chart" uri="{C3380CC4-5D6E-409C-BE32-E72D297353CC}">
              <c16:uniqueId val="{00000000-AD79-4D6C-9252-D9CF2B8439DC}"/>
            </c:ext>
          </c:extLst>
        </c:ser>
        <c:ser>
          <c:idx val="1"/>
          <c:order val="1"/>
          <c:tx>
            <c:strRef>
              <c:f>'Rideable Type Resumes'!$D$54:$D$56</c:f>
              <c:strCache>
                <c:ptCount val="1"/>
                <c:pt idx="0">
                  <c:v>casual - docked_bike</c:v>
                </c:pt>
              </c:strCache>
            </c:strRef>
          </c:tx>
          <c:spPr>
            <a:solidFill>
              <a:schemeClr val="accent1"/>
            </a:solidFill>
            <a:ln>
              <a:noFill/>
            </a:ln>
            <a:effectLst/>
          </c:spPr>
          <c:invertIfNegative val="0"/>
          <c:cat>
            <c:strRef>
              <c:f>'Rideable Type Resumes'!$B$57:$B$58</c:f>
              <c:strCache>
                <c:ptCount val="1"/>
                <c:pt idx="0">
                  <c:v>January</c:v>
                </c:pt>
              </c:strCache>
            </c:strRef>
          </c:cat>
          <c:val>
            <c:numRef>
              <c:f>'Rideable Type Resumes'!$D$57:$D$58</c:f>
              <c:numCache>
                <c:formatCode>General</c:formatCode>
                <c:ptCount val="1"/>
                <c:pt idx="0">
                  <c:v>1682</c:v>
                </c:pt>
              </c:numCache>
            </c:numRef>
          </c:val>
          <c:extLst>
            <c:ext xmlns:c16="http://schemas.microsoft.com/office/drawing/2014/chart" uri="{C3380CC4-5D6E-409C-BE32-E72D297353CC}">
              <c16:uniqueId val="{00000001-AD79-4D6C-9252-D9CF2B8439DC}"/>
            </c:ext>
          </c:extLst>
        </c:ser>
        <c:ser>
          <c:idx val="2"/>
          <c:order val="2"/>
          <c:tx>
            <c:strRef>
              <c:f>'Rideable Type Resumes'!$E$54:$E$56</c:f>
              <c:strCache>
                <c:ptCount val="1"/>
                <c:pt idx="0">
                  <c:v>casual - electric_bike</c:v>
                </c:pt>
              </c:strCache>
            </c:strRef>
          </c:tx>
          <c:spPr>
            <a:solidFill>
              <a:schemeClr val="accent1">
                <a:lumMod val="60000"/>
                <a:lumOff val="40000"/>
              </a:schemeClr>
            </a:solidFill>
            <a:ln>
              <a:noFill/>
            </a:ln>
            <a:effectLst/>
          </c:spPr>
          <c:invertIfNegative val="0"/>
          <c:cat>
            <c:strRef>
              <c:f>'Rideable Type Resumes'!$B$57:$B$58</c:f>
              <c:strCache>
                <c:ptCount val="1"/>
                <c:pt idx="0">
                  <c:v>January</c:v>
                </c:pt>
              </c:strCache>
            </c:strRef>
          </c:cat>
          <c:val>
            <c:numRef>
              <c:f>'Rideable Type Resumes'!$E$57:$E$58</c:f>
              <c:numCache>
                <c:formatCode>General</c:formatCode>
                <c:ptCount val="1"/>
                <c:pt idx="0">
                  <c:v>24361</c:v>
                </c:pt>
              </c:numCache>
            </c:numRef>
          </c:val>
          <c:extLst>
            <c:ext xmlns:c16="http://schemas.microsoft.com/office/drawing/2014/chart" uri="{C3380CC4-5D6E-409C-BE32-E72D297353CC}">
              <c16:uniqueId val="{00000002-AD79-4D6C-9252-D9CF2B8439DC}"/>
            </c:ext>
          </c:extLst>
        </c:ser>
        <c:ser>
          <c:idx val="3"/>
          <c:order val="3"/>
          <c:tx>
            <c:strRef>
              <c:f>'Rideable Type Resumes'!$G$54:$G$56</c:f>
              <c:strCache>
                <c:ptCount val="1"/>
                <c:pt idx="0">
                  <c:v>member - classic_bike</c:v>
                </c:pt>
              </c:strCache>
            </c:strRef>
          </c:tx>
          <c:spPr>
            <a:solidFill>
              <a:schemeClr val="accent2"/>
            </a:solidFill>
            <a:ln>
              <a:noFill/>
            </a:ln>
            <a:effectLst/>
          </c:spPr>
          <c:invertIfNegative val="0"/>
          <c:cat>
            <c:strRef>
              <c:f>'Rideable Type Resumes'!$B$57:$B$58</c:f>
              <c:strCache>
                <c:ptCount val="1"/>
                <c:pt idx="0">
                  <c:v>January</c:v>
                </c:pt>
              </c:strCache>
            </c:strRef>
          </c:cat>
          <c:val>
            <c:numRef>
              <c:f>'Rideable Type Resumes'!$G$57:$G$58</c:f>
              <c:numCache>
                <c:formatCode>General</c:formatCode>
                <c:ptCount val="1"/>
                <c:pt idx="0">
                  <c:v>76361</c:v>
                </c:pt>
              </c:numCache>
            </c:numRef>
          </c:val>
          <c:extLst>
            <c:ext xmlns:c16="http://schemas.microsoft.com/office/drawing/2014/chart" uri="{C3380CC4-5D6E-409C-BE32-E72D297353CC}">
              <c16:uniqueId val="{00000003-AD79-4D6C-9252-D9CF2B8439DC}"/>
            </c:ext>
          </c:extLst>
        </c:ser>
        <c:ser>
          <c:idx val="4"/>
          <c:order val="4"/>
          <c:tx>
            <c:strRef>
              <c:f>'Rideable Type Resumes'!$H$54:$H$56</c:f>
              <c:strCache>
                <c:ptCount val="1"/>
                <c:pt idx="0">
                  <c:v>member - electric_bike</c:v>
                </c:pt>
              </c:strCache>
            </c:strRef>
          </c:tx>
          <c:spPr>
            <a:solidFill>
              <a:schemeClr val="accent2">
                <a:lumMod val="60000"/>
                <a:lumOff val="40000"/>
              </a:schemeClr>
            </a:solidFill>
            <a:ln>
              <a:noFill/>
            </a:ln>
            <a:effectLst/>
          </c:spPr>
          <c:invertIfNegative val="0"/>
          <c:cat>
            <c:strRef>
              <c:f>'Rideable Type Resumes'!$B$57:$B$58</c:f>
              <c:strCache>
                <c:ptCount val="1"/>
                <c:pt idx="0">
                  <c:v>January</c:v>
                </c:pt>
              </c:strCache>
            </c:strRef>
          </c:cat>
          <c:val>
            <c:numRef>
              <c:f>'Rideable Type Resumes'!$H$57:$H$58</c:f>
              <c:numCache>
                <c:formatCode>General</c:formatCode>
                <c:ptCount val="1"/>
                <c:pt idx="0">
                  <c:v>73908</c:v>
                </c:pt>
              </c:numCache>
            </c:numRef>
          </c:val>
          <c:extLst>
            <c:ext xmlns:c16="http://schemas.microsoft.com/office/drawing/2014/chart" uri="{C3380CC4-5D6E-409C-BE32-E72D297353CC}">
              <c16:uniqueId val="{00000004-AD79-4D6C-9252-D9CF2B8439DC}"/>
            </c:ext>
          </c:extLst>
        </c:ser>
        <c:dLbls>
          <c:showLegendKey val="0"/>
          <c:showVal val="0"/>
          <c:showCatName val="0"/>
          <c:showSerName val="0"/>
          <c:showPercent val="0"/>
          <c:showBubbleSize val="0"/>
        </c:dLbls>
        <c:gapWidth val="219"/>
        <c:overlap val="-27"/>
        <c:axId val="1791101632"/>
        <c:axId val="998679632"/>
      </c:barChart>
      <c:catAx>
        <c:axId val="179110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679632"/>
        <c:crosses val="autoZero"/>
        <c:auto val="1"/>
        <c:lblAlgn val="ctr"/>
        <c:lblOffset val="100"/>
        <c:noMultiLvlLbl val="0"/>
      </c:catAx>
      <c:valAx>
        <c:axId val="998679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10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[cyclist_analysis_2024_01_11.xlsx]Rideable Type Resumes!PivotTable3</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Prefered</a:t>
            </a:r>
            <a:r>
              <a:rPr lang="en-US" b="1" baseline="0"/>
              <a:t> Rideable Type per Weekday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'Rideable Type Resumes'!$C$26:$C$28</c:f>
              <c:strCache>
                <c:ptCount val="1"/>
                <c:pt idx="0">
                  <c:v>casual - classic_bike</c:v>
                </c:pt>
              </c:strCache>
            </c:strRef>
          </c:tx>
          <c:spPr>
            <a:solidFill>
              <a:schemeClr val="accent1">
                <a:lumMod val="50000"/>
              </a:schemeClr>
            </a:solidFill>
            <a:ln>
              <a:noFill/>
            </a:ln>
            <a:effectLst/>
          </c:spPr>
          <c:invertIfNegative val="0"/>
          <c:cat>
            <c:strRef>
              <c:f>'Rideable Type Resumes'!$B$29:$B$30</c:f>
              <c:strCache>
                <c:ptCount val="1"/>
                <c:pt idx="0">
                  <c:v>Sunday</c:v>
                </c:pt>
              </c:strCache>
            </c:strRef>
          </c:cat>
          <c:val>
            <c:numRef>
              <c:f>'Rideable Type Resumes'!$C$29:$C$30</c:f>
              <c:numCache>
                <c:formatCode>General</c:formatCode>
                <c:ptCount val="1"/>
                <c:pt idx="0">
                  <c:v>153009</c:v>
                </c:pt>
              </c:numCache>
            </c:numRef>
          </c:val>
          <c:extLst>
            <c:ext xmlns:c16="http://schemas.microsoft.com/office/drawing/2014/chart" uri="{C3380CC4-5D6E-409C-BE32-E72D297353CC}">
              <c16:uniqueId val="{00000000-7250-4447-BAFC-BF6A778031EE}"/>
            </c:ext>
          </c:extLst>
        </c:ser>
        <c:ser>
          <c:idx val="1"/>
          <c:order val="1"/>
          <c:tx>
            <c:strRef>
              <c:f>'Rideable Type Resumes'!$D$26:$D$28</c:f>
              <c:strCache>
                <c:ptCount val="1"/>
                <c:pt idx="0">
                  <c:v>casual - docked_bike</c:v>
                </c:pt>
              </c:strCache>
            </c:strRef>
          </c:tx>
          <c:spPr>
            <a:solidFill>
              <a:schemeClr val="accent1"/>
            </a:solidFill>
            <a:ln>
              <a:noFill/>
            </a:ln>
            <a:effectLst/>
          </c:spPr>
          <c:invertIfNegative val="0"/>
          <c:cat>
            <c:strRef>
              <c:f>'Rideable Type Resumes'!$B$29:$B$30</c:f>
              <c:strCache>
                <c:ptCount val="1"/>
                <c:pt idx="0">
                  <c:v>Sunday</c:v>
                </c:pt>
              </c:strCache>
            </c:strRef>
          </c:cat>
          <c:val>
            <c:numRef>
              <c:f>'Rideable Type Resumes'!$D$29:$D$30</c:f>
              <c:numCache>
                <c:formatCode>General</c:formatCode>
                <c:ptCount val="1"/>
                <c:pt idx="0">
                  <c:v>14798</c:v>
                </c:pt>
              </c:numCache>
            </c:numRef>
          </c:val>
          <c:extLst>
            <c:ext xmlns:c16="http://schemas.microsoft.com/office/drawing/2014/chart" uri="{C3380CC4-5D6E-409C-BE32-E72D297353CC}">
              <c16:uniqueId val="{00000001-7250-4447-BAFC-BF6A778031EE}"/>
            </c:ext>
          </c:extLst>
        </c:ser>
        <c:ser>
          <c:idx val="2"/>
          <c:order val="2"/>
          <c:tx>
            <c:strRef>
              <c:f>'Rideable Type Resumes'!$E$26:$E$28</c:f>
              <c:strCache>
                <c:ptCount val="1"/>
                <c:pt idx="0">
                  <c:v>casual - electric_bike</c:v>
                </c:pt>
              </c:strCache>
            </c:strRef>
          </c:tx>
          <c:spPr>
            <a:solidFill>
              <a:schemeClr val="accent1">
                <a:lumMod val="60000"/>
                <a:lumOff val="40000"/>
              </a:schemeClr>
            </a:solidFill>
            <a:ln>
              <a:noFill/>
            </a:ln>
            <a:effectLst/>
          </c:spPr>
          <c:invertIfNegative val="0"/>
          <c:cat>
            <c:strRef>
              <c:f>'Rideable Type Resumes'!$B$29:$B$30</c:f>
              <c:strCache>
                <c:ptCount val="1"/>
                <c:pt idx="0">
                  <c:v>Sunday</c:v>
                </c:pt>
              </c:strCache>
            </c:strRef>
          </c:cat>
          <c:val>
            <c:numRef>
              <c:f>'Rideable Type Resumes'!$E$29:$E$30</c:f>
              <c:numCache>
                <c:formatCode>General</c:formatCode>
                <c:ptCount val="1"/>
                <c:pt idx="0">
                  <c:v>164616</c:v>
                </c:pt>
              </c:numCache>
            </c:numRef>
          </c:val>
          <c:extLst>
            <c:ext xmlns:c16="http://schemas.microsoft.com/office/drawing/2014/chart" uri="{C3380CC4-5D6E-409C-BE32-E72D297353CC}">
              <c16:uniqueId val="{00000002-7250-4447-BAFC-BF6A778031EE}"/>
            </c:ext>
          </c:extLst>
        </c:ser>
        <c:ser>
          <c:idx val="3"/>
          <c:order val="3"/>
          <c:tx>
            <c:strRef>
              <c:f>'Rideable Type Resumes'!$G$26:$G$28</c:f>
              <c:strCache>
                <c:ptCount val="1"/>
                <c:pt idx="0">
                  <c:v>member - classic_bike</c:v>
                </c:pt>
              </c:strCache>
            </c:strRef>
          </c:tx>
          <c:spPr>
            <a:solidFill>
              <a:schemeClr val="accent2"/>
            </a:solidFill>
            <a:ln>
              <a:noFill/>
            </a:ln>
            <a:effectLst/>
          </c:spPr>
          <c:invertIfNegative val="0"/>
          <c:cat>
            <c:strRef>
              <c:f>'Rideable Type Resumes'!$B$29:$B$30</c:f>
              <c:strCache>
                <c:ptCount val="1"/>
                <c:pt idx="0">
                  <c:v>Sunday</c:v>
                </c:pt>
              </c:strCache>
            </c:strRef>
          </c:cat>
          <c:val>
            <c:numRef>
              <c:f>'Rideable Type Resumes'!$G$29:$G$30</c:f>
              <c:numCache>
                <c:formatCode>General</c:formatCode>
                <c:ptCount val="1"/>
                <c:pt idx="0">
                  <c:v>203898</c:v>
                </c:pt>
              </c:numCache>
            </c:numRef>
          </c:val>
          <c:extLst>
            <c:ext xmlns:c16="http://schemas.microsoft.com/office/drawing/2014/chart" uri="{C3380CC4-5D6E-409C-BE32-E72D297353CC}">
              <c16:uniqueId val="{00000003-7250-4447-BAFC-BF6A778031EE}"/>
            </c:ext>
          </c:extLst>
        </c:ser>
        <c:ser>
          <c:idx val="4"/>
          <c:order val="4"/>
          <c:tx>
            <c:strRef>
              <c:f>'Rideable Type Resumes'!$H$26:$H$28</c:f>
              <c:strCache>
                <c:ptCount val="1"/>
                <c:pt idx="0">
                  <c:v>member - electric_bike</c:v>
                </c:pt>
              </c:strCache>
            </c:strRef>
          </c:tx>
          <c:spPr>
            <a:solidFill>
              <a:schemeClr val="accent2">
                <a:lumMod val="60000"/>
                <a:lumOff val="40000"/>
              </a:schemeClr>
            </a:solidFill>
            <a:ln>
              <a:noFill/>
            </a:ln>
            <a:effectLst/>
          </c:spPr>
          <c:invertIfNegative val="0"/>
          <c:cat>
            <c:strRef>
              <c:f>'Rideable Type Resumes'!$B$29:$B$30</c:f>
              <c:strCache>
                <c:ptCount val="1"/>
                <c:pt idx="0">
                  <c:v>Sunday</c:v>
                </c:pt>
              </c:strCache>
            </c:strRef>
          </c:cat>
          <c:val>
            <c:numRef>
              <c:f>'Rideable Type Resumes'!$H$29:$H$30</c:f>
              <c:numCache>
                <c:formatCode>General</c:formatCode>
                <c:ptCount val="1"/>
                <c:pt idx="0">
                  <c:v>198578</c:v>
                </c:pt>
              </c:numCache>
            </c:numRef>
          </c:val>
          <c:extLst>
            <c:ext xmlns:c16="http://schemas.microsoft.com/office/drawing/2014/chart" uri="{C3380CC4-5D6E-409C-BE32-E72D297353CC}">
              <c16:uniqueId val="{00000004-7250-4447-BAFC-BF6A778031EE}"/>
            </c:ext>
          </c:extLst>
        </c:ser>
        <c:dLbls>
          <c:showLegendKey val="0"/>
          <c:showVal val="0"/>
          <c:showCatName val="0"/>
          <c:showSerName val="0"/>
          <c:showPercent val="0"/>
          <c:showBubbleSize val="0"/>
        </c:dLbls>
        <c:gapWidth val="219"/>
        <c:overlap val="-27"/>
        <c:axId val="434285008"/>
        <c:axId val="1660210256"/>
      </c:barChart>
      <c:catAx>
        <c:axId val="434285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210256"/>
        <c:crosses val="autoZero"/>
        <c:auto val="1"/>
        <c:lblAlgn val="ctr"/>
        <c:lblOffset val="100"/>
        <c:noMultiLvlLbl val="0"/>
      </c:catAx>
      <c:valAx>
        <c:axId val="166021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285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1</xdr:col>
      <xdr:colOff>19050</xdr:colOff>
      <xdr:row>9</xdr:row>
      <xdr:rowOff>47625</xdr:rowOff>
    </xdr:from>
    <xdr:to>
      <xdr:col>5</xdr:col>
      <xdr:colOff>904875</xdr:colOff>
      <xdr:row>23</xdr:row>
      <xdr:rowOff>123825</xdr:rowOff>
    </xdr:to>
    <xdr:graphicFrame macro="">
      <xdr:nvGraphicFramePr>
        <xdr:cNvPr id="2" name="Chart 1">
          <a:extLst>
            <a:ext uri="{FF2B5EF4-FFF2-40B4-BE49-F238E27FC236}">
              <a16:creationId xmlns:a16="http://schemas.microsoft.com/office/drawing/2014/main" id="{300B0E6B-0BD1-7447-5661-FA8F3EFE6D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19049</xdr:colOff>
      <xdr:row>37</xdr:row>
      <xdr:rowOff>9525</xdr:rowOff>
    </xdr:from>
    <xdr:to>
      <xdr:col>5</xdr:col>
      <xdr:colOff>914399</xdr:colOff>
      <xdr:row>51</xdr:row>
      <xdr:rowOff>85725</xdr:rowOff>
    </xdr:to>
    <xdr:graphicFrame macro="">
      <xdr:nvGraphicFramePr>
        <xdr:cNvPr id="4" name="Chart 3">
          <a:extLst>
            <a:ext uri="{FF2B5EF4-FFF2-40B4-BE49-F238E27FC236}">
              <a16:creationId xmlns:a16="http://schemas.microsoft.com/office/drawing/2014/main" id="{8A2B36A4-F176-22A9-5B02-ADF69E2238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513482</xdr:colOff>
      <xdr:row>69</xdr:row>
      <xdr:rowOff>107373</xdr:rowOff>
    </xdr:from>
    <xdr:to>
      <xdr:col>7</xdr:col>
      <xdr:colOff>793171</xdr:colOff>
      <xdr:row>83</xdr:row>
      <xdr:rowOff>183573</xdr:rowOff>
    </xdr:to>
    <xdr:graphicFrame macro="">
      <xdr:nvGraphicFramePr>
        <xdr:cNvPr id="5" name="Chart 4">
          <a:extLst>
            <a:ext uri="{FF2B5EF4-FFF2-40B4-BE49-F238E27FC236}">
              <a16:creationId xmlns:a16="http://schemas.microsoft.com/office/drawing/2014/main" id="{7CEC0C03-F592-7CB1-4691-4AA7658943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257175</xdr:colOff>
      <xdr:row>36</xdr:row>
      <xdr:rowOff>114300</xdr:rowOff>
    </xdr:from>
    <xdr:to>
      <xdr:col>7</xdr:col>
      <xdr:colOff>980209</xdr:colOff>
      <xdr:row>49</xdr:row>
      <xdr:rowOff>161925</xdr:rowOff>
    </xdr:to>
    <mc:AlternateContent xmlns:mc="http://schemas.openxmlformats.org/markup-compatibility/2006">
      <mc:Choice xmlns:a14="http://schemas.microsoft.com/office/drawing/2010/main" Requires="a14">
        <xdr:graphicFrame macro="">
          <xdr:nvGraphicFramePr>
            <xdr:cNvPr id="6" name="day_of_week 3">
              <a:extLst>
                <a:ext uri="{FF2B5EF4-FFF2-40B4-BE49-F238E27FC236}">
                  <a16:creationId xmlns:a16="http://schemas.microsoft.com/office/drawing/2014/main" id="{CA64E766-A724-BEB7-5730-C00BAF1256AE}"/>
                </a:ext>
              </a:extLst>
            </xdr:cNvPr>
            <xdr:cNvGraphicFramePr/>
          </xdr:nvGraphicFramePr>
          <xdr:xfrm>
            <a:off x="0" y="0"/>
            <a:ext cx="0" cy="0"/>
          </xdr:xfrm>
          <a:graphic>
            <a:graphicData uri="http://schemas.microsoft.com/office/drawing/2010/slicer">
              <sle:slicer xmlns:sle="http://schemas.microsoft.com/office/drawing/2010/slicer" name="day_of_week 3"/>
            </a:graphicData>
          </a:graphic>
        </xdr:graphicFrame>
      </mc:Choice>
      <mc:Fallback>
        <xdr:sp macro="" textlink="">
          <xdr:nvSpPr>
            <xdr:cNvPr id="0" name=""/>
            <xdr:cNvSpPr>
              <a:spLocks noTextEdit="1"/>
            </xdr:cNvSpPr>
          </xdr:nvSpPr>
          <xdr:spPr>
            <a:xfrm>
              <a:off x="8067675" y="6972300"/>
              <a:ext cx="1831398"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266700</xdr:colOff>
      <xdr:row>8</xdr:row>
      <xdr:rowOff>133350</xdr:rowOff>
    </xdr:from>
    <xdr:to>
      <xdr:col>7</xdr:col>
      <xdr:colOff>989734</xdr:colOff>
      <xdr:row>21</xdr:row>
      <xdr:rowOff>180975</xdr:rowOff>
    </xdr:to>
    <mc:AlternateContent xmlns:mc="http://schemas.openxmlformats.org/markup-compatibility/2006">
      <mc:Choice xmlns:a14="http://schemas.microsoft.com/office/drawing/2010/main" Requires="a14">
        <xdr:graphicFrame macro="">
          <xdr:nvGraphicFramePr>
            <xdr:cNvPr id="7" name="member_casual 1">
              <a:extLst>
                <a:ext uri="{FF2B5EF4-FFF2-40B4-BE49-F238E27FC236}">
                  <a16:creationId xmlns:a16="http://schemas.microsoft.com/office/drawing/2014/main" id="{F1492FC1-8DD6-65F6-F7AA-A5B366D2BFF5}"/>
                </a:ext>
              </a:extLst>
            </xdr:cNvPr>
            <xdr:cNvGraphicFramePr/>
          </xdr:nvGraphicFramePr>
          <xdr:xfrm>
            <a:off x="0" y="0"/>
            <a:ext cx="0" cy="0"/>
          </xdr:xfrm>
          <a:graphic>
            <a:graphicData uri="http://schemas.microsoft.com/office/drawing/2010/slicer">
              <sle:slicer xmlns:sle="http://schemas.microsoft.com/office/drawing/2010/slicer" name="member_casual 1"/>
            </a:graphicData>
          </a:graphic>
        </xdr:graphicFrame>
      </mc:Choice>
      <mc:Fallback>
        <xdr:sp macro="" textlink="">
          <xdr:nvSpPr>
            <xdr:cNvPr id="0" name=""/>
            <xdr:cNvSpPr>
              <a:spLocks noTextEdit="1"/>
            </xdr:cNvSpPr>
          </xdr:nvSpPr>
          <xdr:spPr>
            <a:xfrm>
              <a:off x="8077200" y="1657350"/>
              <a:ext cx="1831398"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228600</xdr:colOff>
      <xdr:row>11</xdr:row>
      <xdr:rowOff>38100</xdr:rowOff>
    </xdr:from>
    <xdr:to>
      <xdr:col>8</xdr:col>
      <xdr:colOff>860714</xdr:colOff>
      <xdr:row>24</xdr:row>
      <xdr:rowOff>85725</xdr:rowOff>
    </xdr:to>
    <mc:AlternateContent xmlns:mc="http://schemas.openxmlformats.org/markup-compatibility/2006">
      <mc:Choice xmlns:a14="http://schemas.microsoft.com/office/drawing/2010/main" Requires="a14">
        <xdr:graphicFrame macro="">
          <xdr:nvGraphicFramePr>
            <xdr:cNvPr id="8" name="rideable_type">
              <a:extLst>
                <a:ext uri="{FF2B5EF4-FFF2-40B4-BE49-F238E27FC236}">
                  <a16:creationId xmlns:a16="http://schemas.microsoft.com/office/drawing/2014/main" id="{67ED2099-5398-E1A6-2C3C-982C10BC4645}"/>
                </a:ext>
              </a:extLst>
            </xdr:cNvPr>
            <xdr:cNvGraphicFramePr/>
          </xdr:nvGraphicFramePr>
          <xdr:xfrm>
            <a:off x="0" y="0"/>
            <a:ext cx="0" cy="0"/>
          </xdr:xfrm>
          <a:graphic>
            <a:graphicData uri="http://schemas.microsoft.com/office/drawing/2010/slicer">
              <sle:slicer xmlns:sle="http://schemas.microsoft.com/office/drawing/2010/slicer" name="rideable_type"/>
            </a:graphicData>
          </a:graphic>
        </xdr:graphicFrame>
      </mc:Choice>
      <mc:Fallback>
        <xdr:sp macro="" textlink="">
          <xdr:nvSpPr>
            <xdr:cNvPr id="0" name=""/>
            <xdr:cNvSpPr>
              <a:spLocks noTextEdit="1"/>
            </xdr:cNvSpPr>
          </xdr:nvSpPr>
          <xdr:spPr>
            <a:xfrm>
              <a:off x="9147464" y="2133600"/>
              <a:ext cx="1827068"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171451</xdr:colOff>
      <xdr:row>70</xdr:row>
      <xdr:rowOff>33770</xdr:rowOff>
    </xdr:from>
    <xdr:to>
      <xdr:col>9</xdr:col>
      <xdr:colOff>785380</xdr:colOff>
      <xdr:row>83</xdr:row>
      <xdr:rowOff>81395</xdr:rowOff>
    </xdr:to>
    <mc:AlternateContent xmlns:mc="http://schemas.openxmlformats.org/markup-compatibility/2006">
      <mc:Choice xmlns:a14="http://schemas.microsoft.com/office/drawing/2010/main" Requires="a14">
        <xdr:graphicFrame macro="">
          <xdr:nvGraphicFramePr>
            <xdr:cNvPr id="9" name="ride_month 3">
              <a:extLst>
                <a:ext uri="{FF2B5EF4-FFF2-40B4-BE49-F238E27FC236}">
                  <a16:creationId xmlns:a16="http://schemas.microsoft.com/office/drawing/2014/main" id="{91706811-3F8F-C606-F2AA-B6557CDB77BE}"/>
                </a:ext>
              </a:extLst>
            </xdr:cNvPr>
            <xdr:cNvGraphicFramePr/>
          </xdr:nvGraphicFramePr>
          <xdr:xfrm>
            <a:off x="0" y="0"/>
            <a:ext cx="0" cy="0"/>
          </xdr:xfrm>
          <a:graphic>
            <a:graphicData uri="http://schemas.microsoft.com/office/drawing/2010/slicer">
              <sle:slicer xmlns:sle="http://schemas.microsoft.com/office/drawing/2010/slicer" name="ride_month 3"/>
            </a:graphicData>
          </a:graphic>
        </xdr:graphicFrame>
      </mc:Choice>
      <mc:Fallback>
        <xdr:sp macro="" textlink="">
          <xdr:nvSpPr>
            <xdr:cNvPr id="0" name=""/>
            <xdr:cNvSpPr>
              <a:spLocks noTextEdit="1"/>
            </xdr:cNvSpPr>
          </xdr:nvSpPr>
          <xdr:spPr>
            <a:xfrm>
              <a:off x="10285269" y="13368770"/>
              <a:ext cx="1826202"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28575</xdr:colOff>
      <xdr:row>3</xdr:row>
      <xdr:rowOff>190498</xdr:rowOff>
    </xdr:from>
    <xdr:to>
      <xdr:col>13</xdr:col>
      <xdr:colOff>1038225</xdr:colOff>
      <xdr:row>26</xdr:row>
      <xdr:rowOff>155863</xdr:rowOff>
    </xdr:to>
    <xdr:graphicFrame macro="">
      <xdr:nvGraphicFramePr>
        <xdr:cNvPr id="2" name="Chart 1">
          <a:extLst>
            <a:ext uri="{FF2B5EF4-FFF2-40B4-BE49-F238E27FC236}">
              <a16:creationId xmlns:a16="http://schemas.microsoft.com/office/drawing/2014/main" id="{A2F62288-9354-1288-B36D-D25E0361DD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26842</xdr:colOff>
      <xdr:row>4</xdr:row>
      <xdr:rowOff>9523</xdr:rowOff>
    </xdr:from>
    <xdr:to>
      <xdr:col>26</xdr:col>
      <xdr:colOff>519545</xdr:colOff>
      <xdr:row>26</xdr:row>
      <xdr:rowOff>121226</xdr:rowOff>
    </xdr:to>
    <xdr:graphicFrame macro="">
      <xdr:nvGraphicFramePr>
        <xdr:cNvPr id="3" name="Chart 2">
          <a:extLst>
            <a:ext uri="{FF2B5EF4-FFF2-40B4-BE49-F238E27FC236}">
              <a16:creationId xmlns:a16="http://schemas.microsoft.com/office/drawing/2014/main" id="{EFF8430D-A90D-2D01-1460-672ECE0671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7792</xdr:colOff>
      <xdr:row>28</xdr:row>
      <xdr:rowOff>96116</xdr:rowOff>
    </xdr:from>
    <xdr:to>
      <xdr:col>8</xdr:col>
      <xdr:colOff>573117</xdr:colOff>
      <xdr:row>41</xdr:row>
      <xdr:rowOff>143741</xdr:rowOff>
    </xdr:to>
    <mc:AlternateContent xmlns:mc="http://schemas.openxmlformats.org/markup-compatibility/2006">
      <mc:Choice xmlns:a14="http://schemas.microsoft.com/office/drawing/2010/main" Requires="a14">
        <xdr:graphicFrame macro="">
          <xdr:nvGraphicFramePr>
            <xdr:cNvPr id="5" name="member_casual 4">
              <a:extLst>
                <a:ext uri="{FF2B5EF4-FFF2-40B4-BE49-F238E27FC236}">
                  <a16:creationId xmlns:a16="http://schemas.microsoft.com/office/drawing/2014/main" id="{30317541-3DD4-4620-8C1F-22CAA537F832}"/>
                </a:ext>
              </a:extLst>
            </xdr:cNvPr>
            <xdr:cNvGraphicFramePr/>
          </xdr:nvGraphicFramePr>
          <xdr:xfrm>
            <a:off x="0" y="0"/>
            <a:ext cx="0" cy="0"/>
          </xdr:xfrm>
          <a:graphic>
            <a:graphicData uri="http://schemas.microsoft.com/office/drawing/2010/slicer">
              <sle:slicer xmlns:sle="http://schemas.microsoft.com/office/drawing/2010/slicer" name="member_casual 4"/>
            </a:graphicData>
          </a:graphic>
        </xdr:graphicFrame>
      </mc:Choice>
      <mc:Fallback>
        <xdr:sp macro="" textlink="">
          <xdr:nvSpPr>
            <xdr:cNvPr id="0" name=""/>
            <xdr:cNvSpPr>
              <a:spLocks noTextEdit="1"/>
            </xdr:cNvSpPr>
          </xdr:nvSpPr>
          <xdr:spPr>
            <a:xfrm>
              <a:off x="8112701" y="5430116"/>
              <a:ext cx="1829552"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146337</xdr:colOff>
      <xdr:row>28</xdr:row>
      <xdr:rowOff>165389</xdr:rowOff>
    </xdr:from>
    <xdr:to>
      <xdr:col>10</xdr:col>
      <xdr:colOff>1188289</xdr:colOff>
      <xdr:row>42</xdr:row>
      <xdr:rowOff>22514</xdr:rowOff>
    </xdr:to>
    <mc:AlternateContent xmlns:mc="http://schemas.openxmlformats.org/markup-compatibility/2006">
      <mc:Choice xmlns:a14="http://schemas.microsoft.com/office/drawing/2010/main" Requires="a14">
        <xdr:graphicFrame macro="">
          <xdr:nvGraphicFramePr>
            <xdr:cNvPr id="7" name="ride_hour">
              <a:extLst>
                <a:ext uri="{FF2B5EF4-FFF2-40B4-BE49-F238E27FC236}">
                  <a16:creationId xmlns:a16="http://schemas.microsoft.com/office/drawing/2014/main" id="{2337DA7E-360F-495D-3E10-C1BA1075C523}"/>
                </a:ext>
              </a:extLst>
            </xdr:cNvPr>
            <xdr:cNvGraphicFramePr/>
          </xdr:nvGraphicFramePr>
          <xdr:xfrm>
            <a:off x="0" y="0"/>
            <a:ext cx="0" cy="0"/>
          </xdr:xfrm>
          <a:graphic>
            <a:graphicData uri="http://schemas.microsoft.com/office/drawing/2010/slicer">
              <sle:slicer xmlns:sle="http://schemas.microsoft.com/office/drawing/2010/slicer" name="ride_hour"/>
            </a:graphicData>
          </a:graphic>
        </xdr:graphicFrame>
      </mc:Choice>
      <mc:Fallback>
        <xdr:sp macro="" textlink="">
          <xdr:nvSpPr>
            <xdr:cNvPr id="0" name=""/>
            <xdr:cNvSpPr>
              <a:spLocks noTextEdit="1"/>
            </xdr:cNvSpPr>
          </xdr:nvSpPr>
          <xdr:spPr>
            <a:xfrm>
              <a:off x="10398701" y="5499389"/>
              <a:ext cx="182127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605270</xdr:colOff>
      <xdr:row>29</xdr:row>
      <xdr:rowOff>35503</xdr:rowOff>
    </xdr:from>
    <xdr:to>
      <xdr:col>13</xdr:col>
      <xdr:colOff>524552</xdr:colOff>
      <xdr:row>42</xdr:row>
      <xdr:rowOff>83128</xdr:rowOff>
    </xdr:to>
    <mc:AlternateContent xmlns:mc="http://schemas.openxmlformats.org/markup-compatibility/2006">
      <mc:Choice xmlns:a14="http://schemas.microsoft.com/office/drawing/2010/main" Requires="a14">
        <xdr:graphicFrame macro="">
          <xdr:nvGraphicFramePr>
            <xdr:cNvPr id="8" name="day_of_week 5">
              <a:extLst>
                <a:ext uri="{FF2B5EF4-FFF2-40B4-BE49-F238E27FC236}">
                  <a16:creationId xmlns:a16="http://schemas.microsoft.com/office/drawing/2014/main" id="{62D8B7C6-F089-12E0-052D-1D6BDFE20B01}"/>
                </a:ext>
              </a:extLst>
            </xdr:cNvPr>
            <xdr:cNvGraphicFramePr/>
          </xdr:nvGraphicFramePr>
          <xdr:xfrm>
            <a:off x="0" y="0"/>
            <a:ext cx="0" cy="0"/>
          </xdr:xfrm>
          <a:graphic>
            <a:graphicData uri="http://schemas.microsoft.com/office/drawing/2010/slicer">
              <sle:slicer xmlns:sle="http://schemas.microsoft.com/office/drawing/2010/slicer" name="day_of_week 5"/>
            </a:graphicData>
          </a:graphic>
        </xdr:graphicFrame>
      </mc:Choice>
      <mc:Fallback>
        <xdr:sp macro="" textlink="">
          <xdr:nvSpPr>
            <xdr:cNvPr id="0" name=""/>
            <xdr:cNvSpPr>
              <a:spLocks noTextEdit="1"/>
            </xdr:cNvSpPr>
          </xdr:nvSpPr>
          <xdr:spPr>
            <a:xfrm>
              <a:off x="12918497" y="5560003"/>
              <a:ext cx="1806964"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29</xdr:col>
      <xdr:colOff>34425</xdr:colOff>
      <xdr:row>2</xdr:row>
      <xdr:rowOff>13607</xdr:rowOff>
    </xdr:from>
    <xdr:to>
      <xdr:col>37</xdr:col>
      <xdr:colOff>544285</xdr:colOff>
      <xdr:row>17</xdr:row>
      <xdr:rowOff>149678</xdr:rowOff>
    </xdr:to>
    <xdr:graphicFrame macro="">
      <xdr:nvGraphicFramePr>
        <xdr:cNvPr id="15" name="Chart 14">
          <a:extLst>
            <a:ext uri="{FF2B5EF4-FFF2-40B4-BE49-F238E27FC236}">
              <a16:creationId xmlns:a16="http://schemas.microsoft.com/office/drawing/2014/main" id="{8B562D28-A873-55A9-CDE5-B2B899E522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0</xdr:colOff>
      <xdr:row>2</xdr:row>
      <xdr:rowOff>29935</xdr:rowOff>
    </xdr:from>
    <xdr:to>
      <xdr:col>27</xdr:col>
      <xdr:colOff>585107</xdr:colOff>
      <xdr:row>16</xdr:row>
      <xdr:rowOff>149678</xdr:rowOff>
    </xdr:to>
    <xdr:graphicFrame macro="">
      <xdr:nvGraphicFramePr>
        <xdr:cNvPr id="16" name="Chart 15">
          <a:extLst>
            <a:ext uri="{FF2B5EF4-FFF2-40B4-BE49-F238E27FC236}">
              <a16:creationId xmlns:a16="http://schemas.microsoft.com/office/drawing/2014/main" id="{9C49AD7C-0657-3350-DDB8-25F67A8FAD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54428</xdr:colOff>
      <xdr:row>18</xdr:row>
      <xdr:rowOff>29938</xdr:rowOff>
    </xdr:from>
    <xdr:to>
      <xdr:col>27</xdr:col>
      <xdr:colOff>585107</xdr:colOff>
      <xdr:row>32</xdr:row>
      <xdr:rowOff>163285</xdr:rowOff>
    </xdr:to>
    <xdr:graphicFrame macro="">
      <xdr:nvGraphicFramePr>
        <xdr:cNvPr id="17" name="Chart 16">
          <a:extLst>
            <a:ext uri="{FF2B5EF4-FFF2-40B4-BE49-F238E27FC236}">
              <a16:creationId xmlns:a16="http://schemas.microsoft.com/office/drawing/2014/main" id="{3BDF0943-2169-9815-FC5B-469885224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5</xdr:col>
      <xdr:colOff>246368</xdr:colOff>
      <xdr:row>20</xdr:row>
      <xdr:rowOff>21850</xdr:rowOff>
    </xdr:from>
    <xdr:to>
      <xdr:col>10</xdr:col>
      <xdr:colOff>966507</xdr:colOff>
      <xdr:row>31</xdr:row>
      <xdr:rowOff>176492</xdr:rowOff>
    </xdr:to>
    <xdr:graphicFrame macro="">
      <xdr:nvGraphicFramePr>
        <xdr:cNvPr id="6" name="Chart 5">
          <a:extLst>
            <a:ext uri="{FF2B5EF4-FFF2-40B4-BE49-F238E27FC236}">
              <a16:creationId xmlns:a16="http://schemas.microsoft.com/office/drawing/2014/main" id="{C504295E-EF64-8669-BB87-F8180E5EE529}"/>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35716</xdr:colOff>
      <xdr:row>16</xdr:row>
      <xdr:rowOff>0</xdr:rowOff>
    </xdr:from>
    <xdr:to>
      <xdr:col>5</xdr:col>
      <xdr:colOff>1053353</xdr:colOff>
      <xdr:row>32</xdr:row>
      <xdr:rowOff>22412</xdr:rowOff>
    </xdr:to>
    <xdr:graphicFrame macro="">
      <xdr:nvGraphicFramePr>
        <xdr:cNvPr id="14" name="Chart 13">
          <a:extLst>
            <a:ext uri="{FF2B5EF4-FFF2-40B4-BE49-F238E27FC236}">
              <a16:creationId xmlns:a16="http://schemas.microsoft.com/office/drawing/2014/main" id="{DE33903A-8A4A-F269-1F63-F4BB34A31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4</xdr:col>
      <xdr:colOff>366708</xdr:colOff>
      <xdr:row>9</xdr:row>
      <xdr:rowOff>184257</xdr:rowOff>
    </xdr:from>
    <xdr:to>
      <xdr:col>5</xdr:col>
      <xdr:colOff>719977</xdr:colOff>
      <xdr:row>15</xdr:row>
      <xdr:rowOff>38100</xdr:rowOff>
    </xdr:to>
    <mc:AlternateContent xmlns:mc="http://schemas.openxmlformats.org/markup-compatibility/2006">
      <mc:Choice xmlns:a14="http://schemas.microsoft.com/office/drawing/2010/main" Requires="a14">
        <xdr:graphicFrame macro="">
          <xdr:nvGraphicFramePr>
            <xdr:cNvPr id="12" name="member_casual">
              <a:extLst>
                <a:ext uri="{FF2B5EF4-FFF2-40B4-BE49-F238E27FC236}">
                  <a16:creationId xmlns:a16="http://schemas.microsoft.com/office/drawing/2014/main" id="{6316E10E-92DD-13FF-E331-AC438495CF17}"/>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member_casual"/>
            </a:graphicData>
          </a:graphic>
        </xdr:graphicFrame>
      </mc:Choice>
      <mc:Fallback>
        <xdr:sp macro="" textlink="">
          <xdr:nvSpPr>
            <xdr:cNvPr id="0" name=""/>
            <xdr:cNvSpPr>
              <a:spLocks noTextEdit="1"/>
            </xdr:cNvSpPr>
          </xdr:nvSpPr>
          <xdr:spPr>
            <a:xfrm>
              <a:off x="4470862" y="1809110"/>
              <a:ext cx="1053637" cy="10304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9</xdr:col>
      <xdr:colOff>360831</xdr:colOff>
      <xdr:row>4</xdr:row>
      <xdr:rowOff>28576</xdr:rowOff>
    </xdr:from>
    <xdr:to>
      <xdr:col>10</xdr:col>
      <xdr:colOff>932890</xdr:colOff>
      <xdr:row>19</xdr:row>
      <xdr:rowOff>9525</xdr:rowOff>
    </xdr:to>
    <mc:AlternateContent xmlns:mc="http://schemas.openxmlformats.org/markup-compatibility/2006">
      <mc:Choice xmlns:a14="http://schemas.microsoft.com/office/drawing/2010/main" Requires="a14">
        <xdr:graphicFrame macro="">
          <xdr:nvGraphicFramePr>
            <xdr:cNvPr id="16" name="ride_month">
              <a:extLst>
                <a:ext uri="{FF2B5EF4-FFF2-40B4-BE49-F238E27FC236}">
                  <a16:creationId xmlns:a16="http://schemas.microsoft.com/office/drawing/2014/main" id="{B6FB86CE-AF3A-D043-323F-71133FA0DFD4}"/>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ride_month"/>
            </a:graphicData>
          </a:graphic>
        </xdr:graphicFrame>
      </mc:Choice>
      <mc:Fallback>
        <xdr:sp macro="" textlink="">
          <xdr:nvSpPr>
            <xdr:cNvPr id="0" name=""/>
            <xdr:cNvSpPr>
              <a:spLocks noTextEdit="1"/>
            </xdr:cNvSpPr>
          </xdr:nvSpPr>
          <xdr:spPr>
            <a:xfrm>
              <a:off x="9941860" y="672914"/>
              <a:ext cx="1594596" cy="29224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4</xdr:col>
      <xdr:colOff>368113</xdr:colOff>
      <xdr:row>4</xdr:row>
      <xdr:rowOff>24651</xdr:rowOff>
    </xdr:from>
    <xdr:to>
      <xdr:col>5</xdr:col>
      <xdr:colOff>719978</xdr:colOff>
      <xdr:row>9</xdr:row>
      <xdr:rowOff>62751</xdr:rowOff>
    </xdr:to>
    <mc:AlternateContent xmlns:mc="http://schemas.openxmlformats.org/markup-compatibility/2006">
      <mc:Choice xmlns:a14="http://schemas.microsoft.com/office/drawing/2010/main" Requires="a14">
        <xdr:graphicFrame macro="">
          <xdr:nvGraphicFramePr>
            <xdr:cNvPr id="17" name="day_of_week 2">
              <a:extLst>
                <a:ext uri="{FF2B5EF4-FFF2-40B4-BE49-F238E27FC236}">
                  <a16:creationId xmlns:a16="http://schemas.microsoft.com/office/drawing/2014/main" id="{CCC9C618-01D1-921B-6439-B2F4CEE074C9}"/>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ay_of_week 2"/>
            </a:graphicData>
          </a:graphic>
        </xdr:graphicFrame>
      </mc:Choice>
      <mc:Fallback>
        <xdr:sp macro="" textlink="">
          <xdr:nvSpPr>
            <xdr:cNvPr id="0" name=""/>
            <xdr:cNvSpPr>
              <a:spLocks noTextEdit="1"/>
            </xdr:cNvSpPr>
          </xdr:nvSpPr>
          <xdr:spPr>
            <a:xfrm>
              <a:off x="4472267" y="668989"/>
              <a:ext cx="1052233" cy="10186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5.xml><?xml version="1.0" encoding="utf-8"?>
<xdr:wsDr xmlns:xdr="http://schemas.openxmlformats.org/drawingml/2006/spreadsheetDrawing" xmlns:a="http://schemas.openxmlformats.org/drawingml/2006/main">
  <xdr:twoCellAnchor>
    <xdr:from>
      <xdr:col>1</xdr:col>
      <xdr:colOff>9524</xdr:colOff>
      <xdr:row>16</xdr:row>
      <xdr:rowOff>38100</xdr:rowOff>
    </xdr:from>
    <xdr:to>
      <xdr:col>5</xdr:col>
      <xdr:colOff>966106</xdr:colOff>
      <xdr:row>35</xdr:row>
      <xdr:rowOff>81643</xdr:rowOff>
    </xdr:to>
    <xdr:graphicFrame macro="">
      <xdr:nvGraphicFramePr>
        <xdr:cNvPr id="2" name="Chart 1">
          <a:extLst>
            <a:ext uri="{FF2B5EF4-FFF2-40B4-BE49-F238E27FC236}">
              <a16:creationId xmlns:a16="http://schemas.microsoft.com/office/drawing/2014/main" id="{D308CA4D-5929-2EAA-2144-E18FA79C2C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207065</xdr:colOff>
      <xdr:row>10</xdr:row>
      <xdr:rowOff>17688</xdr:rowOff>
    </xdr:from>
    <xdr:to>
      <xdr:col>5</xdr:col>
      <xdr:colOff>800652</xdr:colOff>
      <xdr:row>15</xdr:row>
      <xdr:rowOff>16328</xdr:rowOff>
    </xdr:to>
    <mc:AlternateContent xmlns:mc="http://schemas.openxmlformats.org/markup-compatibility/2006">
      <mc:Choice xmlns:a14="http://schemas.microsoft.com/office/drawing/2010/main" Requires="a14">
        <xdr:graphicFrame macro="">
          <xdr:nvGraphicFramePr>
            <xdr:cNvPr id="8" name="member_casual_3">
              <a:extLst>
                <a:ext uri="{FF2B5EF4-FFF2-40B4-BE49-F238E27FC236}">
                  <a16:creationId xmlns:a16="http://schemas.microsoft.com/office/drawing/2014/main" id="{5CABB79D-1F13-769D-87D3-D09CB554E5F9}"/>
                </a:ext>
              </a:extLst>
            </xdr:cNvPr>
            <xdr:cNvGraphicFramePr/>
          </xdr:nvGraphicFramePr>
          <xdr:xfrm>
            <a:off x="0" y="0"/>
            <a:ext cx="0" cy="0"/>
          </xdr:xfrm>
          <a:graphic>
            <a:graphicData uri="http://schemas.microsoft.com/office/drawing/2010/slicer">
              <sle:slicer xmlns:sle="http://schemas.microsoft.com/office/drawing/2010/slicer" name="member_casual_3"/>
            </a:graphicData>
          </a:graphic>
        </xdr:graphicFrame>
      </mc:Choice>
      <mc:Fallback>
        <xdr:sp macro="" textlink="">
          <xdr:nvSpPr>
            <xdr:cNvPr id="0" name=""/>
            <xdr:cNvSpPr>
              <a:spLocks noTextEdit="1"/>
            </xdr:cNvSpPr>
          </xdr:nvSpPr>
          <xdr:spPr>
            <a:xfrm>
              <a:off x="3934239" y="2046927"/>
              <a:ext cx="1504674" cy="9649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4</xdr:col>
      <xdr:colOff>193261</xdr:colOff>
      <xdr:row>4</xdr:row>
      <xdr:rowOff>84188</xdr:rowOff>
    </xdr:from>
    <xdr:to>
      <xdr:col>5</xdr:col>
      <xdr:colOff>800652</xdr:colOff>
      <xdr:row>9</xdr:row>
      <xdr:rowOff>139976</xdr:rowOff>
    </xdr:to>
    <mc:AlternateContent xmlns:mc="http://schemas.openxmlformats.org/markup-compatibility/2006">
      <mc:Choice xmlns:a14="http://schemas.microsoft.com/office/drawing/2010/main" Requires="a14">
        <xdr:graphicFrame macro="">
          <xdr:nvGraphicFramePr>
            <xdr:cNvPr id="10" name="day_of_week 1">
              <a:extLst>
                <a:ext uri="{FF2B5EF4-FFF2-40B4-BE49-F238E27FC236}">
                  <a16:creationId xmlns:a16="http://schemas.microsoft.com/office/drawing/2014/main" id="{62CEFC90-5DDC-5B79-8667-94FEC553D1FF}"/>
                </a:ext>
              </a:extLst>
            </xdr:cNvPr>
            <xdr:cNvGraphicFramePr/>
          </xdr:nvGraphicFramePr>
          <xdr:xfrm>
            <a:off x="0" y="0"/>
            <a:ext cx="0" cy="0"/>
          </xdr:xfrm>
          <a:graphic>
            <a:graphicData uri="http://schemas.microsoft.com/office/drawing/2010/slicer">
              <sle:slicer xmlns:sle="http://schemas.microsoft.com/office/drawing/2010/slicer" name="day_of_week 1"/>
            </a:graphicData>
          </a:graphic>
        </xdr:graphicFrame>
      </mc:Choice>
      <mc:Fallback>
        <xdr:sp macro="" textlink="">
          <xdr:nvSpPr>
            <xdr:cNvPr id="0" name=""/>
            <xdr:cNvSpPr>
              <a:spLocks noTextEdit="1"/>
            </xdr:cNvSpPr>
          </xdr:nvSpPr>
          <xdr:spPr>
            <a:xfrm>
              <a:off x="3920435" y="760601"/>
              <a:ext cx="1518478" cy="12153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9</xdr:col>
      <xdr:colOff>347633</xdr:colOff>
      <xdr:row>4</xdr:row>
      <xdr:rowOff>97596</xdr:rowOff>
    </xdr:from>
    <xdr:to>
      <xdr:col>11</xdr:col>
      <xdr:colOff>702681</xdr:colOff>
      <xdr:row>20</xdr:row>
      <xdr:rowOff>36324</xdr:rowOff>
    </xdr:to>
    <mc:AlternateContent xmlns:mc="http://schemas.openxmlformats.org/markup-compatibility/2006">
      <mc:Choice xmlns:a14="http://schemas.microsoft.com/office/drawing/2010/main" Requires="a14">
        <xdr:graphicFrame macro="">
          <xdr:nvGraphicFramePr>
            <xdr:cNvPr id="11" name="ride_month 2">
              <a:extLst>
                <a:ext uri="{FF2B5EF4-FFF2-40B4-BE49-F238E27FC236}">
                  <a16:creationId xmlns:a16="http://schemas.microsoft.com/office/drawing/2014/main" id="{EE55BE20-F178-A6C9-DE50-CFA50883AEC8}"/>
                </a:ext>
              </a:extLst>
            </xdr:cNvPr>
            <xdr:cNvGraphicFramePr/>
          </xdr:nvGraphicFramePr>
          <xdr:xfrm>
            <a:off x="0" y="0"/>
            <a:ext cx="0" cy="0"/>
          </xdr:xfrm>
          <a:graphic>
            <a:graphicData uri="http://schemas.microsoft.com/office/drawing/2010/slicer">
              <sle:slicer xmlns:sle="http://schemas.microsoft.com/office/drawing/2010/slicer" name="ride_month 2"/>
            </a:graphicData>
          </a:graphic>
        </xdr:graphicFrame>
      </mc:Choice>
      <mc:Fallback>
        <xdr:sp macro="" textlink="">
          <xdr:nvSpPr>
            <xdr:cNvPr id="0" name=""/>
            <xdr:cNvSpPr>
              <a:spLocks noTextEdit="1"/>
            </xdr:cNvSpPr>
          </xdr:nvSpPr>
          <xdr:spPr>
            <a:xfrm>
              <a:off x="9458503" y="774009"/>
              <a:ext cx="1404178" cy="32379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6</xdr:col>
      <xdr:colOff>102052</xdr:colOff>
      <xdr:row>20</xdr:row>
      <xdr:rowOff>186417</xdr:rowOff>
    </xdr:from>
    <xdr:to>
      <xdr:col>11</xdr:col>
      <xdr:colOff>993320</xdr:colOff>
      <xdr:row>35</xdr:row>
      <xdr:rowOff>149679</xdr:rowOff>
    </xdr:to>
    <xdr:graphicFrame macro="">
      <xdr:nvGraphicFramePr>
        <xdr:cNvPr id="12" name="Chart 11">
          <a:extLst>
            <a:ext uri="{FF2B5EF4-FFF2-40B4-BE49-F238E27FC236}">
              <a16:creationId xmlns:a16="http://schemas.microsoft.com/office/drawing/2014/main" id="{80CD87BC-01FF-BE77-4897-0DF5880791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609599</xdr:colOff>
      <xdr:row>16</xdr:row>
      <xdr:rowOff>28575</xdr:rowOff>
    </xdr:from>
    <xdr:to>
      <xdr:col>5</xdr:col>
      <xdr:colOff>714375</xdr:colOff>
      <xdr:row>33</xdr:row>
      <xdr:rowOff>28575</xdr:rowOff>
    </xdr:to>
    <xdr:graphicFrame macro="">
      <xdr:nvGraphicFramePr>
        <xdr:cNvPr id="2" name="Chart 1">
          <a:extLst>
            <a:ext uri="{FF2B5EF4-FFF2-40B4-BE49-F238E27FC236}">
              <a16:creationId xmlns:a16="http://schemas.microsoft.com/office/drawing/2014/main" id="{32E03547-41C1-6FA2-65DA-403611623F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9524</xdr:colOff>
      <xdr:row>20</xdr:row>
      <xdr:rowOff>85725</xdr:rowOff>
    </xdr:from>
    <xdr:to>
      <xdr:col>10</xdr:col>
      <xdr:colOff>581024</xdr:colOff>
      <xdr:row>33</xdr:row>
      <xdr:rowOff>38100</xdr:rowOff>
    </xdr:to>
    <xdr:graphicFrame macro="">
      <xdr:nvGraphicFramePr>
        <xdr:cNvPr id="3" name="Chart 2">
          <a:extLst>
            <a:ext uri="{FF2B5EF4-FFF2-40B4-BE49-F238E27FC236}">
              <a16:creationId xmlns:a16="http://schemas.microsoft.com/office/drawing/2014/main" id="{61E230D4-9443-5003-A7BD-E979D5872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228599</xdr:colOff>
      <xdr:row>10</xdr:row>
      <xdr:rowOff>114301</xdr:rowOff>
    </xdr:from>
    <xdr:to>
      <xdr:col>5</xdr:col>
      <xdr:colOff>761999</xdr:colOff>
      <xdr:row>15</xdr:row>
      <xdr:rowOff>76201</xdr:rowOff>
    </xdr:to>
    <mc:AlternateContent xmlns:mc="http://schemas.openxmlformats.org/markup-compatibility/2006">
      <mc:Choice xmlns:a14="http://schemas.microsoft.com/office/drawing/2010/main" Requires="a14">
        <xdr:graphicFrame macro="">
          <xdr:nvGraphicFramePr>
            <xdr:cNvPr id="4" name="member_casual 2">
              <a:extLst>
                <a:ext uri="{FF2B5EF4-FFF2-40B4-BE49-F238E27FC236}">
                  <a16:creationId xmlns:a16="http://schemas.microsoft.com/office/drawing/2014/main" id="{1504AEF7-0491-A680-AB6B-3DC4FF246A49}"/>
                </a:ext>
              </a:extLst>
            </xdr:cNvPr>
            <xdr:cNvGraphicFramePr/>
          </xdr:nvGraphicFramePr>
          <xdr:xfrm>
            <a:off x="0" y="0"/>
            <a:ext cx="0" cy="0"/>
          </xdr:xfrm>
          <a:graphic>
            <a:graphicData uri="http://schemas.microsoft.com/office/drawing/2010/slicer">
              <sle:slicer xmlns:sle="http://schemas.microsoft.com/office/drawing/2010/slicer" name="member_casual 2"/>
            </a:graphicData>
          </a:graphic>
        </xdr:graphicFrame>
      </mc:Choice>
      <mc:Fallback>
        <xdr:sp macro="" textlink="">
          <xdr:nvSpPr>
            <xdr:cNvPr id="0" name=""/>
            <xdr:cNvSpPr>
              <a:spLocks noTextEdit="1"/>
            </xdr:cNvSpPr>
          </xdr:nvSpPr>
          <xdr:spPr>
            <a:xfrm>
              <a:off x="5101534" y="1950279"/>
              <a:ext cx="1292639" cy="9282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4</xdr:col>
      <xdr:colOff>228600</xdr:colOff>
      <xdr:row>4</xdr:row>
      <xdr:rowOff>106156</xdr:rowOff>
    </xdr:from>
    <xdr:to>
      <xdr:col>5</xdr:col>
      <xdr:colOff>771525</xdr:colOff>
      <xdr:row>9</xdr:row>
      <xdr:rowOff>153781</xdr:rowOff>
    </xdr:to>
    <mc:AlternateContent xmlns:mc="http://schemas.openxmlformats.org/markup-compatibility/2006">
      <mc:Choice xmlns:a14="http://schemas.microsoft.com/office/drawing/2010/main" Requires="a14">
        <xdr:graphicFrame macro="">
          <xdr:nvGraphicFramePr>
            <xdr:cNvPr id="5" name="day_of_week">
              <a:extLst>
                <a:ext uri="{FF2B5EF4-FFF2-40B4-BE49-F238E27FC236}">
                  <a16:creationId xmlns:a16="http://schemas.microsoft.com/office/drawing/2014/main" id="{9212EE92-3201-2241-3408-A65FA89DE2B5}"/>
                </a:ext>
              </a:extLst>
            </xdr:cNvPr>
            <xdr:cNvGraphicFramePr/>
          </xdr:nvGraphicFramePr>
          <xdr:xfrm>
            <a:off x="0" y="0"/>
            <a:ext cx="0" cy="0"/>
          </xdr:xfrm>
          <a:graphic>
            <a:graphicData uri="http://schemas.microsoft.com/office/drawing/2010/slicer">
              <sle:slicer xmlns:sle="http://schemas.microsoft.com/office/drawing/2010/slicer" name="day_of_week"/>
            </a:graphicData>
          </a:graphic>
        </xdr:graphicFrame>
      </mc:Choice>
      <mc:Fallback>
        <xdr:sp macro="" textlink="">
          <xdr:nvSpPr>
            <xdr:cNvPr id="0" name=""/>
            <xdr:cNvSpPr>
              <a:spLocks noTextEdit="1"/>
            </xdr:cNvSpPr>
          </xdr:nvSpPr>
          <xdr:spPr>
            <a:xfrm>
              <a:off x="5101535" y="782569"/>
              <a:ext cx="1302164" cy="10139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9</xdr:col>
      <xdr:colOff>123825</xdr:colOff>
      <xdr:row>4</xdr:row>
      <xdr:rowOff>82827</xdr:rowOff>
    </xdr:from>
    <xdr:to>
      <xdr:col>10</xdr:col>
      <xdr:colOff>590550</xdr:colOff>
      <xdr:row>19</xdr:row>
      <xdr:rowOff>180976</xdr:rowOff>
    </xdr:to>
    <mc:AlternateContent xmlns:mc="http://schemas.openxmlformats.org/markup-compatibility/2006">
      <mc:Choice xmlns:a14="http://schemas.microsoft.com/office/drawing/2010/main" Requires="a14">
        <xdr:graphicFrame macro="">
          <xdr:nvGraphicFramePr>
            <xdr:cNvPr id="6" name="ride_month 1">
              <a:extLst>
                <a:ext uri="{FF2B5EF4-FFF2-40B4-BE49-F238E27FC236}">
                  <a16:creationId xmlns:a16="http://schemas.microsoft.com/office/drawing/2014/main" id="{BD0B0358-C99A-9992-B961-BE17EC79CBDE}"/>
                </a:ext>
              </a:extLst>
            </xdr:cNvPr>
            <xdr:cNvGraphicFramePr/>
          </xdr:nvGraphicFramePr>
          <xdr:xfrm>
            <a:off x="0" y="0"/>
            <a:ext cx="0" cy="0"/>
          </xdr:xfrm>
          <a:graphic>
            <a:graphicData uri="http://schemas.microsoft.com/office/drawing/2010/slicer">
              <sle:slicer xmlns:sle="http://schemas.microsoft.com/office/drawing/2010/slicer" name="ride_month 1"/>
            </a:graphicData>
          </a:graphic>
        </xdr:graphicFrame>
      </mc:Choice>
      <mc:Fallback>
        <xdr:sp macro="" textlink="">
          <xdr:nvSpPr>
            <xdr:cNvPr id="0" name=""/>
            <xdr:cNvSpPr>
              <a:spLocks noTextEdit="1"/>
            </xdr:cNvSpPr>
          </xdr:nvSpPr>
          <xdr:spPr>
            <a:xfrm>
              <a:off x="11277738" y="759240"/>
              <a:ext cx="1267377" cy="29970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7.xml><?xml version="1.0" encoding="utf-8"?>
<xdr:wsDr xmlns:xdr="http://schemas.openxmlformats.org/drawingml/2006/spreadsheetDrawing" xmlns:a="http://schemas.openxmlformats.org/drawingml/2006/main">
  <xdr:twoCellAnchor>
    <xdr:from>
      <xdr:col>2</xdr:col>
      <xdr:colOff>340178</xdr:colOff>
      <xdr:row>3</xdr:row>
      <xdr:rowOff>176893</xdr:rowOff>
    </xdr:from>
    <xdr:to>
      <xdr:col>19</xdr:col>
      <xdr:colOff>421822</xdr:colOff>
      <xdr:row>18</xdr:row>
      <xdr:rowOff>176894</xdr:rowOff>
    </xdr:to>
    <xdr:graphicFrame macro="">
      <xdr:nvGraphicFramePr>
        <xdr:cNvPr id="2" name="Chart 1">
          <a:extLst>
            <a:ext uri="{FF2B5EF4-FFF2-40B4-BE49-F238E27FC236}">
              <a16:creationId xmlns:a16="http://schemas.microsoft.com/office/drawing/2014/main" id="{C73D4FD2-5576-40D2-84BE-D36DFE0142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298984</xdr:colOff>
      <xdr:row>21</xdr:row>
      <xdr:rowOff>61479</xdr:rowOff>
    </xdr:from>
    <xdr:to>
      <xdr:col>19</xdr:col>
      <xdr:colOff>598714</xdr:colOff>
      <xdr:row>37</xdr:row>
      <xdr:rowOff>1</xdr:rowOff>
    </xdr:to>
    <xdr:graphicFrame macro="">
      <xdr:nvGraphicFramePr>
        <xdr:cNvPr id="3" name="Chart 2">
          <a:extLst>
            <a:ext uri="{FF2B5EF4-FFF2-40B4-BE49-F238E27FC236}">
              <a16:creationId xmlns:a16="http://schemas.microsoft.com/office/drawing/2014/main" id="{3C867D2C-EEB1-45C3-A5F3-517A8D7E32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162049</xdr:colOff>
      <xdr:row>14</xdr:row>
      <xdr:rowOff>24740</xdr:rowOff>
    </xdr:from>
    <xdr:to>
      <xdr:col>2</xdr:col>
      <xdr:colOff>214004</xdr:colOff>
      <xdr:row>18</xdr:row>
      <xdr:rowOff>163285</xdr:rowOff>
    </xdr:to>
    <mc:AlternateContent xmlns:mc="http://schemas.openxmlformats.org/markup-compatibility/2006">
      <mc:Choice xmlns:a14="http://schemas.microsoft.com/office/drawing/2010/main" Requires="a14">
        <xdr:graphicFrame macro="">
          <xdr:nvGraphicFramePr>
            <xdr:cNvPr id="6" name="member_casual 5">
              <a:extLst>
                <a:ext uri="{FF2B5EF4-FFF2-40B4-BE49-F238E27FC236}">
                  <a16:creationId xmlns:a16="http://schemas.microsoft.com/office/drawing/2014/main" id="{85099B13-F166-4376-92F6-BD90EE95ACC7}"/>
                </a:ext>
              </a:extLst>
            </xdr:cNvPr>
            <xdr:cNvGraphicFramePr/>
          </xdr:nvGraphicFramePr>
          <xdr:xfrm>
            <a:off x="0" y="0"/>
            <a:ext cx="0" cy="0"/>
          </xdr:xfrm>
          <a:graphic>
            <a:graphicData uri="http://schemas.microsoft.com/office/drawing/2010/slicer">
              <sle:slicer xmlns:sle="http://schemas.microsoft.com/office/drawing/2010/slicer" name="member_casual 5"/>
            </a:graphicData>
          </a:graphic>
        </xdr:graphicFrame>
      </mc:Choice>
      <mc:Fallback>
        <xdr:sp macro="" textlink="">
          <xdr:nvSpPr>
            <xdr:cNvPr id="0" name=""/>
            <xdr:cNvSpPr>
              <a:spLocks noTextEdit="1"/>
            </xdr:cNvSpPr>
          </xdr:nvSpPr>
          <xdr:spPr>
            <a:xfrm>
              <a:off x="162049" y="2596490"/>
              <a:ext cx="1276598" cy="900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155863</xdr:colOff>
      <xdr:row>4</xdr:row>
      <xdr:rowOff>163285</xdr:rowOff>
    </xdr:from>
    <xdr:to>
      <xdr:col>2</xdr:col>
      <xdr:colOff>176893</xdr:colOff>
      <xdr:row>13</xdr:row>
      <xdr:rowOff>13606</xdr:rowOff>
    </xdr:to>
    <mc:AlternateContent xmlns:mc="http://schemas.openxmlformats.org/markup-compatibility/2006">
      <mc:Choice xmlns:a14="http://schemas.microsoft.com/office/drawing/2010/main" Requires="a14">
        <xdr:graphicFrame macro="">
          <xdr:nvGraphicFramePr>
            <xdr:cNvPr id="8" name="ride_hour 1">
              <a:extLst>
                <a:ext uri="{FF2B5EF4-FFF2-40B4-BE49-F238E27FC236}">
                  <a16:creationId xmlns:a16="http://schemas.microsoft.com/office/drawing/2014/main" id="{2B988CE4-573F-4096-A41B-6D65E6A51DAD}"/>
                </a:ext>
              </a:extLst>
            </xdr:cNvPr>
            <xdr:cNvGraphicFramePr/>
          </xdr:nvGraphicFramePr>
          <xdr:xfrm>
            <a:off x="0" y="0"/>
            <a:ext cx="0" cy="0"/>
          </xdr:xfrm>
          <a:graphic>
            <a:graphicData uri="http://schemas.microsoft.com/office/drawing/2010/slicer">
              <sle:slicer xmlns:sle="http://schemas.microsoft.com/office/drawing/2010/slicer" name="ride_hour 1"/>
            </a:graphicData>
          </a:graphic>
        </xdr:graphicFrame>
      </mc:Choice>
      <mc:Fallback>
        <xdr:sp macro="" textlink="">
          <xdr:nvSpPr>
            <xdr:cNvPr id="0" name=""/>
            <xdr:cNvSpPr>
              <a:spLocks noTextEdit="1"/>
            </xdr:cNvSpPr>
          </xdr:nvSpPr>
          <xdr:spPr>
            <a:xfrm>
              <a:off x="155863" y="830035"/>
              <a:ext cx="1245673" cy="15648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175655</xdr:colOff>
      <xdr:row>21</xdr:row>
      <xdr:rowOff>144732</xdr:rowOff>
    </xdr:from>
    <xdr:to>
      <xdr:col>2</xdr:col>
      <xdr:colOff>106384</xdr:colOff>
      <xdr:row>37</xdr:row>
      <xdr:rowOff>23504</xdr:rowOff>
    </xdr:to>
    <mc:AlternateContent xmlns:mc="http://schemas.openxmlformats.org/markup-compatibility/2006">
      <mc:Choice xmlns:a14="http://schemas.microsoft.com/office/drawing/2010/main" Requires="a14">
        <xdr:graphicFrame macro="">
          <xdr:nvGraphicFramePr>
            <xdr:cNvPr id="9" name="day_of_week 6">
              <a:extLst>
                <a:ext uri="{FF2B5EF4-FFF2-40B4-BE49-F238E27FC236}">
                  <a16:creationId xmlns:a16="http://schemas.microsoft.com/office/drawing/2014/main" id="{D2842F98-7CC7-40EA-AF74-7110FBD1FEFD}"/>
                </a:ext>
              </a:extLst>
            </xdr:cNvPr>
            <xdr:cNvGraphicFramePr/>
          </xdr:nvGraphicFramePr>
          <xdr:xfrm>
            <a:off x="0" y="0"/>
            <a:ext cx="0" cy="0"/>
          </xdr:xfrm>
          <a:graphic>
            <a:graphicData uri="http://schemas.microsoft.com/office/drawing/2010/slicer">
              <sle:slicer xmlns:sle="http://schemas.microsoft.com/office/drawing/2010/slicer" name="day_of_week 6"/>
            </a:graphicData>
          </a:graphic>
        </xdr:graphicFrame>
      </mc:Choice>
      <mc:Fallback>
        <xdr:sp macro="" textlink="">
          <xdr:nvSpPr>
            <xdr:cNvPr id="0" name=""/>
            <xdr:cNvSpPr>
              <a:spLocks noTextEdit="1"/>
            </xdr:cNvSpPr>
          </xdr:nvSpPr>
          <xdr:spPr>
            <a:xfrm>
              <a:off x="175655" y="4049982"/>
              <a:ext cx="1155372" cy="29267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8.xml><?xml version="1.0" encoding="utf-8"?>
<xdr:wsDr xmlns:xdr="http://schemas.openxmlformats.org/drawingml/2006/spreadsheetDrawing" xmlns:a="http://schemas.openxmlformats.org/drawingml/2006/main">
  <xdr:twoCellAnchor>
    <xdr:from>
      <xdr:col>2</xdr:col>
      <xdr:colOff>204106</xdr:colOff>
      <xdr:row>4</xdr:row>
      <xdr:rowOff>47625</xdr:rowOff>
    </xdr:from>
    <xdr:to>
      <xdr:col>8</xdr:col>
      <xdr:colOff>536281</xdr:colOff>
      <xdr:row>18</xdr:row>
      <xdr:rowOff>123825</xdr:rowOff>
    </xdr:to>
    <xdr:graphicFrame macro="">
      <xdr:nvGraphicFramePr>
        <xdr:cNvPr id="11" name="Chart 10">
          <a:extLst>
            <a:ext uri="{FF2B5EF4-FFF2-40B4-BE49-F238E27FC236}">
              <a16:creationId xmlns:a16="http://schemas.microsoft.com/office/drawing/2014/main" id="{FC406CB8-287B-478A-84C2-2C2C2DF682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312964</xdr:colOff>
      <xdr:row>20</xdr:row>
      <xdr:rowOff>27215</xdr:rowOff>
    </xdr:from>
    <xdr:to>
      <xdr:col>15</xdr:col>
      <xdr:colOff>353786</xdr:colOff>
      <xdr:row>36</xdr:row>
      <xdr:rowOff>54429</xdr:rowOff>
    </xdr:to>
    <xdr:graphicFrame macro="">
      <xdr:nvGraphicFramePr>
        <xdr:cNvPr id="13" name="Chart 12">
          <a:extLst>
            <a:ext uri="{FF2B5EF4-FFF2-40B4-BE49-F238E27FC236}">
              <a16:creationId xmlns:a16="http://schemas.microsoft.com/office/drawing/2014/main" id="{358D593D-E904-4D9D-829A-881E9B725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476251</xdr:colOff>
      <xdr:row>4</xdr:row>
      <xdr:rowOff>153680</xdr:rowOff>
    </xdr:from>
    <xdr:to>
      <xdr:col>17</xdr:col>
      <xdr:colOff>449036</xdr:colOff>
      <xdr:row>19</xdr:row>
      <xdr:rowOff>64033</xdr:rowOff>
    </xdr:to>
    <mc:AlternateContent xmlns:mc="http://schemas.openxmlformats.org/markup-compatibility/2006">
      <mc:Choice xmlns:a14="http://schemas.microsoft.com/office/drawing/2010/main" Requires="a14">
        <xdr:graphicFrame macro="">
          <xdr:nvGraphicFramePr>
            <xdr:cNvPr id="14" name="day_of_week 4">
              <a:extLst>
                <a:ext uri="{FF2B5EF4-FFF2-40B4-BE49-F238E27FC236}">
                  <a16:creationId xmlns:a16="http://schemas.microsoft.com/office/drawing/2014/main" id="{4A35DB56-74E9-43AF-9478-5957DFEFB38B}"/>
                </a:ext>
              </a:extLst>
            </xdr:cNvPr>
            <xdr:cNvGraphicFramePr/>
          </xdr:nvGraphicFramePr>
          <xdr:xfrm>
            <a:off x="0" y="0"/>
            <a:ext cx="0" cy="0"/>
          </xdr:xfrm>
          <a:graphic>
            <a:graphicData uri="http://schemas.microsoft.com/office/drawing/2010/slicer">
              <sle:slicer xmlns:sle="http://schemas.microsoft.com/office/drawing/2010/slicer" name="day_of_week 4"/>
            </a:graphicData>
          </a:graphic>
        </xdr:graphicFrame>
      </mc:Choice>
      <mc:Fallback>
        <xdr:sp macro="" textlink="">
          <xdr:nvSpPr>
            <xdr:cNvPr id="0" name=""/>
            <xdr:cNvSpPr>
              <a:spLocks noTextEdit="1"/>
            </xdr:cNvSpPr>
          </xdr:nvSpPr>
          <xdr:spPr>
            <a:xfrm>
              <a:off x="9661072" y="861251"/>
              <a:ext cx="1197428" cy="27678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156880</xdr:colOff>
      <xdr:row>4</xdr:row>
      <xdr:rowOff>179297</xdr:rowOff>
    </xdr:from>
    <xdr:to>
      <xdr:col>2</xdr:col>
      <xdr:colOff>108857</xdr:colOff>
      <xdr:row>10</xdr:row>
      <xdr:rowOff>3</xdr:rowOff>
    </xdr:to>
    <mc:AlternateContent xmlns:mc="http://schemas.openxmlformats.org/markup-compatibility/2006">
      <mc:Choice xmlns:a14="http://schemas.microsoft.com/office/drawing/2010/main" Requires="a14">
        <xdr:graphicFrame macro="">
          <xdr:nvGraphicFramePr>
            <xdr:cNvPr id="15" name="member_casual 3">
              <a:extLst>
                <a:ext uri="{FF2B5EF4-FFF2-40B4-BE49-F238E27FC236}">
                  <a16:creationId xmlns:a16="http://schemas.microsoft.com/office/drawing/2014/main" id="{E8C585EA-99F8-4F40-A16D-12B954A2E080}"/>
                </a:ext>
              </a:extLst>
            </xdr:cNvPr>
            <xdr:cNvGraphicFramePr/>
          </xdr:nvGraphicFramePr>
          <xdr:xfrm>
            <a:off x="0" y="0"/>
            <a:ext cx="0" cy="0"/>
          </xdr:xfrm>
          <a:graphic>
            <a:graphicData uri="http://schemas.microsoft.com/office/drawing/2010/slicer">
              <sle:slicer xmlns:sle="http://schemas.microsoft.com/office/drawing/2010/slicer" name="member_casual 3"/>
            </a:graphicData>
          </a:graphic>
        </xdr:graphicFrame>
      </mc:Choice>
      <mc:Fallback>
        <xdr:sp macro="" textlink="">
          <xdr:nvSpPr>
            <xdr:cNvPr id="0" name=""/>
            <xdr:cNvSpPr>
              <a:spLocks noTextEdit="1"/>
            </xdr:cNvSpPr>
          </xdr:nvSpPr>
          <xdr:spPr>
            <a:xfrm>
              <a:off x="156880" y="886868"/>
              <a:ext cx="1176620" cy="9637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158484</xdr:colOff>
      <xdr:row>10</xdr:row>
      <xdr:rowOff>109659</xdr:rowOff>
    </xdr:from>
    <xdr:to>
      <xdr:col>2</xdr:col>
      <xdr:colOff>136071</xdr:colOff>
      <xdr:row>17</xdr:row>
      <xdr:rowOff>36821</xdr:rowOff>
    </xdr:to>
    <mc:AlternateContent xmlns:mc="http://schemas.openxmlformats.org/markup-compatibility/2006">
      <mc:Choice xmlns:a14="http://schemas.microsoft.com/office/drawing/2010/main" Requires="a14">
        <xdr:graphicFrame macro="">
          <xdr:nvGraphicFramePr>
            <xdr:cNvPr id="16" name="rideable_type 1">
              <a:extLst>
                <a:ext uri="{FF2B5EF4-FFF2-40B4-BE49-F238E27FC236}">
                  <a16:creationId xmlns:a16="http://schemas.microsoft.com/office/drawing/2014/main" id="{BBC9474C-140E-463A-B15A-D8C2D73A2A7A}"/>
                </a:ext>
              </a:extLst>
            </xdr:cNvPr>
            <xdr:cNvGraphicFramePr/>
          </xdr:nvGraphicFramePr>
          <xdr:xfrm>
            <a:off x="0" y="0"/>
            <a:ext cx="0" cy="0"/>
          </xdr:xfrm>
          <a:graphic>
            <a:graphicData uri="http://schemas.microsoft.com/office/drawing/2010/slicer">
              <sle:slicer xmlns:sle="http://schemas.microsoft.com/office/drawing/2010/slicer" name="rideable_type 1"/>
            </a:graphicData>
          </a:graphic>
        </xdr:graphicFrame>
      </mc:Choice>
      <mc:Fallback>
        <xdr:sp macro="" textlink="">
          <xdr:nvSpPr>
            <xdr:cNvPr id="0" name=""/>
            <xdr:cNvSpPr>
              <a:spLocks noTextEdit="1"/>
            </xdr:cNvSpPr>
          </xdr:nvSpPr>
          <xdr:spPr>
            <a:xfrm>
              <a:off x="158484" y="1960230"/>
              <a:ext cx="1202230" cy="12606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15</xdr:col>
      <xdr:colOff>503466</xdr:colOff>
      <xdr:row>21</xdr:row>
      <xdr:rowOff>60832</xdr:rowOff>
    </xdr:from>
    <xdr:to>
      <xdr:col>17</xdr:col>
      <xdr:colOff>478652</xdr:colOff>
      <xdr:row>35</xdr:row>
      <xdr:rowOff>150479</xdr:rowOff>
    </xdr:to>
    <mc:AlternateContent xmlns:mc="http://schemas.openxmlformats.org/markup-compatibility/2006">
      <mc:Choice xmlns:a14="http://schemas.microsoft.com/office/drawing/2010/main" Requires="a14">
        <xdr:graphicFrame macro="">
          <xdr:nvGraphicFramePr>
            <xdr:cNvPr id="17" name="ride_month 4">
              <a:extLst>
                <a:ext uri="{FF2B5EF4-FFF2-40B4-BE49-F238E27FC236}">
                  <a16:creationId xmlns:a16="http://schemas.microsoft.com/office/drawing/2014/main" id="{C3BF4DED-00AC-4DA3-A0C2-D8C89582140D}"/>
                </a:ext>
              </a:extLst>
            </xdr:cNvPr>
            <xdr:cNvGraphicFramePr/>
          </xdr:nvGraphicFramePr>
          <xdr:xfrm>
            <a:off x="0" y="0"/>
            <a:ext cx="0" cy="0"/>
          </xdr:xfrm>
          <a:graphic>
            <a:graphicData uri="http://schemas.microsoft.com/office/drawing/2010/slicer">
              <sle:slicer xmlns:sle="http://schemas.microsoft.com/office/drawing/2010/slicer" name="ride_month 4"/>
            </a:graphicData>
          </a:graphic>
        </xdr:graphicFrame>
      </mc:Choice>
      <mc:Fallback>
        <xdr:sp macro="" textlink="">
          <xdr:nvSpPr>
            <xdr:cNvPr id="0" name=""/>
            <xdr:cNvSpPr>
              <a:spLocks noTextEdit="1"/>
            </xdr:cNvSpPr>
          </xdr:nvSpPr>
          <xdr:spPr>
            <a:xfrm>
              <a:off x="9688287" y="4006903"/>
              <a:ext cx="1199829" cy="27566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9</xdr:col>
      <xdr:colOff>27214</xdr:colOff>
      <xdr:row>4</xdr:row>
      <xdr:rowOff>68035</xdr:rowOff>
    </xdr:from>
    <xdr:to>
      <xdr:col>15</xdr:col>
      <xdr:colOff>285750</xdr:colOff>
      <xdr:row>18</xdr:row>
      <xdr:rowOff>144235</xdr:rowOff>
    </xdr:to>
    <xdr:graphicFrame macro="">
      <xdr:nvGraphicFramePr>
        <xdr:cNvPr id="18" name="Chart 17">
          <a:extLst>
            <a:ext uri="{FF2B5EF4-FFF2-40B4-BE49-F238E27FC236}">
              <a16:creationId xmlns:a16="http://schemas.microsoft.com/office/drawing/2014/main" id="{F3FE0A54-18D6-48AF-A5ED-DD0C10885E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ssonVinicius" refreshedDate="45304.898879745371" createdVersion="8" refreshedVersion="8" minRefreshableVersion="3" recordCount="336" xr:uid="{2BAFB191-59A5-4BDE-8BD7-CDAB37D267C1}">
  <cacheSource type="worksheet">
    <worksheetSource name="summary_hour"/>
  </cacheSource>
  <cacheFields count="5">
    <cacheField name="member_casual" numFmtId="0">
      <sharedItems count="2">
        <s v="casual"/>
        <s v="member"/>
      </sharedItems>
    </cacheField>
    <cacheField name="day_of_week" numFmtId="0">
      <sharedItems count="7">
        <s v="Friday"/>
        <s v="Monday"/>
        <s v="Saturday"/>
        <s v="Sunday"/>
        <s v="Thursday"/>
        <s v="Tuesday"/>
        <s v="Wednesday"/>
      </sharedItems>
    </cacheField>
    <cacheField name="ride_hou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average_length" numFmtId="0">
      <sharedItems containsSemiMixedTypes="0" containsString="0" containsNumber="1" minValue="537.665100060643" maxValue="1608.1939036885201"/>
    </cacheField>
    <cacheField name="hour_ride_count" numFmtId="0">
      <sharedItems containsSemiMixedTypes="0" containsString="0" containsNumber="1" containsInteger="1" minValue="539" maxValue="71408"/>
    </cacheField>
  </cacheFields>
  <extLst>
    <ext xmlns:x14="http://schemas.microsoft.com/office/spreadsheetml/2009/9/main" uri="{725AE2AE-9491-48be-B2B4-4EB974FC3084}">
      <x14:pivotCacheDefinition pivotCacheId="168972317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ssonVinicius" refreshedDate="45304.89888090278" createdVersion="8" refreshedVersion="8" minRefreshableVersion="3" recordCount="1732" xr:uid="{7FABA2B7-5D15-42B0-A96F-AB235861F579}">
  <cacheSource type="worksheet">
    <worksheetSource name="summary_data_rideable_type"/>
  </cacheSource>
  <cacheFields count="8">
    <cacheField name="member_casual" numFmtId="0">
      <sharedItems count="2">
        <s v="casual"/>
        <s v="member"/>
      </sharedItems>
    </cacheField>
    <cacheField name="rideable_type" numFmtId="0">
      <sharedItems count="3">
        <s v="classic_bike"/>
        <s v="docked_bike"/>
        <s v="electric_bike"/>
      </sharedItems>
    </cacheField>
    <cacheField name="day_of_week" numFmtId="0">
      <sharedItems count="7">
        <s v="Friday"/>
        <s v="Monday"/>
        <s v="Saturday"/>
        <s v="Sunday"/>
        <s v="Thursday"/>
        <s v="Tuesday"/>
        <s v="Wednesday"/>
      </sharedItems>
    </cacheField>
    <cacheField name="ride_month" numFmtId="0">
      <sharedItems count="12">
        <s v="January"/>
        <s v="February"/>
        <s v="March"/>
        <s v="April"/>
        <s v="May"/>
        <s v="June"/>
        <s v="July"/>
        <s v="August"/>
        <s v="September"/>
        <s v="October"/>
        <s v="November"/>
        <s v="December"/>
      </sharedItems>
    </cacheField>
    <cacheField name="ride_day" numFmtId="0">
      <sharedItems containsSemiMixedTypes="0" containsString="0" containsNumber="1" containsInteger="1" minValue="1" maxValue="31"/>
    </cacheField>
    <cacheField name="average_lenth" numFmtId="0">
      <sharedItems containsSemiMixedTypes="0" containsString="0" containsNumber="1" minValue="389" maxValue="5245.1478494623698"/>
    </cacheField>
    <cacheField name="average_distance" numFmtId="0">
      <sharedItems containsSemiMixedTypes="0" containsString="0" containsNumber="1" minValue="0.77639072974984402" maxValue="2.8870595569708102"/>
    </cacheField>
    <cacheField name="type_rides_count" numFmtId="0">
      <sharedItems containsSemiMixedTypes="0" containsString="0" containsNumber="1" containsInteger="1" minValue="1" maxValue="10024"/>
    </cacheField>
  </cacheFields>
  <extLst>
    <ext xmlns:x14="http://schemas.microsoft.com/office/spreadsheetml/2009/9/main" uri="{725AE2AE-9491-48be-B2B4-4EB974FC3084}">
      <x14:pivotCacheDefinition pivotCacheId="66857439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ssonVinicius" refreshedDate="45304.898881597219" createdVersion="8" refreshedVersion="8" minRefreshableVersion="3" recordCount="730" xr:uid="{29E31AC0-EA7A-49F1-AE9A-21EC0A3289E1}">
  <cacheSource type="worksheet">
    <worksheetSource name="summary_data_count_2024_01_10"/>
  </cacheSource>
  <cacheFields count="11">
    <cacheField name="member_casual" numFmtId="0">
      <sharedItems count="2">
        <s v="casual"/>
        <s v="member"/>
      </sharedItems>
    </cacheField>
    <cacheField name="day_of_week" numFmtId="0">
      <sharedItems count="7">
        <s v="Friday"/>
        <s v="Monday"/>
        <s v="Saturday"/>
        <s v="Sunday"/>
        <s v="Thursday"/>
        <s v="Tuesday"/>
        <s v="Wednesday"/>
      </sharedItems>
    </cacheField>
    <cacheField name="ride_month" numFmtId="0">
      <sharedItems count="12">
        <s v="January"/>
        <s v="February"/>
        <s v="March"/>
        <s v="April"/>
        <s v="May"/>
        <s v="June"/>
        <s v="July"/>
        <s v="August"/>
        <s v="September"/>
        <s v="October"/>
        <s v="November"/>
        <s v="December"/>
      </sharedItems>
    </cacheField>
    <cacheField name="ride_day" numFmtId="0">
      <sharedItems containsSemiMixedTypes="0" containsString="0" containsNumber="1" containsInteger="1" minValue="1" maxValue="31"/>
    </cacheField>
    <cacheField name="average_lenth" numFmtId="0">
      <sharedItems containsSemiMixedTypes="0" containsString="0" containsNumber="1" minValue="512.92302417280996" maxValue="2192.7368421052602"/>
    </cacheField>
    <cacheField name="min_length" numFmtId="0">
      <sharedItems containsSemiMixedTypes="0" containsString="0" containsNumber="1" containsInteger="1" minValue="0" maxValue="93"/>
    </cacheField>
    <cacheField name="max_length" numFmtId="0">
      <sharedItems containsSemiMixedTypes="0" containsString="0" containsNumber="1" containsInteger="1" minValue="3667" maxValue="999391"/>
    </cacheField>
    <cacheField name="average_distance" numFmtId="0">
      <sharedItems containsSemiMixedTypes="0" containsString="0" containsNumber="1" minValue="0.98885997441489204" maxValue="2.4429421486319298"/>
    </cacheField>
    <cacheField name="min_distance" numFmtId="0">
      <sharedItems containsSemiMixedTypes="0" containsString="0" containsNumber="1" containsInteger="1" minValue="0" maxValue="0"/>
    </cacheField>
    <cacheField name="max_distance" numFmtId="0">
      <sharedItems containsSemiMixedTypes="0" containsString="0" containsNumber="1" minValue="4.2633942577480202" maxValue="48.928798063257702"/>
    </cacheField>
    <cacheField name="daily_rides" numFmtId="0">
      <sharedItems containsSemiMixedTypes="0" containsString="0" containsNumber="1" containsInteger="1" minValue="38" maxValue="18735"/>
    </cacheField>
  </cacheFields>
  <extLst>
    <ext xmlns:x14="http://schemas.microsoft.com/office/spreadsheetml/2009/9/main" uri="{725AE2AE-9491-48be-B2B4-4EB974FC3084}">
      <x14:pivotCacheDefinition pivotCacheId="10758192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
  <r>
    <x v="0"/>
    <x v="0"/>
    <x v="0"/>
    <n v="1006.4343387471"/>
    <n v="4310"/>
  </r>
  <r>
    <x v="0"/>
    <x v="0"/>
    <x v="1"/>
    <n v="951.91346850108596"/>
    <n v="2762"/>
  </r>
  <r>
    <x v="0"/>
    <x v="0"/>
    <x v="2"/>
    <n v="925.10361613351904"/>
    <n v="1438"/>
  </r>
  <r>
    <x v="0"/>
    <x v="0"/>
    <x v="3"/>
    <n v="972.72277227722805"/>
    <n v="909"/>
  </r>
  <r>
    <x v="0"/>
    <x v="0"/>
    <x v="4"/>
    <n v="881.89835164835199"/>
    <n v="728"/>
  </r>
  <r>
    <x v="0"/>
    <x v="0"/>
    <x v="5"/>
    <n v="812.81504882251602"/>
    <n v="1741"/>
  </r>
  <r>
    <x v="0"/>
    <x v="0"/>
    <x v="6"/>
    <n v="1271.0741579821799"/>
    <n v="6621"/>
  </r>
  <r>
    <x v="0"/>
    <x v="0"/>
    <x v="7"/>
    <n v="862.76258593923296"/>
    <n v="9018"/>
  </r>
  <r>
    <x v="0"/>
    <x v="0"/>
    <x v="8"/>
    <n v="925.21868988559299"/>
    <n v="9877"/>
  </r>
  <r>
    <x v="0"/>
    <x v="0"/>
    <x v="9"/>
    <n v="1180.67535650624"/>
    <n v="8976"/>
  </r>
  <r>
    <x v="0"/>
    <x v="0"/>
    <x v="10"/>
    <n v="1449.2438933083799"/>
    <n v="10685"/>
  </r>
  <r>
    <x v="0"/>
    <x v="0"/>
    <x v="11"/>
    <n v="1437.0529154717999"/>
    <n v="14646"/>
  </r>
  <r>
    <x v="0"/>
    <x v="0"/>
    <x v="12"/>
    <n v="1375.53190242863"/>
    <n v="18776"/>
  </r>
  <r>
    <x v="0"/>
    <x v="0"/>
    <x v="13"/>
    <n v="1338.2912591212501"/>
    <n v="19323"/>
  </r>
  <r>
    <x v="0"/>
    <x v="0"/>
    <x v="14"/>
    <n v="1353.85933417207"/>
    <n v="20666"/>
  </r>
  <r>
    <x v="0"/>
    <x v="0"/>
    <x v="15"/>
    <n v="1250.2168178070899"/>
    <n v="24260"/>
  </r>
  <r>
    <x v="0"/>
    <x v="0"/>
    <x v="16"/>
    <n v="1216.19892053121"/>
    <n v="28162"/>
  </r>
  <r>
    <x v="0"/>
    <x v="0"/>
    <x v="17"/>
    <n v="1155.9655422800199"/>
    <n v="30298"/>
  </r>
  <r>
    <x v="0"/>
    <x v="0"/>
    <x v="18"/>
    <n v="1149.10710692058"/>
    <n v="26833"/>
  </r>
  <r>
    <x v="0"/>
    <x v="0"/>
    <x v="19"/>
    <n v="1139.9557369568499"/>
    <n v="19723"/>
  </r>
  <r>
    <x v="0"/>
    <x v="0"/>
    <x v="20"/>
    <n v="1106.15123914425"/>
    <n v="14163"/>
  </r>
  <r>
    <x v="0"/>
    <x v="0"/>
    <x v="21"/>
    <n v="1109.4234503360699"/>
    <n v="12051"/>
  </r>
  <r>
    <x v="0"/>
    <x v="0"/>
    <x v="22"/>
    <n v="1188.84388398487"/>
    <n v="11895"/>
  </r>
  <r>
    <x v="0"/>
    <x v="0"/>
    <x v="23"/>
    <n v="1134.8853198343299"/>
    <n v="10865"/>
  </r>
  <r>
    <x v="0"/>
    <x v="1"/>
    <x v="0"/>
    <n v="1080.75642216032"/>
    <n v="3231"/>
  </r>
  <r>
    <x v="0"/>
    <x v="1"/>
    <x v="1"/>
    <n v="1317.2103321033201"/>
    <n v="1897"/>
  </r>
  <r>
    <x v="0"/>
    <x v="1"/>
    <x v="2"/>
    <n v="1237.4288443170999"/>
    <n v="1047"/>
  </r>
  <r>
    <x v="0"/>
    <x v="1"/>
    <x v="3"/>
    <n v="975.68476821192098"/>
    <n v="755"/>
  </r>
  <r>
    <x v="0"/>
    <x v="1"/>
    <x v="4"/>
    <n v="779.13797814207601"/>
    <n v="732"/>
  </r>
  <r>
    <x v="0"/>
    <x v="1"/>
    <x v="5"/>
    <n v="669.06133828996303"/>
    <n v="1614"/>
  </r>
  <r>
    <x v="0"/>
    <x v="1"/>
    <x v="6"/>
    <n v="653.22634271099696"/>
    <n v="3910"/>
  </r>
  <r>
    <x v="0"/>
    <x v="1"/>
    <x v="7"/>
    <n v="736.17589948600801"/>
    <n v="7004"/>
  </r>
  <r>
    <x v="0"/>
    <x v="1"/>
    <x v="8"/>
    <n v="881.88027075011098"/>
    <n v="9012"/>
  </r>
  <r>
    <x v="0"/>
    <x v="1"/>
    <x v="9"/>
    <n v="1262.8494650723701"/>
    <n v="7945"/>
  </r>
  <r>
    <x v="0"/>
    <x v="1"/>
    <x v="10"/>
    <n v="1502.37494732406"/>
    <n v="9492"/>
  </r>
  <r>
    <x v="0"/>
    <x v="1"/>
    <x v="11"/>
    <n v="1529.74142259414"/>
    <n v="11950"/>
  </r>
  <r>
    <x v="0"/>
    <x v="1"/>
    <x v="12"/>
    <n v="1425.7443185719201"/>
    <n v="14565"/>
  </r>
  <r>
    <x v="0"/>
    <x v="1"/>
    <x v="13"/>
    <n v="1448.0941484145101"/>
    <n v="15295"/>
  </r>
  <r>
    <x v="0"/>
    <x v="1"/>
    <x v="14"/>
    <n v="1428.0290778352501"/>
    <n v="15854"/>
  </r>
  <r>
    <x v="0"/>
    <x v="1"/>
    <x v="15"/>
    <n v="1357.81408497091"/>
    <n v="18218"/>
  </r>
  <r>
    <x v="0"/>
    <x v="1"/>
    <x v="16"/>
    <n v="1199.5726531563"/>
    <n v="21465"/>
  </r>
  <r>
    <x v="0"/>
    <x v="1"/>
    <x v="17"/>
    <n v="1172.5735449306001"/>
    <n v="24638"/>
  </r>
  <r>
    <x v="0"/>
    <x v="1"/>
    <x v="18"/>
    <n v="1152.5557433248"/>
    <n v="20711"/>
  </r>
  <r>
    <x v="0"/>
    <x v="1"/>
    <x v="19"/>
    <n v="1114.45234599425"/>
    <n v="15665"/>
  </r>
  <r>
    <x v="0"/>
    <x v="1"/>
    <x v="20"/>
    <n v="1129.7270069112201"/>
    <n v="11286"/>
  </r>
  <r>
    <x v="0"/>
    <x v="1"/>
    <x v="21"/>
    <n v="1001.95843641762"/>
    <n v="8084"/>
  </r>
  <r>
    <x v="0"/>
    <x v="1"/>
    <x v="22"/>
    <n v="1042.00776602776"/>
    <n v="6052"/>
  </r>
  <r>
    <x v="0"/>
    <x v="1"/>
    <x v="23"/>
    <n v="1051.36062007071"/>
    <n v="3677"/>
  </r>
  <r>
    <x v="0"/>
    <x v="2"/>
    <x v="0"/>
    <n v="1078.5086527232199"/>
    <n v="9419"/>
  </r>
  <r>
    <x v="0"/>
    <x v="2"/>
    <x v="1"/>
    <n v="1069.28010033445"/>
    <n v="7176"/>
  </r>
  <r>
    <x v="0"/>
    <x v="2"/>
    <x v="2"/>
    <n v="1087.20247218789"/>
    <n v="4045"/>
  </r>
  <r>
    <x v="0"/>
    <x v="2"/>
    <x v="3"/>
    <n v="1035.04515209125"/>
    <n v="2104"/>
  </r>
  <r>
    <x v="0"/>
    <x v="2"/>
    <x v="4"/>
    <n v="1109.58046511628"/>
    <n v="1075"/>
  </r>
  <r>
    <x v="0"/>
    <x v="2"/>
    <x v="5"/>
    <n v="1133.47651006711"/>
    <n v="1341"/>
  </r>
  <r>
    <x v="0"/>
    <x v="2"/>
    <x v="6"/>
    <n v="1079.4884848484801"/>
    <n v="2475"/>
  </r>
  <r>
    <x v="0"/>
    <x v="2"/>
    <x v="7"/>
    <n v="1197.2725849731701"/>
    <n v="4472"/>
  </r>
  <r>
    <x v="0"/>
    <x v="2"/>
    <x v="8"/>
    <n v="1198.30928764653"/>
    <n v="8872"/>
  </r>
  <r>
    <x v="0"/>
    <x v="2"/>
    <x v="9"/>
    <n v="1384.0718856364899"/>
    <n v="14690"/>
  </r>
  <r>
    <x v="0"/>
    <x v="2"/>
    <x v="10"/>
    <n v="1492.24615456325"/>
    <n v="21454"/>
  </r>
  <r>
    <x v="0"/>
    <x v="2"/>
    <x v="11"/>
    <n v="1586.0599668080399"/>
    <n v="27115"/>
  </r>
  <r>
    <x v="0"/>
    <x v="2"/>
    <x v="12"/>
    <n v="1585.9401923881201"/>
    <n v="31083"/>
  </r>
  <r>
    <x v="0"/>
    <x v="2"/>
    <x v="13"/>
    <n v="1526.1276826295"/>
    <n v="33223"/>
  </r>
  <r>
    <x v="0"/>
    <x v="2"/>
    <x v="14"/>
    <n v="1553.7268273740201"/>
    <n v="33477"/>
  </r>
  <r>
    <x v="0"/>
    <x v="2"/>
    <x v="15"/>
    <n v="1495.26080323877"/>
    <n v="34087"/>
  </r>
  <r>
    <x v="0"/>
    <x v="2"/>
    <x v="16"/>
    <n v="1461.0461409396"/>
    <n v="33376"/>
  </r>
  <r>
    <x v="0"/>
    <x v="2"/>
    <x v="17"/>
    <n v="1421.0164914114"/>
    <n v="30622"/>
  </r>
  <r>
    <x v="0"/>
    <x v="2"/>
    <x v="18"/>
    <n v="1316.4715277012899"/>
    <n v="27237"/>
  </r>
  <r>
    <x v="0"/>
    <x v="2"/>
    <x v="19"/>
    <n v="1301.6030911188"/>
    <n v="21675"/>
  </r>
  <r>
    <x v="0"/>
    <x v="2"/>
    <x v="20"/>
    <n v="1281.93519202363"/>
    <n v="16248"/>
  </r>
  <r>
    <x v="0"/>
    <x v="2"/>
    <x v="21"/>
    <n v="1267.95846262341"/>
    <n v="14180"/>
  </r>
  <r>
    <x v="0"/>
    <x v="2"/>
    <x v="22"/>
    <n v="1214.96012166272"/>
    <n v="14795"/>
  </r>
  <r>
    <x v="0"/>
    <x v="2"/>
    <x v="23"/>
    <n v="1103.8922282938699"/>
    <n v="13176"/>
  </r>
  <r>
    <x v="0"/>
    <x v="3"/>
    <x v="0"/>
    <n v="1175.76559496767"/>
    <n v="11446"/>
  </r>
  <r>
    <x v="0"/>
    <x v="3"/>
    <x v="1"/>
    <n v="1123.0121967932"/>
    <n v="7297"/>
  </r>
  <r>
    <x v="0"/>
    <x v="3"/>
    <x v="2"/>
    <n v="1138.1100842062001"/>
    <n v="4869"/>
  </r>
  <r>
    <x v="0"/>
    <x v="3"/>
    <x v="3"/>
    <n v="1151.88346655448"/>
    <n v="2377"/>
  </r>
  <r>
    <x v="0"/>
    <x v="3"/>
    <x v="4"/>
    <n v="1050.05019305019"/>
    <n v="1554"/>
  </r>
  <r>
    <x v="0"/>
    <x v="3"/>
    <x v="5"/>
    <n v="1300.63342696629"/>
    <n v="1424"/>
  </r>
  <r>
    <x v="0"/>
    <x v="3"/>
    <x v="6"/>
    <n v="1355.19540229885"/>
    <n v="2349"/>
  </r>
  <r>
    <x v="0"/>
    <x v="3"/>
    <x v="7"/>
    <n v="1608.1939036885201"/>
    <n v="3904"/>
  </r>
  <r>
    <x v="0"/>
    <x v="3"/>
    <x v="8"/>
    <n v="1508.4673261390899"/>
    <n v="6672"/>
  </r>
  <r>
    <x v="0"/>
    <x v="3"/>
    <x v="9"/>
    <n v="1483.0183229316699"/>
    <n v="12498"/>
  </r>
  <r>
    <x v="0"/>
    <x v="3"/>
    <x v="10"/>
    <n v="1520.67393008309"/>
    <n v="19137"/>
  </r>
  <r>
    <x v="0"/>
    <x v="3"/>
    <x v="11"/>
    <n v="1566.1223406444201"/>
    <n v="24301"/>
  </r>
  <r>
    <x v="0"/>
    <x v="3"/>
    <x v="12"/>
    <n v="1584.3070791282701"/>
    <n v="27348"/>
  </r>
  <r>
    <x v="0"/>
    <x v="3"/>
    <x v="13"/>
    <n v="1547.0032679738599"/>
    <n v="28458"/>
  </r>
  <r>
    <x v="0"/>
    <x v="3"/>
    <x v="14"/>
    <n v="1602.7927060095999"/>
    <n v="29586"/>
  </r>
  <r>
    <x v="0"/>
    <x v="3"/>
    <x v="15"/>
    <n v="1517.7336917089899"/>
    <n v="30322"/>
  </r>
  <r>
    <x v="0"/>
    <x v="3"/>
    <x v="16"/>
    <n v="1460.49882260597"/>
    <n v="28028"/>
  </r>
  <r>
    <x v="0"/>
    <x v="3"/>
    <x v="17"/>
    <n v="1426.5373014531899"/>
    <n v="23672"/>
  </r>
  <r>
    <x v="0"/>
    <x v="3"/>
    <x v="18"/>
    <n v="1399.71500245942"/>
    <n v="20330"/>
  </r>
  <r>
    <x v="0"/>
    <x v="3"/>
    <x v="19"/>
    <n v="1341.19530742233"/>
    <n v="15386"/>
  </r>
  <r>
    <x v="0"/>
    <x v="3"/>
    <x v="20"/>
    <n v="1218.66243042672"/>
    <n v="10780"/>
  </r>
  <r>
    <x v="0"/>
    <x v="3"/>
    <x v="21"/>
    <n v="1282.77236512634"/>
    <n v="8786"/>
  </r>
  <r>
    <x v="0"/>
    <x v="3"/>
    <x v="22"/>
    <n v="1080.4853521126799"/>
    <n v="7100"/>
  </r>
  <r>
    <x v="0"/>
    <x v="3"/>
    <x v="23"/>
    <n v="1134.79891644093"/>
    <n v="4799"/>
  </r>
  <r>
    <x v="0"/>
    <x v="4"/>
    <x v="0"/>
    <n v="921.189726027397"/>
    <n v="2920"/>
  </r>
  <r>
    <x v="0"/>
    <x v="4"/>
    <x v="1"/>
    <n v="1009.46596534653"/>
    <n v="1616"/>
  </r>
  <r>
    <x v="0"/>
    <x v="4"/>
    <x v="2"/>
    <n v="915.91674550614903"/>
    <n v="1057"/>
  </r>
  <r>
    <x v="0"/>
    <x v="4"/>
    <x v="3"/>
    <n v="1095.8087520259301"/>
    <n v="617"/>
  </r>
  <r>
    <x v="0"/>
    <x v="4"/>
    <x v="4"/>
    <n v="773.17281879194604"/>
    <n v="596"/>
  </r>
  <r>
    <x v="0"/>
    <x v="4"/>
    <x v="5"/>
    <n v="659.81369047619"/>
    <n v="1680"/>
  </r>
  <r>
    <x v="0"/>
    <x v="4"/>
    <x v="6"/>
    <n v="659.76626555170299"/>
    <n v="4903"/>
  </r>
  <r>
    <x v="0"/>
    <x v="4"/>
    <x v="7"/>
    <n v="678.31471095772201"/>
    <n v="9272"/>
  </r>
  <r>
    <x v="0"/>
    <x v="4"/>
    <x v="8"/>
    <n v="769.81647136491199"/>
    <n v="12118"/>
  </r>
  <r>
    <x v="0"/>
    <x v="4"/>
    <x v="9"/>
    <n v="1002.96000455789"/>
    <n v="8776"/>
  </r>
  <r>
    <x v="0"/>
    <x v="4"/>
    <x v="10"/>
    <n v="1277.56726783914"/>
    <n v="8927"/>
  </r>
  <r>
    <x v="0"/>
    <x v="4"/>
    <x v="11"/>
    <n v="1333.7352305475499"/>
    <n v="11104"/>
  </r>
  <r>
    <x v="0"/>
    <x v="4"/>
    <x v="12"/>
    <n v="1273.84488792911"/>
    <n v="13429"/>
  </r>
  <r>
    <x v="0"/>
    <x v="4"/>
    <x v="13"/>
    <n v="1339.8279739310999"/>
    <n v="13963"/>
  </r>
  <r>
    <x v="0"/>
    <x v="4"/>
    <x v="14"/>
    <n v="1263.9012691047999"/>
    <n v="14656"/>
  </r>
  <r>
    <x v="0"/>
    <x v="4"/>
    <x v="15"/>
    <n v="1148.8342885484401"/>
    <n v="18146"/>
  </r>
  <r>
    <x v="0"/>
    <x v="4"/>
    <x v="16"/>
    <n v="1105.04146019161"/>
    <n v="24216"/>
  </r>
  <r>
    <x v="0"/>
    <x v="4"/>
    <x v="17"/>
    <n v="1053.6744722312401"/>
    <n v="30790"/>
  </r>
  <r>
    <x v="0"/>
    <x v="4"/>
    <x v="18"/>
    <n v="1083.7258408294499"/>
    <n v="27681"/>
  </r>
  <r>
    <x v="0"/>
    <x v="4"/>
    <x v="19"/>
    <n v="1073.9974756399299"/>
    <n v="19807"/>
  </r>
  <r>
    <x v="0"/>
    <x v="4"/>
    <x v="20"/>
    <n v="1038.4378563283899"/>
    <n v="14032"/>
  </r>
  <r>
    <x v="0"/>
    <x v="4"/>
    <x v="21"/>
    <n v="993.301212881639"/>
    <n v="11955"/>
  </r>
  <r>
    <x v="0"/>
    <x v="4"/>
    <x v="22"/>
    <n v="1063.77533001136"/>
    <n v="11439"/>
  </r>
  <r>
    <x v="0"/>
    <x v="4"/>
    <x v="23"/>
    <n v="1028.1326621261501"/>
    <n v="6754"/>
  </r>
  <r>
    <x v="0"/>
    <x v="5"/>
    <x v="0"/>
    <n v="1129.18897637795"/>
    <n v="2413"/>
  </r>
  <r>
    <x v="0"/>
    <x v="5"/>
    <x v="1"/>
    <n v="1087.08169014085"/>
    <n v="1420"/>
  </r>
  <r>
    <x v="0"/>
    <x v="5"/>
    <x v="2"/>
    <n v="1084.4228110599099"/>
    <n v="868"/>
  </r>
  <r>
    <x v="0"/>
    <x v="5"/>
    <x v="3"/>
    <n v="835.35250463821899"/>
    <n v="539"/>
  </r>
  <r>
    <x v="0"/>
    <x v="5"/>
    <x v="4"/>
    <n v="832.77170418006403"/>
    <n v="622"/>
  </r>
  <r>
    <x v="0"/>
    <x v="5"/>
    <x v="5"/>
    <n v="651.20663995420705"/>
    <n v="1747"/>
  </r>
  <r>
    <x v="0"/>
    <x v="5"/>
    <x v="6"/>
    <n v="613.81158841158799"/>
    <n v="5005"/>
  </r>
  <r>
    <x v="0"/>
    <x v="5"/>
    <x v="7"/>
    <n v="705.85464079706298"/>
    <n v="9535"/>
  </r>
  <r>
    <x v="0"/>
    <x v="5"/>
    <x v="8"/>
    <n v="791.99167586851297"/>
    <n v="11773"/>
  </r>
  <r>
    <x v="0"/>
    <x v="5"/>
    <x v="9"/>
    <n v="1075.3765372558501"/>
    <n v="8294"/>
  </r>
  <r>
    <x v="0"/>
    <x v="5"/>
    <x v="10"/>
    <n v="1340.1464707299399"/>
    <n v="8302"/>
  </r>
  <r>
    <x v="0"/>
    <x v="5"/>
    <x v="11"/>
    <n v="1438.18176697024"/>
    <n v="10651"/>
  </r>
  <r>
    <x v="0"/>
    <x v="5"/>
    <x v="12"/>
    <n v="1393.5389964440899"/>
    <n v="12655"/>
  </r>
  <r>
    <x v="0"/>
    <x v="5"/>
    <x v="13"/>
    <n v="1342.07342007435"/>
    <n v="12912"/>
  </r>
  <r>
    <x v="0"/>
    <x v="5"/>
    <x v="14"/>
    <n v="1301.6572563176901"/>
    <n v="13850"/>
  </r>
  <r>
    <x v="0"/>
    <x v="5"/>
    <x v="15"/>
    <n v="1267.3603330359799"/>
    <n v="16815"/>
  </r>
  <r>
    <x v="0"/>
    <x v="5"/>
    <x v="16"/>
    <n v="1083.0219691152599"/>
    <n v="23442"/>
  </r>
  <r>
    <x v="0"/>
    <x v="5"/>
    <x v="17"/>
    <n v="1069.6047610773201"/>
    <n v="28775"/>
  </r>
  <r>
    <x v="0"/>
    <x v="5"/>
    <x v="18"/>
    <n v="1061.4563359346"/>
    <n v="24219"/>
  </r>
  <r>
    <x v="0"/>
    <x v="5"/>
    <x v="19"/>
    <n v="1078.31974223784"/>
    <n v="17070"/>
  </r>
  <r>
    <x v="0"/>
    <x v="5"/>
    <x v="20"/>
    <n v="1063.3634604531201"/>
    <n v="12403"/>
  </r>
  <r>
    <x v="0"/>
    <x v="5"/>
    <x v="21"/>
    <n v="1003.96206896552"/>
    <n v="10440"/>
  </r>
  <r>
    <x v="0"/>
    <x v="5"/>
    <x v="22"/>
    <n v="977.07380715705801"/>
    <n v="8048"/>
  </r>
  <r>
    <x v="0"/>
    <x v="5"/>
    <x v="23"/>
    <n v="1000.15014742572"/>
    <n v="4409"/>
  </r>
  <r>
    <x v="0"/>
    <x v="6"/>
    <x v="0"/>
    <n v="1086.0828313253"/>
    <n v="2656"/>
  </r>
  <r>
    <x v="0"/>
    <x v="6"/>
    <x v="1"/>
    <n v="916.32076764907504"/>
    <n v="1459"/>
  </r>
  <r>
    <x v="0"/>
    <x v="6"/>
    <x v="2"/>
    <n v="941.95273899033305"/>
    <n v="931"/>
  </r>
  <r>
    <x v="0"/>
    <x v="6"/>
    <x v="3"/>
    <n v="1219.70307167236"/>
    <n v="586"/>
  </r>
  <r>
    <x v="0"/>
    <x v="6"/>
    <x v="4"/>
    <n v="815.104199066874"/>
    <n v="643"/>
  </r>
  <r>
    <x v="0"/>
    <x v="6"/>
    <x v="5"/>
    <n v="684.40840336134499"/>
    <n v="1785"/>
  </r>
  <r>
    <x v="0"/>
    <x v="6"/>
    <x v="6"/>
    <n v="675.00823723228996"/>
    <n v="4856"/>
  </r>
  <r>
    <x v="0"/>
    <x v="6"/>
    <x v="7"/>
    <n v="673.49600994921798"/>
    <n v="9649"/>
  </r>
  <r>
    <x v="0"/>
    <x v="6"/>
    <x v="8"/>
    <n v="751.34418948926702"/>
    <n v="12159"/>
  </r>
  <r>
    <x v="0"/>
    <x v="6"/>
    <x v="9"/>
    <n v="994.52371732817005"/>
    <n v="8264"/>
  </r>
  <r>
    <x v="0"/>
    <x v="6"/>
    <x v="10"/>
    <n v="1312.3625641025601"/>
    <n v="7800"/>
  </r>
  <r>
    <x v="0"/>
    <x v="6"/>
    <x v="11"/>
    <n v="1313.51126998312"/>
    <n v="10071"/>
  </r>
  <r>
    <x v="0"/>
    <x v="6"/>
    <x v="12"/>
    <n v="1235.36100482449"/>
    <n v="12022"/>
  </r>
  <r>
    <x v="0"/>
    <x v="6"/>
    <x v="13"/>
    <n v="1260.5644733670799"/>
    <n v="12447"/>
  </r>
  <r>
    <x v="0"/>
    <x v="6"/>
    <x v="14"/>
    <n v="1244.3108528279499"/>
    <n v="13508"/>
  </r>
  <r>
    <x v="0"/>
    <x v="6"/>
    <x v="15"/>
    <n v="1124.98036016437"/>
    <n v="16548"/>
  </r>
  <r>
    <x v="0"/>
    <x v="6"/>
    <x v="16"/>
    <n v="1043.60285176923"/>
    <n v="22863"/>
  </r>
  <r>
    <x v="0"/>
    <x v="6"/>
    <x v="17"/>
    <n v="1067.7119567044299"/>
    <n v="29749"/>
  </r>
  <r>
    <x v="0"/>
    <x v="6"/>
    <x v="18"/>
    <n v="1071.66028865979"/>
    <n v="24250"/>
  </r>
  <r>
    <x v="0"/>
    <x v="6"/>
    <x v="19"/>
    <n v="1056.25409085708"/>
    <n v="17478"/>
  </r>
  <r>
    <x v="0"/>
    <x v="6"/>
    <x v="20"/>
    <n v="1022.69336219336"/>
    <n v="12474"/>
  </r>
  <r>
    <x v="0"/>
    <x v="6"/>
    <x v="21"/>
    <n v="1003.71858312567"/>
    <n v="11236"/>
  </r>
  <r>
    <x v="0"/>
    <x v="6"/>
    <x v="22"/>
    <n v="1064.25681608133"/>
    <n v="8656"/>
  </r>
  <r>
    <x v="0"/>
    <x v="6"/>
    <x v="23"/>
    <n v="993.86340803709402"/>
    <n v="5176"/>
  </r>
  <r>
    <x v="1"/>
    <x v="0"/>
    <x v="0"/>
    <n v="685.07246686618203"/>
    <n v="4678"/>
  </r>
  <r>
    <x v="1"/>
    <x v="0"/>
    <x v="1"/>
    <n v="703.33637083993699"/>
    <n v="2524"/>
  </r>
  <r>
    <x v="1"/>
    <x v="0"/>
    <x v="2"/>
    <n v="742.33382245047699"/>
    <n v="1363"/>
  </r>
  <r>
    <x v="1"/>
    <x v="0"/>
    <x v="3"/>
    <n v="844.09182643794099"/>
    <n v="991"/>
  </r>
  <r>
    <x v="1"/>
    <x v="0"/>
    <x v="4"/>
    <n v="689.84675527756099"/>
    <n v="1279"/>
  </r>
  <r>
    <x v="1"/>
    <x v="0"/>
    <x v="5"/>
    <n v="615.20941903107496"/>
    <n v="5181"/>
  </r>
  <r>
    <x v="1"/>
    <x v="0"/>
    <x v="6"/>
    <n v="691.75991784037603"/>
    <n v="17040"/>
  </r>
  <r>
    <x v="1"/>
    <x v="0"/>
    <x v="7"/>
    <n v="674.99494839366196"/>
    <n v="27516"/>
  </r>
  <r>
    <x v="1"/>
    <x v="0"/>
    <x v="8"/>
    <n v="651.08210395269202"/>
    <n v="32130"/>
  </r>
  <r>
    <x v="1"/>
    <x v="0"/>
    <x v="9"/>
    <n v="640.04993188970798"/>
    <n v="21289"/>
  </r>
  <r>
    <x v="1"/>
    <x v="0"/>
    <x v="10"/>
    <n v="696.59376498800998"/>
    <n v="18765"/>
  </r>
  <r>
    <x v="1"/>
    <x v="0"/>
    <x v="11"/>
    <n v="711.04161286291503"/>
    <n v="24007"/>
  </r>
  <r>
    <x v="1"/>
    <x v="0"/>
    <x v="12"/>
    <n v="684.86639492753602"/>
    <n v="28704"/>
  </r>
  <r>
    <x v="1"/>
    <x v="0"/>
    <x v="13"/>
    <n v="662.48039182570506"/>
    <n v="29605"/>
  </r>
  <r>
    <x v="1"/>
    <x v="0"/>
    <x v="14"/>
    <n v="718.92769467447897"/>
    <n v="30551"/>
  </r>
  <r>
    <x v="1"/>
    <x v="0"/>
    <x v="15"/>
    <n v="736.45183097121105"/>
    <n v="38313"/>
  </r>
  <r>
    <x v="1"/>
    <x v="0"/>
    <x v="16"/>
    <n v="761.89516972918705"/>
    <n v="47782"/>
  </r>
  <r>
    <x v="1"/>
    <x v="0"/>
    <x v="17"/>
    <n v="780.72356377614096"/>
    <n v="52551"/>
  </r>
  <r>
    <x v="1"/>
    <x v="0"/>
    <x v="18"/>
    <n v="781.32527261942801"/>
    <n v="43834"/>
  </r>
  <r>
    <x v="1"/>
    <x v="0"/>
    <x v="19"/>
    <n v="757.875965470241"/>
    <n v="30814"/>
  </r>
  <r>
    <x v="1"/>
    <x v="0"/>
    <x v="20"/>
    <n v="714.82547014186696"/>
    <n v="21217"/>
  </r>
  <r>
    <x v="1"/>
    <x v="0"/>
    <x v="21"/>
    <n v="724.47378059947505"/>
    <n v="16381"/>
  </r>
  <r>
    <x v="1"/>
    <x v="0"/>
    <x v="22"/>
    <n v="745.06002699438795"/>
    <n v="14077"/>
  </r>
  <r>
    <x v="1"/>
    <x v="0"/>
    <x v="23"/>
    <n v="730.96826390130502"/>
    <n v="11186"/>
  </r>
  <r>
    <x v="1"/>
    <x v="1"/>
    <x v="0"/>
    <n v="660.45799806887703"/>
    <n v="3107"/>
  </r>
  <r>
    <x v="1"/>
    <x v="1"/>
    <x v="1"/>
    <n v="697.95115681233904"/>
    <n v="1556"/>
  </r>
  <r>
    <x v="1"/>
    <x v="1"/>
    <x v="2"/>
    <n v="656.06941838649198"/>
    <n v="1066"/>
  </r>
  <r>
    <x v="1"/>
    <x v="1"/>
    <x v="3"/>
    <n v="660.19330855018598"/>
    <n v="807"/>
  </r>
  <r>
    <x v="1"/>
    <x v="1"/>
    <x v="4"/>
    <n v="601.90087719298197"/>
    <n v="1140"/>
  </r>
  <r>
    <x v="1"/>
    <x v="1"/>
    <x v="5"/>
    <n v="565.50162492831203"/>
    <n v="5231"/>
  </r>
  <r>
    <x v="1"/>
    <x v="1"/>
    <x v="6"/>
    <n v="596.15045838576305"/>
    <n v="16689"/>
  </r>
  <r>
    <x v="1"/>
    <x v="1"/>
    <x v="7"/>
    <n v="624.78988984253601"/>
    <n v="29594"/>
  </r>
  <r>
    <x v="1"/>
    <x v="1"/>
    <x v="8"/>
    <n v="643.97858050964601"/>
    <n v="36182"/>
  </r>
  <r>
    <x v="1"/>
    <x v="1"/>
    <x v="9"/>
    <n v="636.948672735071"/>
    <n v="20983"/>
  </r>
  <r>
    <x v="1"/>
    <x v="1"/>
    <x v="10"/>
    <n v="702.88264201720006"/>
    <n v="17093"/>
  </r>
  <r>
    <x v="1"/>
    <x v="1"/>
    <x v="11"/>
    <n v="708.34229022232898"/>
    <n v="20915"/>
  </r>
  <r>
    <x v="1"/>
    <x v="1"/>
    <x v="12"/>
    <n v="669.20382218186296"/>
    <n v="24227"/>
  </r>
  <r>
    <x v="1"/>
    <x v="1"/>
    <x v="13"/>
    <n v="674.61666875339097"/>
    <n v="23961"/>
  </r>
  <r>
    <x v="1"/>
    <x v="1"/>
    <x v="14"/>
    <n v="683.84592084006499"/>
    <n v="24760"/>
  </r>
  <r>
    <x v="1"/>
    <x v="1"/>
    <x v="15"/>
    <n v="709.04272206938003"/>
    <n v="31623"/>
  </r>
  <r>
    <x v="1"/>
    <x v="1"/>
    <x v="16"/>
    <n v="716.68546492834798"/>
    <n v="46405"/>
  </r>
  <r>
    <x v="1"/>
    <x v="1"/>
    <x v="17"/>
    <n v="732.382636655949"/>
    <n v="58157"/>
  </r>
  <r>
    <x v="1"/>
    <x v="1"/>
    <x v="18"/>
    <n v="722.95818646457496"/>
    <n v="45392"/>
  </r>
  <r>
    <x v="1"/>
    <x v="1"/>
    <x v="19"/>
    <n v="702.02636309167201"/>
    <n v="31711"/>
  </r>
  <r>
    <x v="1"/>
    <x v="1"/>
    <x v="20"/>
    <n v="711.05900606734303"/>
    <n v="21591"/>
  </r>
  <r>
    <x v="1"/>
    <x v="1"/>
    <x v="21"/>
    <n v="698.928670589013"/>
    <n v="15127"/>
  </r>
  <r>
    <x v="1"/>
    <x v="1"/>
    <x v="22"/>
    <n v="670.12613000430497"/>
    <n v="9292"/>
  </r>
  <r>
    <x v="1"/>
    <x v="1"/>
    <x v="23"/>
    <n v="690.34302439024395"/>
    <n v="5125"/>
  </r>
  <r>
    <x v="1"/>
    <x v="2"/>
    <x v="0"/>
    <n v="683.14704859097799"/>
    <n v="8623"/>
  </r>
  <r>
    <x v="1"/>
    <x v="2"/>
    <x v="1"/>
    <n v="706.32390038809797"/>
    <n v="6184"/>
  </r>
  <r>
    <x v="1"/>
    <x v="2"/>
    <x v="2"/>
    <n v="760.30803571428601"/>
    <n v="3360"/>
  </r>
  <r>
    <x v="1"/>
    <x v="2"/>
    <x v="3"/>
    <n v="686.18923076923102"/>
    <n v="1950"/>
  </r>
  <r>
    <x v="1"/>
    <x v="2"/>
    <x v="4"/>
    <n v="762.37235915493"/>
    <n v="1136"/>
  </r>
  <r>
    <x v="1"/>
    <x v="2"/>
    <x v="5"/>
    <n v="708.94301288404404"/>
    <n v="2018"/>
  </r>
  <r>
    <x v="1"/>
    <x v="2"/>
    <x v="6"/>
    <n v="731.73399849397595"/>
    <n v="5312"/>
  </r>
  <r>
    <x v="1"/>
    <x v="2"/>
    <x v="7"/>
    <n v="726.31816752280099"/>
    <n v="9539"/>
  </r>
  <r>
    <x v="1"/>
    <x v="2"/>
    <x v="8"/>
    <n v="726.68361416074697"/>
    <n v="17033"/>
  </r>
  <r>
    <x v="1"/>
    <x v="2"/>
    <x v="9"/>
    <n v="767.88086762149203"/>
    <n v="24158"/>
  </r>
  <r>
    <x v="1"/>
    <x v="2"/>
    <x v="10"/>
    <n v="776.42899045020499"/>
    <n v="29320"/>
  </r>
  <r>
    <x v="1"/>
    <x v="2"/>
    <x v="11"/>
    <n v="819.05238312775998"/>
    <n v="32835"/>
  </r>
  <r>
    <x v="1"/>
    <x v="2"/>
    <x v="12"/>
    <n v="835.62773743414505"/>
    <n v="35115"/>
  </r>
  <r>
    <x v="1"/>
    <x v="2"/>
    <x v="13"/>
    <n v="840.50541369926498"/>
    <n v="34542"/>
  </r>
  <r>
    <x v="1"/>
    <x v="2"/>
    <x v="14"/>
    <n v="835.99163167884001"/>
    <n v="34774"/>
  </r>
  <r>
    <x v="1"/>
    <x v="2"/>
    <x v="15"/>
    <n v="846.25815201708303"/>
    <n v="34654"/>
  </r>
  <r>
    <x v="1"/>
    <x v="2"/>
    <x v="16"/>
    <n v="846.009951563188"/>
    <n v="34065"/>
  </r>
  <r>
    <x v="1"/>
    <x v="2"/>
    <x v="17"/>
    <n v="854.21569912981295"/>
    <n v="33556"/>
  </r>
  <r>
    <x v="1"/>
    <x v="2"/>
    <x v="18"/>
    <n v="826.78613848875398"/>
    <n v="31656"/>
  </r>
  <r>
    <x v="1"/>
    <x v="2"/>
    <x v="19"/>
    <n v="814.21262367525696"/>
    <n v="25571"/>
  </r>
  <r>
    <x v="1"/>
    <x v="2"/>
    <x v="20"/>
    <n v="767.40241721315897"/>
    <n v="18451"/>
  </r>
  <r>
    <x v="1"/>
    <x v="2"/>
    <x v="21"/>
    <n v="778.01990811638598"/>
    <n v="15672"/>
  </r>
  <r>
    <x v="1"/>
    <x v="2"/>
    <x v="22"/>
    <n v="764.53255298517797"/>
    <n v="14438"/>
  </r>
  <r>
    <x v="1"/>
    <x v="2"/>
    <x v="23"/>
    <n v="762.59726629240902"/>
    <n v="12291"/>
  </r>
  <r>
    <x v="1"/>
    <x v="3"/>
    <x v="0"/>
    <n v="727.33340351616005"/>
    <n v="9499"/>
  </r>
  <r>
    <x v="1"/>
    <x v="3"/>
    <x v="1"/>
    <n v="725.55187849720198"/>
    <n v="6255"/>
  </r>
  <r>
    <x v="1"/>
    <x v="3"/>
    <x v="2"/>
    <n v="699.23452350372497"/>
    <n v="3893"/>
  </r>
  <r>
    <x v="1"/>
    <x v="3"/>
    <x v="3"/>
    <n v="774.27112349117897"/>
    <n v="2154"/>
  </r>
  <r>
    <x v="1"/>
    <x v="3"/>
    <x v="4"/>
    <n v="817.59288025889998"/>
    <n v="1545"/>
  </r>
  <r>
    <x v="1"/>
    <x v="3"/>
    <x v="5"/>
    <n v="795.183641975309"/>
    <n v="1944"/>
  </r>
  <r>
    <x v="1"/>
    <x v="3"/>
    <x v="6"/>
    <n v="790.48472929199397"/>
    <n v="4322"/>
  </r>
  <r>
    <x v="1"/>
    <x v="3"/>
    <x v="7"/>
    <n v="779.04476584021995"/>
    <n v="7260"/>
  </r>
  <r>
    <x v="1"/>
    <x v="3"/>
    <x v="8"/>
    <n v="794.42333276479599"/>
    <n v="11726"/>
  </r>
  <r>
    <x v="1"/>
    <x v="3"/>
    <x v="9"/>
    <n v="774.69830201735203"/>
    <n v="18787"/>
  </r>
  <r>
    <x v="1"/>
    <x v="3"/>
    <x v="10"/>
    <n v="795.49502880138903"/>
    <n v="25346"/>
  </r>
  <r>
    <x v="1"/>
    <x v="3"/>
    <x v="11"/>
    <n v="833.99020872614199"/>
    <n v="30231"/>
  </r>
  <r>
    <x v="1"/>
    <x v="3"/>
    <x v="12"/>
    <n v="844.80664974460205"/>
    <n v="31911"/>
  </r>
  <r>
    <x v="1"/>
    <x v="3"/>
    <x v="13"/>
    <n v="853.94988170837996"/>
    <n v="32124"/>
  </r>
  <r>
    <x v="1"/>
    <x v="3"/>
    <x v="14"/>
    <n v="863.41923342324799"/>
    <n v="31882"/>
  </r>
  <r>
    <x v="1"/>
    <x v="3"/>
    <x v="15"/>
    <n v="855.59905256723698"/>
    <n v="32720"/>
  </r>
  <r>
    <x v="1"/>
    <x v="3"/>
    <x v="16"/>
    <n v="875.10325228923296"/>
    <n v="31670"/>
  </r>
  <r>
    <x v="1"/>
    <x v="3"/>
    <x v="17"/>
    <n v="839.20786135793298"/>
    <n v="29486"/>
  </r>
  <r>
    <x v="1"/>
    <x v="3"/>
    <x v="18"/>
    <n v="798.41068651410797"/>
    <n v="27006"/>
  </r>
  <r>
    <x v="1"/>
    <x v="3"/>
    <x v="19"/>
    <n v="766.70530321046397"/>
    <n v="21025"/>
  </r>
  <r>
    <x v="1"/>
    <x v="3"/>
    <x v="20"/>
    <n v="772.39479008598903"/>
    <n v="15816"/>
  </r>
  <r>
    <x v="1"/>
    <x v="3"/>
    <x v="21"/>
    <n v="696.308887403943"/>
    <n v="11972"/>
  </r>
  <r>
    <x v="1"/>
    <x v="3"/>
    <x v="22"/>
    <n v="728.99326755658706"/>
    <n v="8615"/>
  </r>
  <r>
    <x v="1"/>
    <x v="3"/>
    <x v="23"/>
    <n v="702.75751844145998"/>
    <n v="5287"/>
  </r>
  <r>
    <x v="1"/>
    <x v="4"/>
    <x v="0"/>
    <n v="617.97199112590101"/>
    <n v="3606"/>
  </r>
  <r>
    <x v="1"/>
    <x v="4"/>
    <x v="1"/>
    <n v="671.18192771084296"/>
    <n v="1660"/>
  </r>
  <r>
    <x v="1"/>
    <x v="4"/>
    <x v="2"/>
    <n v="699.44798301486196"/>
    <n v="942"/>
  </r>
  <r>
    <x v="1"/>
    <x v="4"/>
    <x v="3"/>
    <n v="757.69774011299398"/>
    <n v="708"/>
  </r>
  <r>
    <x v="1"/>
    <x v="4"/>
    <x v="4"/>
    <n v="682.434675431389"/>
    <n v="1217"/>
  </r>
  <r>
    <x v="1"/>
    <x v="4"/>
    <x v="5"/>
    <n v="586.45269830949303"/>
    <n v="6152"/>
  </r>
  <r>
    <x v="1"/>
    <x v="4"/>
    <x v="6"/>
    <n v="589.755840586349"/>
    <n v="19647"/>
  </r>
  <r>
    <x v="1"/>
    <x v="4"/>
    <x v="7"/>
    <n v="640.21139863966903"/>
    <n v="38373"/>
  </r>
  <r>
    <x v="1"/>
    <x v="4"/>
    <x v="8"/>
    <n v="643.73502818849101"/>
    <n v="47005"/>
  </r>
  <r>
    <x v="1"/>
    <x v="4"/>
    <x v="9"/>
    <n v="638.32811049641703"/>
    <n v="26933"/>
  </r>
  <r>
    <x v="1"/>
    <x v="4"/>
    <x v="10"/>
    <n v="672.70689125537604"/>
    <n v="19532"/>
  </r>
  <r>
    <x v="1"/>
    <x v="4"/>
    <x v="11"/>
    <n v="690.44808313684405"/>
    <n v="22902"/>
  </r>
  <r>
    <x v="1"/>
    <x v="4"/>
    <x v="12"/>
    <n v="639.27397514375798"/>
    <n v="26955"/>
  </r>
  <r>
    <x v="1"/>
    <x v="4"/>
    <x v="13"/>
    <n v="650.50892586989403"/>
    <n v="26440"/>
  </r>
  <r>
    <x v="1"/>
    <x v="4"/>
    <x v="14"/>
    <n v="676.01842425163397"/>
    <n v="26324"/>
  </r>
  <r>
    <x v="1"/>
    <x v="4"/>
    <x v="15"/>
    <n v="693.96651399206803"/>
    <n v="35806"/>
  </r>
  <r>
    <x v="1"/>
    <x v="4"/>
    <x v="16"/>
    <n v="731.561796714769"/>
    <n v="54121"/>
  </r>
  <r>
    <x v="1"/>
    <x v="4"/>
    <x v="17"/>
    <n v="757.45987248254198"/>
    <n v="69167"/>
  </r>
  <r>
    <x v="1"/>
    <x v="4"/>
    <x v="18"/>
    <n v="748.24754610350999"/>
    <n v="53792"/>
  </r>
  <r>
    <x v="1"/>
    <x v="4"/>
    <x v="19"/>
    <n v="741.52881071118804"/>
    <n v="36896"/>
  </r>
  <r>
    <x v="1"/>
    <x v="4"/>
    <x v="20"/>
    <n v="733.42401674650796"/>
    <n v="24841"/>
  </r>
  <r>
    <x v="1"/>
    <x v="4"/>
    <x v="21"/>
    <n v="699.96866281386997"/>
    <n v="20072"/>
  </r>
  <r>
    <x v="1"/>
    <x v="4"/>
    <x v="22"/>
    <n v="689.245837537841"/>
    <n v="15856"/>
  </r>
  <r>
    <x v="1"/>
    <x v="4"/>
    <x v="23"/>
    <n v="672.36385782305399"/>
    <n v="9031"/>
  </r>
  <r>
    <x v="1"/>
    <x v="5"/>
    <x v="0"/>
    <n v="682.89513677811601"/>
    <n v="2632"/>
  </r>
  <r>
    <x v="1"/>
    <x v="5"/>
    <x v="1"/>
    <n v="764.96749226006204"/>
    <n v="1292"/>
  </r>
  <r>
    <x v="1"/>
    <x v="5"/>
    <x v="2"/>
    <n v="732.87406483790505"/>
    <n v="802"/>
  </r>
  <r>
    <x v="1"/>
    <x v="5"/>
    <x v="3"/>
    <n v="747.59174311926597"/>
    <n v="654"/>
  </r>
  <r>
    <x v="1"/>
    <x v="5"/>
    <x v="4"/>
    <n v="625.154704944179"/>
    <n v="1254"/>
  </r>
  <r>
    <x v="1"/>
    <x v="5"/>
    <x v="5"/>
    <n v="537.665100060643"/>
    <n v="6596"/>
  </r>
  <r>
    <x v="1"/>
    <x v="5"/>
    <x v="6"/>
    <n v="592.77606741044099"/>
    <n v="21243"/>
  </r>
  <r>
    <x v="1"/>
    <x v="5"/>
    <x v="7"/>
    <n v="645.00132382143101"/>
    <n v="40791"/>
  </r>
  <r>
    <x v="1"/>
    <x v="5"/>
    <x v="8"/>
    <n v="655.51697945496096"/>
    <n v="49501"/>
  </r>
  <r>
    <x v="1"/>
    <x v="5"/>
    <x v="9"/>
    <n v="641.19048942166501"/>
    <n v="25193"/>
  </r>
  <r>
    <x v="1"/>
    <x v="5"/>
    <x v="10"/>
    <n v="676.50286119134603"/>
    <n v="18349"/>
  </r>
  <r>
    <x v="1"/>
    <x v="5"/>
    <x v="11"/>
    <n v="701.67306419589704"/>
    <n v="21154"/>
  </r>
  <r>
    <x v="1"/>
    <x v="5"/>
    <x v="12"/>
    <n v="651.30552646419096"/>
    <n v="24826"/>
  </r>
  <r>
    <x v="1"/>
    <x v="5"/>
    <x v="13"/>
    <n v="651.58829477942095"/>
    <n v="23733"/>
  </r>
  <r>
    <x v="1"/>
    <x v="5"/>
    <x v="14"/>
    <n v="708.33169323357197"/>
    <n v="24592"/>
  </r>
  <r>
    <x v="1"/>
    <x v="5"/>
    <x v="15"/>
    <n v="692.52114889968595"/>
    <n v="34990"/>
  </r>
  <r>
    <x v="1"/>
    <x v="5"/>
    <x v="16"/>
    <n v="726.54679421798596"/>
    <n v="56866"/>
  </r>
  <r>
    <x v="1"/>
    <x v="5"/>
    <x v="17"/>
    <n v="768.03589233699302"/>
    <n v="71408"/>
  </r>
  <r>
    <x v="1"/>
    <x v="5"/>
    <x v="18"/>
    <n v="744.27729527356996"/>
    <n v="52619"/>
  </r>
  <r>
    <x v="1"/>
    <x v="5"/>
    <x v="19"/>
    <n v="717.35335402510998"/>
    <n v="35763"/>
  </r>
  <r>
    <x v="1"/>
    <x v="5"/>
    <x v="20"/>
    <n v="713.76189104674097"/>
    <n v="24304"/>
  </r>
  <r>
    <x v="1"/>
    <x v="5"/>
    <x v="21"/>
    <n v="696.39538519596704"/>
    <n v="18549"/>
  </r>
  <r>
    <x v="1"/>
    <x v="5"/>
    <x v="22"/>
    <n v="698.78298468127196"/>
    <n v="12142"/>
  </r>
  <r>
    <x v="1"/>
    <x v="5"/>
    <x v="23"/>
    <n v="657.00752382544704"/>
    <n v="5981"/>
  </r>
  <r>
    <x v="1"/>
    <x v="6"/>
    <x v="0"/>
    <n v="662.72715143429002"/>
    <n v="2998"/>
  </r>
  <r>
    <x v="1"/>
    <x v="6"/>
    <x v="1"/>
    <n v="750.97983870967698"/>
    <n v="1488"/>
  </r>
  <r>
    <x v="1"/>
    <x v="6"/>
    <x v="2"/>
    <n v="725.13748378728906"/>
    <n v="771"/>
  </r>
  <r>
    <x v="1"/>
    <x v="6"/>
    <x v="3"/>
    <n v="793.76898222940201"/>
    <n v="619"/>
  </r>
  <r>
    <x v="1"/>
    <x v="6"/>
    <x v="4"/>
    <n v="724.14586846543"/>
    <n v="1186"/>
  </r>
  <r>
    <x v="1"/>
    <x v="6"/>
    <x v="5"/>
    <n v="570.73990088601897"/>
    <n v="6659"/>
  </r>
  <r>
    <x v="1"/>
    <x v="6"/>
    <x v="6"/>
    <n v="592.85478123143901"/>
    <n v="20204"/>
  </r>
  <r>
    <x v="1"/>
    <x v="6"/>
    <x v="7"/>
    <n v="648.97948002789099"/>
    <n v="40156"/>
  </r>
  <r>
    <x v="1"/>
    <x v="6"/>
    <x v="8"/>
    <n v="655.51639934937896"/>
    <n v="48569"/>
  </r>
  <r>
    <x v="1"/>
    <x v="6"/>
    <x v="9"/>
    <n v="639.11605074029001"/>
    <n v="25463"/>
  </r>
  <r>
    <x v="1"/>
    <x v="6"/>
    <x v="10"/>
    <n v="694.53323558162299"/>
    <n v="18414"/>
  </r>
  <r>
    <x v="1"/>
    <x v="6"/>
    <x v="11"/>
    <n v="679.45842716872403"/>
    <n v="22202"/>
  </r>
  <r>
    <x v="1"/>
    <x v="6"/>
    <x v="12"/>
    <n v="660.99988376598196"/>
    <n v="25810"/>
  </r>
  <r>
    <x v="1"/>
    <x v="6"/>
    <x v="13"/>
    <n v="644.76777864992198"/>
    <n v="25480"/>
  </r>
  <r>
    <x v="1"/>
    <x v="6"/>
    <x v="14"/>
    <n v="691.37506209637399"/>
    <n v="26169"/>
  </r>
  <r>
    <x v="1"/>
    <x v="6"/>
    <x v="15"/>
    <n v="680.47774898602995"/>
    <n v="35504"/>
  </r>
  <r>
    <x v="1"/>
    <x v="6"/>
    <x v="16"/>
    <n v="725.74567875210801"/>
    <n v="56928"/>
  </r>
  <r>
    <x v="1"/>
    <x v="6"/>
    <x v="17"/>
    <n v="756.04220061238402"/>
    <n v="70544"/>
  </r>
  <r>
    <x v="1"/>
    <x v="6"/>
    <x v="18"/>
    <n v="747.84562319744305"/>
    <n v="51316"/>
  </r>
  <r>
    <x v="1"/>
    <x v="6"/>
    <x v="19"/>
    <n v="718.82807128122897"/>
    <n v="34904"/>
  </r>
  <r>
    <x v="1"/>
    <x v="6"/>
    <x v="20"/>
    <n v="713.65991269252902"/>
    <n v="24282"/>
  </r>
  <r>
    <x v="1"/>
    <x v="6"/>
    <x v="21"/>
    <n v="710.76657603011904"/>
    <n v="19124"/>
  </r>
  <r>
    <x v="1"/>
    <x v="6"/>
    <x v="22"/>
    <n v="695.30193498452002"/>
    <n v="12920"/>
  </r>
  <r>
    <x v="1"/>
    <x v="6"/>
    <x v="23"/>
    <n v="704.79320235192904"/>
    <n v="697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2">
  <r>
    <x v="0"/>
    <x v="0"/>
    <x v="0"/>
    <x v="0"/>
    <n v="6"/>
    <n v="778.71070615034205"/>
    <n v="1.4001912990902601"/>
    <n v="439"/>
  </r>
  <r>
    <x v="0"/>
    <x v="0"/>
    <x v="0"/>
    <x v="0"/>
    <n v="13"/>
    <n v="999.45010615711203"/>
    <n v="1.4558969085270801"/>
    <n v="471"/>
  </r>
  <r>
    <x v="0"/>
    <x v="0"/>
    <x v="0"/>
    <x v="0"/>
    <n v="20"/>
    <n v="872.62425447316105"/>
    <n v="1.3834987001118999"/>
    <n v="503"/>
  </r>
  <r>
    <x v="0"/>
    <x v="0"/>
    <x v="0"/>
    <x v="0"/>
    <n v="27"/>
    <n v="725.67094017093996"/>
    <n v="1.23737146390351"/>
    <n v="234"/>
  </r>
  <r>
    <x v="0"/>
    <x v="0"/>
    <x v="0"/>
    <x v="1"/>
    <n v="3"/>
    <n v="983.20359281437095"/>
    <n v="1.14523049304017"/>
    <n v="167"/>
  </r>
  <r>
    <x v="0"/>
    <x v="0"/>
    <x v="0"/>
    <x v="1"/>
    <n v="10"/>
    <n v="1064.57698541329"/>
    <n v="1.5318224499247901"/>
    <n v="617"/>
  </r>
  <r>
    <x v="0"/>
    <x v="0"/>
    <x v="0"/>
    <x v="1"/>
    <n v="17"/>
    <n v="948.1484375"/>
    <n v="1.4450830434898401"/>
    <n v="256"/>
  </r>
  <r>
    <x v="0"/>
    <x v="0"/>
    <x v="0"/>
    <x v="1"/>
    <n v="24"/>
    <n v="1175.1870669745999"/>
    <n v="1.27849892578182"/>
    <n v="433"/>
  </r>
  <r>
    <x v="0"/>
    <x v="0"/>
    <x v="0"/>
    <x v="2"/>
    <n v="3"/>
    <n v="1138.00248756219"/>
    <n v="1.63383205024409"/>
    <n v="402"/>
  </r>
  <r>
    <x v="0"/>
    <x v="0"/>
    <x v="0"/>
    <x v="2"/>
    <n v="10"/>
    <n v="1033.2297650130499"/>
    <n v="1.4912049693074001"/>
    <n v="383"/>
  </r>
  <r>
    <x v="0"/>
    <x v="0"/>
    <x v="0"/>
    <x v="2"/>
    <n v="17"/>
    <n v="1059.23601398601"/>
    <n v="1.4658133956321999"/>
    <n v="572"/>
  </r>
  <r>
    <x v="0"/>
    <x v="0"/>
    <x v="0"/>
    <x v="2"/>
    <n v="24"/>
    <n v="1068.77759472817"/>
    <n v="1.6418774199706601"/>
    <n v="607"/>
  </r>
  <r>
    <x v="0"/>
    <x v="0"/>
    <x v="0"/>
    <x v="2"/>
    <n v="31"/>
    <n v="1411.33207070707"/>
    <n v="1.6787180691577199"/>
    <n v="792"/>
  </r>
  <r>
    <x v="0"/>
    <x v="0"/>
    <x v="0"/>
    <x v="3"/>
    <n v="7"/>
    <n v="1616.46219931271"/>
    <n v="2.0688260444359399"/>
    <n v="1164"/>
  </r>
  <r>
    <x v="0"/>
    <x v="0"/>
    <x v="0"/>
    <x v="3"/>
    <n v="14"/>
    <n v="1692.0040279269599"/>
    <n v="2.1451557501191498"/>
    <n v="3724"/>
  </r>
  <r>
    <x v="0"/>
    <x v="0"/>
    <x v="0"/>
    <x v="3"/>
    <n v="21"/>
    <n v="1444.42850074221"/>
    <n v="1.99025531786335"/>
    <n v="2021"/>
  </r>
  <r>
    <x v="0"/>
    <x v="0"/>
    <x v="0"/>
    <x v="3"/>
    <n v="28"/>
    <n v="1438.04134366925"/>
    <n v="1.88847744447066"/>
    <n v="1548"/>
  </r>
  <r>
    <x v="0"/>
    <x v="0"/>
    <x v="0"/>
    <x v="4"/>
    <n v="5"/>
    <n v="1567.08034934498"/>
    <n v="2.1448688186913998"/>
    <n v="3435"/>
  </r>
  <r>
    <x v="0"/>
    <x v="0"/>
    <x v="0"/>
    <x v="4"/>
    <n v="12"/>
    <n v="1353.5658536585399"/>
    <n v="1.90062881027521"/>
    <n v="1435"/>
  </r>
  <r>
    <x v="0"/>
    <x v="0"/>
    <x v="0"/>
    <x v="4"/>
    <n v="19"/>
    <n v="1443.25231286796"/>
    <n v="1.95379209513092"/>
    <n v="2378"/>
  </r>
  <r>
    <x v="0"/>
    <x v="0"/>
    <x v="0"/>
    <x v="4"/>
    <n v="26"/>
    <n v="1606.64111812444"/>
    <n v="2.0485119594571302"/>
    <n v="3327"/>
  </r>
  <r>
    <x v="0"/>
    <x v="0"/>
    <x v="0"/>
    <x v="5"/>
    <n v="2"/>
    <n v="1605.4643987341799"/>
    <n v="2.2015832056667799"/>
    <n v="5056"/>
  </r>
  <r>
    <x v="0"/>
    <x v="0"/>
    <x v="0"/>
    <x v="5"/>
    <n v="9"/>
    <n v="1628.2853717026401"/>
    <n v="2.25732967992441"/>
    <n v="4587"/>
  </r>
  <r>
    <x v="0"/>
    <x v="0"/>
    <x v="0"/>
    <x v="5"/>
    <n v="16"/>
    <n v="1467.06965174129"/>
    <n v="2.11795482050224"/>
    <n v="3015"/>
  </r>
  <r>
    <x v="0"/>
    <x v="0"/>
    <x v="0"/>
    <x v="5"/>
    <n v="23"/>
    <n v="1641.7796007116001"/>
    <n v="2.1501853175795298"/>
    <n v="5059"/>
  </r>
  <r>
    <x v="0"/>
    <x v="0"/>
    <x v="0"/>
    <x v="5"/>
    <n v="30"/>
    <n v="1545.1910742918201"/>
    <n v="2.0633030282893401"/>
    <n v="3742"/>
  </r>
  <r>
    <x v="0"/>
    <x v="0"/>
    <x v="0"/>
    <x v="6"/>
    <n v="7"/>
    <n v="1655.7595217006201"/>
    <n v="2.1110653646026898"/>
    <n v="4516"/>
  </r>
  <r>
    <x v="0"/>
    <x v="0"/>
    <x v="0"/>
    <x v="6"/>
    <n v="14"/>
    <n v="1473.7227902749401"/>
    <n v="2.1044744886242399"/>
    <n v="4401"/>
  </r>
  <r>
    <x v="0"/>
    <x v="0"/>
    <x v="0"/>
    <x v="6"/>
    <n v="21"/>
    <n v="1598.7927165716401"/>
    <n v="2.12822942593067"/>
    <n v="5437"/>
  </r>
  <r>
    <x v="0"/>
    <x v="0"/>
    <x v="0"/>
    <x v="6"/>
    <n v="28"/>
    <n v="1480.93222162453"/>
    <n v="1.96811941481177"/>
    <n v="3718"/>
  </r>
  <r>
    <x v="0"/>
    <x v="0"/>
    <x v="0"/>
    <x v="7"/>
    <n v="4"/>
    <n v="1562.1776024363201"/>
    <n v="2.13258849654405"/>
    <n v="7224"/>
  </r>
  <r>
    <x v="0"/>
    <x v="0"/>
    <x v="0"/>
    <x v="7"/>
    <n v="11"/>
    <n v="1653.1134751773"/>
    <n v="2.14334942775427"/>
    <n v="5358"/>
  </r>
  <r>
    <x v="0"/>
    <x v="0"/>
    <x v="0"/>
    <x v="7"/>
    <n v="18"/>
    <n v="1521.89782908339"/>
    <n v="2.1620910780795199"/>
    <n v="5804"/>
  </r>
  <r>
    <x v="0"/>
    <x v="0"/>
    <x v="0"/>
    <x v="7"/>
    <n v="25"/>
    <n v="1450.4763921236499"/>
    <n v="2.0278468974316901"/>
    <n v="4723"/>
  </r>
  <r>
    <x v="0"/>
    <x v="0"/>
    <x v="0"/>
    <x v="8"/>
    <n v="1"/>
    <n v="1683.89877904687"/>
    <n v="2.0955354311839902"/>
    <n v="5078"/>
  </r>
  <r>
    <x v="0"/>
    <x v="0"/>
    <x v="0"/>
    <x v="8"/>
    <n v="8"/>
    <n v="1389.7130786186599"/>
    <n v="1.9273177161025801"/>
    <n v="2722"/>
  </r>
  <r>
    <x v="0"/>
    <x v="0"/>
    <x v="0"/>
    <x v="8"/>
    <n v="15"/>
    <n v="1751.45081506464"/>
    <n v="2.1250469083404702"/>
    <n v="5337"/>
  </r>
  <r>
    <x v="0"/>
    <x v="0"/>
    <x v="0"/>
    <x v="8"/>
    <n v="22"/>
    <n v="1623.7942897261901"/>
    <n v="2.1393089551868898"/>
    <n v="4273"/>
  </r>
  <r>
    <x v="0"/>
    <x v="0"/>
    <x v="0"/>
    <x v="8"/>
    <n v="29"/>
    <n v="1585.5310596833101"/>
    <n v="1.97171359413241"/>
    <n v="4105"/>
  </r>
  <r>
    <x v="0"/>
    <x v="0"/>
    <x v="0"/>
    <x v="9"/>
    <n v="6"/>
    <n v="1480.1092408107199"/>
    <n v="2.0381139305582798"/>
    <n v="2911"/>
  </r>
  <r>
    <x v="0"/>
    <x v="0"/>
    <x v="0"/>
    <x v="9"/>
    <n v="13"/>
    <n v="1140.6631393298101"/>
    <n v="1.6893973334179799"/>
    <n v="1134"/>
  </r>
  <r>
    <x v="0"/>
    <x v="0"/>
    <x v="0"/>
    <x v="9"/>
    <n v="20"/>
    <n v="1413.26642066421"/>
    <n v="1.87705018015824"/>
    <n v="2710"/>
  </r>
  <r>
    <x v="0"/>
    <x v="0"/>
    <x v="0"/>
    <x v="9"/>
    <n v="27"/>
    <n v="1589.7658862876301"/>
    <n v="1.8439137428808201"/>
    <n v="2392"/>
  </r>
  <r>
    <x v="0"/>
    <x v="0"/>
    <x v="0"/>
    <x v="10"/>
    <n v="3"/>
    <n v="1314.04135977337"/>
    <n v="1.7833294138923601"/>
    <n v="1765"/>
  </r>
  <r>
    <x v="0"/>
    <x v="0"/>
    <x v="0"/>
    <x v="10"/>
    <n v="10"/>
    <n v="1450.36599241467"/>
    <n v="1.7661653832292601"/>
    <n v="1582"/>
  </r>
  <r>
    <x v="0"/>
    <x v="0"/>
    <x v="0"/>
    <x v="10"/>
    <n v="17"/>
    <n v="1224.11966900064"/>
    <n v="1.7913517262246501"/>
    <n v="1571"/>
  </r>
  <r>
    <x v="0"/>
    <x v="0"/>
    <x v="0"/>
    <x v="10"/>
    <n v="24"/>
    <n v="1972.8770161290299"/>
    <n v="1.7353399428368901"/>
    <n v="496"/>
  </r>
  <r>
    <x v="0"/>
    <x v="0"/>
    <x v="0"/>
    <x v="11"/>
    <n v="2"/>
    <n v="1059.4639889196701"/>
    <n v="1.5645381763592501"/>
    <n v="722"/>
  </r>
  <r>
    <x v="0"/>
    <x v="0"/>
    <x v="0"/>
    <x v="11"/>
    <n v="9"/>
    <n v="1096.3156146179399"/>
    <n v="1.33877411201096"/>
    <n v="301"/>
  </r>
  <r>
    <x v="0"/>
    <x v="0"/>
    <x v="0"/>
    <x v="11"/>
    <n v="16"/>
    <n v="1004.05607476636"/>
    <n v="1.5911098546307301"/>
    <n v="321"/>
  </r>
  <r>
    <x v="0"/>
    <x v="0"/>
    <x v="0"/>
    <x v="11"/>
    <n v="23"/>
    <n v="2092.45945945946"/>
    <n v="1.08348796735493"/>
    <n v="37"/>
  </r>
  <r>
    <x v="0"/>
    <x v="0"/>
    <x v="0"/>
    <x v="11"/>
    <n v="30"/>
    <n v="1319.76923076923"/>
    <n v="1.6905869048723201"/>
    <n v="650"/>
  </r>
  <r>
    <x v="0"/>
    <x v="0"/>
    <x v="1"/>
    <x v="0"/>
    <n v="2"/>
    <n v="1107.4991023339301"/>
    <n v="1.581518129759"/>
    <n v="557"/>
  </r>
  <r>
    <x v="0"/>
    <x v="0"/>
    <x v="1"/>
    <x v="0"/>
    <n v="9"/>
    <n v="1061.47572815534"/>
    <n v="1.5241537916689101"/>
    <n v="515"/>
  </r>
  <r>
    <x v="0"/>
    <x v="0"/>
    <x v="1"/>
    <x v="0"/>
    <n v="16"/>
    <n v="874.11874999999998"/>
    <n v="1.6047654613182301"/>
    <n v="320"/>
  </r>
  <r>
    <x v="0"/>
    <x v="0"/>
    <x v="1"/>
    <x v="0"/>
    <n v="23"/>
    <n v="759.57396449704095"/>
    <n v="1.3179029520863601"/>
    <n v="338"/>
  </r>
  <r>
    <x v="0"/>
    <x v="0"/>
    <x v="1"/>
    <x v="0"/>
    <n v="30"/>
    <n v="1189.1719745222899"/>
    <n v="1.21420967822115"/>
    <n v="157"/>
  </r>
  <r>
    <x v="0"/>
    <x v="0"/>
    <x v="1"/>
    <x v="1"/>
    <n v="6"/>
    <n v="1658.8575000000001"/>
    <n v="1.3667040317894901"/>
    <n v="400"/>
  </r>
  <r>
    <x v="0"/>
    <x v="0"/>
    <x v="1"/>
    <x v="1"/>
    <n v="13"/>
    <n v="1048.3403465346501"/>
    <n v="1.7843572372391101"/>
    <n v="808"/>
  </r>
  <r>
    <x v="0"/>
    <x v="0"/>
    <x v="1"/>
    <x v="1"/>
    <n v="20"/>
    <n v="1319.5769230769199"/>
    <n v="1.6869912194297101"/>
    <n v="728"/>
  </r>
  <r>
    <x v="0"/>
    <x v="0"/>
    <x v="1"/>
    <x v="1"/>
    <n v="27"/>
    <n v="858.97959183673504"/>
    <n v="1.59516929160281"/>
    <n v="441"/>
  </r>
  <r>
    <x v="0"/>
    <x v="0"/>
    <x v="1"/>
    <x v="2"/>
    <n v="6"/>
    <n v="977.50318471337596"/>
    <n v="1.5589740261277401"/>
    <n v="471"/>
  </r>
  <r>
    <x v="0"/>
    <x v="0"/>
    <x v="1"/>
    <x v="2"/>
    <n v="13"/>
    <n v="1238.8103448275899"/>
    <n v="1.2868058179575099"/>
    <n v="290"/>
  </r>
  <r>
    <x v="0"/>
    <x v="0"/>
    <x v="1"/>
    <x v="2"/>
    <n v="20"/>
    <n v="1300.4101221640501"/>
    <n v="1.58026540898403"/>
    <n v="573"/>
  </r>
  <r>
    <x v="0"/>
    <x v="0"/>
    <x v="1"/>
    <x v="2"/>
    <n v="27"/>
    <n v="1322.4672131147499"/>
    <n v="1.63337974107795"/>
    <n v="610"/>
  </r>
  <r>
    <x v="0"/>
    <x v="0"/>
    <x v="1"/>
    <x v="3"/>
    <n v="3"/>
    <n v="1302.7616959064301"/>
    <n v="1.7179783453584101"/>
    <n v="684"/>
  </r>
  <r>
    <x v="0"/>
    <x v="0"/>
    <x v="1"/>
    <x v="3"/>
    <n v="10"/>
    <n v="1845.4802292263601"/>
    <n v="1.95967773060888"/>
    <n v="1745"/>
  </r>
  <r>
    <x v="0"/>
    <x v="0"/>
    <x v="1"/>
    <x v="3"/>
    <n v="17"/>
    <n v="992.06783919598001"/>
    <n v="1.3173649053115899"/>
    <n v="398"/>
  </r>
  <r>
    <x v="0"/>
    <x v="0"/>
    <x v="1"/>
    <x v="3"/>
    <n v="24"/>
    <n v="1001.85981308411"/>
    <n v="1.6619258940461299"/>
    <n v="856"/>
  </r>
  <r>
    <x v="0"/>
    <x v="0"/>
    <x v="1"/>
    <x v="4"/>
    <n v="1"/>
    <n v="1112.4437499999999"/>
    <n v="1.44666822496564"/>
    <n v="320"/>
  </r>
  <r>
    <x v="0"/>
    <x v="0"/>
    <x v="1"/>
    <x v="4"/>
    <n v="8"/>
    <n v="1145.94680851064"/>
    <n v="1.6301407650333599"/>
    <n v="752"/>
  </r>
  <r>
    <x v="0"/>
    <x v="0"/>
    <x v="1"/>
    <x v="4"/>
    <n v="15"/>
    <n v="1452.7819956616099"/>
    <n v="1.99536453571783"/>
    <n v="1844"/>
  </r>
  <r>
    <x v="0"/>
    <x v="0"/>
    <x v="1"/>
    <x v="4"/>
    <n v="22"/>
    <n v="1699.9480181936301"/>
    <n v="2.1405700449667799"/>
    <n v="3078"/>
  </r>
  <r>
    <x v="0"/>
    <x v="0"/>
    <x v="1"/>
    <x v="4"/>
    <n v="29"/>
    <n v="1952.98893183415"/>
    <n v="2.2583699486698401"/>
    <n v="5692"/>
  </r>
  <r>
    <x v="0"/>
    <x v="0"/>
    <x v="1"/>
    <x v="5"/>
    <n v="5"/>
    <n v="1518.7138364779901"/>
    <n v="2.1868508108093798"/>
    <n v="3180"/>
  </r>
  <r>
    <x v="0"/>
    <x v="0"/>
    <x v="1"/>
    <x v="5"/>
    <n v="12"/>
    <n v="1470.24608294931"/>
    <n v="1.96220800554967"/>
    <n v="2170"/>
  </r>
  <r>
    <x v="0"/>
    <x v="0"/>
    <x v="1"/>
    <x v="5"/>
    <n v="19"/>
    <n v="1721.1852288815501"/>
    <n v="2.2047588175024901"/>
    <n v="4238"/>
  </r>
  <r>
    <x v="0"/>
    <x v="0"/>
    <x v="1"/>
    <x v="5"/>
    <n v="26"/>
    <n v="1478.2652411283"/>
    <n v="1.9190999281872401"/>
    <n v="2198"/>
  </r>
  <r>
    <x v="0"/>
    <x v="0"/>
    <x v="1"/>
    <x v="6"/>
    <n v="3"/>
    <n v="1838.6895599654899"/>
    <n v="2.2595655642908401"/>
    <n v="5795"/>
  </r>
  <r>
    <x v="0"/>
    <x v="0"/>
    <x v="1"/>
    <x v="6"/>
    <n v="10"/>
    <n v="1493.2574999999999"/>
    <n v="1.9486493692091"/>
    <n v="3600"/>
  </r>
  <r>
    <x v="0"/>
    <x v="0"/>
    <x v="1"/>
    <x v="6"/>
    <n v="17"/>
    <n v="1523.2712053571399"/>
    <n v="2.0469785997056"/>
    <n v="3584"/>
  </r>
  <r>
    <x v="0"/>
    <x v="0"/>
    <x v="1"/>
    <x v="6"/>
    <n v="24"/>
    <n v="1478.2402188782501"/>
    <n v="2.0096281513392098"/>
    <n v="3655"/>
  </r>
  <r>
    <x v="0"/>
    <x v="0"/>
    <x v="1"/>
    <x v="6"/>
    <n v="31"/>
    <n v="1510.0854855371899"/>
    <n v="2.06269472876739"/>
    <n v="3872"/>
  </r>
  <r>
    <x v="0"/>
    <x v="0"/>
    <x v="1"/>
    <x v="7"/>
    <n v="7"/>
    <n v="1426.0545084055"/>
    <n v="2.0147661913491901"/>
    <n v="3926"/>
  </r>
  <r>
    <x v="0"/>
    <x v="0"/>
    <x v="1"/>
    <x v="7"/>
    <n v="14"/>
    <n v="1091.7010309278401"/>
    <n v="1.68524964847738"/>
    <n v="1164"/>
  </r>
  <r>
    <x v="0"/>
    <x v="0"/>
    <x v="1"/>
    <x v="7"/>
    <n v="21"/>
    <n v="1522.6445834518099"/>
    <n v="2.02260063038963"/>
    <n v="3517"/>
  </r>
  <r>
    <x v="0"/>
    <x v="0"/>
    <x v="1"/>
    <x v="7"/>
    <n v="28"/>
    <n v="1435.1622418879101"/>
    <n v="1.9773962519947801"/>
    <n v="3390"/>
  </r>
  <r>
    <x v="0"/>
    <x v="0"/>
    <x v="1"/>
    <x v="8"/>
    <n v="4"/>
    <n v="2005.5621629500099"/>
    <n v="2.1119942767184798"/>
    <n v="6861"/>
  </r>
  <r>
    <x v="0"/>
    <x v="0"/>
    <x v="1"/>
    <x v="8"/>
    <n v="11"/>
    <n v="816.76203208556103"/>
    <n v="1.58968537144761"/>
    <n v="748"/>
  </r>
  <r>
    <x v="0"/>
    <x v="0"/>
    <x v="1"/>
    <x v="8"/>
    <n v="18"/>
    <n v="1575.55170068027"/>
    <n v="1.9632153502835199"/>
    <n v="2940"/>
  </r>
  <r>
    <x v="0"/>
    <x v="0"/>
    <x v="1"/>
    <x v="8"/>
    <n v="25"/>
    <n v="1460.1908230152901"/>
    <n v="1.92937050208925"/>
    <n v="2746"/>
  </r>
  <r>
    <x v="0"/>
    <x v="0"/>
    <x v="1"/>
    <x v="9"/>
    <n v="2"/>
    <n v="1615.0246913580199"/>
    <n v="1.9806875930376"/>
    <n v="3483"/>
  </r>
  <r>
    <x v="0"/>
    <x v="0"/>
    <x v="1"/>
    <x v="9"/>
    <n v="9"/>
    <n v="1682.04966300106"/>
    <n v="2.0348379556186398"/>
    <n v="2819"/>
  </r>
  <r>
    <x v="0"/>
    <x v="0"/>
    <x v="1"/>
    <x v="9"/>
    <n v="16"/>
    <n v="1269.45159151194"/>
    <n v="1.61383579126508"/>
    <n v="1508"/>
  </r>
  <r>
    <x v="0"/>
    <x v="0"/>
    <x v="1"/>
    <x v="9"/>
    <n v="23"/>
    <n v="1637.7778313253"/>
    <n v="1.86099109692794"/>
    <n v="2075"/>
  </r>
  <r>
    <x v="0"/>
    <x v="0"/>
    <x v="1"/>
    <x v="9"/>
    <n v="30"/>
    <n v="1024.7071240105499"/>
    <n v="1.62665670172468"/>
    <n v="1137"/>
  </r>
  <r>
    <x v="0"/>
    <x v="0"/>
    <x v="1"/>
    <x v="10"/>
    <n v="6"/>
    <n v="1246.7213459516299"/>
    <n v="1.7847454637415101"/>
    <n v="1902"/>
  </r>
  <r>
    <x v="0"/>
    <x v="0"/>
    <x v="1"/>
    <x v="10"/>
    <n v="13"/>
    <n v="1308.85267275098"/>
    <n v="1.8292740264907901"/>
    <n v="1534"/>
  </r>
  <r>
    <x v="0"/>
    <x v="0"/>
    <x v="1"/>
    <x v="10"/>
    <n v="20"/>
    <n v="1004.55322338831"/>
    <n v="1.61447234372937"/>
    <n v="667"/>
  </r>
  <r>
    <x v="0"/>
    <x v="0"/>
    <x v="1"/>
    <x v="10"/>
    <n v="27"/>
    <n v="1286.0135501355001"/>
    <n v="1.43949826906884"/>
    <n v="369"/>
  </r>
  <r>
    <x v="0"/>
    <x v="0"/>
    <x v="1"/>
    <x v="11"/>
    <n v="5"/>
    <n v="953.86930693069303"/>
    <n v="1.55946988674906"/>
    <n v="505"/>
  </r>
  <r>
    <x v="0"/>
    <x v="0"/>
    <x v="1"/>
    <x v="11"/>
    <n v="12"/>
    <n v="925.01923076923094"/>
    <n v="1.6633699201313299"/>
    <n v="520"/>
  </r>
  <r>
    <x v="0"/>
    <x v="0"/>
    <x v="1"/>
    <x v="11"/>
    <n v="19"/>
    <n v="959.39615384615399"/>
    <n v="1.4333295874207499"/>
    <n v="260"/>
  </r>
  <r>
    <x v="0"/>
    <x v="0"/>
    <x v="1"/>
    <x v="11"/>
    <n v="26"/>
    <n v="730.43076923076899"/>
    <n v="1.4088654750638201"/>
    <n v="65"/>
  </r>
  <r>
    <x v="0"/>
    <x v="0"/>
    <x v="2"/>
    <x v="0"/>
    <n v="7"/>
    <n v="960.76506024096398"/>
    <n v="1.62965962654396"/>
    <n v="498"/>
  </r>
  <r>
    <x v="0"/>
    <x v="0"/>
    <x v="2"/>
    <x v="0"/>
    <n v="14"/>
    <n v="1458.4012944983799"/>
    <n v="1.6215341303523001"/>
    <n v="618"/>
  </r>
  <r>
    <x v="0"/>
    <x v="0"/>
    <x v="2"/>
    <x v="0"/>
    <n v="21"/>
    <n v="1043.9131175468499"/>
    <n v="1.50575216565079"/>
    <n v="587"/>
  </r>
  <r>
    <x v="0"/>
    <x v="0"/>
    <x v="2"/>
    <x v="0"/>
    <n v="28"/>
    <n v="1132.06896551724"/>
    <n v="1.5523108776312899"/>
    <n v="174"/>
  </r>
  <r>
    <x v="0"/>
    <x v="0"/>
    <x v="2"/>
    <x v="1"/>
    <n v="4"/>
    <n v="1813.4166666666699"/>
    <n v="1.5286176401777301"/>
    <n v="360"/>
  </r>
  <r>
    <x v="0"/>
    <x v="0"/>
    <x v="2"/>
    <x v="1"/>
    <n v="11"/>
    <n v="1246.9077231695101"/>
    <n v="1.85258843156375"/>
    <n v="997"/>
  </r>
  <r>
    <x v="0"/>
    <x v="0"/>
    <x v="2"/>
    <x v="1"/>
    <n v="18"/>
    <n v="1411.44929577465"/>
    <n v="1.75711614717283"/>
    <n v="710"/>
  </r>
  <r>
    <x v="0"/>
    <x v="0"/>
    <x v="2"/>
    <x v="1"/>
    <n v="25"/>
    <n v="1249.9405940594099"/>
    <n v="1.7458039439297499"/>
    <n v="505"/>
  </r>
  <r>
    <x v="0"/>
    <x v="0"/>
    <x v="2"/>
    <x v="2"/>
    <n v="4"/>
    <n v="1324.8440476190499"/>
    <n v="1.9850841107385699"/>
    <n v="840"/>
  </r>
  <r>
    <x v="0"/>
    <x v="0"/>
    <x v="2"/>
    <x v="2"/>
    <n v="11"/>
    <n v="1386.6412698412701"/>
    <n v="1.76353492045632"/>
    <n v="945"/>
  </r>
  <r>
    <x v="0"/>
    <x v="0"/>
    <x v="2"/>
    <x v="2"/>
    <n v="18"/>
    <n v="1895.9256756756799"/>
    <n v="1.38566958430742"/>
    <n v="296"/>
  </r>
  <r>
    <x v="0"/>
    <x v="0"/>
    <x v="2"/>
    <x v="2"/>
    <n v="25"/>
    <n v="1390.71774193548"/>
    <n v="1.62206436993067"/>
    <n v="496"/>
  </r>
  <r>
    <x v="0"/>
    <x v="0"/>
    <x v="2"/>
    <x v="3"/>
    <n v="1"/>
    <n v="1095.4055944055899"/>
    <n v="1.64444807955985"/>
    <n v="715"/>
  </r>
  <r>
    <x v="0"/>
    <x v="0"/>
    <x v="2"/>
    <x v="3"/>
    <n v="8"/>
    <n v="1943.5779092702201"/>
    <n v="2.2798579507675898"/>
    <n v="2535"/>
  </r>
  <r>
    <x v="0"/>
    <x v="0"/>
    <x v="2"/>
    <x v="3"/>
    <n v="15"/>
    <n v="1814.4629479487601"/>
    <n v="2.2843872910448799"/>
    <n v="6167"/>
  </r>
  <r>
    <x v="0"/>
    <x v="0"/>
    <x v="2"/>
    <x v="3"/>
    <n v="22"/>
    <n v="1074"/>
    <n v="1.70349928444621"/>
    <n v="1122"/>
  </r>
  <r>
    <x v="0"/>
    <x v="0"/>
    <x v="2"/>
    <x v="3"/>
    <n v="29"/>
    <n v="1643.05939987753"/>
    <n v="1.9720326742822001"/>
    <n v="1633"/>
  </r>
  <r>
    <x v="0"/>
    <x v="0"/>
    <x v="2"/>
    <x v="4"/>
    <n v="6"/>
    <n v="1828.6047663992399"/>
    <n v="2.3164845105434901"/>
    <n v="4238"/>
  </r>
  <r>
    <x v="0"/>
    <x v="0"/>
    <x v="2"/>
    <x v="4"/>
    <n v="13"/>
    <n v="1524.6661460367"/>
    <n v="2.1011042483835398"/>
    <n v="2561"/>
  </r>
  <r>
    <x v="0"/>
    <x v="0"/>
    <x v="2"/>
    <x v="4"/>
    <n v="20"/>
    <n v="1749.8554402153"/>
    <n v="2.2363767410994"/>
    <n v="5202"/>
  </r>
  <r>
    <x v="0"/>
    <x v="0"/>
    <x v="2"/>
    <x v="4"/>
    <n v="27"/>
    <n v="1702.0779088690001"/>
    <n v="2.2703257750609001"/>
    <n v="4916"/>
  </r>
  <r>
    <x v="0"/>
    <x v="0"/>
    <x v="2"/>
    <x v="5"/>
    <n v="3"/>
    <n v="1664.5821275455501"/>
    <n v="2.2414577505516098"/>
    <n v="7464"/>
  </r>
  <r>
    <x v="0"/>
    <x v="0"/>
    <x v="2"/>
    <x v="5"/>
    <n v="10"/>
    <n v="1696.58706786172"/>
    <n v="2.3152181761364599"/>
    <n v="7810"/>
  </r>
  <r>
    <x v="0"/>
    <x v="0"/>
    <x v="2"/>
    <x v="5"/>
    <n v="17"/>
    <n v="1702.96774193548"/>
    <n v="2.3805746359049702"/>
    <n v="6262"/>
  </r>
  <r>
    <x v="0"/>
    <x v="0"/>
    <x v="2"/>
    <x v="5"/>
    <n v="24"/>
    <n v="1806.4444847166801"/>
    <n v="2.2396207185100501"/>
    <n v="8277"/>
  </r>
  <r>
    <x v="0"/>
    <x v="0"/>
    <x v="2"/>
    <x v="6"/>
    <n v="1"/>
    <n v="1735.41941176471"/>
    <n v="2.0500893777581499"/>
    <n v="5100"/>
  </r>
  <r>
    <x v="0"/>
    <x v="0"/>
    <x v="2"/>
    <x v="6"/>
    <n v="8"/>
    <n v="1622.8914176511501"/>
    <n v="2.1360135820337498"/>
    <n v="5756"/>
  </r>
  <r>
    <x v="0"/>
    <x v="0"/>
    <x v="2"/>
    <x v="6"/>
    <n v="15"/>
    <n v="1673.84248450785"/>
    <n v="2.2275594974619102"/>
    <n v="6939"/>
  </r>
  <r>
    <x v="0"/>
    <x v="0"/>
    <x v="2"/>
    <x v="6"/>
    <n v="22"/>
    <n v="1716.3845133477"/>
    <n v="2.18846874216886"/>
    <n v="6031"/>
  </r>
  <r>
    <x v="0"/>
    <x v="0"/>
    <x v="2"/>
    <x v="6"/>
    <n v="29"/>
    <n v="1742.73022383687"/>
    <n v="2.3211422531752501"/>
    <n v="8533"/>
  </r>
  <r>
    <x v="0"/>
    <x v="0"/>
    <x v="2"/>
    <x v="7"/>
    <n v="5"/>
    <n v="1577.42501353546"/>
    <n v="2.07179825338102"/>
    <n v="3694"/>
  </r>
  <r>
    <x v="0"/>
    <x v="0"/>
    <x v="2"/>
    <x v="7"/>
    <n v="12"/>
    <n v="1704.89389865564"/>
    <n v="2.26642468911544"/>
    <n v="9670"/>
  </r>
  <r>
    <x v="0"/>
    <x v="0"/>
    <x v="2"/>
    <x v="7"/>
    <n v="19"/>
    <n v="1717.7639850221301"/>
    <n v="2.2031962098315301"/>
    <n v="8813"/>
  </r>
  <r>
    <x v="0"/>
    <x v="0"/>
    <x v="2"/>
    <x v="7"/>
    <n v="26"/>
    <n v="1567.48347497639"/>
    <n v="2.1886643423061201"/>
    <n v="6354"/>
  </r>
  <r>
    <x v="0"/>
    <x v="0"/>
    <x v="2"/>
    <x v="8"/>
    <n v="2"/>
    <n v="1971.08735461519"/>
    <n v="2.15427874333909"/>
    <n v="8082"/>
  </r>
  <r>
    <x v="0"/>
    <x v="0"/>
    <x v="2"/>
    <x v="8"/>
    <n v="9"/>
    <n v="1718.38542091663"/>
    <n v="2.1914559799480098"/>
    <n v="7353"/>
  </r>
  <r>
    <x v="0"/>
    <x v="0"/>
    <x v="2"/>
    <x v="8"/>
    <n v="16"/>
    <n v="1601.5416328737499"/>
    <n v="2.1632150439024098"/>
    <n v="7398"/>
  </r>
  <r>
    <x v="0"/>
    <x v="0"/>
    <x v="2"/>
    <x v="8"/>
    <n v="23"/>
    <n v="1845.16082109842"/>
    <n v="2.3112758524430199"/>
    <n v="7356"/>
  </r>
  <r>
    <x v="0"/>
    <x v="0"/>
    <x v="2"/>
    <x v="8"/>
    <n v="30"/>
    <n v="1851.86049762371"/>
    <n v="2.2419095538545499"/>
    <n v="7154"/>
  </r>
  <r>
    <x v="0"/>
    <x v="0"/>
    <x v="2"/>
    <x v="9"/>
    <n v="7"/>
    <n v="1595.5504678479001"/>
    <n v="2.1689583121576401"/>
    <n v="5023"/>
  </r>
  <r>
    <x v="0"/>
    <x v="0"/>
    <x v="2"/>
    <x v="9"/>
    <n v="14"/>
    <n v="1262.48275862069"/>
    <n v="1.6806287824305099"/>
    <n v="1247"/>
  </r>
  <r>
    <x v="0"/>
    <x v="0"/>
    <x v="2"/>
    <x v="9"/>
    <n v="21"/>
    <n v="1735.48104204282"/>
    <n v="2.19136455439138"/>
    <n v="3877"/>
  </r>
  <r>
    <x v="0"/>
    <x v="0"/>
    <x v="2"/>
    <x v="9"/>
    <n v="28"/>
    <n v="1604.3773507767801"/>
    <n v="1.88961656497115"/>
    <n v="2446"/>
  </r>
  <r>
    <x v="0"/>
    <x v="0"/>
    <x v="2"/>
    <x v="10"/>
    <n v="4"/>
    <n v="1550.8019530058"/>
    <n v="2.0738478916364"/>
    <n v="3277"/>
  </r>
  <r>
    <x v="0"/>
    <x v="0"/>
    <x v="2"/>
    <x v="10"/>
    <n v="11"/>
    <n v="1576.2400932400899"/>
    <n v="2.00466803116703"/>
    <n v="2574"/>
  </r>
  <r>
    <x v="0"/>
    <x v="0"/>
    <x v="2"/>
    <x v="10"/>
    <n v="18"/>
    <n v="1593.5954720205"/>
    <n v="1.8902991822594499"/>
    <n v="2341"/>
  </r>
  <r>
    <x v="0"/>
    <x v="0"/>
    <x v="2"/>
    <x v="10"/>
    <n v="25"/>
    <n v="1709.13495276653"/>
    <n v="1.7916091806743899"/>
    <n v="741"/>
  </r>
  <r>
    <x v="0"/>
    <x v="0"/>
    <x v="2"/>
    <x v="11"/>
    <n v="3"/>
    <n v="1131.21900161031"/>
    <n v="1.5432786978342501"/>
    <n v="621"/>
  </r>
  <r>
    <x v="0"/>
    <x v="0"/>
    <x v="2"/>
    <x v="11"/>
    <n v="10"/>
    <n v="1040.8810160427799"/>
    <n v="1.75205619359675"/>
    <n v="748"/>
  </r>
  <r>
    <x v="0"/>
    <x v="0"/>
    <x v="2"/>
    <x v="11"/>
    <n v="17"/>
    <n v="1063.4651898734201"/>
    <n v="1.5094401902558701"/>
    <n v="316"/>
  </r>
  <r>
    <x v="0"/>
    <x v="0"/>
    <x v="2"/>
    <x v="11"/>
    <n v="24"/>
    <n v="870"/>
    <n v="1.3634851027750301"/>
    <n v="34"/>
  </r>
  <r>
    <x v="0"/>
    <x v="0"/>
    <x v="2"/>
    <x v="11"/>
    <n v="31"/>
    <n v="1260.5538461538499"/>
    <n v="1.61851896541198"/>
    <n v="585"/>
  </r>
  <r>
    <x v="0"/>
    <x v="0"/>
    <x v="3"/>
    <x v="0"/>
    <n v="1"/>
    <n v="1512.0290771175701"/>
    <n v="1.93654482985653"/>
    <n v="791"/>
  </r>
  <r>
    <x v="0"/>
    <x v="0"/>
    <x v="3"/>
    <x v="0"/>
    <n v="8"/>
    <n v="1236.22593320236"/>
    <n v="1.85065473967576"/>
    <n v="509"/>
  </r>
  <r>
    <x v="0"/>
    <x v="0"/>
    <x v="3"/>
    <x v="0"/>
    <n v="15"/>
    <n v="1701.76592356688"/>
    <n v="1.7057139567917801"/>
    <n v="628"/>
  </r>
  <r>
    <x v="0"/>
    <x v="0"/>
    <x v="3"/>
    <x v="0"/>
    <n v="22"/>
    <n v="1121.83027522936"/>
    <n v="1.52442813717662"/>
    <n v="218"/>
  </r>
  <r>
    <x v="0"/>
    <x v="0"/>
    <x v="3"/>
    <x v="0"/>
    <n v="29"/>
    <n v="826.20238095238096"/>
    <n v="1.29505401138697"/>
    <n v="168"/>
  </r>
  <r>
    <x v="0"/>
    <x v="0"/>
    <x v="3"/>
    <x v="1"/>
    <n v="5"/>
    <n v="1278.0260707635"/>
    <n v="1.68480854994959"/>
    <n v="537"/>
  </r>
  <r>
    <x v="0"/>
    <x v="0"/>
    <x v="3"/>
    <x v="1"/>
    <n v="12"/>
    <n v="1417.3684633950099"/>
    <n v="1.9699188414525599"/>
    <n v="1243"/>
  </r>
  <r>
    <x v="0"/>
    <x v="0"/>
    <x v="3"/>
    <x v="1"/>
    <n v="19"/>
    <n v="1605.70698924731"/>
    <n v="2.0155997159849099"/>
    <n v="1488"/>
  </r>
  <r>
    <x v="0"/>
    <x v="0"/>
    <x v="3"/>
    <x v="1"/>
    <n v="26"/>
    <n v="1385.2362110311799"/>
    <n v="1.78597578224522"/>
    <n v="834"/>
  </r>
  <r>
    <x v="0"/>
    <x v="0"/>
    <x v="3"/>
    <x v="2"/>
    <n v="5"/>
    <n v="1355.95065458207"/>
    <n v="2.0205185994926098"/>
    <n v="993"/>
  </r>
  <r>
    <x v="0"/>
    <x v="0"/>
    <x v="3"/>
    <x v="2"/>
    <n v="12"/>
    <n v="1020.68679245283"/>
    <n v="1.4626266135803101"/>
    <n v="265"/>
  </r>
  <r>
    <x v="0"/>
    <x v="0"/>
    <x v="3"/>
    <x v="2"/>
    <n v="19"/>
    <n v="1737.8531746031699"/>
    <n v="1.75608579043336"/>
    <n v="504"/>
  </r>
  <r>
    <x v="0"/>
    <x v="0"/>
    <x v="3"/>
    <x v="2"/>
    <n v="26"/>
    <n v="1266.4587020649001"/>
    <n v="1.7157540997254599"/>
    <n v="678"/>
  </r>
  <r>
    <x v="0"/>
    <x v="0"/>
    <x v="3"/>
    <x v="3"/>
    <n v="2"/>
    <n v="1643.8672798948801"/>
    <n v="1.9848629470408401"/>
    <n v="1522"/>
  </r>
  <r>
    <x v="0"/>
    <x v="0"/>
    <x v="3"/>
    <x v="3"/>
    <n v="9"/>
    <n v="2434.8635255889499"/>
    <n v="2.2836143080365798"/>
    <n v="2462"/>
  </r>
  <r>
    <x v="0"/>
    <x v="0"/>
    <x v="3"/>
    <x v="3"/>
    <n v="16"/>
    <n v="1469.78428761651"/>
    <n v="1.6702995095372699"/>
    <n v="751"/>
  </r>
  <r>
    <x v="0"/>
    <x v="0"/>
    <x v="3"/>
    <x v="3"/>
    <n v="23"/>
    <n v="1248.1942714819399"/>
    <n v="1.9437864629603501"/>
    <n v="803"/>
  </r>
  <r>
    <x v="0"/>
    <x v="0"/>
    <x v="3"/>
    <x v="3"/>
    <n v="30"/>
    <n v="1419.73027989822"/>
    <n v="1.8494379453199401"/>
    <n v="786"/>
  </r>
  <r>
    <x v="0"/>
    <x v="0"/>
    <x v="3"/>
    <x v="4"/>
    <n v="7"/>
    <n v="1853.55933498949"/>
    <n v="2.2558697565572001"/>
    <n v="5233"/>
  </r>
  <r>
    <x v="0"/>
    <x v="0"/>
    <x v="3"/>
    <x v="4"/>
    <n v="14"/>
    <n v="1502.81224489796"/>
    <n v="1.9049249682728"/>
    <n v="1470"/>
  </r>
  <r>
    <x v="0"/>
    <x v="0"/>
    <x v="3"/>
    <x v="4"/>
    <n v="21"/>
    <n v="1926.14027823783"/>
    <n v="2.25920936365429"/>
    <n v="6038"/>
  </r>
  <r>
    <x v="0"/>
    <x v="0"/>
    <x v="3"/>
    <x v="4"/>
    <n v="28"/>
    <n v="1951.231281198"/>
    <n v="2.3398789113518701"/>
    <n v="5409"/>
  </r>
  <r>
    <x v="0"/>
    <x v="0"/>
    <x v="3"/>
    <x v="5"/>
    <n v="4"/>
    <n v="1679.9124087591199"/>
    <n v="2.3103253627270002"/>
    <n v="5754"/>
  </r>
  <r>
    <x v="0"/>
    <x v="0"/>
    <x v="3"/>
    <x v="5"/>
    <n v="11"/>
    <n v="1325.7072297781001"/>
    <n v="1.8179259347605701"/>
    <n v="1397"/>
  </r>
  <r>
    <x v="0"/>
    <x v="0"/>
    <x v="3"/>
    <x v="5"/>
    <n v="18"/>
    <n v="1874.7454471045601"/>
    <n v="2.27096929443797"/>
    <n v="4887"/>
  </r>
  <r>
    <x v="0"/>
    <x v="0"/>
    <x v="3"/>
    <x v="5"/>
    <n v="25"/>
    <n v="1730.9673755936401"/>
    <n v="2.1769133361006099"/>
    <n v="4843"/>
  </r>
  <r>
    <x v="0"/>
    <x v="0"/>
    <x v="3"/>
    <x v="6"/>
    <n v="2"/>
    <n v="1678.4761904761899"/>
    <n v="1.7249055011069501"/>
    <n v="1155"/>
  </r>
  <r>
    <x v="0"/>
    <x v="0"/>
    <x v="3"/>
    <x v="6"/>
    <n v="9"/>
    <n v="1820.3239981432801"/>
    <n v="2.2563157093677599"/>
    <n v="6463"/>
  </r>
  <r>
    <x v="0"/>
    <x v="0"/>
    <x v="3"/>
    <x v="6"/>
    <n v="16"/>
    <n v="1715.5198281559799"/>
    <n v="2.1471366607817401"/>
    <n v="6052"/>
  </r>
  <r>
    <x v="0"/>
    <x v="0"/>
    <x v="3"/>
    <x v="6"/>
    <n v="23"/>
    <n v="1708.82524271845"/>
    <n v="2.23347817800488"/>
    <n v="6798"/>
  </r>
  <r>
    <x v="0"/>
    <x v="0"/>
    <x v="3"/>
    <x v="6"/>
    <n v="30"/>
    <n v="1729.75401225562"/>
    <n v="2.2066539560998"/>
    <n v="6854"/>
  </r>
  <r>
    <x v="0"/>
    <x v="0"/>
    <x v="3"/>
    <x v="7"/>
    <n v="6"/>
    <n v="1540.18978782933"/>
    <n v="2.1161266097988598"/>
    <n v="4289"/>
  </r>
  <r>
    <x v="0"/>
    <x v="0"/>
    <x v="3"/>
    <x v="7"/>
    <n v="13"/>
    <n v="1721.7624252775399"/>
    <n v="2.18058099916471"/>
    <n v="5855"/>
  </r>
  <r>
    <x v="0"/>
    <x v="0"/>
    <x v="3"/>
    <x v="7"/>
    <n v="20"/>
    <n v="1666.48235454422"/>
    <n v="2.1296864393649901"/>
    <n v="7339"/>
  </r>
  <r>
    <x v="0"/>
    <x v="0"/>
    <x v="3"/>
    <x v="7"/>
    <n v="27"/>
    <n v="1717.9726443769"/>
    <n v="2.13742950858349"/>
    <n v="5922"/>
  </r>
  <r>
    <x v="0"/>
    <x v="0"/>
    <x v="3"/>
    <x v="8"/>
    <n v="3"/>
    <n v="1948.0617327667601"/>
    <n v="2.0635055553486898"/>
    <n v="8472"/>
  </r>
  <r>
    <x v="0"/>
    <x v="0"/>
    <x v="3"/>
    <x v="8"/>
    <n v="10"/>
    <n v="1908.49597541343"/>
    <n v="2.1689272444668202"/>
    <n v="6833"/>
  </r>
  <r>
    <x v="0"/>
    <x v="0"/>
    <x v="3"/>
    <x v="8"/>
    <n v="17"/>
    <n v="1500.6943231441001"/>
    <n v="1.9749773524644301"/>
    <n v="3435"/>
  </r>
  <r>
    <x v="0"/>
    <x v="0"/>
    <x v="3"/>
    <x v="8"/>
    <n v="24"/>
    <n v="1837.1373188405801"/>
    <n v="2.2451410281448498"/>
    <n v="5520"/>
  </r>
  <r>
    <x v="0"/>
    <x v="0"/>
    <x v="3"/>
    <x v="9"/>
    <n v="1"/>
    <n v="2018.2517833981799"/>
    <n v="2.2162739571313201"/>
    <n v="6168"/>
  </r>
  <r>
    <x v="0"/>
    <x v="0"/>
    <x v="3"/>
    <x v="9"/>
    <n v="8"/>
    <n v="2046.5492364402301"/>
    <n v="2.11247588141882"/>
    <n v="5697"/>
  </r>
  <r>
    <x v="0"/>
    <x v="0"/>
    <x v="3"/>
    <x v="9"/>
    <n v="15"/>
    <n v="1570.5440613026799"/>
    <n v="2.0731639293549402"/>
    <n v="2871"/>
  </r>
  <r>
    <x v="0"/>
    <x v="0"/>
    <x v="3"/>
    <x v="9"/>
    <n v="22"/>
    <n v="1757.5501377410501"/>
    <n v="2.1209393851663898"/>
    <n v="3630"/>
  </r>
  <r>
    <x v="0"/>
    <x v="0"/>
    <x v="3"/>
    <x v="9"/>
    <n v="29"/>
    <n v="1733.5559293524"/>
    <n v="1.8621138747508901"/>
    <n v="1189"/>
  </r>
  <r>
    <x v="0"/>
    <x v="0"/>
    <x v="3"/>
    <x v="10"/>
    <n v="5"/>
    <n v="2218.4540358744398"/>
    <n v="1.9764506826057699"/>
    <n v="2676"/>
  </r>
  <r>
    <x v="0"/>
    <x v="0"/>
    <x v="3"/>
    <x v="10"/>
    <n v="12"/>
    <n v="1509.04815175097"/>
    <n v="1.8903730522840501"/>
    <n v="2056"/>
  </r>
  <r>
    <x v="0"/>
    <x v="0"/>
    <x v="3"/>
    <x v="10"/>
    <n v="19"/>
    <n v="1700.9473995271901"/>
    <n v="2.0839941378625002"/>
    <n v="1692"/>
  </r>
  <r>
    <x v="0"/>
    <x v="0"/>
    <x v="3"/>
    <x v="10"/>
    <n v="26"/>
    <n v="1067.79735682819"/>
    <n v="1.58096243334229"/>
    <n v="227"/>
  </r>
  <r>
    <x v="0"/>
    <x v="0"/>
    <x v="3"/>
    <x v="11"/>
    <n v="4"/>
    <n v="1073.9405144694499"/>
    <n v="1.6920325048486999"/>
    <n v="622"/>
  </r>
  <r>
    <x v="0"/>
    <x v="0"/>
    <x v="3"/>
    <x v="11"/>
    <n v="11"/>
    <n v="975.67431192660501"/>
    <n v="1.7061944691932001"/>
    <n v="654"/>
  </r>
  <r>
    <x v="0"/>
    <x v="0"/>
    <x v="3"/>
    <x v="11"/>
    <n v="18"/>
    <n v="945.89726027397296"/>
    <n v="1.47529547473977"/>
    <n v="292"/>
  </r>
  <r>
    <x v="0"/>
    <x v="0"/>
    <x v="3"/>
    <x v="11"/>
    <n v="25"/>
    <n v="924.08108108108104"/>
    <n v="1.0641328223288"/>
    <n v="37"/>
  </r>
  <r>
    <x v="0"/>
    <x v="0"/>
    <x v="4"/>
    <x v="0"/>
    <n v="5"/>
    <n v="923.22820512820499"/>
    <n v="1.5462660173471501"/>
    <n v="390"/>
  </r>
  <r>
    <x v="0"/>
    <x v="0"/>
    <x v="4"/>
    <x v="0"/>
    <n v="12"/>
    <n v="752.14431239388796"/>
    <n v="1.49180155907307"/>
    <n v="589"/>
  </r>
  <r>
    <x v="0"/>
    <x v="0"/>
    <x v="4"/>
    <x v="0"/>
    <n v="19"/>
    <n v="968.79156327543399"/>
    <n v="1.4049500501282799"/>
    <n v="403"/>
  </r>
  <r>
    <x v="0"/>
    <x v="0"/>
    <x v="4"/>
    <x v="0"/>
    <n v="26"/>
    <n v="993.34745762711896"/>
    <n v="1.29822809377464"/>
    <n v="236"/>
  </r>
  <r>
    <x v="0"/>
    <x v="0"/>
    <x v="4"/>
    <x v="1"/>
    <n v="2"/>
    <n v="875.14084507042298"/>
    <n v="1.38705029108556"/>
    <n v="284"/>
  </r>
  <r>
    <x v="0"/>
    <x v="0"/>
    <x v="4"/>
    <x v="1"/>
    <n v="9"/>
    <n v="1355.2553191489401"/>
    <n v="1.6234485022571501"/>
    <n v="282"/>
  </r>
  <r>
    <x v="0"/>
    <x v="0"/>
    <x v="4"/>
    <x v="1"/>
    <n v="16"/>
    <n v="1010.76073619632"/>
    <n v="1.3622119388263101"/>
    <n v="163"/>
  </r>
  <r>
    <x v="0"/>
    <x v="0"/>
    <x v="4"/>
    <x v="1"/>
    <n v="23"/>
    <n v="1320.61521252796"/>
    <n v="1.45822709000836"/>
    <n v="447"/>
  </r>
  <r>
    <x v="0"/>
    <x v="0"/>
    <x v="4"/>
    <x v="2"/>
    <n v="2"/>
    <n v="837.13256955810198"/>
    <n v="1.5281663649653801"/>
    <n v="611"/>
  </r>
  <r>
    <x v="0"/>
    <x v="0"/>
    <x v="4"/>
    <x v="2"/>
    <n v="9"/>
    <n v="1141.4721030042899"/>
    <n v="1.6998612869372001"/>
    <n v="466"/>
  </r>
  <r>
    <x v="0"/>
    <x v="0"/>
    <x v="4"/>
    <x v="2"/>
    <n v="16"/>
    <n v="1092.0609137055801"/>
    <n v="1.6291235031895299"/>
    <n v="591"/>
  </r>
  <r>
    <x v="0"/>
    <x v="0"/>
    <x v="4"/>
    <x v="2"/>
    <n v="23"/>
    <n v="1255.26459854015"/>
    <n v="1.6821893008080999"/>
    <n v="548"/>
  </r>
  <r>
    <x v="0"/>
    <x v="0"/>
    <x v="4"/>
    <x v="2"/>
    <n v="30"/>
    <n v="1166.6567695962001"/>
    <n v="1.8091084859933599"/>
    <n v="842"/>
  </r>
  <r>
    <x v="0"/>
    <x v="0"/>
    <x v="4"/>
    <x v="3"/>
    <n v="6"/>
    <n v="1171.48630136986"/>
    <n v="1.74152283150215"/>
    <n v="1022"/>
  </r>
  <r>
    <x v="0"/>
    <x v="0"/>
    <x v="4"/>
    <x v="3"/>
    <n v="13"/>
    <n v="1595.94500488122"/>
    <n v="2.0127337249264201"/>
    <n v="3073"/>
  </r>
  <r>
    <x v="0"/>
    <x v="0"/>
    <x v="4"/>
    <x v="3"/>
    <n v="20"/>
    <n v="1376.6179843089899"/>
    <n v="1.7581462117432101"/>
    <n v="1657"/>
  </r>
  <r>
    <x v="0"/>
    <x v="0"/>
    <x v="4"/>
    <x v="3"/>
    <n v="27"/>
    <n v="1321.94538288288"/>
    <n v="2.03142332465382"/>
    <n v="1776"/>
  </r>
  <r>
    <x v="0"/>
    <x v="0"/>
    <x v="4"/>
    <x v="4"/>
    <n v="4"/>
    <n v="1537.60953608247"/>
    <n v="2.1317007382787101"/>
    <n v="2328"/>
  </r>
  <r>
    <x v="0"/>
    <x v="0"/>
    <x v="4"/>
    <x v="4"/>
    <n v="11"/>
    <n v="1487.42333954066"/>
    <n v="2.0588475218384699"/>
    <n v="3222"/>
  </r>
  <r>
    <x v="0"/>
    <x v="0"/>
    <x v="4"/>
    <x v="4"/>
    <n v="18"/>
    <n v="1449.4852575488501"/>
    <n v="2.0889805972472502"/>
    <n v="2815"/>
  </r>
  <r>
    <x v="0"/>
    <x v="0"/>
    <x v="4"/>
    <x v="4"/>
    <n v="25"/>
    <n v="1186.8605683836599"/>
    <n v="2.03864959983144"/>
    <n v="2252"/>
  </r>
  <r>
    <x v="0"/>
    <x v="0"/>
    <x v="4"/>
    <x v="5"/>
    <n v="1"/>
    <n v="1572.8170865279301"/>
    <n v="2.2333190893918"/>
    <n v="3652"/>
  </r>
  <r>
    <x v="0"/>
    <x v="0"/>
    <x v="4"/>
    <x v="5"/>
    <n v="8"/>
    <n v="1299.08955223881"/>
    <n v="2.1714955769947002"/>
    <n v="3216"/>
  </r>
  <r>
    <x v="0"/>
    <x v="0"/>
    <x v="4"/>
    <x v="5"/>
    <n v="15"/>
    <n v="1365.3715614103101"/>
    <n v="2.0922743955909699"/>
    <n v="2581"/>
  </r>
  <r>
    <x v="0"/>
    <x v="0"/>
    <x v="4"/>
    <x v="5"/>
    <n v="22"/>
    <n v="1383.5257234726701"/>
    <n v="2.13003768439581"/>
    <n v="3732"/>
  </r>
  <r>
    <x v="0"/>
    <x v="0"/>
    <x v="4"/>
    <x v="5"/>
    <n v="29"/>
    <n v="1312.55550737207"/>
    <n v="1.8660253547746799"/>
    <n v="2306"/>
  </r>
  <r>
    <x v="0"/>
    <x v="0"/>
    <x v="4"/>
    <x v="6"/>
    <n v="6"/>
    <n v="1440.9011314655199"/>
    <n v="2.13942798431607"/>
    <n v="3712"/>
  </r>
  <r>
    <x v="0"/>
    <x v="0"/>
    <x v="4"/>
    <x v="6"/>
    <n v="13"/>
    <n v="1389.2256033578201"/>
    <n v="2.0170536140411"/>
    <n v="3812"/>
  </r>
  <r>
    <x v="0"/>
    <x v="0"/>
    <x v="4"/>
    <x v="6"/>
    <n v="20"/>
    <n v="1449.19848901099"/>
    <n v="2.0919449841816098"/>
    <n v="4368"/>
  </r>
  <r>
    <x v="0"/>
    <x v="0"/>
    <x v="4"/>
    <x v="6"/>
    <n v="27"/>
    <n v="1345.79964673227"/>
    <n v="1.97930175154365"/>
    <n v="3963"/>
  </r>
  <r>
    <x v="0"/>
    <x v="0"/>
    <x v="4"/>
    <x v="7"/>
    <n v="3"/>
    <n v="1480.0806707855299"/>
    <n v="2.0650826877784301"/>
    <n v="5665"/>
  </r>
  <r>
    <x v="0"/>
    <x v="0"/>
    <x v="4"/>
    <x v="7"/>
    <n v="10"/>
    <n v="1443.8770306859201"/>
    <n v="2.1318197543300501"/>
    <n v="4432"/>
  </r>
  <r>
    <x v="0"/>
    <x v="0"/>
    <x v="4"/>
    <x v="7"/>
    <n v="17"/>
    <n v="1331.6381033990299"/>
    <n v="2.0155051849651699"/>
    <n v="3501"/>
  </r>
  <r>
    <x v="0"/>
    <x v="0"/>
    <x v="4"/>
    <x v="7"/>
    <n v="24"/>
    <n v="1163.7204949238601"/>
    <n v="1.74953913919741"/>
    <n v="3152"/>
  </r>
  <r>
    <x v="0"/>
    <x v="0"/>
    <x v="4"/>
    <x v="7"/>
    <n v="31"/>
    <n v="1488.8524913665501"/>
    <n v="2.0521144219588399"/>
    <n v="4054"/>
  </r>
  <r>
    <x v="0"/>
    <x v="0"/>
    <x v="4"/>
    <x v="8"/>
    <n v="7"/>
    <n v="1376.5252918287899"/>
    <n v="1.9774172843426201"/>
    <n v="3341"/>
  </r>
  <r>
    <x v="0"/>
    <x v="0"/>
    <x v="4"/>
    <x v="8"/>
    <n v="14"/>
    <n v="1536.68839160839"/>
    <n v="2.0042080023448601"/>
    <n v="3575"/>
  </r>
  <r>
    <x v="0"/>
    <x v="0"/>
    <x v="4"/>
    <x v="8"/>
    <n v="21"/>
    <n v="1406.25730601276"/>
    <n v="1.9887088709910199"/>
    <n v="2977"/>
  </r>
  <r>
    <x v="0"/>
    <x v="0"/>
    <x v="4"/>
    <x v="8"/>
    <n v="28"/>
    <n v="1371.45915201655"/>
    <n v="1.8645740999682701"/>
    <n v="2901"/>
  </r>
  <r>
    <x v="0"/>
    <x v="0"/>
    <x v="4"/>
    <x v="9"/>
    <n v="5"/>
    <n v="1406.21684764725"/>
    <n v="1.9221667310796"/>
    <n v="3039"/>
  </r>
  <r>
    <x v="0"/>
    <x v="0"/>
    <x v="4"/>
    <x v="9"/>
    <n v="12"/>
    <n v="1193.3493227991"/>
    <n v="1.8355794443974001"/>
    <n v="1772"/>
  </r>
  <r>
    <x v="0"/>
    <x v="0"/>
    <x v="4"/>
    <x v="9"/>
    <n v="19"/>
    <n v="1189.10182926829"/>
    <n v="1.7006128397111"/>
    <n v="1640"/>
  </r>
  <r>
    <x v="0"/>
    <x v="0"/>
    <x v="4"/>
    <x v="9"/>
    <n v="26"/>
    <n v="1239.37871420854"/>
    <n v="1.7005289234046399"/>
    <n v="1851"/>
  </r>
  <r>
    <x v="0"/>
    <x v="0"/>
    <x v="4"/>
    <x v="10"/>
    <n v="2"/>
    <n v="1107.38217420662"/>
    <n v="1.6819638334651399"/>
    <n v="1481"/>
  </r>
  <r>
    <x v="0"/>
    <x v="0"/>
    <x v="4"/>
    <x v="10"/>
    <n v="9"/>
    <n v="1548.8599823321599"/>
    <n v="1.82470929551133"/>
    <n v="2264"/>
  </r>
  <r>
    <x v="0"/>
    <x v="0"/>
    <x v="4"/>
    <x v="10"/>
    <n v="16"/>
    <n v="1162.0310689836799"/>
    <n v="1.82735645080579"/>
    <n v="1899"/>
  </r>
  <r>
    <x v="0"/>
    <x v="0"/>
    <x v="4"/>
    <x v="10"/>
    <n v="23"/>
    <n v="1617.49537648613"/>
    <n v="1.64172941946978"/>
    <n v="757"/>
  </r>
  <r>
    <x v="0"/>
    <x v="0"/>
    <x v="4"/>
    <x v="10"/>
    <n v="30"/>
    <n v="1061.1753875969"/>
    <n v="1.65896714368635"/>
    <n v="1032"/>
  </r>
  <r>
    <x v="0"/>
    <x v="0"/>
    <x v="4"/>
    <x v="11"/>
    <n v="1"/>
    <n v="1185.3634408602099"/>
    <n v="1.4836390886025701"/>
    <n v="465"/>
  </r>
  <r>
    <x v="0"/>
    <x v="0"/>
    <x v="4"/>
    <x v="11"/>
    <n v="8"/>
    <n v="924.54658385093205"/>
    <n v="1.53387858123947"/>
    <n v="644"/>
  </r>
  <r>
    <x v="0"/>
    <x v="0"/>
    <x v="4"/>
    <x v="11"/>
    <n v="15"/>
    <n v="1170.74778761062"/>
    <n v="1.5261777522370901"/>
    <n v="452"/>
  </r>
  <r>
    <x v="0"/>
    <x v="0"/>
    <x v="4"/>
    <x v="11"/>
    <n v="22"/>
    <n v="1471.0522388059701"/>
    <n v="1.3170347619957301"/>
    <n v="134"/>
  </r>
  <r>
    <x v="0"/>
    <x v="0"/>
    <x v="4"/>
    <x v="11"/>
    <n v="29"/>
    <n v="1315.7156862745101"/>
    <n v="1.8712907312192899"/>
    <n v="612"/>
  </r>
  <r>
    <x v="0"/>
    <x v="0"/>
    <x v="5"/>
    <x v="0"/>
    <n v="3"/>
    <n v="1257.11519607843"/>
    <n v="1.5155153950520699"/>
    <n v="408"/>
  </r>
  <r>
    <x v="0"/>
    <x v="0"/>
    <x v="5"/>
    <x v="0"/>
    <n v="10"/>
    <n v="1145.56284153005"/>
    <n v="1.63532970780327"/>
    <n v="732"/>
  </r>
  <r>
    <x v="0"/>
    <x v="0"/>
    <x v="5"/>
    <x v="0"/>
    <n v="17"/>
    <n v="830.83154121863799"/>
    <n v="1.4726241959806601"/>
    <n v="558"/>
  </r>
  <r>
    <x v="0"/>
    <x v="0"/>
    <x v="5"/>
    <x v="0"/>
    <n v="24"/>
    <n v="809.89357429718905"/>
    <n v="1.47080896449634"/>
    <n v="498"/>
  </r>
  <r>
    <x v="0"/>
    <x v="0"/>
    <x v="5"/>
    <x v="0"/>
    <n v="31"/>
    <n v="763.194444444444"/>
    <n v="1.1239569553178701"/>
    <n v="216"/>
  </r>
  <r>
    <x v="0"/>
    <x v="0"/>
    <x v="5"/>
    <x v="1"/>
    <n v="7"/>
    <n v="784.09368635437897"/>
    <n v="1.414026556434"/>
    <n v="491"/>
  </r>
  <r>
    <x v="0"/>
    <x v="0"/>
    <x v="5"/>
    <x v="1"/>
    <n v="14"/>
    <n v="1046"/>
    <n v="1.5680595970106601"/>
    <n v="634"/>
  </r>
  <r>
    <x v="0"/>
    <x v="0"/>
    <x v="5"/>
    <x v="1"/>
    <n v="21"/>
    <n v="1071.6042553191501"/>
    <n v="1.5596577390081801"/>
    <n v="470"/>
  </r>
  <r>
    <x v="0"/>
    <x v="0"/>
    <x v="5"/>
    <x v="1"/>
    <n v="28"/>
    <n v="1071.44934640523"/>
    <n v="1.69235150424412"/>
    <n v="612"/>
  </r>
  <r>
    <x v="0"/>
    <x v="0"/>
    <x v="5"/>
    <x v="2"/>
    <n v="7"/>
    <n v="1012.20784883721"/>
    <n v="1.6646819943994799"/>
    <n v="688"/>
  </r>
  <r>
    <x v="0"/>
    <x v="0"/>
    <x v="5"/>
    <x v="2"/>
    <n v="14"/>
    <n v="1164.04140127389"/>
    <n v="1.8480251892594199"/>
    <n v="628"/>
  </r>
  <r>
    <x v="0"/>
    <x v="0"/>
    <x v="5"/>
    <x v="2"/>
    <n v="21"/>
    <n v="1215.42060606061"/>
    <n v="1.80295928535365"/>
    <n v="825"/>
  </r>
  <r>
    <x v="0"/>
    <x v="0"/>
    <x v="5"/>
    <x v="2"/>
    <n v="28"/>
    <n v="1339.1575757575799"/>
    <n v="1.8891697676249599"/>
    <n v="825"/>
  </r>
  <r>
    <x v="0"/>
    <x v="0"/>
    <x v="5"/>
    <x v="3"/>
    <n v="4"/>
    <n v="1221.61728395062"/>
    <n v="1.67949241430982"/>
    <n v="486"/>
  </r>
  <r>
    <x v="0"/>
    <x v="0"/>
    <x v="5"/>
    <x v="3"/>
    <n v="11"/>
    <n v="1682.7290916366501"/>
    <n v="2.07470841363001"/>
    <n v="2499"/>
  </r>
  <r>
    <x v="0"/>
    <x v="0"/>
    <x v="5"/>
    <x v="3"/>
    <n v="18"/>
    <n v="1316.73467674223"/>
    <n v="1.91248336815938"/>
    <n v="1191"/>
  </r>
  <r>
    <x v="0"/>
    <x v="0"/>
    <x v="5"/>
    <x v="3"/>
    <n v="25"/>
    <n v="1074.87280701754"/>
    <n v="1.7474753240293299"/>
    <n v="684"/>
  </r>
  <r>
    <x v="0"/>
    <x v="0"/>
    <x v="5"/>
    <x v="4"/>
    <n v="2"/>
    <n v="1190.62946912243"/>
    <n v="1.8503146590226001"/>
    <n v="923"/>
  </r>
  <r>
    <x v="0"/>
    <x v="0"/>
    <x v="5"/>
    <x v="4"/>
    <n v="9"/>
    <n v="1343.13099630996"/>
    <n v="2.0863444622385199"/>
    <n v="2168"/>
  </r>
  <r>
    <x v="0"/>
    <x v="0"/>
    <x v="5"/>
    <x v="4"/>
    <n v="16"/>
    <n v="1484.14150255288"/>
    <n v="2.0100566139027101"/>
    <n v="2742"/>
  </r>
  <r>
    <x v="0"/>
    <x v="0"/>
    <x v="5"/>
    <x v="4"/>
    <n v="23"/>
    <n v="1471.8075520833299"/>
    <n v="2.1577993117107899"/>
    <n v="3840"/>
  </r>
  <r>
    <x v="0"/>
    <x v="0"/>
    <x v="5"/>
    <x v="4"/>
    <n v="30"/>
    <n v="1535.3808314820701"/>
    <n v="2.1753954629953798"/>
    <n v="3151"/>
  </r>
  <r>
    <x v="0"/>
    <x v="0"/>
    <x v="5"/>
    <x v="5"/>
    <n v="6"/>
    <n v="1318.1962833914099"/>
    <n v="2.0937203754303"/>
    <n v="2583"/>
  </r>
  <r>
    <x v="0"/>
    <x v="0"/>
    <x v="5"/>
    <x v="5"/>
    <n v="13"/>
    <n v="1343.53404539386"/>
    <n v="1.8304548208868401"/>
    <n v="749"/>
  </r>
  <r>
    <x v="0"/>
    <x v="0"/>
    <x v="5"/>
    <x v="5"/>
    <n v="20"/>
    <n v="1487.5699032365701"/>
    <n v="2.0885848883669502"/>
    <n v="2997"/>
  </r>
  <r>
    <x v="0"/>
    <x v="0"/>
    <x v="5"/>
    <x v="5"/>
    <n v="27"/>
    <n v="1344.9385140905199"/>
    <n v="1.8898800277618999"/>
    <n v="2342"/>
  </r>
  <r>
    <x v="0"/>
    <x v="0"/>
    <x v="5"/>
    <x v="6"/>
    <n v="4"/>
    <n v="1846.75207756233"/>
    <n v="2.1793309753399299"/>
    <n v="7220"/>
  </r>
  <r>
    <x v="0"/>
    <x v="0"/>
    <x v="5"/>
    <x v="6"/>
    <n v="11"/>
    <n v="1395.9049056603801"/>
    <n v="1.9407570892833601"/>
    <n v="2650"/>
  </r>
  <r>
    <x v="0"/>
    <x v="0"/>
    <x v="5"/>
    <x v="6"/>
    <n v="18"/>
    <n v="1433.1601928743601"/>
    <n v="2.1189372309109098"/>
    <n v="3733"/>
  </r>
  <r>
    <x v="0"/>
    <x v="0"/>
    <x v="5"/>
    <x v="6"/>
    <n v="25"/>
    <n v="1387.43908355795"/>
    <n v="2.0133535651294001"/>
    <n v="3710"/>
  </r>
  <r>
    <x v="0"/>
    <x v="0"/>
    <x v="5"/>
    <x v="7"/>
    <n v="1"/>
    <n v="1436.8586930879901"/>
    <n v="2.0779784016773499"/>
    <n v="4239"/>
  </r>
  <r>
    <x v="0"/>
    <x v="0"/>
    <x v="5"/>
    <x v="7"/>
    <n v="8"/>
    <n v="1387.91305469556"/>
    <n v="2.0250611406633201"/>
    <n v="3876"/>
  </r>
  <r>
    <x v="0"/>
    <x v="0"/>
    <x v="5"/>
    <x v="7"/>
    <n v="15"/>
    <n v="1438.12678469446"/>
    <n v="2.0380441055451901"/>
    <n v="3502"/>
  </r>
  <r>
    <x v="0"/>
    <x v="0"/>
    <x v="5"/>
    <x v="7"/>
    <n v="22"/>
    <n v="1386.8695203713301"/>
    <n v="2.0208566969833499"/>
    <n v="3878"/>
  </r>
  <r>
    <x v="0"/>
    <x v="0"/>
    <x v="5"/>
    <x v="7"/>
    <n v="29"/>
    <n v="1363.55770782889"/>
    <n v="2.0021818926400101"/>
    <n v="3717"/>
  </r>
  <r>
    <x v="0"/>
    <x v="0"/>
    <x v="5"/>
    <x v="8"/>
    <n v="5"/>
    <n v="1480.37784828382"/>
    <n v="1.91927424620042"/>
    <n v="3467"/>
  </r>
  <r>
    <x v="0"/>
    <x v="0"/>
    <x v="5"/>
    <x v="8"/>
    <n v="12"/>
    <n v="1388.9424609029199"/>
    <n v="1.97972764190754"/>
    <n v="3389"/>
  </r>
  <r>
    <x v="0"/>
    <x v="0"/>
    <x v="5"/>
    <x v="8"/>
    <n v="19"/>
    <n v="1050.8252356780299"/>
    <n v="1.7545914452165601"/>
    <n v="1379"/>
  </r>
  <r>
    <x v="0"/>
    <x v="0"/>
    <x v="5"/>
    <x v="8"/>
    <n v="26"/>
    <n v="1189.86377440347"/>
    <n v="1.8411002367715901"/>
    <n v="2305"/>
  </r>
  <r>
    <x v="0"/>
    <x v="0"/>
    <x v="5"/>
    <x v="9"/>
    <n v="3"/>
    <n v="1448.51415351116"/>
    <n v="1.9975350982692399"/>
    <n v="3674"/>
  </r>
  <r>
    <x v="0"/>
    <x v="0"/>
    <x v="5"/>
    <x v="9"/>
    <n v="10"/>
    <n v="1367.2402439024399"/>
    <n v="2.05539033328431"/>
    <n v="2460"/>
  </r>
  <r>
    <x v="0"/>
    <x v="0"/>
    <x v="5"/>
    <x v="9"/>
    <n v="17"/>
    <n v="1363.54369784805"/>
    <n v="1.93969866780231"/>
    <n v="2277"/>
  </r>
  <r>
    <x v="0"/>
    <x v="0"/>
    <x v="5"/>
    <x v="9"/>
    <n v="24"/>
    <n v="1524.99495586381"/>
    <n v="1.9950722898672999"/>
    <n v="3172"/>
  </r>
  <r>
    <x v="0"/>
    <x v="0"/>
    <x v="5"/>
    <x v="9"/>
    <n v="31"/>
    <n v="923.95551894563403"/>
    <n v="1.3868556421834499"/>
    <n v="607"/>
  </r>
  <r>
    <x v="0"/>
    <x v="0"/>
    <x v="5"/>
    <x v="10"/>
    <n v="7"/>
    <n v="1112.1077136900601"/>
    <n v="1.8799582052128401"/>
    <n v="1439"/>
  </r>
  <r>
    <x v="0"/>
    <x v="0"/>
    <x v="5"/>
    <x v="10"/>
    <n v="14"/>
    <n v="1241.01715686275"/>
    <n v="1.75013994383919"/>
    <n v="1632"/>
  </r>
  <r>
    <x v="0"/>
    <x v="0"/>
    <x v="5"/>
    <x v="10"/>
    <n v="21"/>
    <n v="954.24881141046001"/>
    <n v="1.6638332260100199"/>
    <n v="631"/>
  </r>
  <r>
    <x v="0"/>
    <x v="0"/>
    <x v="5"/>
    <x v="10"/>
    <n v="28"/>
    <n v="827.03935185185196"/>
    <n v="1.42299966974701"/>
    <n v="432"/>
  </r>
  <r>
    <x v="0"/>
    <x v="0"/>
    <x v="5"/>
    <x v="11"/>
    <n v="6"/>
    <n v="895.56047700170404"/>
    <n v="1.63077742090766"/>
    <n v="587"/>
  </r>
  <r>
    <x v="0"/>
    <x v="0"/>
    <x v="5"/>
    <x v="11"/>
    <n v="13"/>
    <n v="825.26375711574997"/>
    <n v="1.6657098112548501"/>
    <n v="527"/>
  </r>
  <r>
    <x v="0"/>
    <x v="0"/>
    <x v="5"/>
    <x v="11"/>
    <n v="20"/>
    <n v="1028.19727891156"/>
    <n v="1.59828393234559"/>
    <n v="294"/>
  </r>
  <r>
    <x v="0"/>
    <x v="0"/>
    <x v="5"/>
    <x v="11"/>
    <n v="27"/>
    <n v="834.28571428571399"/>
    <n v="1.1613998430949599"/>
    <n v="112"/>
  </r>
  <r>
    <x v="0"/>
    <x v="0"/>
    <x v="6"/>
    <x v="0"/>
    <n v="4"/>
    <n v="920.27906976744202"/>
    <n v="1.4821839827963199"/>
    <n v="559"/>
  </r>
  <r>
    <x v="0"/>
    <x v="0"/>
    <x v="6"/>
    <x v="0"/>
    <n v="11"/>
    <n v="1063.54296875"/>
    <n v="1.5912061562742099"/>
    <n v="768"/>
  </r>
  <r>
    <x v="0"/>
    <x v="0"/>
    <x v="6"/>
    <x v="0"/>
    <n v="18"/>
    <n v="785.75826086956499"/>
    <n v="1.5171046453381301"/>
    <n v="575"/>
  </r>
  <r>
    <x v="0"/>
    <x v="0"/>
    <x v="6"/>
    <x v="0"/>
    <n v="25"/>
    <n v="676.01951219512205"/>
    <n v="1.46180912923411"/>
    <n v="205"/>
  </r>
  <r>
    <x v="0"/>
    <x v="0"/>
    <x v="6"/>
    <x v="1"/>
    <n v="1"/>
    <n v="791.67832167832205"/>
    <n v="1.3155563916509001"/>
    <n v="286"/>
  </r>
  <r>
    <x v="0"/>
    <x v="0"/>
    <x v="6"/>
    <x v="1"/>
    <n v="8"/>
    <n v="858.15779467680602"/>
    <n v="1.44210047757102"/>
    <n v="526"/>
  </r>
  <r>
    <x v="0"/>
    <x v="0"/>
    <x v="6"/>
    <x v="1"/>
    <n v="15"/>
    <n v="905.23697478991596"/>
    <n v="1.5345650831615101"/>
    <n v="595"/>
  </r>
  <r>
    <x v="0"/>
    <x v="0"/>
    <x v="6"/>
    <x v="1"/>
    <n v="22"/>
    <n v="1029.7058823529401"/>
    <n v="1.5055171409449299"/>
    <n v="170"/>
  </r>
  <r>
    <x v="0"/>
    <x v="0"/>
    <x v="6"/>
    <x v="2"/>
    <n v="1"/>
    <n v="1127.1043737574601"/>
    <n v="1.87482566990624"/>
    <n v="1006"/>
  </r>
  <r>
    <x v="0"/>
    <x v="0"/>
    <x v="6"/>
    <x v="2"/>
    <n v="8"/>
    <n v="1160.3380503144699"/>
    <n v="1.51149182149605"/>
    <n v="636"/>
  </r>
  <r>
    <x v="0"/>
    <x v="0"/>
    <x v="6"/>
    <x v="2"/>
    <n v="15"/>
    <n v="1202.5118203309701"/>
    <n v="1.75089101982229"/>
    <n v="846"/>
  </r>
  <r>
    <x v="0"/>
    <x v="0"/>
    <x v="6"/>
    <x v="2"/>
    <n v="22"/>
    <n v="997.30755711774998"/>
    <n v="1.5492445943216999"/>
    <n v="569"/>
  </r>
  <r>
    <x v="0"/>
    <x v="0"/>
    <x v="6"/>
    <x v="2"/>
    <n v="29"/>
    <n v="1060.6615120274901"/>
    <n v="1.6657922615777201"/>
    <n v="582"/>
  </r>
  <r>
    <x v="0"/>
    <x v="0"/>
    <x v="6"/>
    <x v="3"/>
    <n v="5"/>
    <n v="1267.05555555556"/>
    <n v="1.6295788279888599"/>
    <n v="756"/>
  </r>
  <r>
    <x v="0"/>
    <x v="0"/>
    <x v="6"/>
    <x v="3"/>
    <n v="12"/>
    <n v="1570.30487371042"/>
    <n v="2.0040453688705702"/>
    <n v="2811"/>
  </r>
  <r>
    <x v="0"/>
    <x v="0"/>
    <x v="6"/>
    <x v="3"/>
    <n v="19"/>
    <n v="1151.62108013937"/>
    <n v="1.95446274052436"/>
    <n v="1148"/>
  </r>
  <r>
    <x v="0"/>
    <x v="0"/>
    <x v="6"/>
    <x v="3"/>
    <n v="26"/>
    <n v="1326.01305220884"/>
    <n v="1.84960421813651"/>
    <n v="996"/>
  </r>
  <r>
    <x v="0"/>
    <x v="0"/>
    <x v="6"/>
    <x v="4"/>
    <n v="3"/>
    <n v="1245.16561514196"/>
    <n v="1.9221274377839801"/>
    <n v="1268"/>
  </r>
  <r>
    <x v="0"/>
    <x v="0"/>
    <x v="6"/>
    <x v="4"/>
    <n v="10"/>
    <n v="1545.76176075269"/>
    <n v="2.11623647603232"/>
    <n v="2976"/>
  </r>
  <r>
    <x v="0"/>
    <x v="0"/>
    <x v="6"/>
    <x v="4"/>
    <n v="17"/>
    <n v="1374.5690184049099"/>
    <n v="2.0164967094997901"/>
    <n v="1956"/>
  </r>
  <r>
    <x v="0"/>
    <x v="0"/>
    <x v="6"/>
    <x v="4"/>
    <n v="24"/>
    <n v="1307.5832985386201"/>
    <n v="1.99531872798198"/>
    <n v="2395"/>
  </r>
  <r>
    <x v="0"/>
    <x v="0"/>
    <x v="6"/>
    <x v="4"/>
    <n v="31"/>
    <n v="1575.4388661202199"/>
    <n v="2.11877741337103"/>
    <n v="2928"/>
  </r>
  <r>
    <x v="0"/>
    <x v="0"/>
    <x v="6"/>
    <x v="5"/>
    <n v="7"/>
    <n v="1380.8705107083999"/>
    <n v="2.1387105543594198"/>
    <n v="3035"/>
  </r>
  <r>
    <x v="0"/>
    <x v="0"/>
    <x v="6"/>
    <x v="5"/>
    <n v="14"/>
    <n v="1401.1693461950699"/>
    <n v="2.1092396782315301"/>
    <n v="2799"/>
  </r>
  <r>
    <x v="0"/>
    <x v="0"/>
    <x v="6"/>
    <x v="5"/>
    <n v="21"/>
    <n v="1488.43950127515"/>
    <n v="2.11611581782214"/>
    <n v="3529"/>
  </r>
  <r>
    <x v="0"/>
    <x v="0"/>
    <x v="6"/>
    <x v="5"/>
    <n v="28"/>
    <n v="1398.4655235315599"/>
    <n v="1.8968477070515599"/>
    <n v="2741"/>
  </r>
  <r>
    <x v="0"/>
    <x v="0"/>
    <x v="6"/>
    <x v="6"/>
    <n v="5"/>
    <n v="1435.8842010772"/>
    <n v="1.7739310004242801"/>
    <n v="2228"/>
  </r>
  <r>
    <x v="0"/>
    <x v="0"/>
    <x v="6"/>
    <x v="6"/>
    <n v="12"/>
    <n v="1203.5974930362099"/>
    <n v="1.7646558395091601"/>
    <n v="1436"/>
  </r>
  <r>
    <x v="0"/>
    <x v="0"/>
    <x v="6"/>
    <x v="6"/>
    <n v="19"/>
    <n v="1389.4456072037001"/>
    <n v="2.1596480153046098"/>
    <n v="4109"/>
  </r>
  <r>
    <x v="0"/>
    <x v="0"/>
    <x v="6"/>
    <x v="6"/>
    <n v="26"/>
    <n v="1306.2934301958301"/>
    <n v="1.9803416348574601"/>
    <n v="3166"/>
  </r>
  <r>
    <x v="0"/>
    <x v="0"/>
    <x v="6"/>
    <x v="7"/>
    <n v="2"/>
    <n v="1495.65283764368"/>
    <n v="2.08206359910085"/>
    <n v="5568"/>
  </r>
  <r>
    <x v="0"/>
    <x v="0"/>
    <x v="6"/>
    <x v="7"/>
    <n v="9"/>
    <n v="1381.85093925348"/>
    <n v="2.0809294431909602"/>
    <n v="4099"/>
  </r>
  <r>
    <x v="0"/>
    <x v="0"/>
    <x v="6"/>
    <x v="7"/>
    <n v="16"/>
    <n v="1446.1440581685999"/>
    <n v="2.10150835723553"/>
    <n v="4401"/>
  </r>
  <r>
    <x v="0"/>
    <x v="0"/>
    <x v="6"/>
    <x v="7"/>
    <n v="23"/>
    <n v="1175.1084375"/>
    <n v="1.8220093512926601"/>
    <n v="3200"/>
  </r>
  <r>
    <x v="0"/>
    <x v="0"/>
    <x v="6"/>
    <x v="7"/>
    <n v="30"/>
    <n v="1296.1270402611499"/>
    <n v="2.0254344185937598"/>
    <n v="3676"/>
  </r>
  <r>
    <x v="0"/>
    <x v="0"/>
    <x v="6"/>
    <x v="8"/>
    <n v="6"/>
    <n v="1385.69008695652"/>
    <n v="2.0242371669563499"/>
    <n v="2875"/>
  </r>
  <r>
    <x v="0"/>
    <x v="0"/>
    <x v="6"/>
    <x v="8"/>
    <n v="13"/>
    <n v="1377.38708651399"/>
    <n v="1.9826440553734801"/>
    <n v="3144"/>
  </r>
  <r>
    <x v="0"/>
    <x v="0"/>
    <x v="6"/>
    <x v="8"/>
    <n v="20"/>
    <n v="1429.03777335984"/>
    <n v="2.0222649748373298"/>
    <n v="3521"/>
  </r>
  <r>
    <x v="0"/>
    <x v="0"/>
    <x v="6"/>
    <x v="8"/>
    <n v="27"/>
    <n v="1087.95824078187"/>
    <n v="1.82338222095129"/>
    <n v="2251"/>
  </r>
  <r>
    <x v="0"/>
    <x v="0"/>
    <x v="6"/>
    <x v="9"/>
    <n v="4"/>
    <n v="1776.9282710858299"/>
    <n v="2.0298523720963502"/>
    <n v="4043"/>
  </r>
  <r>
    <x v="0"/>
    <x v="0"/>
    <x v="6"/>
    <x v="9"/>
    <n v="11"/>
    <n v="1311.51461716937"/>
    <n v="1.9585123902852399"/>
    <n v="2155"/>
  </r>
  <r>
    <x v="0"/>
    <x v="0"/>
    <x v="6"/>
    <x v="9"/>
    <n v="18"/>
    <n v="1221.81666666667"/>
    <n v="1.8197961952850199"/>
    <n v="2160"/>
  </r>
  <r>
    <x v="0"/>
    <x v="0"/>
    <x v="6"/>
    <x v="9"/>
    <n v="25"/>
    <n v="1212.7935275080899"/>
    <n v="1.8183593236654101"/>
    <n v="1545"/>
  </r>
  <r>
    <x v="0"/>
    <x v="0"/>
    <x v="6"/>
    <x v="10"/>
    <n v="1"/>
    <n v="2002.8719262295101"/>
    <n v="1.5065601491257601"/>
    <n v="976"/>
  </r>
  <r>
    <x v="0"/>
    <x v="0"/>
    <x v="6"/>
    <x v="10"/>
    <n v="8"/>
    <n v="1425.1239242685001"/>
    <n v="1.66286873509163"/>
    <n v="1162"/>
  </r>
  <r>
    <x v="0"/>
    <x v="0"/>
    <x v="6"/>
    <x v="10"/>
    <n v="15"/>
    <n v="1261.67634854772"/>
    <n v="1.7728843817431901"/>
    <n v="1687"/>
  </r>
  <r>
    <x v="0"/>
    <x v="0"/>
    <x v="6"/>
    <x v="10"/>
    <n v="22"/>
    <n v="1117.5374064837899"/>
    <n v="1.74939165020466"/>
    <n v="802"/>
  </r>
  <r>
    <x v="0"/>
    <x v="0"/>
    <x v="6"/>
    <x v="10"/>
    <n v="29"/>
    <n v="1000.1394984326"/>
    <n v="1.5235607966250599"/>
    <n v="638"/>
  </r>
  <r>
    <x v="0"/>
    <x v="0"/>
    <x v="6"/>
    <x v="11"/>
    <n v="7"/>
    <n v="1091.6327503974601"/>
    <n v="1.5647572309641999"/>
    <n v="629"/>
  </r>
  <r>
    <x v="0"/>
    <x v="0"/>
    <x v="6"/>
    <x v="11"/>
    <n v="14"/>
    <n v="834.39639639639597"/>
    <n v="1.73634306785198"/>
    <n v="222"/>
  </r>
  <r>
    <x v="0"/>
    <x v="0"/>
    <x v="6"/>
    <x v="11"/>
    <n v="21"/>
    <n v="1001.91578947368"/>
    <n v="1.4469116692403301"/>
    <n v="380"/>
  </r>
  <r>
    <x v="0"/>
    <x v="0"/>
    <x v="6"/>
    <x v="11"/>
    <n v="28"/>
    <n v="1173.3661417322801"/>
    <n v="1.5915775525965401"/>
    <n v="254"/>
  </r>
  <r>
    <x v="0"/>
    <x v="1"/>
    <x v="0"/>
    <x v="0"/>
    <n v="6"/>
    <n v="3029.3846153846198"/>
    <n v="1.6863347577513901"/>
    <n v="52"/>
  </r>
  <r>
    <x v="0"/>
    <x v="1"/>
    <x v="0"/>
    <x v="0"/>
    <n v="13"/>
    <n v="1643.84375"/>
    <n v="1.5094575887429"/>
    <n v="64"/>
  </r>
  <r>
    <x v="0"/>
    <x v="1"/>
    <x v="0"/>
    <x v="0"/>
    <n v="20"/>
    <n v="1540.4375"/>
    <n v="1.1863822763933001"/>
    <n v="64"/>
  </r>
  <r>
    <x v="0"/>
    <x v="1"/>
    <x v="0"/>
    <x v="0"/>
    <n v="27"/>
    <n v="4008.8"/>
    <n v="1.8530080938646001"/>
    <n v="15"/>
  </r>
  <r>
    <x v="0"/>
    <x v="1"/>
    <x v="0"/>
    <x v="1"/>
    <n v="3"/>
    <n v="2072.1999999999998"/>
    <n v="1.6089954833805999"/>
    <n v="10"/>
  </r>
  <r>
    <x v="0"/>
    <x v="1"/>
    <x v="0"/>
    <x v="1"/>
    <n v="10"/>
    <n v="2846.4333333333302"/>
    <n v="1.3742078718364099"/>
    <n v="60"/>
  </r>
  <r>
    <x v="0"/>
    <x v="1"/>
    <x v="0"/>
    <x v="1"/>
    <n v="17"/>
    <n v="5053.5952380952403"/>
    <n v="1.6919029077016401"/>
    <n v="42"/>
  </r>
  <r>
    <x v="0"/>
    <x v="1"/>
    <x v="0"/>
    <x v="1"/>
    <n v="24"/>
    <n v="1498.49019607843"/>
    <n v="1.7420741060224501"/>
    <n v="51"/>
  </r>
  <r>
    <x v="0"/>
    <x v="1"/>
    <x v="0"/>
    <x v="2"/>
    <n v="3"/>
    <n v="2742.5"/>
    <n v="1.73009621100753"/>
    <n v="46"/>
  </r>
  <r>
    <x v="0"/>
    <x v="1"/>
    <x v="0"/>
    <x v="2"/>
    <n v="10"/>
    <n v="929.804347826087"/>
    <n v="1.40260534857899"/>
    <n v="46"/>
  </r>
  <r>
    <x v="0"/>
    <x v="1"/>
    <x v="0"/>
    <x v="2"/>
    <n v="17"/>
    <n v="1821.6521739130401"/>
    <n v="1.82019149634046"/>
    <n v="92"/>
  </r>
  <r>
    <x v="0"/>
    <x v="1"/>
    <x v="0"/>
    <x v="2"/>
    <n v="24"/>
    <n v="2417.0520833333298"/>
    <n v="2.1382092544807101"/>
    <n v="96"/>
  </r>
  <r>
    <x v="0"/>
    <x v="1"/>
    <x v="0"/>
    <x v="2"/>
    <n v="31"/>
    <n v="3652"/>
    <n v="2.03713232293804"/>
    <n v="151"/>
  </r>
  <r>
    <x v="0"/>
    <x v="1"/>
    <x v="0"/>
    <x v="3"/>
    <n v="7"/>
    <n v="2653.8708333333302"/>
    <n v="1.9170895562271799"/>
    <n v="240"/>
  </r>
  <r>
    <x v="0"/>
    <x v="1"/>
    <x v="0"/>
    <x v="3"/>
    <n v="14"/>
    <n v="3051.3083333333302"/>
    <n v="2.1725941828827402"/>
    <n v="600"/>
  </r>
  <r>
    <x v="0"/>
    <x v="1"/>
    <x v="0"/>
    <x v="3"/>
    <n v="21"/>
    <n v="2739.5425790754298"/>
    <n v="2.0733597050696599"/>
    <n v="411"/>
  </r>
  <r>
    <x v="0"/>
    <x v="1"/>
    <x v="0"/>
    <x v="3"/>
    <n v="28"/>
    <n v="2441.8561403508802"/>
    <n v="2.1844711499849399"/>
    <n v="285"/>
  </r>
  <r>
    <x v="0"/>
    <x v="1"/>
    <x v="0"/>
    <x v="4"/>
    <n v="5"/>
    <n v="3265.09684684685"/>
    <n v="2.0856684220766701"/>
    <n v="444"/>
  </r>
  <r>
    <x v="0"/>
    <x v="1"/>
    <x v="0"/>
    <x v="4"/>
    <n v="12"/>
    <n v="3040.7695652173902"/>
    <n v="2.2624126092440302"/>
    <n v="230"/>
  </r>
  <r>
    <x v="0"/>
    <x v="1"/>
    <x v="0"/>
    <x v="4"/>
    <n v="19"/>
    <n v="2372.4433962264202"/>
    <n v="1.9009596399956601"/>
    <n v="318"/>
  </r>
  <r>
    <x v="0"/>
    <x v="1"/>
    <x v="0"/>
    <x v="4"/>
    <n v="26"/>
    <n v="2628.5011655011699"/>
    <n v="1.8806957975356899"/>
    <n v="429"/>
  </r>
  <r>
    <x v="0"/>
    <x v="1"/>
    <x v="0"/>
    <x v="5"/>
    <n v="2"/>
    <n v="3381.2934947049898"/>
    <n v="2.3909799677407899"/>
    <n v="661"/>
  </r>
  <r>
    <x v="0"/>
    <x v="1"/>
    <x v="0"/>
    <x v="5"/>
    <n v="9"/>
    <n v="2832.3621908127202"/>
    <n v="2.4123159849931901"/>
    <n v="566"/>
  </r>
  <r>
    <x v="0"/>
    <x v="1"/>
    <x v="0"/>
    <x v="5"/>
    <n v="16"/>
    <n v="3485.0727848101301"/>
    <n v="2.5001145433929399"/>
    <n v="316"/>
  </r>
  <r>
    <x v="0"/>
    <x v="1"/>
    <x v="0"/>
    <x v="5"/>
    <n v="23"/>
    <n v="3514.2139461172701"/>
    <n v="2.2767665917575202"/>
    <n v="631"/>
  </r>
  <r>
    <x v="0"/>
    <x v="1"/>
    <x v="0"/>
    <x v="5"/>
    <n v="30"/>
    <n v="3666.5238095238101"/>
    <n v="2.0438867108619498"/>
    <n v="546"/>
  </r>
  <r>
    <x v="0"/>
    <x v="1"/>
    <x v="0"/>
    <x v="6"/>
    <n v="7"/>
    <n v="3260.2683333333298"/>
    <n v="2.3469847059700002"/>
    <n v="600"/>
  </r>
  <r>
    <x v="0"/>
    <x v="1"/>
    <x v="0"/>
    <x v="6"/>
    <n v="14"/>
    <n v="3210.33786407767"/>
    <n v="2.2827187187039399"/>
    <n v="515"/>
  </r>
  <r>
    <x v="0"/>
    <x v="1"/>
    <x v="0"/>
    <x v="6"/>
    <n v="21"/>
    <n v="3039.56199677939"/>
    <n v="2.2856274216297798"/>
    <n v="621"/>
  </r>
  <r>
    <x v="0"/>
    <x v="1"/>
    <x v="0"/>
    <x v="6"/>
    <n v="28"/>
    <n v="3091.6979405034299"/>
    <n v="1.9812170673506799"/>
    <n v="437"/>
  </r>
  <r>
    <x v="0"/>
    <x v="1"/>
    <x v="0"/>
    <x v="7"/>
    <n v="4"/>
    <n v="3235.7754820936598"/>
    <n v="2.1835209996566198"/>
    <n v="726"/>
  </r>
  <r>
    <x v="0"/>
    <x v="1"/>
    <x v="0"/>
    <x v="7"/>
    <n v="11"/>
    <n v="3268.1266187050401"/>
    <n v="2.43488378648378"/>
    <n v="695"/>
  </r>
  <r>
    <x v="0"/>
    <x v="1"/>
    <x v="0"/>
    <x v="7"/>
    <n v="18"/>
    <n v="3581.8139931740602"/>
    <n v="2.2922515804158801"/>
    <n v="586"/>
  </r>
  <r>
    <x v="0"/>
    <x v="1"/>
    <x v="0"/>
    <x v="7"/>
    <n v="25"/>
    <n v="3490.5040322580599"/>
    <n v="2.2442646528867898"/>
    <n v="496"/>
  </r>
  <r>
    <x v="0"/>
    <x v="1"/>
    <x v="0"/>
    <x v="11"/>
    <n v="2"/>
    <n v="2628.78504672897"/>
    <n v="1.7512284361642501"/>
    <n v="107"/>
  </r>
  <r>
    <x v="0"/>
    <x v="1"/>
    <x v="0"/>
    <x v="11"/>
    <n v="9"/>
    <n v="1708.60526315789"/>
    <n v="1.8266801198192399"/>
    <n v="38"/>
  </r>
  <r>
    <x v="0"/>
    <x v="1"/>
    <x v="0"/>
    <x v="11"/>
    <n v="16"/>
    <n v="1971.3783783783799"/>
    <n v="2.7662868103924199"/>
    <n v="37"/>
  </r>
  <r>
    <x v="0"/>
    <x v="1"/>
    <x v="0"/>
    <x v="11"/>
    <n v="23"/>
    <n v="389"/>
    <n v="1.33662117367946"/>
    <n v="1"/>
  </r>
  <r>
    <x v="0"/>
    <x v="1"/>
    <x v="0"/>
    <x v="11"/>
    <n v="30"/>
    <n v="2377.40268456376"/>
    <n v="1.9840757516938301"/>
    <n v="149"/>
  </r>
  <r>
    <x v="0"/>
    <x v="1"/>
    <x v="1"/>
    <x v="0"/>
    <n v="2"/>
    <n v="2416.0236220472402"/>
    <n v="1.7839214341282801"/>
    <n v="127"/>
  </r>
  <r>
    <x v="0"/>
    <x v="1"/>
    <x v="1"/>
    <x v="0"/>
    <n v="9"/>
    <n v="1319.1090909090899"/>
    <n v="1.7321481090033899"/>
    <n v="55"/>
  </r>
  <r>
    <x v="0"/>
    <x v="1"/>
    <x v="1"/>
    <x v="0"/>
    <n v="16"/>
    <n v="1729.79069767442"/>
    <n v="1.7278888988288701"/>
    <n v="43"/>
  </r>
  <r>
    <x v="0"/>
    <x v="1"/>
    <x v="1"/>
    <x v="0"/>
    <n v="23"/>
    <n v="2957.8048780487802"/>
    <n v="1.9176257621047901"/>
    <n v="41"/>
  </r>
  <r>
    <x v="0"/>
    <x v="1"/>
    <x v="1"/>
    <x v="0"/>
    <n v="30"/>
    <n v="1099.45454545455"/>
    <n v="2.736591267074"/>
    <n v="11"/>
  </r>
  <r>
    <x v="0"/>
    <x v="1"/>
    <x v="1"/>
    <x v="1"/>
    <n v="6"/>
    <n v="1414.1111111111099"/>
    <n v="1.76447389281731"/>
    <n v="36"/>
  </r>
  <r>
    <x v="0"/>
    <x v="1"/>
    <x v="1"/>
    <x v="1"/>
    <n v="13"/>
    <n v="1753.31632653061"/>
    <n v="2.16385361349711"/>
    <n v="98"/>
  </r>
  <r>
    <x v="0"/>
    <x v="1"/>
    <x v="1"/>
    <x v="1"/>
    <n v="20"/>
    <n v="3339.1960784313701"/>
    <n v="1.99809852881634"/>
    <n v="102"/>
  </r>
  <r>
    <x v="0"/>
    <x v="1"/>
    <x v="1"/>
    <x v="1"/>
    <n v="27"/>
    <n v="1566.1538461538501"/>
    <n v="1.7653621140408799"/>
    <n v="52"/>
  </r>
  <r>
    <x v="0"/>
    <x v="1"/>
    <x v="1"/>
    <x v="2"/>
    <n v="6"/>
    <n v="1862.2380952381"/>
    <n v="1.8052434382899301"/>
    <n v="63"/>
  </r>
  <r>
    <x v="0"/>
    <x v="1"/>
    <x v="1"/>
    <x v="2"/>
    <n v="13"/>
    <n v="1671.9354838709701"/>
    <n v="2.5161023984810198"/>
    <n v="31"/>
  </r>
  <r>
    <x v="0"/>
    <x v="1"/>
    <x v="1"/>
    <x v="2"/>
    <n v="20"/>
    <n v="2476.77064220184"/>
    <n v="1.9301840527260601"/>
    <n v="109"/>
  </r>
  <r>
    <x v="0"/>
    <x v="1"/>
    <x v="1"/>
    <x v="2"/>
    <n v="27"/>
    <n v="2807.21052631579"/>
    <n v="1.7050174918633101"/>
    <n v="114"/>
  </r>
  <r>
    <x v="0"/>
    <x v="1"/>
    <x v="1"/>
    <x v="3"/>
    <n v="3"/>
    <n v="2780.1162790697699"/>
    <n v="2.09674686153949"/>
    <n v="129"/>
  </r>
  <r>
    <x v="0"/>
    <x v="1"/>
    <x v="1"/>
    <x v="3"/>
    <n v="10"/>
    <n v="3268.2299741602101"/>
    <n v="1.9217900526210101"/>
    <n v="387"/>
  </r>
  <r>
    <x v="0"/>
    <x v="1"/>
    <x v="1"/>
    <x v="3"/>
    <n v="17"/>
    <n v="1628.8837209302301"/>
    <n v="1.84650123260879"/>
    <n v="43"/>
  </r>
  <r>
    <x v="0"/>
    <x v="1"/>
    <x v="1"/>
    <x v="3"/>
    <n v="24"/>
    <n v="4395.3934426229498"/>
    <n v="1.87246952282324"/>
    <n v="122"/>
  </r>
  <r>
    <x v="0"/>
    <x v="1"/>
    <x v="1"/>
    <x v="4"/>
    <n v="1"/>
    <n v="4663.4722222222199"/>
    <n v="1.7187424891474701"/>
    <n v="36"/>
  </r>
  <r>
    <x v="0"/>
    <x v="1"/>
    <x v="1"/>
    <x v="4"/>
    <n v="8"/>
    <n v="3451.16"/>
    <n v="1.9626065100619501"/>
    <n v="75"/>
  </r>
  <r>
    <x v="0"/>
    <x v="1"/>
    <x v="1"/>
    <x v="4"/>
    <n v="15"/>
    <n v="3282.5148148148101"/>
    <n v="2.01526387707192"/>
    <n v="270"/>
  </r>
  <r>
    <x v="0"/>
    <x v="1"/>
    <x v="1"/>
    <x v="4"/>
    <n v="22"/>
    <n v="3158.8215010141998"/>
    <n v="2.3818631507092101"/>
    <n v="493"/>
  </r>
  <r>
    <x v="0"/>
    <x v="1"/>
    <x v="1"/>
    <x v="4"/>
    <n v="29"/>
    <n v="3098.0325406758402"/>
    <n v="2.0651378466932102"/>
    <n v="799"/>
  </r>
  <r>
    <x v="0"/>
    <x v="1"/>
    <x v="1"/>
    <x v="5"/>
    <n v="5"/>
    <n v="2896.3676092545002"/>
    <n v="2.0881821309994799"/>
    <n v="389"/>
  </r>
  <r>
    <x v="0"/>
    <x v="1"/>
    <x v="1"/>
    <x v="5"/>
    <n v="12"/>
    <n v="3404.39252336449"/>
    <n v="2.0829478083686901"/>
    <n v="321"/>
  </r>
  <r>
    <x v="0"/>
    <x v="1"/>
    <x v="1"/>
    <x v="5"/>
    <n v="19"/>
    <n v="3941.0179856115101"/>
    <n v="2.1789727708314199"/>
    <n v="556"/>
  </r>
  <r>
    <x v="0"/>
    <x v="1"/>
    <x v="1"/>
    <x v="5"/>
    <n v="26"/>
    <n v="3008.0126984127"/>
    <n v="1.8809724247345301"/>
    <n v="315"/>
  </r>
  <r>
    <x v="0"/>
    <x v="1"/>
    <x v="1"/>
    <x v="6"/>
    <n v="3"/>
    <n v="3306.3270808909701"/>
    <n v="2.19130804947928"/>
    <n v="853"/>
  </r>
  <r>
    <x v="0"/>
    <x v="1"/>
    <x v="1"/>
    <x v="6"/>
    <n v="10"/>
    <n v="3731.5934065934098"/>
    <n v="1.9951757686473901"/>
    <n v="455"/>
  </r>
  <r>
    <x v="0"/>
    <x v="1"/>
    <x v="1"/>
    <x v="6"/>
    <n v="17"/>
    <n v="3426.64609053498"/>
    <n v="2.0670095839351101"/>
    <n v="486"/>
  </r>
  <r>
    <x v="0"/>
    <x v="1"/>
    <x v="1"/>
    <x v="6"/>
    <n v="24"/>
    <n v="3136.8423153692602"/>
    <n v="2.17991947525269"/>
    <n v="501"/>
  </r>
  <r>
    <x v="0"/>
    <x v="1"/>
    <x v="1"/>
    <x v="6"/>
    <n v="31"/>
    <n v="3863.3601694915301"/>
    <n v="2.1658160954138199"/>
    <n v="472"/>
  </r>
  <r>
    <x v="0"/>
    <x v="1"/>
    <x v="1"/>
    <x v="7"/>
    <n v="7"/>
    <n v="3338.4962121212102"/>
    <n v="1.87903081364445"/>
    <n v="528"/>
  </r>
  <r>
    <x v="0"/>
    <x v="1"/>
    <x v="1"/>
    <x v="7"/>
    <n v="14"/>
    <n v="3493.8834951456301"/>
    <n v="2.0564588302852198"/>
    <n v="103"/>
  </r>
  <r>
    <x v="0"/>
    <x v="1"/>
    <x v="1"/>
    <x v="7"/>
    <n v="21"/>
    <n v="3609.8909090909101"/>
    <n v="1.98640919392351"/>
    <n v="440"/>
  </r>
  <r>
    <x v="0"/>
    <x v="1"/>
    <x v="1"/>
    <x v="7"/>
    <n v="28"/>
    <n v="2835.75"/>
    <n v="2.4026552237020602"/>
    <n v="240"/>
  </r>
  <r>
    <x v="0"/>
    <x v="1"/>
    <x v="1"/>
    <x v="11"/>
    <n v="5"/>
    <n v="3225.4875000000002"/>
    <n v="1.65012973234321"/>
    <n v="80"/>
  </r>
  <r>
    <x v="0"/>
    <x v="1"/>
    <x v="1"/>
    <x v="11"/>
    <n v="12"/>
    <n v="3082.4444444444398"/>
    <n v="2.4815713765890401"/>
    <n v="45"/>
  </r>
  <r>
    <x v="0"/>
    <x v="1"/>
    <x v="1"/>
    <x v="11"/>
    <n v="19"/>
    <n v="1429.3636363636399"/>
    <n v="2.4910839663499198"/>
    <n v="22"/>
  </r>
  <r>
    <x v="0"/>
    <x v="1"/>
    <x v="1"/>
    <x v="11"/>
    <n v="26"/>
    <n v="1095.1666666666699"/>
    <n v="1.5750493154498999"/>
    <n v="6"/>
  </r>
  <r>
    <x v="0"/>
    <x v="1"/>
    <x v="2"/>
    <x v="0"/>
    <n v="7"/>
    <n v="2839.0303030302998"/>
    <n v="2.1178555350149599"/>
    <n v="66"/>
  </r>
  <r>
    <x v="0"/>
    <x v="1"/>
    <x v="2"/>
    <x v="0"/>
    <n v="14"/>
    <n v="1780.81176470588"/>
    <n v="1.464758071378"/>
    <n v="85"/>
  </r>
  <r>
    <x v="0"/>
    <x v="1"/>
    <x v="2"/>
    <x v="0"/>
    <n v="21"/>
    <n v="2910.2564102564102"/>
    <n v="1.55733855282042"/>
    <n v="78"/>
  </r>
  <r>
    <x v="0"/>
    <x v="1"/>
    <x v="2"/>
    <x v="0"/>
    <n v="28"/>
    <n v="1617.6428571428601"/>
    <n v="1.5889224774742201"/>
    <n v="14"/>
  </r>
  <r>
    <x v="0"/>
    <x v="1"/>
    <x v="2"/>
    <x v="1"/>
    <n v="4"/>
    <n v="1291.2903225806499"/>
    <n v="1.8063504566041899"/>
    <n v="31"/>
  </r>
  <r>
    <x v="0"/>
    <x v="1"/>
    <x v="2"/>
    <x v="1"/>
    <n v="11"/>
    <n v="2781.21229050279"/>
    <n v="1.77887979998261"/>
    <n v="179"/>
  </r>
  <r>
    <x v="0"/>
    <x v="1"/>
    <x v="2"/>
    <x v="1"/>
    <n v="18"/>
    <n v="1893.88524590164"/>
    <n v="1.47295870918254"/>
    <n v="122"/>
  </r>
  <r>
    <x v="0"/>
    <x v="1"/>
    <x v="2"/>
    <x v="1"/>
    <n v="25"/>
    <n v="2795.96341463415"/>
    <n v="1.6889868289799299"/>
    <n v="82"/>
  </r>
  <r>
    <x v="0"/>
    <x v="1"/>
    <x v="2"/>
    <x v="2"/>
    <n v="4"/>
    <n v="2719.8882681564201"/>
    <n v="1.92592528076777"/>
    <n v="179"/>
  </r>
  <r>
    <x v="0"/>
    <x v="1"/>
    <x v="2"/>
    <x v="2"/>
    <n v="11"/>
    <n v="2065.5310344827599"/>
    <n v="1.84212349118745"/>
    <n v="145"/>
  </r>
  <r>
    <x v="0"/>
    <x v="1"/>
    <x v="2"/>
    <x v="2"/>
    <n v="18"/>
    <n v="1144.1489361702099"/>
    <n v="1.84641709525591"/>
    <n v="47"/>
  </r>
  <r>
    <x v="0"/>
    <x v="1"/>
    <x v="2"/>
    <x v="2"/>
    <n v="25"/>
    <n v="2446.92045454545"/>
    <n v="1.4937011884717699"/>
    <n v="88"/>
  </r>
  <r>
    <x v="0"/>
    <x v="1"/>
    <x v="2"/>
    <x v="3"/>
    <n v="1"/>
    <n v="2606.0347826087"/>
    <n v="1.7787991335984701"/>
    <n v="115"/>
  </r>
  <r>
    <x v="0"/>
    <x v="1"/>
    <x v="2"/>
    <x v="3"/>
    <n v="8"/>
    <n v="3157.29709035222"/>
    <n v="2.3855374365229198"/>
    <n v="653"/>
  </r>
  <r>
    <x v="0"/>
    <x v="1"/>
    <x v="2"/>
    <x v="3"/>
    <n v="15"/>
    <n v="3525.3682572614098"/>
    <n v="2.2377180315954699"/>
    <n v="964"/>
  </r>
  <r>
    <x v="0"/>
    <x v="1"/>
    <x v="2"/>
    <x v="3"/>
    <n v="22"/>
    <n v="3424.1451612903202"/>
    <n v="2.2057932436168199"/>
    <n v="186"/>
  </r>
  <r>
    <x v="0"/>
    <x v="1"/>
    <x v="2"/>
    <x v="3"/>
    <n v="29"/>
    <n v="3094.7829912023499"/>
    <n v="1.9711843425826401"/>
    <n v="341"/>
  </r>
  <r>
    <x v="0"/>
    <x v="1"/>
    <x v="2"/>
    <x v="4"/>
    <n v="6"/>
    <n v="3687.3491577335399"/>
    <n v="2.2984591540053199"/>
    <n v="653"/>
  </r>
  <r>
    <x v="0"/>
    <x v="1"/>
    <x v="2"/>
    <x v="4"/>
    <n v="13"/>
    <n v="2938.8263736263698"/>
    <n v="2.0343773673110701"/>
    <n v="455"/>
  </r>
  <r>
    <x v="0"/>
    <x v="1"/>
    <x v="2"/>
    <x v="4"/>
    <n v="20"/>
    <n v="3371.6922060766201"/>
    <n v="2.2517660200801499"/>
    <n v="757"/>
  </r>
  <r>
    <x v="0"/>
    <x v="1"/>
    <x v="2"/>
    <x v="4"/>
    <n v="27"/>
    <n v="3274.3515625"/>
    <n v="2.28562665323035"/>
    <n v="768"/>
  </r>
  <r>
    <x v="0"/>
    <x v="1"/>
    <x v="2"/>
    <x v="5"/>
    <n v="3"/>
    <n v="4483.9732824427501"/>
    <n v="2.37309823940475"/>
    <n v="786"/>
  </r>
  <r>
    <x v="0"/>
    <x v="1"/>
    <x v="2"/>
    <x v="5"/>
    <n v="10"/>
    <n v="3068.7735849056598"/>
    <n v="2.6464369103465399"/>
    <n v="901"/>
  </r>
  <r>
    <x v="0"/>
    <x v="1"/>
    <x v="2"/>
    <x v="5"/>
    <n v="17"/>
    <n v="3376.0427350427299"/>
    <n v="2.3159165576946501"/>
    <n v="819"/>
  </r>
  <r>
    <x v="0"/>
    <x v="1"/>
    <x v="2"/>
    <x v="5"/>
    <n v="24"/>
    <n v="3761.1524573721199"/>
    <n v="2.3541073041854101"/>
    <n v="997"/>
  </r>
  <r>
    <x v="0"/>
    <x v="1"/>
    <x v="2"/>
    <x v="6"/>
    <n v="1"/>
    <n v="2923.9423868312801"/>
    <n v="1.96837421538548"/>
    <n v="729"/>
  </r>
  <r>
    <x v="0"/>
    <x v="1"/>
    <x v="2"/>
    <x v="6"/>
    <n v="8"/>
    <n v="3470.20570570571"/>
    <n v="2.0168787875707399"/>
    <n v="666"/>
  </r>
  <r>
    <x v="0"/>
    <x v="1"/>
    <x v="2"/>
    <x v="6"/>
    <n v="15"/>
    <n v="3163.9753997540001"/>
    <n v="2.0156440832229001"/>
    <n v="813"/>
  </r>
  <r>
    <x v="0"/>
    <x v="1"/>
    <x v="2"/>
    <x v="6"/>
    <n v="22"/>
    <n v="3015.0783847981002"/>
    <n v="2.41584929253957"/>
    <n v="842"/>
  </r>
  <r>
    <x v="0"/>
    <x v="1"/>
    <x v="2"/>
    <x v="6"/>
    <n v="29"/>
    <n v="3275.6842105263199"/>
    <n v="2.3453964296169398"/>
    <n v="969"/>
  </r>
  <r>
    <x v="0"/>
    <x v="1"/>
    <x v="2"/>
    <x v="7"/>
    <n v="5"/>
    <n v="3274.2494481236199"/>
    <n v="2.05290102470327"/>
    <n v="453"/>
  </r>
  <r>
    <x v="0"/>
    <x v="1"/>
    <x v="2"/>
    <x v="7"/>
    <n v="12"/>
    <n v="3416.7549194991102"/>
    <n v="2.3800898760467302"/>
    <n v="1118"/>
  </r>
  <r>
    <x v="0"/>
    <x v="1"/>
    <x v="2"/>
    <x v="7"/>
    <n v="19"/>
    <n v="3850.0621761657999"/>
    <n v="2.4013360795223302"/>
    <n v="965"/>
  </r>
  <r>
    <x v="0"/>
    <x v="1"/>
    <x v="2"/>
    <x v="7"/>
    <n v="26"/>
    <n v="4080.05779569892"/>
    <n v="2.3184650635174302"/>
    <n v="744"/>
  </r>
  <r>
    <x v="0"/>
    <x v="1"/>
    <x v="2"/>
    <x v="11"/>
    <n v="3"/>
    <n v="2642.43010752688"/>
    <n v="1.36725177426488"/>
    <n v="93"/>
  </r>
  <r>
    <x v="0"/>
    <x v="1"/>
    <x v="2"/>
    <x v="11"/>
    <n v="10"/>
    <n v="1233.8548387096801"/>
    <n v="2.0689605559451598"/>
    <n v="124"/>
  </r>
  <r>
    <x v="0"/>
    <x v="1"/>
    <x v="2"/>
    <x v="11"/>
    <n v="17"/>
    <n v="2455.2325581395298"/>
    <n v="1.4213137572138499"/>
    <n v="43"/>
  </r>
  <r>
    <x v="0"/>
    <x v="1"/>
    <x v="2"/>
    <x v="11"/>
    <n v="24"/>
    <n v="673.5"/>
    <n v="1.9459993109324201"/>
    <n v="8"/>
  </r>
  <r>
    <x v="0"/>
    <x v="1"/>
    <x v="2"/>
    <x v="11"/>
    <n v="31"/>
    <n v="2777.4444444444398"/>
    <n v="1.34706987463481"/>
    <n v="126"/>
  </r>
  <r>
    <x v="0"/>
    <x v="1"/>
    <x v="3"/>
    <x v="0"/>
    <n v="1"/>
    <n v="2245.87755102041"/>
    <n v="1.68868224455945"/>
    <n v="147"/>
  </r>
  <r>
    <x v="0"/>
    <x v="1"/>
    <x v="3"/>
    <x v="0"/>
    <n v="8"/>
    <n v="3185.9615384615399"/>
    <n v="1.6352274278499801"/>
    <n v="78"/>
  </r>
  <r>
    <x v="0"/>
    <x v="1"/>
    <x v="3"/>
    <x v="0"/>
    <n v="15"/>
    <n v="2518.33"/>
    <n v="1.5527488752826499"/>
    <n v="100"/>
  </r>
  <r>
    <x v="0"/>
    <x v="1"/>
    <x v="3"/>
    <x v="0"/>
    <n v="22"/>
    <n v="1802"/>
    <n v="2.2237630967896602"/>
    <n v="40"/>
  </r>
  <r>
    <x v="0"/>
    <x v="1"/>
    <x v="3"/>
    <x v="0"/>
    <n v="29"/>
    <n v="1874.4666666666701"/>
    <n v="1.1694080182330699"/>
    <n v="15"/>
  </r>
  <r>
    <x v="0"/>
    <x v="1"/>
    <x v="3"/>
    <x v="1"/>
    <n v="5"/>
    <n v="2946.2291666666702"/>
    <n v="2.54427092440657"/>
    <n v="96"/>
  </r>
  <r>
    <x v="0"/>
    <x v="1"/>
    <x v="3"/>
    <x v="1"/>
    <n v="12"/>
    <n v="2598.14634146341"/>
    <n v="2.2656706793694101"/>
    <n v="205"/>
  </r>
  <r>
    <x v="0"/>
    <x v="1"/>
    <x v="3"/>
    <x v="1"/>
    <n v="19"/>
    <n v="3096.9397993310999"/>
    <n v="2.03520933936487"/>
    <n v="299"/>
  </r>
  <r>
    <x v="0"/>
    <x v="1"/>
    <x v="3"/>
    <x v="1"/>
    <n v="26"/>
    <n v="2690.09459459459"/>
    <n v="1.51803519005669"/>
    <n v="148"/>
  </r>
  <r>
    <x v="0"/>
    <x v="1"/>
    <x v="3"/>
    <x v="2"/>
    <n v="5"/>
    <n v="2431.29447852761"/>
    <n v="2.2165971524428798"/>
    <n v="163"/>
  </r>
  <r>
    <x v="0"/>
    <x v="1"/>
    <x v="3"/>
    <x v="2"/>
    <n v="12"/>
    <n v="1420.4716981132101"/>
    <n v="1.72045298252593"/>
    <n v="53"/>
  </r>
  <r>
    <x v="0"/>
    <x v="1"/>
    <x v="3"/>
    <x v="2"/>
    <n v="19"/>
    <n v="3205.4578313253"/>
    <n v="2.0560247456309102"/>
    <n v="83"/>
  </r>
  <r>
    <x v="0"/>
    <x v="1"/>
    <x v="3"/>
    <x v="2"/>
    <n v="26"/>
    <n v="2974.1939393939401"/>
    <n v="1.9515430034846899"/>
    <n v="165"/>
  </r>
  <r>
    <x v="0"/>
    <x v="1"/>
    <x v="3"/>
    <x v="3"/>
    <n v="2"/>
    <n v="2964.8873239436598"/>
    <n v="2.0153843250516901"/>
    <n v="355"/>
  </r>
  <r>
    <x v="0"/>
    <x v="1"/>
    <x v="3"/>
    <x v="3"/>
    <n v="9"/>
    <n v="3431.0451263537898"/>
    <n v="2.2453946421919602"/>
    <n v="554"/>
  </r>
  <r>
    <x v="0"/>
    <x v="1"/>
    <x v="3"/>
    <x v="3"/>
    <n v="16"/>
    <n v="2448.3739130434801"/>
    <n v="1.72623100661274"/>
    <n v="115"/>
  </r>
  <r>
    <x v="0"/>
    <x v="1"/>
    <x v="3"/>
    <x v="3"/>
    <n v="23"/>
    <n v="2856.6896551724099"/>
    <n v="2.4772540128099201"/>
    <n v="145"/>
  </r>
  <r>
    <x v="0"/>
    <x v="1"/>
    <x v="3"/>
    <x v="3"/>
    <n v="30"/>
    <n v="2767.3174603174598"/>
    <n v="1.9075041674861699"/>
    <n v="126"/>
  </r>
  <r>
    <x v="0"/>
    <x v="1"/>
    <x v="3"/>
    <x v="4"/>
    <n v="7"/>
    <n v="3101.0985576923099"/>
    <n v="2.2797480984851002"/>
    <n v="832"/>
  </r>
  <r>
    <x v="0"/>
    <x v="1"/>
    <x v="3"/>
    <x v="4"/>
    <n v="14"/>
    <n v="2907.2566371681401"/>
    <n v="2.2360681700853502"/>
    <n v="226"/>
  </r>
  <r>
    <x v="0"/>
    <x v="1"/>
    <x v="3"/>
    <x v="4"/>
    <n v="21"/>
    <n v="3198.9832026875702"/>
    <n v="2.2414670543528299"/>
    <n v="893"/>
  </r>
  <r>
    <x v="0"/>
    <x v="1"/>
    <x v="3"/>
    <x v="4"/>
    <n v="28"/>
    <n v="3342.0202247191"/>
    <n v="2.1242454031711202"/>
    <n v="890"/>
  </r>
  <r>
    <x v="0"/>
    <x v="1"/>
    <x v="3"/>
    <x v="5"/>
    <n v="4"/>
    <n v="3174.8468085106401"/>
    <n v="2.0633842735124501"/>
    <n v="705"/>
  </r>
  <r>
    <x v="0"/>
    <x v="1"/>
    <x v="3"/>
    <x v="5"/>
    <n v="11"/>
    <n v="3049.27"/>
    <n v="1.8186797269611501"/>
    <n v="200"/>
  </r>
  <r>
    <x v="0"/>
    <x v="1"/>
    <x v="3"/>
    <x v="5"/>
    <n v="18"/>
    <n v="3717.5012658227802"/>
    <n v="2.1460744065114499"/>
    <n v="790"/>
  </r>
  <r>
    <x v="0"/>
    <x v="1"/>
    <x v="3"/>
    <x v="5"/>
    <n v="25"/>
    <n v="3313.2093373493999"/>
    <n v="2.2138296411961198"/>
    <n v="664"/>
  </r>
  <r>
    <x v="0"/>
    <x v="1"/>
    <x v="3"/>
    <x v="6"/>
    <n v="2"/>
    <n v="3160.6590909090901"/>
    <n v="1.3797785028656999"/>
    <n v="176"/>
  </r>
  <r>
    <x v="0"/>
    <x v="1"/>
    <x v="3"/>
    <x v="6"/>
    <n v="9"/>
    <n v="4432.7072192513397"/>
    <n v="2.14950848790938"/>
    <n v="748"/>
  </r>
  <r>
    <x v="0"/>
    <x v="1"/>
    <x v="3"/>
    <x v="6"/>
    <n v="16"/>
    <n v="3181.0397111913398"/>
    <n v="2.1088757994705798"/>
    <n v="831"/>
  </r>
  <r>
    <x v="0"/>
    <x v="1"/>
    <x v="3"/>
    <x v="6"/>
    <n v="23"/>
    <n v="3312.9716684155301"/>
    <n v="2.0917127243076301"/>
    <n v="953"/>
  </r>
  <r>
    <x v="0"/>
    <x v="1"/>
    <x v="3"/>
    <x v="6"/>
    <n v="30"/>
    <n v="3317.7296996662999"/>
    <n v="2.11074761505242"/>
    <n v="899"/>
  </r>
  <r>
    <x v="0"/>
    <x v="1"/>
    <x v="3"/>
    <x v="7"/>
    <n v="6"/>
    <n v="3199.0788590604002"/>
    <n v="2.3507385970419299"/>
    <n v="596"/>
  </r>
  <r>
    <x v="0"/>
    <x v="1"/>
    <x v="3"/>
    <x v="7"/>
    <n v="13"/>
    <n v="3449.9405684754502"/>
    <n v="2.08566884062795"/>
    <n v="774"/>
  </r>
  <r>
    <x v="0"/>
    <x v="1"/>
    <x v="3"/>
    <x v="7"/>
    <n v="20"/>
    <n v="3926.5387283237001"/>
    <n v="2.17469525664468"/>
    <n v="865"/>
  </r>
  <r>
    <x v="0"/>
    <x v="1"/>
    <x v="3"/>
    <x v="7"/>
    <n v="27"/>
    <n v="3435.3130590339902"/>
    <n v="2.0400779400957498"/>
    <n v="559"/>
  </r>
  <r>
    <x v="0"/>
    <x v="1"/>
    <x v="3"/>
    <x v="11"/>
    <n v="4"/>
    <n v="1541.8034188034201"/>
    <n v="2.0012491744409902"/>
    <n v="117"/>
  </r>
  <r>
    <x v="0"/>
    <x v="1"/>
    <x v="3"/>
    <x v="11"/>
    <n v="11"/>
    <n v="2037.4620689655201"/>
    <n v="1.8435722650009201"/>
    <n v="145"/>
  </r>
  <r>
    <x v="0"/>
    <x v="1"/>
    <x v="3"/>
    <x v="11"/>
    <n v="18"/>
    <n v="1687.3555555555599"/>
    <n v="2.0834251084203101"/>
    <n v="45"/>
  </r>
  <r>
    <x v="0"/>
    <x v="1"/>
    <x v="3"/>
    <x v="11"/>
    <n v="25"/>
    <n v="986"/>
    <n v="1.0902439150721299"/>
    <n v="3"/>
  </r>
  <r>
    <x v="0"/>
    <x v="1"/>
    <x v="4"/>
    <x v="0"/>
    <n v="5"/>
    <n v="2169.2363636363598"/>
    <n v="2.07203960303264"/>
    <n v="55"/>
  </r>
  <r>
    <x v="0"/>
    <x v="1"/>
    <x v="4"/>
    <x v="0"/>
    <n v="12"/>
    <n v="1193.9166666666699"/>
    <n v="2.4173292631517902"/>
    <n v="48"/>
  </r>
  <r>
    <x v="0"/>
    <x v="1"/>
    <x v="4"/>
    <x v="0"/>
    <n v="19"/>
    <n v="868.79166666666697"/>
    <n v="1.68973355146808"/>
    <n v="24"/>
  </r>
  <r>
    <x v="0"/>
    <x v="1"/>
    <x v="4"/>
    <x v="0"/>
    <n v="26"/>
    <n v="2673.4444444444398"/>
    <n v="1.5304861713009901"/>
    <n v="18"/>
  </r>
  <r>
    <x v="0"/>
    <x v="1"/>
    <x v="4"/>
    <x v="1"/>
    <n v="2"/>
    <n v="2059.5789473684199"/>
    <n v="2.8405954004133802"/>
    <n v="19"/>
  </r>
  <r>
    <x v="0"/>
    <x v="1"/>
    <x v="4"/>
    <x v="1"/>
    <n v="9"/>
    <n v="1672.96"/>
    <n v="1.55878399880225"/>
    <n v="25"/>
  </r>
  <r>
    <x v="0"/>
    <x v="1"/>
    <x v="4"/>
    <x v="1"/>
    <n v="16"/>
    <n v="2250.4444444444398"/>
    <n v="1.72156059220621"/>
    <n v="27"/>
  </r>
  <r>
    <x v="0"/>
    <x v="1"/>
    <x v="4"/>
    <x v="1"/>
    <n v="23"/>
    <n v="5126.0714285714303"/>
    <n v="1.5907453880842899"/>
    <n v="42"/>
  </r>
  <r>
    <x v="0"/>
    <x v="1"/>
    <x v="4"/>
    <x v="2"/>
    <n v="2"/>
    <n v="1312.17543859649"/>
    <n v="1.9334842804174599"/>
    <n v="57"/>
  </r>
  <r>
    <x v="0"/>
    <x v="1"/>
    <x v="4"/>
    <x v="2"/>
    <n v="9"/>
    <n v="2137.5740740740698"/>
    <n v="1.4890242681177299"/>
    <n v="54"/>
  </r>
  <r>
    <x v="0"/>
    <x v="1"/>
    <x v="4"/>
    <x v="2"/>
    <n v="16"/>
    <n v="1607.72307692308"/>
    <n v="2.09076760014631"/>
    <n v="65"/>
  </r>
  <r>
    <x v="0"/>
    <x v="1"/>
    <x v="4"/>
    <x v="2"/>
    <n v="23"/>
    <n v="2273.8717948717899"/>
    <n v="1.85455269565442"/>
    <n v="78"/>
  </r>
  <r>
    <x v="0"/>
    <x v="1"/>
    <x v="4"/>
    <x v="2"/>
    <n v="30"/>
    <n v="3046.1111111111099"/>
    <n v="1.92237926375537"/>
    <n v="108"/>
  </r>
  <r>
    <x v="0"/>
    <x v="1"/>
    <x v="4"/>
    <x v="3"/>
    <n v="6"/>
    <n v="3062.3874999999998"/>
    <n v="1.54563455318279"/>
    <n v="160"/>
  </r>
  <r>
    <x v="0"/>
    <x v="1"/>
    <x v="4"/>
    <x v="3"/>
    <n v="13"/>
    <n v="3224.3773584905698"/>
    <n v="2.1151296242023898"/>
    <n v="530"/>
  </r>
  <r>
    <x v="0"/>
    <x v="1"/>
    <x v="4"/>
    <x v="3"/>
    <n v="20"/>
    <n v="3012.3190476190498"/>
    <n v="1.91370982756273"/>
    <n v="210"/>
  </r>
  <r>
    <x v="0"/>
    <x v="1"/>
    <x v="4"/>
    <x v="3"/>
    <n v="27"/>
    <n v="3128.61904761905"/>
    <n v="2.5104650477994999"/>
    <n v="294"/>
  </r>
  <r>
    <x v="0"/>
    <x v="1"/>
    <x v="4"/>
    <x v="4"/>
    <n v="4"/>
    <n v="2836.6168224299099"/>
    <n v="2.3217893367178899"/>
    <n v="321"/>
  </r>
  <r>
    <x v="0"/>
    <x v="1"/>
    <x v="4"/>
    <x v="4"/>
    <n v="11"/>
    <n v="3374.8071428571402"/>
    <n v="2.1438140563060899"/>
    <n v="420"/>
  </r>
  <r>
    <x v="0"/>
    <x v="1"/>
    <x v="4"/>
    <x v="4"/>
    <n v="18"/>
    <n v="3567.7459807074001"/>
    <n v="2.0664466708370099"/>
    <n v="311"/>
  </r>
  <r>
    <x v="0"/>
    <x v="1"/>
    <x v="4"/>
    <x v="4"/>
    <n v="25"/>
    <n v="2994.5054347826099"/>
    <n v="2.2343693698523399"/>
    <n v="184"/>
  </r>
  <r>
    <x v="0"/>
    <x v="1"/>
    <x v="4"/>
    <x v="5"/>
    <n v="1"/>
    <n v="2955.2222222222199"/>
    <n v="2.3506588638250898"/>
    <n v="432"/>
  </r>
  <r>
    <x v="0"/>
    <x v="1"/>
    <x v="4"/>
    <x v="5"/>
    <n v="8"/>
    <n v="3535.08"/>
    <n v="2.2599895514469202"/>
    <n v="400"/>
  </r>
  <r>
    <x v="0"/>
    <x v="1"/>
    <x v="4"/>
    <x v="5"/>
    <n v="15"/>
    <n v="3968.2814569536399"/>
    <n v="2.0612340913029898"/>
    <n v="302"/>
  </r>
  <r>
    <x v="0"/>
    <x v="1"/>
    <x v="4"/>
    <x v="5"/>
    <n v="22"/>
    <n v="3314.3890214797102"/>
    <n v="2.0140862912670001"/>
    <n v="419"/>
  </r>
  <r>
    <x v="0"/>
    <x v="1"/>
    <x v="4"/>
    <x v="5"/>
    <n v="29"/>
    <n v="2757.66120218579"/>
    <n v="2.0345364653995199"/>
    <n v="366"/>
  </r>
  <r>
    <x v="0"/>
    <x v="1"/>
    <x v="4"/>
    <x v="6"/>
    <n v="6"/>
    <n v="3365.06708595388"/>
    <n v="2.0560163866424301"/>
    <n v="477"/>
  </r>
  <r>
    <x v="0"/>
    <x v="1"/>
    <x v="4"/>
    <x v="6"/>
    <n v="13"/>
    <n v="3182.52589641434"/>
    <n v="2.2880757756393102"/>
    <n v="502"/>
  </r>
  <r>
    <x v="0"/>
    <x v="1"/>
    <x v="4"/>
    <x v="6"/>
    <n v="20"/>
    <n v="2753.0525252525299"/>
    <n v="2.30258714291532"/>
    <n v="495"/>
  </r>
  <r>
    <x v="0"/>
    <x v="1"/>
    <x v="4"/>
    <x v="6"/>
    <n v="27"/>
    <n v="3530.0503282275699"/>
    <n v="2.1214385714499802"/>
    <n v="457"/>
  </r>
  <r>
    <x v="0"/>
    <x v="1"/>
    <x v="4"/>
    <x v="7"/>
    <n v="3"/>
    <n v="2958.48927875244"/>
    <n v="2.3329022984368"/>
    <n v="513"/>
  </r>
  <r>
    <x v="0"/>
    <x v="1"/>
    <x v="4"/>
    <x v="7"/>
    <n v="10"/>
    <n v="4088.1947565543101"/>
    <n v="2.2693693820142"/>
    <n v="534"/>
  </r>
  <r>
    <x v="0"/>
    <x v="1"/>
    <x v="4"/>
    <x v="7"/>
    <n v="17"/>
    <n v="3094.8061002178702"/>
    <n v="1.9915615692778701"/>
    <n v="459"/>
  </r>
  <r>
    <x v="0"/>
    <x v="1"/>
    <x v="4"/>
    <x v="7"/>
    <n v="24"/>
    <n v="2213.9193548387102"/>
    <n v="1.75243420809799"/>
    <n v="248"/>
  </r>
  <r>
    <x v="0"/>
    <x v="1"/>
    <x v="4"/>
    <x v="11"/>
    <n v="1"/>
    <n v="3249.6716417910402"/>
    <n v="1.6430639243929901"/>
    <n v="67"/>
  </r>
  <r>
    <x v="0"/>
    <x v="1"/>
    <x v="4"/>
    <x v="11"/>
    <n v="8"/>
    <n v="2341.1911764705901"/>
    <n v="1.7721665586750901"/>
    <n v="68"/>
  </r>
  <r>
    <x v="0"/>
    <x v="1"/>
    <x v="4"/>
    <x v="11"/>
    <n v="15"/>
    <n v="2060.2857142857101"/>
    <n v="2.4947975295053002"/>
    <n v="42"/>
  </r>
  <r>
    <x v="0"/>
    <x v="1"/>
    <x v="4"/>
    <x v="11"/>
    <n v="22"/>
    <n v="943.07142857142901"/>
    <n v="2.7461500959521499"/>
    <n v="14"/>
  </r>
  <r>
    <x v="0"/>
    <x v="1"/>
    <x v="4"/>
    <x v="11"/>
    <n v="29"/>
    <n v="3036.7810218978102"/>
    <n v="2.40881998256874"/>
    <n v="137"/>
  </r>
  <r>
    <x v="0"/>
    <x v="1"/>
    <x v="5"/>
    <x v="0"/>
    <n v="3"/>
    <n v="2745.1929824561398"/>
    <n v="1.7869320985374999"/>
    <n v="57"/>
  </r>
  <r>
    <x v="0"/>
    <x v="1"/>
    <x v="5"/>
    <x v="0"/>
    <n v="10"/>
    <n v="2891.95652173913"/>
    <n v="1.91160605164971"/>
    <n v="69"/>
  </r>
  <r>
    <x v="0"/>
    <x v="1"/>
    <x v="5"/>
    <x v="0"/>
    <n v="17"/>
    <n v="1163.76923076923"/>
    <n v="1.63997647240906"/>
    <n v="39"/>
  </r>
  <r>
    <x v="0"/>
    <x v="1"/>
    <x v="5"/>
    <x v="0"/>
    <n v="24"/>
    <n v="1268.1272727272701"/>
    <n v="1.58316821306105"/>
    <n v="55"/>
  </r>
  <r>
    <x v="0"/>
    <x v="1"/>
    <x v="5"/>
    <x v="0"/>
    <n v="31"/>
    <n v="1052.4210526315801"/>
    <n v="1.53187574553335"/>
    <n v="19"/>
  </r>
  <r>
    <x v="0"/>
    <x v="1"/>
    <x v="5"/>
    <x v="1"/>
    <n v="7"/>
    <n v="1276.8636363636399"/>
    <n v="1.8030907835929599"/>
    <n v="44"/>
  </r>
  <r>
    <x v="0"/>
    <x v="1"/>
    <x v="5"/>
    <x v="1"/>
    <n v="14"/>
    <n v="2042.1481481481501"/>
    <n v="2.04308460957269"/>
    <n v="81"/>
  </r>
  <r>
    <x v="0"/>
    <x v="1"/>
    <x v="5"/>
    <x v="1"/>
    <n v="21"/>
    <n v="2722.8771929824602"/>
    <n v="1.63083309372549"/>
    <n v="57"/>
  </r>
  <r>
    <x v="0"/>
    <x v="1"/>
    <x v="5"/>
    <x v="1"/>
    <n v="28"/>
    <n v="2536.5632183908001"/>
    <n v="1.90968285507922"/>
    <n v="87"/>
  </r>
  <r>
    <x v="0"/>
    <x v="1"/>
    <x v="5"/>
    <x v="2"/>
    <n v="7"/>
    <n v="2783.88333333333"/>
    <n v="2.1009506187491498"/>
    <n v="60"/>
  </r>
  <r>
    <x v="0"/>
    <x v="1"/>
    <x v="5"/>
    <x v="2"/>
    <n v="14"/>
    <n v="2571.6043956044"/>
    <n v="2.5071706481243199"/>
    <n v="91"/>
  </r>
  <r>
    <x v="0"/>
    <x v="1"/>
    <x v="5"/>
    <x v="2"/>
    <n v="21"/>
    <n v="3630.0681818181802"/>
    <n v="1.76917785445035"/>
    <n v="88"/>
  </r>
  <r>
    <x v="0"/>
    <x v="1"/>
    <x v="5"/>
    <x v="2"/>
    <n v="28"/>
    <n v="3377.6183206106898"/>
    <n v="2.0463100577813398"/>
    <n v="131"/>
  </r>
  <r>
    <x v="0"/>
    <x v="1"/>
    <x v="5"/>
    <x v="3"/>
    <n v="4"/>
    <n v="2795.3846153846198"/>
    <n v="1.5170044075131801"/>
    <n v="65"/>
  </r>
  <r>
    <x v="0"/>
    <x v="1"/>
    <x v="5"/>
    <x v="3"/>
    <n v="11"/>
    <n v="3018.1565762004202"/>
    <n v="2.0592377103484001"/>
    <n v="479"/>
  </r>
  <r>
    <x v="0"/>
    <x v="1"/>
    <x v="5"/>
    <x v="3"/>
    <n v="18"/>
    <n v="2471.2159090909099"/>
    <n v="2.06207488452237"/>
    <n v="176"/>
  </r>
  <r>
    <x v="0"/>
    <x v="1"/>
    <x v="5"/>
    <x v="3"/>
    <n v="25"/>
    <n v="1712.1184210526301"/>
    <n v="1.76159844108508"/>
    <n v="76"/>
  </r>
  <r>
    <x v="0"/>
    <x v="1"/>
    <x v="5"/>
    <x v="4"/>
    <n v="2"/>
    <n v="2245.9101123595501"/>
    <n v="2.2779994604015501"/>
    <n v="178"/>
  </r>
  <r>
    <x v="0"/>
    <x v="1"/>
    <x v="5"/>
    <x v="4"/>
    <n v="9"/>
    <n v="3683.0789473684199"/>
    <n v="2.2713508378346101"/>
    <n v="266"/>
  </r>
  <r>
    <x v="0"/>
    <x v="1"/>
    <x v="5"/>
    <x v="4"/>
    <n v="16"/>
    <n v="2973.3517441860499"/>
    <n v="2.0899808741857901"/>
    <n v="344"/>
  </r>
  <r>
    <x v="0"/>
    <x v="1"/>
    <x v="5"/>
    <x v="4"/>
    <n v="23"/>
    <n v="3279.7331887201699"/>
    <n v="1.87388867544406"/>
    <n v="461"/>
  </r>
  <r>
    <x v="0"/>
    <x v="1"/>
    <x v="5"/>
    <x v="4"/>
    <n v="30"/>
    <n v="5245.1478494623698"/>
    <n v="2.40857893382872"/>
    <n v="372"/>
  </r>
  <r>
    <x v="0"/>
    <x v="1"/>
    <x v="5"/>
    <x v="5"/>
    <n v="6"/>
    <n v="3074.58646616541"/>
    <n v="2.6539829084870701"/>
    <n v="266"/>
  </r>
  <r>
    <x v="0"/>
    <x v="1"/>
    <x v="5"/>
    <x v="5"/>
    <n v="13"/>
    <n v="3104.4428571428598"/>
    <n v="2.0363070683594402"/>
    <n v="70"/>
  </r>
  <r>
    <x v="0"/>
    <x v="1"/>
    <x v="5"/>
    <x v="5"/>
    <n v="20"/>
    <n v="2879.7641025641001"/>
    <n v="2.0127047758309602"/>
    <n v="390"/>
  </r>
  <r>
    <x v="0"/>
    <x v="1"/>
    <x v="5"/>
    <x v="5"/>
    <n v="27"/>
    <n v="2992.6475903614501"/>
    <n v="2.18386628041358"/>
    <n v="332"/>
  </r>
  <r>
    <x v="0"/>
    <x v="1"/>
    <x v="5"/>
    <x v="6"/>
    <n v="4"/>
    <n v="3940.9280261723002"/>
    <n v="2.2668195918982499"/>
    <n v="917"/>
  </r>
  <r>
    <x v="0"/>
    <x v="1"/>
    <x v="5"/>
    <x v="6"/>
    <n v="11"/>
    <n v="3092.2375000000002"/>
    <n v="2.0232934116104402"/>
    <n v="320"/>
  </r>
  <r>
    <x v="0"/>
    <x v="1"/>
    <x v="5"/>
    <x v="6"/>
    <n v="18"/>
    <n v="3052.5356265356299"/>
    <n v="2.1685400055806601"/>
    <n v="407"/>
  </r>
  <r>
    <x v="0"/>
    <x v="1"/>
    <x v="5"/>
    <x v="6"/>
    <n v="25"/>
    <n v="2975.5523255814001"/>
    <n v="2.12089453814108"/>
    <n v="516"/>
  </r>
  <r>
    <x v="0"/>
    <x v="1"/>
    <x v="5"/>
    <x v="7"/>
    <n v="1"/>
    <n v="3292.7377358490598"/>
    <n v="2.16194817506004"/>
    <n v="530"/>
  </r>
  <r>
    <x v="0"/>
    <x v="1"/>
    <x v="5"/>
    <x v="7"/>
    <n v="8"/>
    <n v="3155.7567567567598"/>
    <n v="2.1926822775515702"/>
    <n v="518"/>
  </r>
  <r>
    <x v="0"/>
    <x v="1"/>
    <x v="5"/>
    <x v="7"/>
    <n v="15"/>
    <n v="2782.4364089775599"/>
    <n v="1.86049757348664"/>
    <n v="401"/>
  </r>
  <r>
    <x v="0"/>
    <x v="1"/>
    <x v="5"/>
    <x v="7"/>
    <n v="22"/>
    <n v="3588.89807162534"/>
    <n v="2.1558992411634001"/>
    <n v="363"/>
  </r>
  <r>
    <x v="0"/>
    <x v="1"/>
    <x v="5"/>
    <x v="7"/>
    <n v="29"/>
    <n v="3135.9841269841299"/>
    <n v="2.6600092964763098"/>
    <n v="126"/>
  </r>
  <r>
    <x v="0"/>
    <x v="1"/>
    <x v="5"/>
    <x v="11"/>
    <n v="6"/>
    <n v="2282.2600000000002"/>
    <n v="1.9489772249444399"/>
    <n v="50"/>
  </r>
  <r>
    <x v="0"/>
    <x v="1"/>
    <x v="5"/>
    <x v="11"/>
    <n v="13"/>
    <n v="2050.7468354430398"/>
    <n v="1.72080490372326"/>
    <n v="79"/>
  </r>
  <r>
    <x v="0"/>
    <x v="1"/>
    <x v="5"/>
    <x v="11"/>
    <n v="20"/>
    <n v="1634.2413793103401"/>
    <n v="2.0290022194322299"/>
    <n v="29"/>
  </r>
  <r>
    <x v="0"/>
    <x v="1"/>
    <x v="5"/>
    <x v="11"/>
    <n v="27"/>
    <n v="608.22222222222194"/>
    <n v="0.77639072974984402"/>
    <n v="9"/>
  </r>
  <r>
    <x v="0"/>
    <x v="1"/>
    <x v="6"/>
    <x v="0"/>
    <n v="4"/>
    <n v="2887.51923076923"/>
    <n v="1.8167608872863099"/>
    <n v="52"/>
  </r>
  <r>
    <x v="0"/>
    <x v="1"/>
    <x v="6"/>
    <x v="0"/>
    <n v="11"/>
    <n v="2532.81927710843"/>
    <n v="2.1861125897422"/>
    <n v="83"/>
  </r>
  <r>
    <x v="0"/>
    <x v="1"/>
    <x v="6"/>
    <x v="0"/>
    <n v="18"/>
    <n v="3428.1304347826099"/>
    <n v="2.31339144051418"/>
    <n v="46"/>
  </r>
  <r>
    <x v="0"/>
    <x v="1"/>
    <x v="6"/>
    <x v="0"/>
    <n v="25"/>
    <n v="4475.1363636363603"/>
    <n v="1.23879357982585"/>
    <n v="22"/>
  </r>
  <r>
    <x v="0"/>
    <x v="1"/>
    <x v="6"/>
    <x v="1"/>
    <n v="1"/>
    <n v="1281.88235294118"/>
    <n v="2.3627066122025902"/>
    <n v="17"/>
  </r>
  <r>
    <x v="0"/>
    <x v="1"/>
    <x v="6"/>
    <x v="1"/>
    <n v="8"/>
    <n v="2260"/>
    <n v="1.53563255133522"/>
    <n v="60"/>
  </r>
  <r>
    <x v="0"/>
    <x v="1"/>
    <x v="6"/>
    <x v="1"/>
    <n v="15"/>
    <n v="2397.0793650793698"/>
    <n v="2.0641699735659702"/>
    <n v="63"/>
  </r>
  <r>
    <x v="0"/>
    <x v="1"/>
    <x v="6"/>
    <x v="1"/>
    <n v="22"/>
    <n v="948.875"/>
    <n v="0.80915413266706604"/>
    <n v="16"/>
  </r>
  <r>
    <x v="0"/>
    <x v="1"/>
    <x v="6"/>
    <x v="2"/>
    <n v="1"/>
    <n v="2347.4084507042298"/>
    <n v="1.9166328315385199"/>
    <n v="142"/>
  </r>
  <r>
    <x v="0"/>
    <x v="1"/>
    <x v="6"/>
    <x v="2"/>
    <n v="8"/>
    <n v="2088.5696202531599"/>
    <n v="1.61666230863528"/>
    <n v="79"/>
  </r>
  <r>
    <x v="0"/>
    <x v="1"/>
    <x v="6"/>
    <x v="2"/>
    <n v="15"/>
    <n v="2090.76973684211"/>
    <n v="1.94385322000177"/>
    <n v="152"/>
  </r>
  <r>
    <x v="0"/>
    <x v="1"/>
    <x v="6"/>
    <x v="2"/>
    <n v="22"/>
    <n v="3324.1940298507502"/>
    <n v="1.9885166803224901"/>
    <n v="67"/>
  </r>
  <r>
    <x v="0"/>
    <x v="1"/>
    <x v="6"/>
    <x v="2"/>
    <n v="29"/>
    <n v="2338.6138613861399"/>
    <n v="1.9291893064662"/>
    <n v="101"/>
  </r>
  <r>
    <x v="0"/>
    <x v="1"/>
    <x v="6"/>
    <x v="3"/>
    <n v="5"/>
    <n v="2524.6226415094302"/>
    <n v="1.98005287726048"/>
    <n v="159"/>
  </r>
  <r>
    <x v="0"/>
    <x v="1"/>
    <x v="6"/>
    <x v="3"/>
    <n v="12"/>
    <n v="3350.61471861472"/>
    <n v="2.2564929057316099"/>
    <n v="462"/>
  </r>
  <r>
    <x v="0"/>
    <x v="1"/>
    <x v="6"/>
    <x v="3"/>
    <n v="19"/>
    <n v="2697.56213017751"/>
    <n v="2.4196127421915001"/>
    <n v="169"/>
  </r>
  <r>
    <x v="0"/>
    <x v="1"/>
    <x v="6"/>
    <x v="3"/>
    <n v="26"/>
    <n v="2531.8990825688102"/>
    <n v="2.41904104915309"/>
    <n v="109"/>
  </r>
  <r>
    <x v="0"/>
    <x v="1"/>
    <x v="6"/>
    <x v="4"/>
    <n v="3"/>
    <n v="2395.4660194174799"/>
    <n v="1.9213472197052499"/>
    <n v="206"/>
  </r>
  <r>
    <x v="0"/>
    <x v="1"/>
    <x v="6"/>
    <x v="4"/>
    <n v="10"/>
    <n v="3696.875"/>
    <n v="2.2092452563482299"/>
    <n v="400"/>
  </r>
  <r>
    <x v="0"/>
    <x v="1"/>
    <x v="6"/>
    <x v="4"/>
    <n v="17"/>
    <n v="3247.3672566371702"/>
    <n v="2.0108878265815"/>
    <n v="226"/>
  </r>
  <r>
    <x v="0"/>
    <x v="1"/>
    <x v="6"/>
    <x v="4"/>
    <n v="24"/>
    <n v="2653.82178217822"/>
    <n v="2.1912793254394098"/>
    <n v="202"/>
  </r>
  <r>
    <x v="0"/>
    <x v="1"/>
    <x v="6"/>
    <x v="4"/>
    <n v="31"/>
    <n v="2766.86819484241"/>
    <n v="2.3241442777568402"/>
    <n v="349"/>
  </r>
  <r>
    <x v="0"/>
    <x v="1"/>
    <x v="6"/>
    <x v="5"/>
    <n v="7"/>
    <n v="3757.6687116564399"/>
    <n v="2.3516704488191"/>
    <n v="326"/>
  </r>
  <r>
    <x v="0"/>
    <x v="1"/>
    <x v="6"/>
    <x v="5"/>
    <n v="14"/>
    <n v="3670.44333333333"/>
    <n v="2.8870595569708102"/>
    <n v="300"/>
  </r>
  <r>
    <x v="0"/>
    <x v="1"/>
    <x v="6"/>
    <x v="5"/>
    <n v="21"/>
    <n v="2609.9668246445499"/>
    <n v="2.2219623439732401"/>
    <n v="422"/>
  </r>
  <r>
    <x v="0"/>
    <x v="1"/>
    <x v="6"/>
    <x v="5"/>
    <n v="28"/>
    <n v="2603.55154639175"/>
    <n v="2.06259246029648"/>
    <n v="388"/>
  </r>
  <r>
    <x v="0"/>
    <x v="1"/>
    <x v="6"/>
    <x v="6"/>
    <n v="5"/>
    <n v="4134.6950354609899"/>
    <n v="1.92194592865248"/>
    <n v="282"/>
  </r>
  <r>
    <x v="0"/>
    <x v="1"/>
    <x v="6"/>
    <x v="6"/>
    <n v="12"/>
    <n v="2895.2900763358798"/>
    <n v="1.9877319445181201"/>
    <n v="131"/>
  </r>
  <r>
    <x v="0"/>
    <x v="1"/>
    <x v="6"/>
    <x v="6"/>
    <n v="19"/>
    <n v="3551.6589327146198"/>
    <n v="2.0493167861741699"/>
    <n v="431"/>
  </r>
  <r>
    <x v="0"/>
    <x v="1"/>
    <x v="6"/>
    <x v="6"/>
    <n v="26"/>
    <n v="3458.3556231002999"/>
    <n v="1.99169954078004"/>
    <n v="329"/>
  </r>
  <r>
    <x v="0"/>
    <x v="1"/>
    <x v="6"/>
    <x v="7"/>
    <n v="2"/>
    <n v="3786.6537216828501"/>
    <n v="2.0997150830423599"/>
    <n v="618"/>
  </r>
  <r>
    <x v="0"/>
    <x v="1"/>
    <x v="6"/>
    <x v="7"/>
    <n v="9"/>
    <n v="3200.53145336226"/>
    <n v="2.06309658527926"/>
    <n v="461"/>
  </r>
  <r>
    <x v="0"/>
    <x v="1"/>
    <x v="6"/>
    <x v="7"/>
    <n v="16"/>
    <n v="3246.1007604562701"/>
    <n v="2.1704959266110802"/>
    <n v="526"/>
  </r>
  <r>
    <x v="0"/>
    <x v="1"/>
    <x v="6"/>
    <x v="7"/>
    <n v="23"/>
    <n v="2955.9492753623199"/>
    <n v="2.1203832737989101"/>
    <n v="276"/>
  </r>
  <r>
    <x v="0"/>
    <x v="1"/>
    <x v="6"/>
    <x v="7"/>
    <n v="30"/>
    <n v="3027.25"/>
    <n v="1.5517990948495901"/>
    <n v="12"/>
  </r>
  <r>
    <x v="0"/>
    <x v="1"/>
    <x v="6"/>
    <x v="11"/>
    <n v="7"/>
    <n v="2917.0606060606101"/>
    <n v="1.8363711800231799"/>
    <n v="66"/>
  </r>
  <r>
    <x v="0"/>
    <x v="1"/>
    <x v="6"/>
    <x v="11"/>
    <n v="14"/>
    <n v="1141.1724137931001"/>
    <n v="2.0812809296829302"/>
    <n v="29"/>
  </r>
  <r>
    <x v="0"/>
    <x v="1"/>
    <x v="6"/>
    <x v="11"/>
    <n v="21"/>
    <n v="1389.1320754717001"/>
    <n v="1.9549433919047201"/>
    <n v="53"/>
  </r>
  <r>
    <x v="0"/>
    <x v="1"/>
    <x v="6"/>
    <x v="11"/>
    <n v="28"/>
    <n v="3576.6750000000002"/>
    <n v="1.6425347049269301"/>
    <n v="40"/>
  </r>
  <r>
    <x v="0"/>
    <x v="2"/>
    <x v="0"/>
    <x v="0"/>
    <n v="6"/>
    <n v="561.64225941422603"/>
    <n v="1.4560543202432601"/>
    <n v="956"/>
  </r>
  <r>
    <x v="0"/>
    <x v="2"/>
    <x v="0"/>
    <x v="0"/>
    <n v="13"/>
    <n v="505.95047418335099"/>
    <n v="1.5197326241851199"/>
    <n v="949"/>
  </r>
  <r>
    <x v="0"/>
    <x v="2"/>
    <x v="0"/>
    <x v="0"/>
    <n v="20"/>
    <n v="514.48383371824502"/>
    <n v="1.6974874028109601"/>
    <n v="866"/>
  </r>
  <r>
    <x v="0"/>
    <x v="2"/>
    <x v="0"/>
    <x v="0"/>
    <n v="27"/>
    <n v="509.5"/>
    <n v="1.5646090576815299"/>
    <n v="388"/>
  </r>
  <r>
    <x v="0"/>
    <x v="2"/>
    <x v="0"/>
    <x v="1"/>
    <n v="3"/>
    <n v="476.77319587628898"/>
    <n v="1.3759851642465"/>
    <n v="388"/>
  </r>
  <r>
    <x v="0"/>
    <x v="2"/>
    <x v="0"/>
    <x v="1"/>
    <n v="10"/>
    <n v="660.67574257425701"/>
    <n v="1.86157706983786"/>
    <n v="808"/>
  </r>
  <r>
    <x v="0"/>
    <x v="2"/>
    <x v="0"/>
    <x v="1"/>
    <n v="17"/>
    <n v="633.61594202898596"/>
    <n v="1.6383803888117501"/>
    <n v="552"/>
  </r>
  <r>
    <x v="0"/>
    <x v="2"/>
    <x v="0"/>
    <x v="1"/>
    <n v="24"/>
    <n v="568.970896391152"/>
    <n v="1.61252918420502"/>
    <n v="859"/>
  </r>
  <r>
    <x v="0"/>
    <x v="2"/>
    <x v="0"/>
    <x v="2"/>
    <n v="3"/>
    <n v="517.22707889125797"/>
    <n v="1.6091881003942301"/>
    <n v="938"/>
  </r>
  <r>
    <x v="0"/>
    <x v="2"/>
    <x v="0"/>
    <x v="2"/>
    <n v="10"/>
    <n v="565.16324062877902"/>
    <n v="1.6835712436800501"/>
    <n v="827"/>
  </r>
  <r>
    <x v="0"/>
    <x v="2"/>
    <x v="0"/>
    <x v="2"/>
    <n v="17"/>
    <n v="625.16428571428605"/>
    <n v="1.79285876762789"/>
    <n v="1260"/>
  </r>
  <r>
    <x v="0"/>
    <x v="2"/>
    <x v="0"/>
    <x v="2"/>
    <n v="24"/>
    <n v="616.46143344709901"/>
    <n v="1.8066354783364"/>
    <n v="1465"/>
  </r>
  <r>
    <x v="0"/>
    <x v="2"/>
    <x v="0"/>
    <x v="2"/>
    <n v="31"/>
    <n v="779.19196160767797"/>
    <n v="1.8602405329198699"/>
    <n v="1667"/>
  </r>
  <r>
    <x v="0"/>
    <x v="2"/>
    <x v="0"/>
    <x v="3"/>
    <n v="7"/>
    <n v="718.12873369793897"/>
    <n v="1.8186474410788001"/>
    <n v="2377"/>
  </r>
  <r>
    <x v="0"/>
    <x v="2"/>
    <x v="0"/>
    <x v="3"/>
    <n v="14"/>
    <n v="986.13113395225503"/>
    <n v="2.2012620761781401"/>
    <n v="6032"/>
  </r>
  <r>
    <x v="0"/>
    <x v="2"/>
    <x v="0"/>
    <x v="3"/>
    <n v="21"/>
    <n v="806.77187282432101"/>
    <n v="2.0736079720898601"/>
    <n v="4309"/>
  </r>
  <r>
    <x v="0"/>
    <x v="2"/>
    <x v="0"/>
    <x v="3"/>
    <n v="28"/>
    <n v="748.37174603174606"/>
    <n v="1.92326764987318"/>
    <n v="3150"/>
  </r>
  <r>
    <x v="0"/>
    <x v="2"/>
    <x v="0"/>
    <x v="4"/>
    <n v="5"/>
    <n v="899.12186046511601"/>
    <n v="2.1700794238966301"/>
    <n v="5375"/>
  </r>
  <r>
    <x v="0"/>
    <x v="2"/>
    <x v="0"/>
    <x v="4"/>
    <n v="12"/>
    <n v="730.96137169885696"/>
    <n v="1.9751961320086999"/>
    <n v="2537"/>
  </r>
  <r>
    <x v="0"/>
    <x v="2"/>
    <x v="0"/>
    <x v="4"/>
    <n v="19"/>
    <n v="813.67069243156197"/>
    <n v="2.1048572769629899"/>
    <n v="3726"/>
  </r>
  <r>
    <x v="0"/>
    <x v="2"/>
    <x v="0"/>
    <x v="4"/>
    <n v="26"/>
    <n v="895.78719999999998"/>
    <n v="2.15262108092019"/>
    <n v="5000"/>
  </r>
  <r>
    <x v="0"/>
    <x v="2"/>
    <x v="0"/>
    <x v="5"/>
    <n v="2"/>
    <n v="958.51255920769302"/>
    <n v="2.3168098518956302"/>
    <n v="6967"/>
  </r>
  <r>
    <x v="0"/>
    <x v="2"/>
    <x v="0"/>
    <x v="5"/>
    <n v="9"/>
    <n v="957.88364174685398"/>
    <n v="2.34242316520199"/>
    <n v="6755"/>
  </r>
  <r>
    <x v="0"/>
    <x v="2"/>
    <x v="0"/>
    <x v="5"/>
    <n v="16"/>
    <n v="824.17972263868103"/>
    <n v="2.1759578179294801"/>
    <n v="5336"/>
  </r>
  <r>
    <x v="0"/>
    <x v="2"/>
    <x v="0"/>
    <x v="5"/>
    <n v="23"/>
    <n v="986.37038077841805"/>
    <n v="2.3588891544043999"/>
    <n v="7117"/>
  </r>
  <r>
    <x v="0"/>
    <x v="2"/>
    <x v="0"/>
    <x v="5"/>
    <n v="30"/>
    <n v="893.71720757268395"/>
    <n v="2.2309534857280902"/>
    <n v="5916"/>
  </r>
  <r>
    <x v="0"/>
    <x v="2"/>
    <x v="0"/>
    <x v="6"/>
    <n v="7"/>
    <n v="966.239418205589"/>
    <n v="2.2845595683828299"/>
    <n v="6119"/>
  </r>
  <r>
    <x v="0"/>
    <x v="2"/>
    <x v="0"/>
    <x v="6"/>
    <n v="14"/>
    <n v="888.20013091147098"/>
    <n v="2.2394620475276099"/>
    <n v="6111"/>
  </r>
  <r>
    <x v="0"/>
    <x v="2"/>
    <x v="0"/>
    <x v="6"/>
    <n v="21"/>
    <n v="928.96376604850195"/>
    <n v="2.3735760832365198"/>
    <n v="7010"/>
  </r>
  <r>
    <x v="0"/>
    <x v="2"/>
    <x v="0"/>
    <x v="6"/>
    <n v="28"/>
    <n v="870.61687385367804"/>
    <n v="2.1553637662752201"/>
    <n v="4907"/>
  </r>
  <r>
    <x v="0"/>
    <x v="2"/>
    <x v="0"/>
    <x v="7"/>
    <n v="4"/>
    <n v="957.81605962593198"/>
    <n v="2.3946260181838901"/>
    <n v="7111"/>
  </r>
  <r>
    <x v="0"/>
    <x v="2"/>
    <x v="0"/>
    <x v="7"/>
    <n v="11"/>
    <n v="889.54758572428295"/>
    <n v="2.30633315326217"/>
    <n v="5716"/>
  </r>
  <r>
    <x v="0"/>
    <x v="2"/>
    <x v="0"/>
    <x v="7"/>
    <n v="18"/>
    <n v="914.71327529923803"/>
    <n v="2.2881722459201699"/>
    <n v="5514"/>
  </r>
  <r>
    <x v="0"/>
    <x v="2"/>
    <x v="0"/>
    <x v="7"/>
    <n v="25"/>
    <n v="894.52701171137096"/>
    <n v="2.237087961961"/>
    <n v="5294"/>
  </r>
  <r>
    <x v="0"/>
    <x v="2"/>
    <x v="0"/>
    <x v="8"/>
    <n v="1"/>
    <n v="860.98936170212801"/>
    <n v="2.2759453406282502"/>
    <n v="4982"/>
  </r>
  <r>
    <x v="0"/>
    <x v="2"/>
    <x v="0"/>
    <x v="8"/>
    <n v="8"/>
    <n v="773.31334981458599"/>
    <n v="2.1422907171136001"/>
    <n v="3236"/>
  </r>
  <r>
    <x v="0"/>
    <x v="2"/>
    <x v="0"/>
    <x v="8"/>
    <n v="15"/>
    <n v="917.94111405835497"/>
    <n v="2.4291901661903799"/>
    <n v="5655"/>
  </r>
  <r>
    <x v="0"/>
    <x v="2"/>
    <x v="0"/>
    <x v="8"/>
    <n v="22"/>
    <n v="838.78941244909799"/>
    <n v="2.25817622444819"/>
    <n v="5157"/>
  </r>
  <r>
    <x v="0"/>
    <x v="2"/>
    <x v="0"/>
    <x v="8"/>
    <n v="29"/>
    <n v="816.38616117671404"/>
    <n v="2.17823801317099"/>
    <n v="4827"/>
  </r>
  <r>
    <x v="0"/>
    <x v="2"/>
    <x v="0"/>
    <x v="9"/>
    <n v="6"/>
    <n v="700.44340193704602"/>
    <n v="2.0646488570645798"/>
    <n v="3304"/>
  </r>
  <r>
    <x v="0"/>
    <x v="2"/>
    <x v="0"/>
    <x v="9"/>
    <n v="13"/>
    <n v="633.69266290405301"/>
    <n v="1.9210486630463199"/>
    <n v="1949"/>
  </r>
  <r>
    <x v="0"/>
    <x v="2"/>
    <x v="0"/>
    <x v="9"/>
    <n v="20"/>
    <n v="731.69365426695799"/>
    <n v="2.0302618398412999"/>
    <n v="3199"/>
  </r>
  <r>
    <x v="0"/>
    <x v="2"/>
    <x v="0"/>
    <x v="9"/>
    <n v="27"/>
    <n v="719.76172012689506"/>
    <n v="1.94266544530731"/>
    <n v="2837"/>
  </r>
  <r>
    <x v="0"/>
    <x v="2"/>
    <x v="0"/>
    <x v="10"/>
    <n v="3"/>
    <n v="639.52728764874803"/>
    <n v="1.87706357800108"/>
    <n v="2437"/>
  </r>
  <r>
    <x v="0"/>
    <x v="2"/>
    <x v="0"/>
    <x v="10"/>
    <n v="10"/>
    <n v="615.15427769986002"/>
    <n v="1.78622972222097"/>
    <n v="2139"/>
  </r>
  <r>
    <x v="0"/>
    <x v="2"/>
    <x v="0"/>
    <x v="10"/>
    <n v="17"/>
    <n v="586.47148288973403"/>
    <n v="1.7916522720236301"/>
    <n v="2104"/>
  </r>
  <r>
    <x v="0"/>
    <x v="2"/>
    <x v="0"/>
    <x v="10"/>
    <n v="24"/>
    <n v="608.92230215827306"/>
    <n v="1.66710253070942"/>
    <n v="695"/>
  </r>
  <r>
    <x v="0"/>
    <x v="2"/>
    <x v="0"/>
    <x v="11"/>
    <n v="2"/>
    <n v="594.96498455200799"/>
    <n v="1.81302876869745"/>
    <n v="1942"/>
  </r>
  <r>
    <x v="0"/>
    <x v="2"/>
    <x v="0"/>
    <x v="11"/>
    <n v="9"/>
    <n v="584.10684273709501"/>
    <n v="1.7649872880374"/>
    <n v="833"/>
  </r>
  <r>
    <x v="0"/>
    <x v="2"/>
    <x v="0"/>
    <x v="11"/>
    <n v="16"/>
    <n v="570.53983516483504"/>
    <n v="1.6793466115383799"/>
    <n v="728"/>
  </r>
  <r>
    <x v="0"/>
    <x v="2"/>
    <x v="0"/>
    <x v="11"/>
    <n v="30"/>
    <n v="777.48701809598697"/>
    <n v="1.8911605495938399"/>
    <n v="1271"/>
  </r>
  <r>
    <x v="0"/>
    <x v="2"/>
    <x v="1"/>
    <x v="0"/>
    <n v="2"/>
    <n v="681.68847006651902"/>
    <n v="1.80481375415056"/>
    <n v="902"/>
  </r>
  <r>
    <x v="0"/>
    <x v="2"/>
    <x v="1"/>
    <x v="0"/>
    <n v="9"/>
    <n v="536.92728989612795"/>
    <n v="1.6626469010538001"/>
    <n v="1059"/>
  </r>
  <r>
    <x v="0"/>
    <x v="2"/>
    <x v="1"/>
    <x v="0"/>
    <n v="16"/>
    <n v="553.49528301886801"/>
    <n v="1.65543416604139"/>
    <n v="636"/>
  </r>
  <r>
    <x v="0"/>
    <x v="2"/>
    <x v="1"/>
    <x v="0"/>
    <n v="23"/>
    <n v="483.54192546583897"/>
    <n v="1.5551813277506099"/>
    <n v="644"/>
  </r>
  <r>
    <x v="0"/>
    <x v="2"/>
    <x v="1"/>
    <x v="0"/>
    <n v="30"/>
    <n v="510.02888086642599"/>
    <n v="1.5936624418166601"/>
    <n v="277"/>
  </r>
  <r>
    <x v="0"/>
    <x v="2"/>
    <x v="1"/>
    <x v="1"/>
    <n v="6"/>
    <n v="541.90774907749096"/>
    <n v="1.8174422360217399"/>
    <n v="813"/>
  </r>
  <r>
    <x v="0"/>
    <x v="2"/>
    <x v="1"/>
    <x v="1"/>
    <n v="13"/>
    <n v="657.68611847922205"/>
    <n v="1.7994696085578801"/>
    <n v="1131"/>
  </r>
  <r>
    <x v="0"/>
    <x v="2"/>
    <x v="1"/>
    <x v="1"/>
    <n v="20"/>
    <n v="658.17346938775495"/>
    <n v="1.7724674278618899"/>
    <n v="1176"/>
  </r>
  <r>
    <x v="0"/>
    <x v="2"/>
    <x v="1"/>
    <x v="1"/>
    <n v="27"/>
    <n v="660.870707070707"/>
    <n v="1.84853686575126"/>
    <n v="990"/>
  </r>
  <r>
    <x v="0"/>
    <x v="2"/>
    <x v="1"/>
    <x v="2"/>
    <n v="6"/>
    <n v="606.43336439888196"/>
    <n v="1.7260019689127"/>
    <n v="1073"/>
  </r>
  <r>
    <x v="0"/>
    <x v="2"/>
    <x v="1"/>
    <x v="2"/>
    <n v="13"/>
    <n v="520.89189189189199"/>
    <n v="1.6033605202274599"/>
    <n v="777"/>
  </r>
  <r>
    <x v="0"/>
    <x v="2"/>
    <x v="1"/>
    <x v="2"/>
    <n v="20"/>
    <n v="660.09548872180403"/>
    <n v="1.7545966571915099"/>
    <n v="1330"/>
  </r>
  <r>
    <x v="0"/>
    <x v="2"/>
    <x v="1"/>
    <x v="2"/>
    <n v="27"/>
    <n v="630.39011799410002"/>
    <n v="1.7110653329154899"/>
    <n v="1356"/>
  </r>
  <r>
    <x v="0"/>
    <x v="2"/>
    <x v="1"/>
    <x v="3"/>
    <n v="3"/>
    <n v="697.659619450317"/>
    <n v="1.8314143162136201"/>
    <n v="1419"/>
  </r>
  <r>
    <x v="0"/>
    <x v="2"/>
    <x v="1"/>
    <x v="3"/>
    <n v="10"/>
    <n v="865.71348314606701"/>
    <n v="2.02922874807326"/>
    <n v="3204"/>
  </r>
  <r>
    <x v="0"/>
    <x v="2"/>
    <x v="1"/>
    <x v="3"/>
    <n v="17"/>
    <n v="498.38166510757702"/>
    <n v="1.58589211893799"/>
    <n v="1069"/>
  </r>
  <r>
    <x v="0"/>
    <x v="2"/>
    <x v="1"/>
    <x v="3"/>
    <n v="24"/>
    <n v="652.040866568193"/>
    <n v="1.7716049286306901"/>
    <n v="2031"/>
  </r>
  <r>
    <x v="0"/>
    <x v="2"/>
    <x v="1"/>
    <x v="4"/>
    <n v="1"/>
    <n v="495.44572025052202"/>
    <n v="1.67961611791003"/>
    <n v="958"/>
  </r>
  <r>
    <x v="0"/>
    <x v="2"/>
    <x v="1"/>
    <x v="4"/>
    <n v="8"/>
    <n v="596.55017709563197"/>
    <n v="1.8243211771913901"/>
    <n v="1694"/>
  </r>
  <r>
    <x v="0"/>
    <x v="2"/>
    <x v="1"/>
    <x v="4"/>
    <n v="15"/>
    <n v="813.862587412587"/>
    <n v="2.0329570315839902"/>
    <n v="2860"/>
  </r>
  <r>
    <x v="0"/>
    <x v="2"/>
    <x v="1"/>
    <x v="4"/>
    <n v="22"/>
    <n v="986.67207334273598"/>
    <n v="2.24887418216646"/>
    <n v="4254"/>
  </r>
  <r>
    <x v="0"/>
    <x v="2"/>
    <x v="1"/>
    <x v="4"/>
    <n v="29"/>
    <n v="1198.2901954602801"/>
    <n v="2.2489105226324302"/>
    <n v="6344"/>
  </r>
  <r>
    <x v="0"/>
    <x v="2"/>
    <x v="1"/>
    <x v="5"/>
    <n v="5"/>
    <n v="882.59067140765501"/>
    <n v="2.2149647625073898"/>
    <n v="4781"/>
  </r>
  <r>
    <x v="0"/>
    <x v="2"/>
    <x v="1"/>
    <x v="5"/>
    <n v="12"/>
    <n v="851.28127962085296"/>
    <n v="2.0728184601833002"/>
    <n v="4220"/>
  </r>
  <r>
    <x v="0"/>
    <x v="2"/>
    <x v="1"/>
    <x v="5"/>
    <n v="19"/>
    <n v="1038.73873873874"/>
    <n v="2.2424622053976102"/>
    <n v="5994"/>
  </r>
  <r>
    <x v="0"/>
    <x v="2"/>
    <x v="1"/>
    <x v="5"/>
    <n v="26"/>
    <n v="805.70206104878696"/>
    <n v="2.0372089403010301"/>
    <n v="3833"/>
  </r>
  <r>
    <x v="0"/>
    <x v="2"/>
    <x v="1"/>
    <x v="6"/>
    <n v="3"/>
    <n v="1116.74562071592"/>
    <n v="2.2721427909841898"/>
    <n v="6565"/>
  </r>
  <r>
    <x v="0"/>
    <x v="2"/>
    <x v="1"/>
    <x v="6"/>
    <n v="10"/>
    <n v="849.76188507647805"/>
    <n v="2.0798975814443601"/>
    <n v="4838"/>
  </r>
  <r>
    <x v="0"/>
    <x v="2"/>
    <x v="1"/>
    <x v="6"/>
    <n v="17"/>
    <n v="906.92539515279202"/>
    <n v="2.2855358613319798"/>
    <n v="4745"/>
  </r>
  <r>
    <x v="0"/>
    <x v="2"/>
    <x v="1"/>
    <x v="6"/>
    <n v="24"/>
    <n v="927.17737896494202"/>
    <n v="2.2340778288493"/>
    <n v="4792"/>
  </r>
  <r>
    <x v="0"/>
    <x v="2"/>
    <x v="1"/>
    <x v="6"/>
    <n v="31"/>
    <n v="890.0234375"/>
    <n v="2.2416667714625298"/>
    <n v="4480"/>
  </r>
  <r>
    <x v="0"/>
    <x v="2"/>
    <x v="1"/>
    <x v="7"/>
    <n v="7"/>
    <n v="902.51492183799098"/>
    <n v="2.1675222084838999"/>
    <n v="4222"/>
  </r>
  <r>
    <x v="0"/>
    <x v="2"/>
    <x v="1"/>
    <x v="7"/>
    <n v="14"/>
    <n v="681.90897097625304"/>
    <n v="2.0839836874724398"/>
    <n v="1516"/>
  </r>
  <r>
    <x v="0"/>
    <x v="2"/>
    <x v="1"/>
    <x v="7"/>
    <n v="21"/>
    <n v="883.84202041912999"/>
    <n v="2.2270566808800099"/>
    <n v="3722"/>
  </r>
  <r>
    <x v="0"/>
    <x v="2"/>
    <x v="1"/>
    <x v="7"/>
    <n v="28"/>
    <n v="849.88054054054101"/>
    <n v="2.2508020396465498"/>
    <n v="3700"/>
  </r>
  <r>
    <x v="0"/>
    <x v="2"/>
    <x v="1"/>
    <x v="8"/>
    <n v="4"/>
    <n v="1039.1812235475199"/>
    <n v="2.3003609889738899"/>
    <n v="5198"/>
  </r>
  <r>
    <x v="0"/>
    <x v="2"/>
    <x v="1"/>
    <x v="8"/>
    <n v="11"/>
    <n v="617.06597222222194"/>
    <n v="1.86583099363662"/>
    <n v="1152"/>
  </r>
  <r>
    <x v="0"/>
    <x v="2"/>
    <x v="1"/>
    <x v="8"/>
    <n v="18"/>
    <n v="792.91789473684196"/>
    <n v="2.07331739546991"/>
    <n v="3325"/>
  </r>
  <r>
    <x v="0"/>
    <x v="2"/>
    <x v="1"/>
    <x v="8"/>
    <n v="25"/>
    <n v="779.99967458509605"/>
    <n v="2.0909672476215801"/>
    <n v="3073"/>
  </r>
  <r>
    <x v="0"/>
    <x v="2"/>
    <x v="1"/>
    <x v="9"/>
    <n v="2"/>
    <n v="856.27693557119699"/>
    <n v="2.1337146176374699"/>
    <n v="3694"/>
  </r>
  <r>
    <x v="0"/>
    <x v="2"/>
    <x v="1"/>
    <x v="9"/>
    <n v="9"/>
    <n v="804.54020270270303"/>
    <n v="1.90862128177711"/>
    <n v="2960"/>
  </r>
  <r>
    <x v="0"/>
    <x v="2"/>
    <x v="1"/>
    <x v="9"/>
    <n v="16"/>
    <n v="674.40884229717403"/>
    <n v="1.8904168396198"/>
    <n v="2194"/>
  </r>
  <r>
    <x v="0"/>
    <x v="2"/>
    <x v="1"/>
    <x v="9"/>
    <n v="23"/>
    <n v="673.95047543581597"/>
    <n v="1.98226371860145"/>
    <n v="2524"/>
  </r>
  <r>
    <x v="0"/>
    <x v="2"/>
    <x v="1"/>
    <x v="9"/>
    <n v="30"/>
    <n v="567.68790218790195"/>
    <n v="1.6947150065678001"/>
    <n v="1554"/>
  </r>
  <r>
    <x v="0"/>
    <x v="2"/>
    <x v="1"/>
    <x v="10"/>
    <n v="6"/>
    <n v="718.70831519373098"/>
    <n v="1.9788746767311001"/>
    <n v="2297"/>
  </r>
  <r>
    <x v="0"/>
    <x v="2"/>
    <x v="1"/>
    <x v="10"/>
    <n v="13"/>
    <n v="674.22785388127897"/>
    <n v="1.91356959325461"/>
    <n v="2190"/>
  </r>
  <r>
    <x v="0"/>
    <x v="2"/>
    <x v="1"/>
    <x v="10"/>
    <n v="20"/>
    <n v="592.63743148003095"/>
    <n v="1.7675517302577499"/>
    <n v="1277"/>
  </r>
  <r>
    <x v="0"/>
    <x v="2"/>
    <x v="1"/>
    <x v="10"/>
    <n v="27"/>
    <n v="476.89331619537302"/>
    <n v="1.47094762761463"/>
    <n v="778"/>
  </r>
  <r>
    <x v="0"/>
    <x v="2"/>
    <x v="1"/>
    <x v="11"/>
    <n v="5"/>
    <n v="548.48325358851696"/>
    <n v="1.72972020359879"/>
    <n v="1254"/>
  </r>
  <r>
    <x v="0"/>
    <x v="2"/>
    <x v="1"/>
    <x v="11"/>
    <n v="12"/>
    <n v="569.49467649467601"/>
    <n v="1.7139352965561501"/>
    <n v="1221"/>
  </r>
  <r>
    <x v="0"/>
    <x v="2"/>
    <x v="1"/>
    <x v="11"/>
    <n v="19"/>
    <n v="529.46666666666704"/>
    <n v="1.5229978232209"/>
    <n v="750"/>
  </r>
  <r>
    <x v="0"/>
    <x v="2"/>
    <x v="1"/>
    <x v="11"/>
    <n v="26"/>
    <n v="559.65499999999997"/>
    <n v="1.6432969751111199"/>
    <n v="200"/>
  </r>
  <r>
    <x v="0"/>
    <x v="2"/>
    <x v="2"/>
    <x v="0"/>
    <n v="7"/>
    <n v="622.02751196172198"/>
    <n v="1.6946951528299901"/>
    <n v="836"/>
  </r>
  <r>
    <x v="0"/>
    <x v="2"/>
    <x v="2"/>
    <x v="0"/>
    <n v="14"/>
    <n v="675.04772991850996"/>
    <n v="1.75287015765375"/>
    <n v="859"/>
  </r>
  <r>
    <x v="0"/>
    <x v="2"/>
    <x v="2"/>
    <x v="0"/>
    <n v="21"/>
    <n v="605.37843784378401"/>
    <n v="1.7405918927544499"/>
    <n v="909"/>
  </r>
  <r>
    <x v="0"/>
    <x v="2"/>
    <x v="2"/>
    <x v="0"/>
    <n v="28"/>
    <n v="562.61904761904805"/>
    <n v="1.6085123715098"/>
    <n v="273"/>
  </r>
  <r>
    <x v="0"/>
    <x v="2"/>
    <x v="2"/>
    <x v="1"/>
    <n v="4"/>
    <n v="757.36148148148197"/>
    <n v="1.7613528715529601"/>
    <n v="675"/>
  </r>
  <r>
    <x v="0"/>
    <x v="2"/>
    <x v="2"/>
    <x v="1"/>
    <n v="11"/>
    <n v="810.42988313856404"/>
    <n v="1.9285507932334001"/>
    <n v="1198"/>
  </r>
  <r>
    <x v="0"/>
    <x v="2"/>
    <x v="2"/>
    <x v="1"/>
    <n v="18"/>
    <n v="786.44059869036505"/>
    <n v="1.8739172584450701"/>
    <n v="1069"/>
  </r>
  <r>
    <x v="0"/>
    <x v="2"/>
    <x v="2"/>
    <x v="1"/>
    <n v="25"/>
    <n v="693.77909482758605"/>
    <n v="1.6950166851236499"/>
    <n v="928"/>
  </r>
  <r>
    <x v="0"/>
    <x v="2"/>
    <x v="2"/>
    <x v="2"/>
    <n v="4"/>
    <n v="762.98709239130403"/>
    <n v="1.9538162894353599"/>
    <n v="1472"/>
  </r>
  <r>
    <x v="0"/>
    <x v="2"/>
    <x v="2"/>
    <x v="2"/>
    <n v="11"/>
    <n v="677.83623275344905"/>
    <n v="1.87357134303697"/>
    <n v="1667"/>
  </r>
  <r>
    <x v="0"/>
    <x v="2"/>
    <x v="2"/>
    <x v="2"/>
    <n v="18"/>
    <n v="512.77824267782398"/>
    <n v="1.53354178887059"/>
    <n v="717"/>
  </r>
  <r>
    <x v="0"/>
    <x v="2"/>
    <x v="2"/>
    <x v="2"/>
    <n v="25"/>
    <n v="663.61574507966304"/>
    <n v="1.7523777238375799"/>
    <n v="1067"/>
  </r>
  <r>
    <x v="0"/>
    <x v="2"/>
    <x v="2"/>
    <x v="3"/>
    <n v="1"/>
    <n v="639.38028169014103"/>
    <n v="1.7140064445680101"/>
    <n v="1420"/>
  </r>
  <r>
    <x v="0"/>
    <x v="2"/>
    <x v="2"/>
    <x v="3"/>
    <n v="8"/>
    <n v="1105.54900938478"/>
    <n v="2.1881421012728"/>
    <n v="3836"/>
  </r>
  <r>
    <x v="0"/>
    <x v="2"/>
    <x v="2"/>
    <x v="3"/>
    <n v="15"/>
    <n v="1150.97123234418"/>
    <n v="2.3592081640418998"/>
    <n v="7717"/>
  </r>
  <r>
    <x v="0"/>
    <x v="2"/>
    <x v="2"/>
    <x v="3"/>
    <n v="22"/>
    <n v="700.43336092715197"/>
    <n v="1.91275712801298"/>
    <n v="2416"/>
  </r>
  <r>
    <x v="0"/>
    <x v="2"/>
    <x v="2"/>
    <x v="3"/>
    <n v="29"/>
    <n v="765.49736749736701"/>
    <n v="1.90217040950783"/>
    <n v="2849"/>
  </r>
  <r>
    <x v="0"/>
    <x v="2"/>
    <x v="2"/>
    <x v="4"/>
    <n v="6"/>
    <n v="1006.9720229555199"/>
    <n v="2.2698123943746"/>
    <n v="5576"/>
  </r>
  <r>
    <x v="0"/>
    <x v="2"/>
    <x v="2"/>
    <x v="4"/>
    <n v="13"/>
    <n v="902.114177489177"/>
    <n v="2.1926488443660199"/>
    <n v="3696"/>
  </r>
  <r>
    <x v="0"/>
    <x v="2"/>
    <x v="2"/>
    <x v="4"/>
    <n v="20"/>
    <n v="1038.66420793818"/>
    <n v="2.3530319588141002"/>
    <n v="5694"/>
  </r>
  <r>
    <x v="0"/>
    <x v="2"/>
    <x v="2"/>
    <x v="4"/>
    <n v="27"/>
    <n v="1087.2903805324199"/>
    <n v="2.2977049082718102"/>
    <n v="6123"/>
  </r>
  <r>
    <x v="0"/>
    <x v="2"/>
    <x v="2"/>
    <x v="5"/>
    <n v="3"/>
    <n v="1059.56943609475"/>
    <n v="2.3959729879527498"/>
    <n v="8317"/>
  </r>
  <r>
    <x v="0"/>
    <x v="2"/>
    <x v="2"/>
    <x v="5"/>
    <n v="10"/>
    <n v="1081.74830407023"/>
    <n v="2.4215243522524199"/>
    <n v="10024"/>
  </r>
  <r>
    <x v="0"/>
    <x v="2"/>
    <x v="2"/>
    <x v="5"/>
    <n v="17"/>
    <n v="1108.7979280781101"/>
    <n v="2.46091742359466"/>
    <n v="8398"/>
  </r>
  <r>
    <x v="0"/>
    <x v="2"/>
    <x v="2"/>
    <x v="5"/>
    <n v="24"/>
    <n v="1094.12971776425"/>
    <n v="2.4163104837876799"/>
    <n v="9035"/>
  </r>
  <r>
    <x v="0"/>
    <x v="2"/>
    <x v="2"/>
    <x v="6"/>
    <n v="1"/>
    <n v="1052.4701221525299"/>
    <n v="2.2765923986926402"/>
    <n v="6058"/>
  </r>
  <r>
    <x v="0"/>
    <x v="2"/>
    <x v="2"/>
    <x v="6"/>
    <n v="8"/>
    <n v="973.44292312768096"/>
    <n v="2.24753070971268"/>
    <n v="6062"/>
  </r>
  <r>
    <x v="0"/>
    <x v="2"/>
    <x v="2"/>
    <x v="6"/>
    <n v="15"/>
    <n v="1019.74471104231"/>
    <n v="2.4011242418880898"/>
    <n v="7752"/>
  </r>
  <r>
    <x v="0"/>
    <x v="2"/>
    <x v="2"/>
    <x v="6"/>
    <n v="22"/>
    <n v="1011.06726525643"/>
    <n v="2.3364227601496999"/>
    <n v="6571"/>
  </r>
  <r>
    <x v="0"/>
    <x v="2"/>
    <x v="2"/>
    <x v="6"/>
    <n v="29"/>
    <n v="1080.9962641761199"/>
    <n v="2.3751252826440101"/>
    <n v="7495"/>
  </r>
  <r>
    <x v="0"/>
    <x v="2"/>
    <x v="2"/>
    <x v="7"/>
    <n v="5"/>
    <n v="888.21501302391698"/>
    <n v="2.1754455753768598"/>
    <n v="4223"/>
  </r>
  <r>
    <x v="0"/>
    <x v="2"/>
    <x v="2"/>
    <x v="7"/>
    <n v="12"/>
    <n v="1027.5717981888699"/>
    <n v="2.3696946208388798"/>
    <n v="6957"/>
  </r>
  <r>
    <x v="0"/>
    <x v="2"/>
    <x v="2"/>
    <x v="7"/>
    <n v="19"/>
    <n v="1027.5390250774899"/>
    <n v="2.4342717605839401"/>
    <n v="7098"/>
  </r>
  <r>
    <x v="0"/>
    <x v="2"/>
    <x v="2"/>
    <x v="7"/>
    <n v="26"/>
    <n v="1015.94908707865"/>
    <n v="2.360259447172"/>
    <n v="5696"/>
  </r>
  <r>
    <x v="0"/>
    <x v="2"/>
    <x v="2"/>
    <x v="8"/>
    <n v="2"/>
    <n v="1045.5844336344701"/>
    <n v="2.2929419146256498"/>
    <n v="5756"/>
  </r>
  <r>
    <x v="0"/>
    <x v="2"/>
    <x v="2"/>
    <x v="8"/>
    <n v="9"/>
    <n v="1010.36512350728"/>
    <n v="2.3819571855052502"/>
    <n v="6113"/>
  </r>
  <r>
    <x v="0"/>
    <x v="2"/>
    <x v="2"/>
    <x v="8"/>
    <n v="16"/>
    <n v="995.53808701115099"/>
    <n v="2.4243360454545599"/>
    <n v="6367"/>
  </r>
  <r>
    <x v="0"/>
    <x v="2"/>
    <x v="2"/>
    <x v="8"/>
    <n v="23"/>
    <n v="996.119680851064"/>
    <n v="2.3125549304824902"/>
    <n v="6392"/>
  </r>
  <r>
    <x v="0"/>
    <x v="2"/>
    <x v="2"/>
    <x v="8"/>
    <n v="30"/>
    <n v="1006.07252641691"/>
    <n v="2.3063795098526798"/>
    <n v="6246"/>
  </r>
  <r>
    <x v="0"/>
    <x v="2"/>
    <x v="2"/>
    <x v="9"/>
    <n v="7"/>
    <n v="912.31792847190002"/>
    <n v="2.2118827382484199"/>
    <n v="4306"/>
  </r>
  <r>
    <x v="0"/>
    <x v="2"/>
    <x v="2"/>
    <x v="9"/>
    <n v="14"/>
    <n v="666.51411827384095"/>
    <n v="1.88526123002034"/>
    <n v="1877"/>
  </r>
  <r>
    <x v="0"/>
    <x v="2"/>
    <x v="2"/>
    <x v="9"/>
    <n v="21"/>
    <n v="854.22293886707803"/>
    <n v="2.0874271301099898"/>
    <n v="3566"/>
  </r>
  <r>
    <x v="0"/>
    <x v="2"/>
    <x v="2"/>
    <x v="9"/>
    <n v="28"/>
    <n v="722.74932301740796"/>
    <n v="1.9618275981650499"/>
    <n v="2585"/>
  </r>
  <r>
    <x v="0"/>
    <x v="2"/>
    <x v="2"/>
    <x v="10"/>
    <n v="4"/>
    <n v="828.45522156801997"/>
    <n v="2.1728377747901102"/>
    <n v="3227"/>
  </r>
  <r>
    <x v="0"/>
    <x v="2"/>
    <x v="2"/>
    <x v="10"/>
    <n v="11"/>
    <n v="795.54250559284105"/>
    <n v="1.9821948492158801"/>
    <n v="2682"/>
  </r>
  <r>
    <x v="0"/>
    <x v="2"/>
    <x v="2"/>
    <x v="10"/>
    <n v="18"/>
    <n v="756.35499207606995"/>
    <n v="1.9495845721985501"/>
    <n v="2524"/>
  </r>
  <r>
    <x v="0"/>
    <x v="2"/>
    <x v="2"/>
    <x v="10"/>
    <n v="25"/>
    <n v="684.138709677419"/>
    <n v="1.7267487111931401"/>
    <n v="930"/>
  </r>
  <r>
    <x v="0"/>
    <x v="2"/>
    <x v="2"/>
    <x v="11"/>
    <n v="3"/>
    <n v="592.28419654714503"/>
    <n v="1.7328823572888901"/>
    <n v="1506"/>
  </r>
  <r>
    <x v="0"/>
    <x v="2"/>
    <x v="2"/>
    <x v="11"/>
    <n v="10"/>
    <n v="661.14704087858399"/>
    <n v="1.8567583374805401"/>
    <n v="1639"/>
  </r>
  <r>
    <x v="0"/>
    <x v="2"/>
    <x v="2"/>
    <x v="11"/>
    <n v="17"/>
    <n v="610.84261838440102"/>
    <n v="1.64368523367146"/>
    <n v="718"/>
  </r>
  <r>
    <x v="0"/>
    <x v="2"/>
    <x v="2"/>
    <x v="11"/>
    <n v="24"/>
    <n v="605.21428571428601"/>
    <n v="1.59797780678518"/>
    <n v="42"/>
  </r>
  <r>
    <x v="0"/>
    <x v="2"/>
    <x v="2"/>
    <x v="11"/>
    <n v="31"/>
    <n v="795.829727187206"/>
    <n v="1.85247447800614"/>
    <n v="1063"/>
  </r>
  <r>
    <x v="0"/>
    <x v="2"/>
    <x v="3"/>
    <x v="0"/>
    <n v="1"/>
    <n v="926.85192307692296"/>
    <n v="2.0950145550946999"/>
    <n v="1040"/>
  </r>
  <r>
    <x v="0"/>
    <x v="2"/>
    <x v="3"/>
    <x v="0"/>
    <n v="8"/>
    <n v="642.02433628318602"/>
    <n v="1.9171613520573001"/>
    <n v="904"/>
  </r>
  <r>
    <x v="0"/>
    <x v="2"/>
    <x v="3"/>
    <x v="0"/>
    <n v="15"/>
    <n v="672.34895314057803"/>
    <n v="1.7940045067105901"/>
    <n v="1003"/>
  </r>
  <r>
    <x v="0"/>
    <x v="2"/>
    <x v="3"/>
    <x v="0"/>
    <n v="22"/>
    <n v="550.91489361702099"/>
    <n v="1.6783439734861101"/>
    <n v="470"/>
  </r>
  <r>
    <x v="0"/>
    <x v="2"/>
    <x v="3"/>
    <x v="0"/>
    <n v="29"/>
    <n v="539.51229508196695"/>
    <n v="1.61250367692729"/>
    <n v="244"/>
  </r>
  <r>
    <x v="0"/>
    <x v="2"/>
    <x v="3"/>
    <x v="1"/>
    <n v="5"/>
    <n v="725.07474226804095"/>
    <n v="1.9477181418052001"/>
    <n v="776"/>
  </r>
  <r>
    <x v="0"/>
    <x v="2"/>
    <x v="3"/>
    <x v="1"/>
    <n v="12"/>
    <n v="829.72587859424902"/>
    <n v="2.0979987807747902"/>
    <n v="1565"/>
  </r>
  <r>
    <x v="0"/>
    <x v="2"/>
    <x v="3"/>
    <x v="1"/>
    <n v="19"/>
    <n v="943.96020539152801"/>
    <n v="2.0653266554309502"/>
    <n v="1558"/>
  </r>
  <r>
    <x v="0"/>
    <x v="2"/>
    <x v="3"/>
    <x v="1"/>
    <n v="26"/>
    <n v="821.00930626057504"/>
    <n v="1.9100517691232499"/>
    <n v="1182"/>
  </r>
  <r>
    <x v="0"/>
    <x v="2"/>
    <x v="3"/>
    <x v="2"/>
    <n v="5"/>
    <n v="906.99934253780395"/>
    <n v="1.97408843561238"/>
    <n v="1521"/>
  </r>
  <r>
    <x v="0"/>
    <x v="2"/>
    <x v="3"/>
    <x v="2"/>
    <n v="12"/>
    <n v="620.74317817014401"/>
    <n v="1.7207465100803601"/>
    <n v="623"/>
  </r>
  <r>
    <x v="0"/>
    <x v="2"/>
    <x v="3"/>
    <x v="2"/>
    <n v="19"/>
    <n v="738.984403669725"/>
    <n v="1.897855135181"/>
    <n v="1090"/>
  </r>
  <r>
    <x v="0"/>
    <x v="2"/>
    <x v="3"/>
    <x v="2"/>
    <n v="26"/>
    <n v="693.51707317073203"/>
    <n v="1.9078459201167"/>
    <n v="1230"/>
  </r>
  <r>
    <x v="0"/>
    <x v="2"/>
    <x v="3"/>
    <x v="3"/>
    <n v="2"/>
    <n v="854.34164282795302"/>
    <n v="1.9573769089222499"/>
    <n v="2447"/>
  </r>
  <r>
    <x v="0"/>
    <x v="2"/>
    <x v="3"/>
    <x v="3"/>
    <n v="9"/>
    <n v="1190.9224869898701"/>
    <n v="2.0911099645685201"/>
    <n v="3651"/>
  </r>
  <r>
    <x v="0"/>
    <x v="2"/>
    <x v="3"/>
    <x v="3"/>
    <n v="16"/>
    <n v="732.792166771952"/>
    <n v="1.74802851729486"/>
    <n v="1583"/>
  </r>
  <r>
    <x v="0"/>
    <x v="2"/>
    <x v="3"/>
    <x v="3"/>
    <n v="23"/>
    <n v="669.26422319474796"/>
    <n v="1.9412466584274799"/>
    <n v="1828"/>
  </r>
  <r>
    <x v="0"/>
    <x v="2"/>
    <x v="3"/>
    <x v="3"/>
    <n v="30"/>
    <n v="684.26930440331796"/>
    <n v="1.94305313180962"/>
    <n v="1567"/>
  </r>
  <r>
    <x v="0"/>
    <x v="2"/>
    <x v="3"/>
    <x v="4"/>
    <n v="7"/>
    <n v="1097.34370529328"/>
    <n v="2.2905821674644899"/>
    <n v="5592"/>
  </r>
  <r>
    <x v="0"/>
    <x v="2"/>
    <x v="3"/>
    <x v="4"/>
    <n v="14"/>
    <n v="798.90575692963796"/>
    <n v="1.9653869800125201"/>
    <n v="2345"/>
  </r>
  <r>
    <x v="0"/>
    <x v="2"/>
    <x v="3"/>
    <x v="4"/>
    <n v="21"/>
    <n v="1140.0310896937699"/>
    <n v="2.2865891428324701"/>
    <n v="6433"/>
  </r>
  <r>
    <x v="0"/>
    <x v="2"/>
    <x v="3"/>
    <x v="4"/>
    <n v="28"/>
    <n v="1139.2843196155"/>
    <n v="2.2462458309315401"/>
    <n v="6658"/>
  </r>
  <r>
    <x v="0"/>
    <x v="2"/>
    <x v="3"/>
    <x v="5"/>
    <n v="4"/>
    <n v="1074.31563981043"/>
    <n v="2.4462451981101401"/>
    <n v="6330"/>
  </r>
  <r>
    <x v="0"/>
    <x v="2"/>
    <x v="3"/>
    <x v="5"/>
    <n v="11"/>
    <n v="763.34290976058901"/>
    <n v="1.9867089420038899"/>
    <n v="2715"/>
  </r>
  <r>
    <x v="0"/>
    <x v="2"/>
    <x v="3"/>
    <x v="5"/>
    <n v="18"/>
    <n v="1106.0535871156701"/>
    <n v="2.2769752627916202"/>
    <n v="6830"/>
  </r>
  <r>
    <x v="0"/>
    <x v="2"/>
    <x v="3"/>
    <x v="5"/>
    <n v="25"/>
    <n v="1036.4470717193899"/>
    <n v="2.3479147591174598"/>
    <n v="6386"/>
  </r>
  <r>
    <x v="0"/>
    <x v="2"/>
    <x v="3"/>
    <x v="6"/>
    <n v="2"/>
    <n v="859.46406443618298"/>
    <n v="2.0231856738209002"/>
    <n v="1614"/>
  </r>
  <r>
    <x v="0"/>
    <x v="2"/>
    <x v="3"/>
    <x v="6"/>
    <n v="9"/>
    <n v="1091.86498014414"/>
    <n v="2.27656628387422"/>
    <n v="6799"/>
  </r>
  <r>
    <x v="0"/>
    <x v="2"/>
    <x v="3"/>
    <x v="6"/>
    <n v="16"/>
    <n v="1078.0104761904799"/>
    <n v="2.3487965963812298"/>
    <n v="6300"/>
  </r>
  <r>
    <x v="0"/>
    <x v="2"/>
    <x v="3"/>
    <x v="6"/>
    <n v="23"/>
    <n v="1109.3936004530699"/>
    <n v="2.4102910774412898"/>
    <n v="7063"/>
  </r>
  <r>
    <x v="0"/>
    <x v="2"/>
    <x v="3"/>
    <x v="6"/>
    <n v="30"/>
    <n v="1069.8762649493999"/>
    <n v="2.3632304505624799"/>
    <n v="6522"/>
  </r>
  <r>
    <x v="0"/>
    <x v="2"/>
    <x v="3"/>
    <x v="7"/>
    <n v="6"/>
    <n v="933.783135336594"/>
    <n v="2.2657967913675199"/>
    <n v="4293"/>
  </r>
  <r>
    <x v="0"/>
    <x v="2"/>
    <x v="3"/>
    <x v="7"/>
    <n v="13"/>
    <n v="1044.4463742943999"/>
    <n v="2.3342219457937201"/>
    <n v="4606"/>
  </r>
  <r>
    <x v="0"/>
    <x v="2"/>
    <x v="3"/>
    <x v="7"/>
    <n v="20"/>
    <n v="1061.63537906137"/>
    <n v="2.4005588083981499"/>
    <n v="5817"/>
  </r>
  <r>
    <x v="0"/>
    <x v="2"/>
    <x v="3"/>
    <x v="7"/>
    <n v="27"/>
    <n v="1062.0468928707601"/>
    <n v="2.3684508930852801"/>
    <n v="5246"/>
  </r>
  <r>
    <x v="0"/>
    <x v="2"/>
    <x v="3"/>
    <x v="8"/>
    <n v="3"/>
    <n v="1132.35236486486"/>
    <n v="2.2727925999601699"/>
    <n v="5920"/>
  </r>
  <r>
    <x v="0"/>
    <x v="2"/>
    <x v="3"/>
    <x v="8"/>
    <n v="10"/>
    <n v="1011.03190319032"/>
    <n v="2.3594159699345698"/>
    <n v="5454"/>
  </r>
  <r>
    <x v="0"/>
    <x v="2"/>
    <x v="3"/>
    <x v="8"/>
    <n v="17"/>
    <n v="890.80797511312198"/>
    <n v="2.2618401066215501"/>
    <n v="3536"/>
  </r>
  <r>
    <x v="0"/>
    <x v="2"/>
    <x v="3"/>
    <x v="8"/>
    <n v="24"/>
    <n v="1026.47745253165"/>
    <n v="2.3337238589465801"/>
    <n v="5056"/>
  </r>
  <r>
    <x v="0"/>
    <x v="2"/>
    <x v="3"/>
    <x v="9"/>
    <n v="1"/>
    <n v="999.97214803510099"/>
    <n v="2.33212882620131"/>
    <n v="5242"/>
  </r>
  <r>
    <x v="0"/>
    <x v="2"/>
    <x v="3"/>
    <x v="9"/>
    <n v="8"/>
    <n v="972.55632582322403"/>
    <n v="2.13569465909019"/>
    <n v="5770"/>
  </r>
  <r>
    <x v="0"/>
    <x v="2"/>
    <x v="3"/>
    <x v="9"/>
    <n v="15"/>
    <n v="836.86673151750995"/>
    <n v="2.1933346538416201"/>
    <n v="3084"/>
  </r>
  <r>
    <x v="0"/>
    <x v="2"/>
    <x v="3"/>
    <x v="9"/>
    <n v="22"/>
    <n v="897.91800478305402"/>
    <n v="2.1669012707473598"/>
    <n v="2927"/>
  </r>
  <r>
    <x v="0"/>
    <x v="2"/>
    <x v="3"/>
    <x v="9"/>
    <n v="29"/>
    <n v="701.85944363103999"/>
    <n v="1.9807735531103201"/>
    <n v="1366"/>
  </r>
  <r>
    <x v="0"/>
    <x v="2"/>
    <x v="3"/>
    <x v="10"/>
    <n v="5"/>
    <n v="815.31555374592801"/>
    <n v="2.1095150884094802"/>
    <n v="2456"/>
  </r>
  <r>
    <x v="0"/>
    <x v="2"/>
    <x v="3"/>
    <x v="10"/>
    <n v="12"/>
    <n v="822.08361629881199"/>
    <n v="1.99497528647853"/>
    <n v="2356"/>
  </r>
  <r>
    <x v="0"/>
    <x v="2"/>
    <x v="3"/>
    <x v="10"/>
    <n v="19"/>
    <n v="754.38133181559499"/>
    <n v="1.9203441276856901"/>
    <n v="1757"/>
  </r>
  <r>
    <x v="0"/>
    <x v="2"/>
    <x v="3"/>
    <x v="10"/>
    <n v="26"/>
    <n v="537.75831485587605"/>
    <n v="1.5655337953558399"/>
    <n v="451"/>
  </r>
  <r>
    <x v="0"/>
    <x v="2"/>
    <x v="3"/>
    <x v="11"/>
    <n v="4"/>
    <n v="696.973293768546"/>
    <n v="1.89229773177928"/>
    <n v="1348"/>
  </r>
  <r>
    <x v="0"/>
    <x v="2"/>
    <x v="3"/>
    <x v="11"/>
    <n v="11"/>
    <n v="628.97344461304999"/>
    <n v="1.76956076716272"/>
    <n v="1318"/>
  </r>
  <r>
    <x v="0"/>
    <x v="2"/>
    <x v="3"/>
    <x v="11"/>
    <n v="18"/>
    <n v="587.10903873744599"/>
    <n v="1.6915685922727699"/>
    <n v="697"/>
  </r>
  <r>
    <x v="0"/>
    <x v="2"/>
    <x v="3"/>
    <x v="11"/>
    <n v="25"/>
    <n v="542.48936170212801"/>
    <n v="1.3137774197190799"/>
    <n v="47"/>
  </r>
  <r>
    <x v="0"/>
    <x v="2"/>
    <x v="4"/>
    <x v="0"/>
    <n v="5"/>
    <n v="518.28378378378397"/>
    <n v="1.54400156164862"/>
    <n v="814"/>
  </r>
  <r>
    <x v="0"/>
    <x v="2"/>
    <x v="4"/>
    <x v="0"/>
    <n v="12"/>
    <n v="523.35878564857398"/>
    <n v="1.6448224345073601"/>
    <n v="1087"/>
  </r>
  <r>
    <x v="0"/>
    <x v="2"/>
    <x v="4"/>
    <x v="0"/>
    <n v="19"/>
    <n v="514.43253467843601"/>
    <n v="1.73455351464965"/>
    <n v="793"/>
  </r>
  <r>
    <x v="0"/>
    <x v="2"/>
    <x v="4"/>
    <x v="0"/>
    <n v="26"/>
    <n v="506.78597122302199"/>
    <n v="1.5158066419810099"/>
    <n v="556"/>
  </r>
  <r>
    <x v="0"/>
    <x v="2"/>
    <x v="4"/>
    <x v="1"/>
    <n v="2"/>
    <n v="518.91463414634097"/>
    <n v="1.66366278832382"/>
    <n v="656"/>
  </r>
  <r>
    <x v="0"/>
    <x v="2"/>
    <x v="4"/>
    <x v="1"/>
    <n v="9"/>
    <n v="498.11136363636399"/>
    <n v="1.63421266631447"/>
    <n v="440"/>
  </r>
  <r>
    <x v="0"/>
    <x v="2"/>
    <x v="4"/>
    <x v="1"/>
    <n v="16"/>
    <n v="478.36559139784902"/>
    <n v="1.4857248418294799"/>
    <n v="372"/>
  </r>
  <r>
    <x v="0"/>
    <x v="2"/>
    <x v="4"/>
    <x v="1"/>
    <n v="23"/>
    <n v="529.11696522655404"/>
    <n v="1.7246621918237901"/>
    <n v="949"/>
  </r>
  <r>
    <x v="0"/>
    <x v="2"/>
    <x v="4"/>
    <x v="2"/>
    <n v="2"/>
    <n v="531.47906197654902"/>
    <n v="1.6677981527557399"/>
    <n v="1194"/>
  </r>
  <r>
    <x v="0"/>
    <x v="2"/>
    <x v="4"/>
    <x v="2"/>
    <n v="9"/>
    <n v="549.01483679525199"/>
    <n v="1.6675926736725799"/>
    <n v="1011"/>
  </r>
  <r>
    <x v="0"/>
    <x v="2"/>
    <x v="4"/>
    <x v="2"/>
    <n v="16"/>
    <n v="623.31668077900099"/>
    <n v="1.91185283169005"/>
    <n v="1181"/>
  </r>
  <r>
    <x v="0"/>
    <x v="2"/>
    <x v="4"/>
    <x v="2"/>
    <n v="23"/>
    <n v="596.796240601504"/>
    <n v="1.7982550746913299"/>
    <n v="1330"/>
  </r>
  <r>
    <x v="0"/>
    <x v="2"/>
    <x v="4"/>
    <x v="2"/>
    <n v="30"/>
    <n v="646.51699644850305"/>
    <n v="1.78355864363074"/>
    <n v="1971"/>
  </r>
  <r>
    <x v="0"/>
    <x v="2"/>
    <x v="4"/>
    <x v="3"/>
    <n v="6"/>
    <n v="724.956598759965"/>
    <n v="1.8923184637222901"/>
    <n v="2258"/>
  </r>
  <r>
    <x v="0"/>
    <x v="2"/>
    <x v="4"/>
    <x v="3"/>
    <n v="13"/>
    <n v="940.49925037481296"/>
    <n v="2.2441003481181001"/>
    <n v="5336"/>
  </r>
  <r>
    <x v="0"/>
    <x v="2"/>
    <x v="4"/>
    <x v="3"/>
    <n v="20"/>
    <n v="712.05714285714305"/>
    <n v="2.0194477594298501"/>
    <n v="3570"/>
  </r>
  <r>
    <x v="0"/>
    <x v="2"/>
    <x v="4"/>
    <x v="3"/>
    <n v="27"/>
    <n v="791.65949119373795"/>
    <n v="2.1113558208944001"/>
    <n v="3577"/>
  </r>
  <r>
    <x v="0"/>
    <x v="2"/>
    <x v="4"/>
    <x v="4"/>
    <n v="4"/>
    <n v="839.27082782332695"/>
    <n v="2.1739430416664698"/>
    <n v="3781"/>
  </r>
  <r>
    <x v="0"/>
    <x v="2"/>
    <x v="4"/>
    <x v="4"/>
    <n v="11"/>
    <n v="884.51333926189398"/>
    <n v="2.2140296731500699"/>
    <n v="4498"/>
  </r>
  <r>
    <x v="0"/>
    <x v="2"/>
    <x v="4"/>
    <x v="4"/>
    <n v="18"/>
    <n v="796.05249217433197"/>
    <n v="2.1934471939489399"/>
    <n v="4153"/>
  </r>
  <r>
    <x v="0"/>
    <x v="2"/>
    <x v="4"/>
    <x v="4"/>
    <n v="25"/>
    <n v="739.445153061224"/>
    <n v="2.1740911834089598"/>
    <n v="3920"/>
  </r>
  <r>
    <x v="0"/>
    <x v="2"/>
    <x v="4"/>
    <x v="5"/>
    <n v="1"/>
    <n v="871.02099407859305"/>
    <n v="2.21980954909731"/>
    <n v="5573"/>
  </r>
  <r>
    <x v="0"/>
    <x v="2"/>
    <x v="4"/>
    <x v="5"/>
    <n v="8"/>
    <n v="854.80343213728599"/>
    <n v="2.2917952585227699"/>
    <n v="5128"/>
  </r>
  <r>
    <x v="0"/>
    <x v="2"/>
    <x v="4"/>
    <x v="5"/>
    <n v="15"/>
    <n v="780.12650475184796"/>
    <n v="2.1517473091082602"/>
    <n v="4735"/>
  </r>
  <r>
    <x v="0"/>
    <x v="2"/>
    <x v="4"/>
    <x v="5"/>
    <n v="22"/>
    <n v="871.16424444055303"/>
    <n v="2.3200521609387499"/>
    <n v="5711"/>
  </r>
  <r>
    <x v="0"/>
    <x v="2"/>
    <x v="4"/>
    <x v="5"/>
    <n v="29"/>
    <n v="797.64867402018297"/>
    <n v="2.0992820436592599"/>
    <n v="4261"/>
  </r>
  <r>
    <x v="0"/>
    <x v="2"/>
    <x v="4"/>
    <x v="6"/>
    <n v="6"/>
    <n v="921.692784329402"/>
    <n v="2.2017969019519001"/>
    <n v="5003"/>
  </r>
  <r>
    <x v="0"/>
    <x v="2"/>
    <x v="4"/>
    <x v="6"/>
    <n v="13"/>
    <n v="819.22502387774603"/>
    <n v="2.19965876560914"/>
    <n v="5235"/>
  </r>
  <r>
    <x v="0"/>
    <x v="2"/>
    <x v="4"/>
    <x v="6"/>
    <n v="20"/>
    <n v="844.21206711888601"/>
    <n v="2.22060837829066"/>
    <n v="5602"/>
  </r>
  <r>
    <x v="0"/>
    <x v="2"/>
    <x v="4"/>
    <x v="6"/>
    <n v="27"/>
    <n v="817.17991214057497"/>
    <n v="2.17486568642975"/>
    <n v="5008"/>
  </r>
  <r>
    <x v="0"/>
    <x v="2"/>
    <x v="4"/>
    <x v="7"/>
    <n v="3"/>
    <n v="860.62359932088305"/>
    <n v="2.2261491535057001"/>
    <n v="5890"/>
  </r>
  <r>
    <x v="0"/>
    <x v="2"/>
    <x v="4"/>
    <x v="7"/>
    <n v="10"/>
    <n v="816.82553290083399"/>
    <n v="2.24060526534624"/>
    <n v="4316"/>
  </r>
  <r>
    <x v="0"/>
    <x v="2"/>
    <x v="4"/>
    <x v="7"/>
    <n v="17"/>
    <n v="793.74030261348003"/>
    <n v="2.1705343526705501"/>
    <n v="3635"/>
  </r>
  <r>
    <x v="0"/>
    <x v="2"/>
    <x v="4"/>
    <x v="7"/>
    <n v="24"/>
    <n v="698.42939698492501"/>
    <n v="2.0159481849880798"/>
    <n v="3980"/>
  </r>
  <r>
    <x v="0"/>
    <x v="2"/>
    <x v="4"/>
    <x v="7"/>
    <n v="31"/>
    <n v="809.80975496994904"/>
    <n v="2.2105491877013899"/>
    <n v="4326"/>
  </r>
  <r>
    <x v="0"/>
    <x v="2"/>
    <x v="4"/>
    <x v="8"/>
    <n v="7"/>
    <n v="739.16552075375603"/>
    <n v="2.2027240859954098"/>
    <n v="3927"/>
  </r>
  <r>
    <x v="0"/>
    <x v="2"/>
    <x v="4"/>
    <x v="8"/>
    <n v="14"/>
    <n v="795.98555865214098"/>
    <n v="2.2259905869116499"/>
    <n v="3947"/>
  </r>
  <r>
    <x v="0"/>
    <x v="2"/>
    <x v="4"/>
    <x v="8"/>
    <n v="21"/>
    <n v="709.16744186046503"/>
    <n v="2.18390759618176"/>
    <n v="3655"/>
  </r>
  <r>
    <x v="0"/>
    <x v="2"/>
    <x v="4"/>
    <x v="8"/>
    <n v="28"/>
    <n v="731.85687928307902"/>
    <n v="2.1793091619101199"/>
    <n v="3794"/>
  </r>
  <r>
    <x v="0"/>
    <x v="2"/>
    <x v="4"/>
    <x v="9"/>
    <n v="5"/>
    <n v="738.50551520042995"/>
    <n v="2.0600534776997601"/>
    <n v="3717"/>
  </r>
  <r>
    <x v="0"/>
    <x v="2"/>
    <x v="4"/>
    <x v="9"/>
    <n v="12"/>
    <n v="646.52507716049399"/>
    <n v="1.9584825498888701"/>
    <n v="2592"/>
  </r>
  <r>
    <x v="0"/>
    <x v="2"/>
    <x v="4"/>
    <x v="9"/>
    <n v="19"/>
    <n v="617.63276365152103"/>
    <n v="1.8774992390569201"/>
    <n v="2399"/>
  </r>
  <r>
    <x v="0"/>
    <x v="2"/>
    <x v="4"/>
    <x v="9"/>
    <n v="26"/>
    <n v="643.79190976273799"/>
    <n v="1.96126690793868"/>
    <n v="2571"/>
  </r>
  <r>
    <x v="0"/>
    <x v="2"/>
    <x v="4"/>
    <x v="10"/>
    <n v="2"/>
    <n v="601.04999999999995"/>
    <n v="1.86228240996384"/>
    <n v="1920"/>
  </r>
  <r>
    <x v="0"/>
    <x v="2"/>
    <x v="4"/>
    <x v="10"/>
    <n v="9"/>
    <n v="707.36758642562597"/>
    <n v="2.10001736010067"/>
    <n v="3153"/>
  </r>
  <r>
    <x v="0"/>
    <x v="2"/>
    <x v="4"/>
    <x v="10"/>
    <n v="16"/>
    <n v="611.975533030409"/>
    <n v="1.98121899367916"/>
    <n v="2861"/>
  </r>
  <r>
    <x v="0"/>
    <x v="2"/>
    <x v="4"/>
    <x v="10"/>
    <n v="23"/>
    <n v="740.74013605442201"/>
    <n v="1.8431769642456199"/>
    <n v="735"/>
  </r>
  <r>
    <x v="0"/>
    <x v="2"/>
    <x v="4"/>
    <x v="10"/>
    <n v="30"/>
    <n v="556.41061755146302"/>
    <n v="1.77645076690896"/>
    <n v="1846"/>
  </r>
  <r>
    <x v="0"/>
    <x v="2"/>
    <x v="4"/>
    <x v="11"/>
    <n v="1"/>
    <n v="521.843949044586"/>
    <n v="1.5812659370037201"/>
    <n v="1256"/>
  </r>
  <r>
    <x v="0"/>
    <x v="2"/>
    <x v="4"/>
    <x v="11"/>
    <n v="8"/>
    <n v="539.86275659824003"/>
    <n v="1.73376308144998"/>
    <n v="1705"/>
  </r>
  <r>
    <x v="0"/>
    <x v="2"/>
    <x v="4"/>
    <x v="11"/>
    <n v="15"/>
    <n v="604.04014939309104"/>
    <n v="1.7621011738489201"/>
    <n v="1071"/>
  </r>
  <r>
    <x v="0"/>
    <x v="2"/>
    <x v="4"/>
    <x v="11"/>
    <n v="22"/>
    <n v="589.292682926829"/>
    <n v="1.65980774808309"/>
    <n v="410"/>
  </r>
  <r>
    <x v="0"/>
    <x v="2"/>
    <x v="4"/>
    <x v="11"/>
    <n v="29"/>
    <n v="788.29059040590403"/>
    <n v="1.9960817045904"/>
    <n v="1084"/>
  </r>
  <r>
    <x v="0"/>
    <x v="2"/>
    <x v="5"/>
    <x v="0"/>
    <n v="3"/>
    <n v="573.96607669616503"/>
    <n v="1.69991689024602"/>
    <n v="678"/>
  </r>
  <r>
    <x v="0"/>
    <x v="2"/>
    <x v="5"/>
    <x v="0"/>
    <n v="10"/>
    <n v="625.22029702970303"/>
    <n v="1.82784321143562"/>
    <n v="1212"/>
  </r>
  <r>
    <x v="0"/>
    <x v="2"/>
    <x v="5"/>
    <x v="0"/>
    <n v="17"/>
    <n v="528.06931608133095"/>
    <n v="1.7001045990013399"/>
    <n v="1082"/>
  </r>
  <r>
    <x v="0"/>
    <x v="2"/>
    <x v="5"/>
    <x v="0"/>
    <n v="24"/>
    <n v="500.27152317880802"/>
    <n v="1.63548975226695"/>
    <n v="906"/>
  </r>
  <r>
    <x v="0"/>
    <x v="2"/>
    <x v="5"/>
    <x v="0"/>
    <n v="31"/>
    <n v="441.566666666667"/>
    <n v="1.37765028112775"/>
    <n v="360"/>
  </r>
  <r>
    <x v="0"/>
    <x v="2"/>
    <x v="5"/>
    <x v="1"/>
    <n v="7"/>
    <n v="531.90254237288104"/>
    <n v="1.7428337607231801"/>
    <n v="944"/>
  </r>
  <r>
    <x v="0"/>
    <x v="2"/>
    <x v="5"/>
    <x v="1"/>
    <n v="14"/>
    <n v="561.14616755793202"/>
    <n v="1.68031589168789"/>
    <n v="1122"/>
  </r>
  <r>
    <x v="0"/>
    <x v="2"/>
    <x v="5"/>
    <x v="1"/>
    <n v="21"/>
    <n v="492.55081300812998"/>
    <n v="1.6015175840526601"/>
    <n v="984"/>
  </r>
  <r>
    <x v="0"/>
    <x v="2"/>
    <x v="5"/>
    <x v="1"/>
    <n v="28"/>
    <n v="620.808543096873"/>
    <n v="1.77043462229535"/>
    <n v="1311"/>
  </r>
  <r>
    <x v="0"/>
    <x v="2"/>
    <x v="5"/>
    <x v="2"/>
    <n v="7"/>
    <n v="610.90895632864499"/>
    <n v="1.82126111390737"/>
    <n v="1351"/>
  </r>
  <r>
    <x v="0"/>
    <x v="2"/>
    <x v="5"/>
    <x v="2"/>
    <n v="14"/>
    <n v="644.38168557536505"/>
    <n v="1.9010671291224599"/>
    <n v="1234"/>
  </r>
  <r>
    <x v="0"/>
    <x v="2"/>
    <x v="5"/>
    <x v="2"/>
    <n v="21"/>
    <n v="638.43208358942798"/>
    <n v="1.8256706717267299"/>
    <n v="1627"/>
  </r>
  <r>
    <x v="0"/>
    <x v="2"/>
    <x v="5"/>
    <x v="2"/>
    <n v="28"/>
    <n v="659.85853066180903"/>
    <n v="1.79934648972994"/>
    <n v="1647"/>
  </r>
  <r>
    <x v="0"/>
    <x v="2"/>
    <x v="5"/>
    <x v="3"/>
    <n v="4"/>
    <n v="723.95403165033895"/>
    <n v="1.7067274687654499"/>
    <n v="1327"/>
  </r>
  <r>
    <x v="0"/>
    <x v="2"/>
    <x v="5"/>
    <x v="3"/>
    <n v="11"/>
    <n v="947.19124797406801"/>
    <n v="2.2503234579159699"/>
    <n v="4319"/>
  </r>
  <r>
    <x v="0"/>
    <x v="2"/>
    <x v="5"/>
    <x v="3"/>
    <n v="18"/>
    <n v="679.90477996965103"/>
    <n v="1.8794741416584799"/>
    <n v="2636"/>
  </r>
  <r>
    <x v="0"/>
    <x v="2"/>
    <x v="5"/>
    <x v="3"/>
    <n v="25"/>
    <n v="568.24527282550002"/>
    <n v="1.8058222045758501"/>
    <n v="1851"/>
  </r>
  <r>
    <x v="0"/>
    <x v="2"/>
    <x v="5"/>
    <x v="4"/>
    <n v="2"/>
    <n v="594.97849462365605"/>
    <n v="1.8315142047025601"/>
    <n v="1953"/>
  </r>
  <r>
    <x v="0"/>
    <x v="2"/>
    <x v="5"/>
    <x v="4"/>
    <n v="9"/>
    <n v="776.16399650451501"/>
    <n v="2.0677005520235401"/>
    <n v="3433"/>
  </r>
  <r>
    <x v="0"/>
    <x v="2"/>
    <x v="5"/>
    <x v="4"/>
    <n v="16"/>
    <n v="823.63555088088401"/>
    <n v="2.22811624015905"/>
    <n v="3803"/>
  </r>
  <r>
    <x v="0"/>
    <x v="2"/>
    <x v="5"/>
    <x v="4"/>
    <n v="23"/>
    <n v="909.07328794553496"/>
    <n v="2.3312134037460801"/>
    <n v="4994"/>
  </r>
  <r>
    <x v="0"/>
    <x v="2"/>
    <x v="5"/>
    <x v="4"/>
    <n v="30"/>
    <n v="888.80829237016496"/>
    <n v="2.23313969158079"/>
    <n v="4679"/>
  </r>
  <r>
    <x v="0"/>
    <x v="2"/>
    <x v="5"/>
    <x v="5"/>
    <n v="6"/>
    <n v="767.08481938728903"/>
    <n v="2.1420552092421099"/>
    <n v="4374"/>
  </r>
  <r>
    <x v="0"/>
    <x v="2"/>
    <x v="5"/>
    <x v="5"/>
    <n v="13"/>
    <n v="618.87665431445203"/>
    <n v="1.87783445606336"/>
    <n v="1889"/>
  </r>
  <r>
    <x v="0"/>
    <x v="2"/>
    <x v="5"/>
    <x v="5"/>
    <n v="20"/>
    <n v="862.54690231112795"/>
    <n v="2.1808824237258202"/>
    <n v="5149"/>
  </r>
  <r>
    <x v="0"/>
    <x v="2"/>
    <x v="5"/>
    <x v="5"/>
    <n v="27"/>
    <n v="762.74255319148904"/>
    <n v="2.05871841443818"/>
    <n v="3760"/>
  </r>
  <r>
    <x v="0"/>
    <x v="2"/>
    <x v="5"/>
    <x v="6"/>
    <n v="4"/>
    <n v="1174.0340663531199"/>
    <n v="2.34261014728308"/>
    <n v="7867"/>
  </r>
  <r>
    <x v="0"/>
    <x v="2"/>
    <x v="5"/>
    <x v="6"/>
    <n v="11"/>
    <n v="770.57150232317997"/>
    <n v="2.1156878703746602"/>
    <n v="3874"/>
  </r>
  <r>
    <x v="0"/>
    <x v="2"/>
    <x v="5"/>
    <x v="6"/>
    <n v="18"/>
    <n v="849.68447082096895"/>
    <n v="2.2489238783400198"/>
    <n v="5055"/>
  </r>
  <r>
    <x v="0"/>
    <x v="2"/>
    <x v="5"/>
    <x v="6"/>
    <n v="25"/>
    <n v="817.577362409138"/>
    <n v="2.2141490535669899"/>
    <n v="4815"/>
  </r>
  <r>
    <x v="0"/>
    <x v="2"/>
    <x v="5"/>
    <x v="7"/>
    <n v="1"/>
    <n v="837.56411850010397"/>
    <n v="2.2779571419140301"/>
    <n v="4827"/>
  </r>
  <r>
    <x v="0"/>
    <x v="2"/>
    <x v="5"/>
    <x v="7"/>
    <n v="8"/>
    <n v="852.05471478463301"/>
    <n v="2.1737498582583501"/>
    <n v="4295"/>
  </r>
  <r>
    <x v="0"/>
    <x v="2"/>
    <x v="5"/>
    <x v="7"/>
    <n v="15"/>
    <n v="864.37233475479695"/>
    <n v="2.3192617706121199"/>
    <n v="3752"/>
  </r>
  <r>
    <x v="0"/>
    <x v="2"/>
    <x v="5"/>
    <x v="7"/>
    <n v="22"/>
    <n v="832.47526721352199"/>
    <n v="2.3325421568501499"/>
    <n v="4023"/>
  </r>
  <r>
    <x v="0"/>
    <x v="2"/>
    <x v="5"/>
    <x v="7"/>
    <n v="29"/>
    <n v="761.47223624432104"/>
    <n v="2.2415671684026899"/>
    <n v="3962"/>
  </r>
  <r>
    <x v="0"/>
    <x v="2"/>
    <x v="5"/>
    <x v="8"/>
    <n v="5"/>
    <n v="775.04328886468795"/>
    <n v="2.1367458889309301"/>
    <n v="3673"/>
  </r>
  <r>
    <x v="0"/>
    <x v="2"/>
    <x v="5"/>
    <x v="8"/>
    <n v="12"/>
    <n v="772.36398572605003"/>
    <n v="2.1632541273612098"/>
    <n v="3643"/>
  </r>
  <r>
    <x v="0"/>
    <x v="2"/>
    <x v="5"/>
    <x v="8"/>
    <n v="19"/>
    <n v="658.62372567191801"/>
    <n v="2.1330706123337699"/>
    <n v="2158"/>
  </r>
  <r>
    <x v="0"/>
    <x v="2"/>
    <x v="5"/>
    <x v="8"/>
    <n v="26"/>
    <n v="686.01315321720597"/>
    <n v="2.09214574912163"/>
    <n v="2813"/>
  </r>
  <r>
    <x v="0"/>
    <x v="2"/>
    <x v="5"/>
    <x v="9"/>
    <n v="3"/>
    <n v="796.56260394392996"/>
    <n v="2.2069198824641298"/>
    <n v="4209"/>
  </r>
  <r>
    <x v="0"/>
    <x v="2"/>
    <x v="5"/>
    <x v="9"/>
    <n v="10"/>
    <n v="685.73606447280099"/>
    <n v="1.95092363085911"/>
    <n v="2978"/>
  </r>
  <r>
    <x v="0"/>
    <x v="2"/>
    <x v="5"/>
    <x v="9"/>
    <n v="17"/>
    <n v="710.42343268242598"/>
    <n v="2.0314707134983099"/>
    <n v="2919"/>
  </r>
  <r>
    <x v="0"/>
    <x v="2"/>
    <x v="5"/>
    <x v="9"/>
    <n v="24"/>
    <n v="797.326851587075"/>
    <n v="2.1544002277899699"/>
    <n v="3497"/>
  </r>
  <r>
    <x v="0"/>
    <x v="2"/>
    <x v="5"/>
    <x v="9"/>
    <n v="31"/>
    <n v="518.14878542510098"/>
    <n v="1.6496484492465799"/>
    <n v="988"/>
  </r>
  <r>
    <x v="0"/>
    <x v="2"/>
    <x v="5"/>
    <x v="10"/>
    <n v="7"/>
    <n v="591.92761527020298"/>
    <n v="1.9082521320742001"/>
    <n v="2017"/>
  </r>
  <r>
    <x v="0"/>
    <x v="2"/>
    <x v="5"/>
    <x v="10"/>
    <n v="14"/>
    <n v="618.21063311688295"/>
    <n v="1.9271091881002"/>
    <n v="2464"/>
  </r>
  <r>
    <x v="0"/>
    <x v="2"/>
    <x v="5"/>
    <x v="10"/>
    <n v="21"/>
    <n v="524.55618431689595"/>
    <n v="1.62812520230961"/>
    <n v="1237"/>
  </r>
  <r>
    <x v="0"/>
    <x v="2"/>
    <x v="5"/>
    <x v="10"/>
    <n v="28"/>
    <n v="469.97094430992701"/>
    <n v="1.4358408028226299"/>
    <n v="826"/>
  </r>
  <r>
    <x v="0"/>
    <x v="2"/>
    <x v="5"/>
    <x v="11"/>
    <n v="6"/>
    <n v="545.70328947368398"/>
    <n v="1.7398940424768301"/>
    <n v="1520"/>
  </r>
  <r>
    <x v="0"/>
    <x v="2"/>
    <x v="5"/>
    <x v="11"/>
    <n v="13"/>
    <n v="556.39299030574205"/>
    <n v="1.6504581940092999"/>
    <n v="1341"/>
  </r>
  <r>
    <x v="0"/>
    <x v="2"/>
    <x v="5"/>
    <x v="11"/>
    <n v="20"/>
    <n v="536.53397129186601"/>
    <n v="1.57984364633949"/>
    <n v="1045"/>
  </r>
  <r>
    <x v="0"/>
    <x v="2"/>
    <x v="5"/>
    <x v="11"/>
    <n v="27"/>
    <n v="555.87066246056804"/>
    <n v="1.50653619302849"/>
    <n v="317"/>
  </r>
  <r>
    <x v="0"/>
    <x v="2"/>
    <x v="6"/>
    <x v="0"/>
    <n v="4"/>
    <n v="585.13602941176498"/>
    <n v="1.63194614562991"/>
    <n v="816"/>
  </r>
  <r>
    <x v="0"/>
    <x v="2"/>
    <x v="6"/>
    <x v="0"/>
    <n v="11"/>
    <n v="597.20821529745001"/>
    <n v="1.8122844610378299"/>
    <n v="1412"/>
  </r>
  <r>
    <x v="0"/>
    <x v="2"/>
    <x v="6"/>
    <x v="0"/>
    <n v="18"/>
    <n v="532.30694037145599"/>
    <n v="1.6922713794562201"/>
    <n v="1023"/>
  </r>
  <r>
    <x v="0"/>
    <x v="2"/>
    <x v="6"/>
    <x v="0"/>
    <n v="25"/>
    <n v="524.52334152334197"/>
    <n v="1.6829066402505599"/>
    <n v="407"/>
  </r>
  <r>
    <x v="0"/>
    <x v="2"/>
    <x v="6"/>
    <x v="1"/>
    <n v="1"/>
    <n v="481.17373737373703"/>
    <n v="1.4810809648943"/>
    <n v="495"/>
  </r>
  <r>
    <x v="0"/>
    <x v="2"/>
    <x v="6"/>
    <x v="1"/>
    <n v="8"/>
    <n v="550.45842450765895"/>
    <n v="1.77454366748051"/>
    <n v="914"/>
  </r>
  <r>
    <x v="0"/>
    <x v="2"/>
    <x v="6"/>
    <x v="1"/>
    <n v="15"/>
    <n v="532.897334649556"/>
    <n v="1.7445523315320299"/>
    <n v="1013"/>
  </r>
  <r>
    <x v="0"/>
    <x v="2"/>
    <x v="6"/>
    <x v="1"/>
    <n v="22"/>
    <n v="419.70644391408098"/>
    <n v="1.52186901787423"/>
    <n v="419"/>
  </r>
  <r>
    <x v="0"/>
    <x v="2"/>
    <x v="6"/>
    <x v="2"/>
    <n v="1"/>
    <n v="661.74080771549097"/>
    <n v="1.79958357102296"/>
    <n v="1659"/>
  </r>
  <r>
    <x v="0"/>
    <x v="2"/>
    <x v="6"/>
    <x v="2"/>
    <n v="8"/>
    <n v="593.50776397515494"/>
    <n v="1.77140754954462"/>
    <n v="1288"/>
  </r>
  <r>
    <x v="0"/>
    <x v="2"/>
    <x v="6"/>
    <x v="2"/>
    <n v="15"/>
    <n v="664.71338472319599"/>
    <n v="1.80970286430801"/>
    <n v="1427"/>
  </r>
  <r>
    <x v="0"/>
    <x v="2"/>
    <x v="6"/>
    <x v="2"/>
    <n v="22"/>
    <n v="567.54169854628901"/>
    <n v="1.7934032887910201"/>
    <n v="1307"/>
  </r>
  <r>
    <x v="0"/>
    <x v="2"/>
    <x v="6"/>
    <x v="2"/>
    <n v="29"/>
    <n v="556.33921015514795"/>
    <n v="1.6632680830802999"/>
    <n v="1418"/>
  </r>
  <r>
    <x v="0"/>
    <x v="2"/>
    <x v="6"/>
    <x v="3"/>
    <n v="5"/>
    <n v="679.51175811870098"/>
    <n v="1.84518084524727"/>
    <n v="1786"/>
  </r>
  <r>
    <x v="0"/>
    <x v="2"/>
    <x v="6"/>
    <x v="3"/>
    <n v="12"/>
    <n v="996.24792552115002"/>
    <n v="2.2405255867150702"/>
    <n v="4941"/>
  </r>
  <r>
    <x v="0"/>
    <x v="2"/>
    <x v="6"/>
    <x v="3"/>
    <n v="19"/>
    <n v="637.95948136142601"/>
    <n v="1.9223796130829101"/>
    <n v="2468"/>
  </r>
  <r>
    <x v="0"/>
    <x v="2"/>
    <x v="6"/>
    <x v="3"/>
    <n v="26"/>
    <n v="622.32554455445495"/>
    <n v="1.8532358333144801"/>
    <n v="2525"/>
  </r>
  <r>
    <x v="0"/>
    <x v="2"/>
    <x v="6"/>
    <x v="4"/>
    <n v="3"/>
    <n v="650.419460343418"/>
    <n v="1.9158084379159499"/>
    <n v="2446"/>
  </r>
  <r>
    <x v="0"/>
    <x v="2"/>
    <x v="6"/>
    <x v="4"/>
    <n v="10"/>
    <n v="834.85332387035703"/>
    <n v="2.2405680107060402"/>
    <n v="4227"/>
  </r>
  <r>
    <x v="0"/>
    <x v="2"/>
    <x v="6"/>
    <x v="4"/>
    <n v="17"/>
    <n v="681.18850141376095"/>
    <n v="2.0160951518566499"/>
    <n v="3183"/>
  </r>
  <r>
    <x v="0"/>
    <x v="2"/>
    <x v="6"/>
    <x v="4"/>
    <n v="24"/>
    <n v="725.35598536330394"/>
    <n v="2.0888998154622702"/>
    <n v="3826"/>
  </r>
  <r>
    <x v="0"/>
    <x v="2"/>
    <x v="6"/>
    <x v="4"/>
    <n v="31"/>
    <n v="828.93044397462995"/>
    <n v="2.1363925942059101"/>
    <n v="4730"/>
  </r>
  <r>
    <x v="0"/>
    <x v="2"/>
    <x v="6"/>
    <x v="5"/>
    <n v="7"/>
    <n v="811.07043358838496"/>
    <n v="2.2138273871989398"/>
    <n v="5097"/>
  </r>
  <r>
    <x v="0"/>
    <x v="2"/>
    <x v="6"/>
    <x v="5"/>
    <n v="14"/>
    <n v="778.24443536859303"/>
    <n v="2.11006882915233"/>
    <n v="4897"/>
  </r>
  <r>
    <x v="0"/>
    <x v="2"/>
    <x v="6"/>
    <x v="5"/>
    <n v="21"/>
    <n v="863.14318913121201"/>
    <n v="2.2600501872982299"/>
    <n v="5594"/>
  </r>
  <r>
    <x v="0"/>
    <x v="2"/>
    <x v="6"/>
    <x v="5"/>
    <n v="28"/>
    <n v="787.06563876652001"/>
    <n v="2.0882029285967501"/>
    <n v="4540"/>
  </r>
  <r>
    <x v="0"/>
    <x v="2"/>
    <x v="6"/>
    <x v="6"/>
    <n v="5"/>
    <n v="841.30224525043195"/>
    <n v="2.02828980030446"/>
    <n v="3474"/>
  </r>
  <r>
    <x v="0"/>
    <x v="2"/>
    <x v="6"/>
    <x v="6"/>
    <n v="12"/>
    <n v="693.43222604047298"/>
    <n v="1.99851632524969"/>
    <n v="2619"/>
  </r>
  <r>
    <x v="0"/>
    <x v="2"/>
    <x v="6"/>
    <x v="6"/>
    <n v="19"/>
    <n v="830.69031892810006"/>
    <n v="2.2553094673905401"/>
    <n v="5299"/>
  </r>
  <r>
    <x v="0"/>
    <x v="2"/>
    <x v="6"/>
    <x v="6"/>
    <n v="26"/>
    <n v="789.26739427012296"/>
    <n v="2.1842863350739501"/>
    <n v="4398"/>
  </r>
  <r>
    <x v="0"/>
    <x v="2"/>
    <x v="6"/>
    <x v="7"/>
    <n v="2"/>
    <n v="871.15828877005299"/>
    <n v="2.3590844487296798"/>
    <n v="5610"/>
  </r>
  <r>
    <x v="0"/>
    <x v="2"/>
    <x v="6"/>
    <x v="7"/>
    <n v="9"/>
    <n v="847.24817204301098"/>
    <n v="2.3791085501680298"/>
    <n v="4650"/>
  </r>
  <r>
    <x v="0"/>
    <x v="2"/>
    <x v="6"/>
    <x v="7"/>
    <n v="16"/>
    <n v="848.87640449438197"/>
    <n v="2.2645546206371598"/>
    <n v="4628"/>
  </r>
  <r>
    <x v="0"/>
    <x v="2"/>
    <x v="6"/>
    <x v="7"/>
    <n v="23"/>
    <n v="705.34265196204205"/>
    <n v="2.0525703416744401"/>
    <n v="3899"/>
  </r>
  <r>
    <x v="0"/>
    <x v="2"/>
    <x v="6"/>
    <x v="7"/>
    <n v="30"/>
    <n v="760.57755856966696"/>
    <n v="2.2853005614397301"/>
    <n v="4055"/>
  </r>
  <r>
    <x v="0"/>
    <x v="2"/>
    <x v="6"/>
    <x v="8"/>
    <n v="6"/>
    <n v="786.82682366456095"/>
    <n v="2.26608117861799"/>
    <n v="3482"/>
  </r>
  <r>
    <x v="0"/>
    <x v="2"/>
    <x v="6"/>
    <x v="8"/>
    <n v="13"/>
    <n v="748.43249237593602"/>
    <n v="2.20606725891707"/>
    <n v="3607"/>
  </r>
  <r>
    <x v="0"/>
    <x v="2"/>
    <x v="6"/>
    <x v="8"/>
    <n v="20"/>
    <n v="763.61305304326595"/>
    <n v="2.2560766955601301"/>
    <n v="4091"/>
  </r>
  <r>
    <x v="0"/>
    <x v="2"/>
    <x v="6"/>
    <x v="8"/>
    <n v="27"/>
    <n v="665.408343868521"/>
    <n v="2.0889225866785499"/>
    <n v="3164"/>
  </r>
  <r>
    <x v="0"/>
    <x v="2"/>
    <x v="6"/>
    <x v="9"/>
    <n v="4"/>
    <n v="788.01860756847202"/>
    <n v="2.2080731350672602"/>
    <n v="4783"/>
  </r>
  <r>
    <x v="0"/>
    <x v="2"/>
    <x v="6"/>
    <x v="9"/>
    <n v="11"/>
    <n v="732.62111593718703"/>
    <n v="1.9613568968186399"/>
    <n v="2993"/>
  </r>
  <r>
    <x v="0"/>
    <x v="2"/>
    <x v="6"/>
    <x v="9"/>
    <n v="18"/>
    <n v="667.76498637602197"/>
    <n v="2.0510259877712098"/>
    <n v="2936"/>
  </r>
  <r>
    <x v="0"/>
    <x v="2"/>
    <x v="6"/>
    <x v="9"/>
    <n v="25"/>
    <n v="627.51865828092195"/>
    <n v="1.9394917971754"/>
    <n v="2385"/>
  </r>
  <r>
    <x v="0"/>
    <x v="2"/>
    <x v="6"/>
    <x v="10"/>
    <n v="1"/>
    <n v="554.009042954032"/>
    <n v="1.7320835576251801"/>
    <n v="1327"/>
  </r>
  <r>
    <x v="0"/>
    <x v="2"/>
    <x v="6"/>
    <x v="10"/>
    <n v="8"/>
    <n v="590.88900862068999"/>
    <n v="1.88493689843566"/>
    <n v="1856"/>
  </r>
  <r>
    <x v="0"/>
    <x v="2"/>
    <x v="6"/>
    <x v="10"/>
    <n v="15"/>
    <n v="632.72791388270196"/>
    <n v="1.95895563885061"/>
    <n v="2694"/>
  </r>
  <r>
    <x v="0"/>
    <x v="2"/>
    <x v="6"/>
    <x v="10"/>
    <n v="22"/>
    <n v="575.06758720930202"/>
    <n v="1.76728552427372"/>
    <n v="1376"/>
  </r>
  <r>
    <x v="0"/>
    <x v="2"/>
    <x v="6"/>
    <x v="10"/>
    <n v="29"/>
    <n v="508.470349309504"/>
    <n v="1.5917573654263899"/>
    <n v="1231"/>
  </r>
  <r>
    <x v="0"/>
    <x v="2"/>
    <x v="6"/>
    <x v="11"/>
    <n v="7"/>
    <n v="573.006387921022"/>
    <n v="1.78724390324813"/>
    <n v="1722"/>
  </r>
  <r>
    <x v="0"/>
    <x v="2"/>
    <x v="6"/>
    <x v="11"/>
    <n v="14"/>
    <n v="544.38404726735598"/>
    <n v="1.67088735959251"/>
    <n v="677"/>
  </r>
  <r>
    <x v="0"/>
    <x v="2"/>
    <x v="6"/>
    <x v="11"/>
    <n v="21"/>
    <n v="531.80942828485502"/>
    <n v="1.5728661921861999"/>
    <n v="997"/>
  </r>
  <r>
    <x v="0"/>
    <x v="2"/>
    <x v="6"/>
    <x v="11"/>
    <n v="28"/>
    <n v="644.04705882352903"/>
    <n v="1.80579892858472"/>
    <n v="595"/>
  </r>
  <r>
    <x v="1"/>
    <x v="0"/>
    <x v="0"/>
    <x v="0"/>
    <n v="6"/>
    <n v="702.16101348590098"/>
    <n v="1.5218927685504899"/>
    <n v="2447"/>
  </r>
  <r>
    <x v="1"/>
    <x v="0"/>
    <x v="0"/>
    <x v="0"/>
    <n v="13"/>
    <n v="621.04230055658604"/>
    <n v="1.5007530324585301"/>
    <n v="2695"/>
  </r>
  <r>
    <x v="1"/>
    <x v="0"/>
    <x v="0"/>
    <x v="0"/>
    <n v="20"/>
    <n v="681.08396443859101"/>
    <n v="1.54815499054197"/>
    <n v="3037"/>
  </r>
  <r>
    <x v="1"/>
    <x v="0"/>
    <x v="0"/>
    <x v="0"/>
    <n v="27"/>
    <n v="603.32867883995698"/>
    <n v="1.45528606452867"/>
    <n v="1862"/>
  </r>
  <r>
    <x v="1"/>
    <x v="0"/>
    <x v="0"/>
    <x v="1"/>
    <n v="3"/>
    <n v="622.73922114047298"/>
    <n v="1.3448129829111899"/>
    <n v="1438"/>
  </r>
  <r>
    <x v="1"/>
    <x v="0"/>
    <x v="0"/>
    <x v="1"/>
    <n v="10"/>
    <n v="652.61095973357601"/>
    <n v="1.5864236504187701"/>
    <n v="3303"/>
  </r>
  <r>
    <x v="1"/>
    <x v="0"/>
    <x v="0"/>
    <x v="1"/>
    <n v="17"/>
    <n v="619.88441926345604"/>
    <n v="1.38249799351791"/>
    <n v="1765"/>
  </r>
  <r>
    <x v="1"/>
    <x v="0"/>
    <x v="0"/>
    <x v="1"/>
    <n v="24"/>
    <n v="602.79930795847702"/>
    <n v="1.45637601950074"/>
    <n v="2312"/>
  </r>
  <r>
    <x v="1"/>
    <x v="0"/>
    <x v="0"/>
    <x v="2"/>
    <n v="3"/>
    <n v="599.57936507936495"/>
    <n v="1.51136151256545"/>
    <n v="2268"/>
  </r>
  <r>
    <x v="1"/>
    <x v="0"/>
    <x v="0"/>
    <x v="2"/>
    <n v="10"/>
    <n v="612.76374442793497"/>
    <n v="1.53052153354274"/>
    <n v="2019"/>
  </r>
  <r>
    <x v="1"/>
    <x v="0"/>
    <x v="0"/>
    <x v="2"/>
    <n v="17"/>
    <n v="631.90912951167695"/>
    <n v="1.5613932007275799"/>
    <n v="2355"/>
  </r>
  <r>
    <x v="1"/>
    <x v="0"/>
    <x v="0"/>
    <x v="2"/>
    <n v="24"/>
    <n v="639.37133891213398"/>
    <n v="1.66784150780052"/>
    <n v="2868"/>
  </r>
  <r>
    <x v="1"/>
    <x v="0"/>
    <x v="0"/>
    <x v="2"/>
    <n v="31"/>
    <n v="680.19731443491196"/>
    <n v="1.6926952874566199"/>
    <n v="2681"/>
  </r>
  <r>
    <x v="1"/>
    <x v="0"/>
    <x v="0"/>
    <x v="3"/>
    <n v="7"/>
    <n v="692.30604651162798"/>
    <n v="1.72397633250273"/>
    <n v="3225"/>
  </r>
  <r>
    <x v="1"/>
    <x v="0"/>
    <x v="0"/>
    <x v="3"/>
    <n v="14"/>
    <n v="844.176668266923"/>
    <n v="2.0357878760947998"/>
    <n v="6249"/>
  </r>
  <r>
    <x v="1"/>
    <x v="0"/>
    <x v="0"/>
    <x v="3"/>
    <n v="21"/>
    <n v="734.53821382567605"/>
    <n v="1.8143190858512599"/>
    <n v="4658"/>
  </r>
  <r>
    <x v="1"/>
    <x v="0"/>
    <x v="0"/>
    <x v="3"/>
    <n v="28"/>
    <n v="697.52751335035998"/>
    <n v="1.8291586949896801"/>
    <n v="4307"/>
  </r>
  <r>
    <x v="1"/>
    <x v="0"/>
    <x v="0"/>
    <x v="4"/>
    <n v="5"/>
    <n v="833.65424596193805"/>
    <n v="1.97117165391053"/>
    <n v="6253"/>
  </r>
  <r>
    <x v="1"/>
    <x v="0"/>
    <x v="0"/>
    <x v="4"/>
    <n v="12"/>
    <n v="718.08976377952797"/>
    <n v="1.73675724440593"/>
    <n v="3810"/>
  </r>
  <r>
    <x v="1"/>
    <x v="0"/>
    <x v="0"/>
    <x v="4"/>
    <n v="19"/>
    <n v="740.96677612516896"/>
    <n v="1.86902930443962"/>
    <n v="5177"/>
  </r>
  <r>
    <x v="1"/>
    <x v="0"/>
    <x v="0"/>
    <x v="4"/>
    <n v="26"/>
    <n v="841.97790521167099"/>
    <n v="1.97699003032294"/>
    <n v="5929"/>
  </r>
  <r>
    <x v="1"/>
    <x v="0"/>
    <x v="0"/>
    <x v="5"/>
    <n v="2"/>
    <n v="850.79556362692995"/>
    <n v="2.0072922238536699"/>
    <n v="7709"/>
  </r>
  <r>
    <x v="1"/>
    <x v="0"/>
    <x v="0"/>
    <x v="5"/>
    <n v="9"/>
    <n v="806.834041987776"/>
    <n v="2.0355295019448598"/>
    <n v="7526"/>
  </r>
  <r>
    <x v="1"/>
    <x v="0"/>
    <x v="0"/>
    <x v="5"/>
    <n v="16"/>
    <n v="780.99053682037197"/>
    <n v="1.94329430443749"/>
    <n v="5812"/>
  </r>
  <r>
    <x v="1"/>
    <x v="0"/>
    <x v="0"/>
    <x v="5"/>
    <n v="23"/>
    <n v="861.73387853599695"/>
    <n v="2.0447129410929401"/>
    <n v="7459"/>
  </r>
  <r>
    <x v="1"/>
    <x v="0"/>
    <x v="0"/>
    <x v="5"/>
    <n v="30"/>
    <n v="793.21640960407103"/>
    <n v="1.87024698506959"/>
    <n v="6289"/>
  </r>
  <r>
    <x v="1"/>
    <x v="0"/>
    <x v="0"/>
    <x v="6"/>
    <n v="7"/>
    <n v="810.95534397210702"/>
    <n v="2.00594568486125"/>
    <n v="7457"/>
  </r>
  <r>
    <x v="1"/>
    <x v="0"/>
    <x v="0"/>
    <x v="6"/>
    <n v="14"/>
    <n v="824.03908886389195"/>
    <n v="1.92454256560736"/>
    <n v="7112"/>
  </r>
  <r>
    <x v="1"/>
    <x v="0"/>
    <x v="0"/>
    <x v="6"/>
    <n v="21"/>
    <n v="843.15016685205796"/>
    <n v="2.0277141106554"/>
    <n v="8091"/>
  </r>
  <r>
    <x v="1"/>
    <x v="0"/>
    <x v="0"/>
    <x v="6"/>
    <n v="28"/>
    <n v="829.57443082311704"/>
    <n v="1.8474812985458999"/>
    <n v="6281"/>
  </r>
  <r>
    <x v="1"/>
    <x v="0"/>
    <x v="0"/>
    <x v="7"/>
    <n v="4"/>
    <n v="827.605197740113"/>
    <n v="1.9619210244169101"/>
    <n v="8850"/>
  </r>
  <r>
    <x v="1"/>
    <x v="0"/>
    <x v="0"/>
    <x v="7"/>
    <n v="11"/>
    <n v="990.10108845239597"/>
    <n v="1.9623280994071901"/>
    <n v="7993"/>
  </r>
  <r>
    <x v="1"/>
    <x v="0"/>
    <x v="0"/>
    <x v="7"/>
    <n v="18"/>
    <n v="862.51572993990806"/>
    <n v="1.96700860203301"/>
    <n v="8487"/>
  </r>
  <r>
    <x v="1"/>
    <x v="0"/>
    <x v="0"/>
    <x v="7"/>
    <n v="25"/>
    <n v="858.63815553697304"/>
    <n v="1.88428915634409"/>
    <n v="8371"/>
  </r>
  <r>
    <x v="1"/>
    <x v="0"/>
    <x v="0"/>
    <x v="8"/>
    <n v="1"/>
    <n v="805.67919229740596"/>
    <n v="1.93334076680311"/>
    <n v="7478"/>
  </r>
  <r>
    <x v="1"/>
    <x v="0"/>
    <x v="0"/>
    <x v="8"/>
    <n v="8"/>
    <n v="762.75107148979896"/>
    <n v="1.8001067261266099"/>
    <n v="5833"/>
  </r>
  <r>
    <x v="1"/>
    <x v="0"/>
    <x v="0"/>
    <x v="8"/>
    <n v="15"/>
    <n v="774.00758629409495"/>
    <n v="1.8844356472705199"/>
    <n v="7909"/>
  </r>
  <r>
    <x v="1"/>
    <x v="0"/>
    <x v="0"/>
    <x v="8"/>
    <n v="22"/>
    <n v="821.86930130440396"/>
    <n v="1.90040885054986"/>
    <n v="7743"/>
  </r>
  <r>
    <x v="1"/>
    <x v="0"/>
    <x v="0"/>
    <x v="8"/>
    <n v="29"/>
    <n v="840.48866799204802"/>
    <n v="1.86468776295584"/>
    <n v="7545"/>
  </r>
  <r>
    <x v="1"/>
    <x v="0"/>
    <x v="0"/>
    <x v="9"/>
    <n v="6"/>
    <n v="710.88851649320895"/>
    <n v="1.71790249090721"/>
    <n v="5669"/>
  </r>
  <r>
    <x v="1"/>
    <x v="0"/>
    <x v="0"/>
    <x v="9"/>
    <n v="13"/>
    <n v="683.93264840182599"/>
    <n v="1.63384891781081"/>
    <n v="3504"/>
  </r>
  <r>
    <x v="1"/>
    <x v="0"/>
    <x v="0"/>
    <x v="9"/>
    <n v="20"/>
    <n v="768.41970091027304"/>
    <n v="1.7626761565343401"/>
    <n v="6152"/>
  </r>
  <r>
    <x v="1"/>
    <x v="0"/>
    <x v="0"/>
    <x v="9"/>
    <n v="27"/>
    <n v="708.06129247168599"/>
    <n v="1.7401153614107301"/>
    <n v="6004"/>
  </r>
  <r>
    <x v="1"/>
    <x v="0"/>
    <x v="0"/>
    <x v="10"/>
    <n v="3"/>
    <n v="691.10267359821796"/>
    <n v="1.7272783022726601"/>
    <n v="5386"/>
  </r>
  <r>
    <x v="1"/>
    <x v="0"/>
    <x v="0"/>
    <x v="10"/>
    <n v="10"/>
    <n v="663.56148300720895"/>
    <n v="1.65013445606607"/>
    <n v="4855"/>
  </r>
  <r>
    <x v="1"/>
    <x v="0"/>
    <x v="0"/>
    <x v="10"/>
    <n v="17"/>
    <n v="675.29166666666697"/>
    <n v="1.64984922174006"/>
    <n v="5064"/>
  </r>
  <r>
    <x v="1"/>
    <x v="0"/>
    <x v="0"/>
    <x v="10"/>
    <n v="24"/>
    <n v="656.82458471760799"/>
    <n v="1.6615572933763301"/>
    <n v="1505"/>
  </r>
  <r>
    <x v="1"/>
    <x v="0"/>
    <x v="0"/>
    <x v="11"/>
    <n v="2"/>
    <n v="624.86808377618001"/>
    <n v="1.56975033460932"/>
    <n v="3199"/>
  </r>
  <r>
    <x v="1"/>
    <x v="0"/>
    <x v="0"/>
    <x v="11"/>
    <n v="9"/>
    <n v="614.58079783637595"/>
    <n v="1.5336679923079799"/>
    <n v="1479"/>
  </r>
  <r>
    <x v="1"/>
    <x v="0"/>
    <x v="0"/>
    <x v="11"/>
    <n v="16"/>
    <n v="685.93379790940799"/>
    <n v="1.5971641475185501"/>
    <n v="1722"/>
  </r>
  <r>
    <x v="1"/>
    <x v="0"/>
    <x v="0"/>
    <x v="11"/>
    <n v="23"/>
    <n v="2200.2951541850198"/>
    <n v="0.98655059261085898"/>
    <n v="227"/>
  </r>
  <r>
    <x v="1"/>
    <x v="0"/>
    <x v="0"/>
    <x v="11"/>
    <n v="30"/>
    <n v="654.81536259541997"/>
    <n v="1.65270875353921"/>
    <n v="2096"/>
  </r>
  <r>
    <x v="1"/>
    <x v="0"/>
    <x v="1"/>
    <x v="0"/>
    <n v="2"/>
    <n v="656.75760456273804"/>
    <n v="1.6702430805522701"/>
    <n v="2104"/>
  </r>
  <r>
    <x v="1"/>
    <x v="0"/>
    <x v="1"/>
    <x v="0"/>
    <n v="9"/>
    <n v="622.423064770932"/>
    <n v="1.6523719749222101"/>
    <n v="3165"/>
  </r>
  <r>
    <x v="1"/>
    <x v="0"/>
    <x v="1"/>
    <x v="0"/>
    <n v="16"/>
    <n v="627.58446712018099"/>
    <n v="1.5498421964959701"/>
    <n v="1764"/>
  </r>
  <r>
    <x v="1"/>
    <x v="0"/>
    <x v="1"/>
    <x v="0"/>
    <n v="23"/>
    <n v="609.62261533125195"/>
    <n v="1.59354555315886"/>
    <n v="2883"/>
  </r>
  <r>
    <x v="1"/>
    <x v="0"/>
    <x v="1"/>
    <x v="0"/>
    <n v="30"/>
    <n v="567.02876869965496"/>
    <n v="1.33080310510391"/>
    <n v="1738"/>
  </r>
  <r>
    <x v="1"/>
    <x v="0"/>
    <x v="1"/>
    <x v="1"/>
    <n v="6"/>
    <n v="609.921333333333"/>
    <n v="1.64073124549177"/>
    <n v="3000"/>
  </r>
  <r>
    <x v="1"/>
    <x v="0"/>
    <x v="1"/>
    <x v="1"/>
    <n v="13"/>
    <n v="687.82797345584504"/>
    <n v="1.70859423894188"/>
    <n v="3918"/>
  </r>
  <r>
    <x v="1"/>
    <x v="0"/>
    <x v="1"/>
    <x v="1"/>
    <n v="20"/>
    <n v="635.47272727272696"/>
    <n v="1.6824814255685001"/>
    <n v="3025"/>
  </r>
  <r>
    <x v="1"/>
    <x v="0"/>
    <x v="1"/>
    <x v="1"/>
    <n v="27"/>
    <n v="699.05462885738098"/>
    <n v="1.60240935342932"/>
    <n v="2398"/>
  </r>
  <r>
    <x v="1"/>
    <x v="0"/>
    <x v="1"/>
    <x v="2"/>
    <n v="6"/>
    <n v="669.96793193717303"/>
    <n v="1.7593227804807301"/>
    <n v="3056"/>
  </r>
  <r>
    <x v="1"/>
    <x v="0"/>
    <x v="1"/>
    <x v="2"/>
    <n v="13"/>
    <n v="571.70289179104498"/>
    <n v="1.5689670687463799"/>
    <n v="2144"/>
  </r>
  <r>
    <x v="1"/>
    <x v="0"/>
    <x v="1"/>
    <x v="2"/>
    <n v="20"/>
    <n v="713.87800802138997"/>
    <n v="1.6954644535469101"/>
    <n v="2992"/>
  </r>
  <r>
    <x v="1"/>
    <x v="0"/>
    <x v="1"/>
    <x v="2"/>
    <n v="27"/>
    <n v="641.91755153029396"/>
    <n v="1.63004868360294"/>
    <n v="3202"/>
  </r>
  <r>
    <x v="1"/>
    <x v="0"/>
    <x v="1"/>
    <x v="3"/>
    <n v="3"/>
    <n v="628.43271767809995"/>
    <n v="1.71153042212753"/>
    <n v="3411"/>
  </r>
  <r>
    <x v="1"/>
    <x v="0"/>
    <x v="1"/>
    <x v="3"/>
    <n v="10"/>
    <n v="757.34803921568596"/>
    <n v="1.9722335499221699"/>
    <n v="5100"/>
  </r>
  <r>
    <x v="1"/>
    <x v="0"/>
    <x v="1"/>
    <x v="3"/>
    <n v="17"/>
    <n v="562.20000000000005"/>
    <n v="1.53512253636314"/>
    <n v="2305"/>
  </r>
  <r>
    <x v="1"/>
    <x v="0"/>
    <x v="1"/>
    <x v="3"/>
    <n v="24"/>
    <n v="645.052075471698"/>
    <n v="1.74926429608439"/>
    <n v="3975"/>
  </r>
  <r>
    <x v="1"/>
    <x v="0"/>
    <x v="1"/>
    <x v="4"/>
    <n v="1"/>
    <n v="618.13432835820902"/>
    <n v="1.6522635288857901"/>
    <n v="2144"/>
  </r>
  <r>
    <x v="1"/>
    <x v="0"/>
    <x v="1"/>
    <x v="4"/>
    <n v="8"/>
    <n v="663.17970340215197"/>
    <n v="1.7990142857851401"/>
    <n v="3439"/>
  </r>
  <r>
    <x v="1"/>
    <x v="0"/>
    <x v="1"/>
    <x v="4"/>
    <n v="15"/>
    <n v="720.57434713092903"/>
    <n v="1.8859469500049599"/>
    <n v="5629"/>
  </r>
  <r>
    <x v="1"/>
    <x v="0"/>
    <x v="1"/>
    <x v="4"/>
    <n v="22"/>
    <n v="792.54436589236798"/>
    <n v="2.0033900222609402"/>
    <n v="6931"/>
  </r>
  <r>
    <x v="1"/>
    <x v="0"/>
    <x v="1"/>
    <x v="4"/>
    <n v="29"/>
    <n v="1024.4937005039601"/>
    <n v="2.1876098570693099"/>
    <n v="5556"/>
  </r>
  <r>
    <x v="1"/>
    <x v="0"/>
    <x v="1"/>
    <x v="5"/>
    <n v="5"/>
    <n v="809.491228070175"/>
    <n v="2.0512628604444898"/>
    <n v="7011"/>
  </r>
  <r>
    <x v="1"/>
    <x v="0"/>
    <x v="1"/>
    <x v="5"/>
    <n v="12"/>
    <n v="767.096"/>
    <n v="1.9866888953442401"/>
    <n v="6000"/>
  </r>
  <r>
    <x v="1"/>
    <x v="0"/>
    <x v="1"/>
    <x v="5"/>
    <n v="19"/>
    <n v="884.336975782634"/>
    <n v="2.10296481653124"/>
    <n v="6772"/>
  </r>
  <r>
    <x v="1"/>
    <x v="0"/>
    <x v="1"/>
    <x v="5"/>
    <n v="26"/>
    <n v="830.51391717583203"/>
    <n v="1.90615043598625"/>
    <n v="5892"/>
  </r>
  <r>
    <x v="1"/>
    <x v="0"/>
    <x v="1"/>
    <x v="6"/>
    <n v="3"/>
    <n v="977.17934464599205"/>
    <n v="2.1519795757597802"/>
    <n v="6836"/>
  </r>
  <r>
    <x v="1"/>
    <x v="0"/>
    <x v="1"/>
    <x v="6"/>
    <n v="10"/>
    <n v="780.43104827954096"/>
    <n v="2.02652383287543"/>
    <n v="7498"/>
  </r>
  <r>
    <x v="1"/>
    <x v="0"/>
    <x v="1"/>
    <x v="6"/>
    <n v="17"/>
    <n v="823.07398814127396"/>
    <n v="2.00929802507987"/>
    <n v="7758"/>
  </r>
  <r>
    <x v="1"/>
    <x v="0"/>
    <x v="1"/>
    <x v="6"/>
    <n v="24"/>
    <n v="810.437330579579"/>
    <n v="1.9823638998953399"/>
    <n v="7747"/>
  </r>
  <r>
    <x v="1"/>
    <x v="0"/>
    <x v="1"/>
    <x v="6"/>
    <n v="31"/>
    <n v="796.9953618943"/>
    <n v="1.9869366040457499"/>
    <n v="8193"/>
  </r>
  <r>
    <x v="1"/>
    <x v="0"/>
    <x v="1"/>
    <x v="7"/>
    <n v="7"/>
    <n v="756.52123700757102"/>
    <n v="1.9382706499562801"/>
    <n v="7793"/>
  </r>
  <r>
    <x v="1"/>
    <x v="0"/>
    <x v="1"/>
    <x v="7"/>
    <n v="14"/>
    <n v="703.41098484848499"/>
    <n v="1.8620249822769199"/>
    <n v="3696"/>
  </r>
  <r>
    <x v="1"/>
    <x v="0"/>
    <x v="1"/>
    <x v="7"/>
    <n v="21"/>
    <n v="789.86990129622995"/>
    <n v="1.9428277696479499"/>
    <n v="8409"/>
  </r>
  <r>
    <x v="1"/>
    <x v="0"/>
    <x v="1"/>
    <x v="7"/>
    <n v="28"/>
    <n v="811.43074545238403"/>
    <n v="1.9470135531091599"/>
    <n v="8411"/>
  </r>
  <r>
    <x v="1"/>
    <x v="0"/>
    <x v="1"/>
    <x v="8"/>
    <n v="4"/>
    <n v="883.05119617224898"/>
    <n v="1.97966664215274"/>
    <n v="6270"/>
  </r>
  <r>
    <x v="1"/>
    <x v="0"/>
    <x v="1"/>
    <x v="8"/>
    <n v="11"/>
    <n v="658.29434224227703"/>
    <n v="1.66144901986534"/>
    <n v="2881"/>
  </r>
  <r>
    <x v="1"/>
    <x v="0"/>
    <x v="1"/>
    <x v="8"/>
    <n v="18"/>
    <n v="760.32138637258799"/>
    <n v="1.90440363221578"/>
    <n v="7617"/>
  </r>
  <r>
    <x v="1"/>
    <x v="0"/>
    <x v="1"/>
    <x v="8"/>
    <n v="25"/>
    <n v="703.94511750109496"/>
    <n v="1.80454339225589"/>
    <n v="6851"/>
  </r>
  <r>
    <x v="1"/>
    <x v="0"/>
    <x v="1"/>
    <x v="9"/>
    <n v="2"/>
    <n v="767.88371221583805"/>
    <n v="1.8896811558700499"/>
    <n v="8006"/>
  </r>
  <r>
    <x v="1"/>
    <x v="0"/>
    <x v="1"/>
    <x v="9"/>
    <n v="9"/>
    <n v="674.17735356501896"/>
    <n v="1.72498232015177"/>
    <n v="6129"/>
  </r>
  <r>
    <x v="1"/>
    <x v="0"/>
    <x v="1"/>
    <x v="9"/>
    <n v="16"/>
    <n v="667.69150034411598"/>
    <n v="1.73213072917704"/>
    <n v="5812"/>
  </r>
  <r>
    <x v="1"/>
    <x v="0"/>
    <x v="1"/>
    <x v="9"/>
    <n v="23"/>
    <n v="720.04755309325901"/>
    <n v="1.81459197521329"/>
    <n v="6498"/>
  </r>
  <r>
    <x v="1"/>
    <x v="0"/>
    <x v="1"/>
    <x v="9"/>
    <n v="30"/>
    <n v="628.25943852855801"/>
    <n v="1.64292637283593"/>
    <n v="5165"/>
  </r>
  <r>
    <x v="1"/>
    <x v="0"/>
    <x v="1"/>
    <x v="10"/>
    <n v="6"/>
    <n v="695.492396027312"/>
    <n v="1.76748345552865"/>
    <n v="6444"/>
  </r>
  <r>
    <x v="1"/>
    <x v="0"/>
    <x v="1"/>
    <x v="10"/>
    <n v="13"/>
    <n v="728.15701372614706"/>
    <n v="1.7888401064972701"/>
    <n v="5974"/>
  </r>
  <r>
    <x v="1"/>
    <x v="0"/>
    <x v="1"/>
    <x v="10"/>
    <n v="20"/>
    <n v="635.15937859608698"/>
    <n v="1.65117646771341"/>
    <n v="3476"/>
  </r>
  <r>
    <x v="1"/>
    <x v="0"/>
    <x v="1"/>
    <x v="10"/>
    <n v="27"/>
    <n v="699.45441844219397"/>
    <n v="1.5154515061846101"/>
    <n v="2863"/>
  </r>
  <r>
    <x v="1"/>
    <x v="0"/>
    <x v="1"/>
    <x v="11"/>
    <n v="5"/>
    <n v="621.03963414634097"/>
    <n v="1.6518285351466599"/>
    <n v="3280"/>
  </r>
  <r>
    <x v="1"/>
    <x v="0"/>
    <x v="1"/>
    <x v="11"/>
    <n v="12"/>
    <n v="646.53359425962196"/>
    <n v="1.71313633746906"/>
    <n v="3066"/>
  </r>
  <r>
    <x v="1"/>
    <x v="0"/>
    <x v="1"/>
    <x v="11"/>
    <n v="19"/>
    <n v="592.60947712418294"/>
    <n v="1.59749297482658"/>
    <n v="1836"/>
  </r>
  <r>
    <x v="1"/>
    <x v="0"/>
    <x v="1"/>
    <x v="11"/>
    <n v="26"/>
    <n v="1172.39051918736"/>
    <n v="1.3983579763307199"/>
    <n v="443"/>
  </r>
  <r>
    <x v="1"/>
    <x v="0"/>
    <x v="2"/>
    <x v="0"/>
    <n v="7"/>
    <n v="749.82793522267195"/>
    <n v="1.6213203564529799"/>
    <n v="1976"/>
  </r>
  <r>
    <x v="1"/>
    <x v="0"/>
    <x v="2"/>
    <x v="0"/>
    <n v="14"/>
    <n v="645.99531615925105"/>
    <n v="1.59179988501549"/>
    <n v="2135"/>
  </r>
  <r>
    <x v="1"/>
    <x v="0"/>
    <x v="2"/>
    <x v="0"/>
    <n v="21"/>
    <n v="591.16602150537597"/>
    <n v="1.56979802673616"/>
    <n v="2325"/>
  </r>
  <r>
    <x v="1"/>
    <x v="0"/>
    <x v="2"/>
    <x v="0"/>
    <n v="28"/>
    <n v="705.44597069597103"/>
    <n v="1.4563306518591299"/>
    <n v="1092"/>
  </r>
  <r>
    <x v="1"/>
    <x v="0"/>
    <x v="2"/>
    <x v="1"/>
    <n v="4"/>
    <n v="964.24823465507905"/>
    <n v="1.5714755596354399"/>
    <n v="1841"/>
  </r>
  <r>
    <x v="1"/>
    <x v="0"/>
    <x v="2"/>
    <x v="1"/>
    <n v="11"/>
    <n v="737.09989373007397"/>
    <n v="1.8606719182510101"/>
    <n v="2823"/>
  </r>
  <r>
    <x v="1"/>
    <x v="0"/>
    <x v="2"/>
    <x v="1"/>
    <n v="18"/>
    <n v="680.10902074288504"/>
    <n v="1.67980027136192"/>
    <n v="2073"/>
  </r>
  <r>
    <x v="1"/>
    <x v="0"/>
    <x v="2"/>
    <x v="1"/>
    <n v="25"/>
    <n v="686.34813596491199"/>
    <n v="1.6941560590595801"/>
    <n v="1824"/>
  </r>
  <r>
    <x v="1"/>
    <x v="0"/>
    <x v="2"/>
    <x v="2"/>
    <n v="4"/>
    <n v="763.73005374121499"/>
    <n v="1.77342224446533"/>
    <n v="2419"/>
  </r>
  <r>
    <x v="1"/>
    <x v="0"/>
    <x v="2"/>
    <x v="2"/>
    <n v="11"/>
    <n v="733.79145613229196"/>
    <n v="1.76313734816677"/>
    <n v="2177"/>
  </r>
  <r>
    <x v="1"/>
    <x v="0"/>
    <x v="2"/>
    <x v="2"/>
    <n v="18"/>
    <n v="680.72686025408302"/>
    <n v="1.49653899023878"/>
    <n v="1102"/>
  </r>
  <r>
    <x v="1"/>
    <x v="0"/>
    <x v="2"/>
    <x v="2"/>
    <n v="25"/>
    <n v="709.54174513496503"/>
    <n v="1.65047528715798"/>
    <n v="1593"/>
  </r>
  <r>
    <x v="1"/>
    <x v="0"/>
    <x v="2"/>
    <x v="3"/>
    <n v="1"/>
    <n v="715.302521008403"/>
    <n v="1.6420784740839001"/>
    <n v="2023"/>
  </r>
  <r>
    <x v="1"/>
    <x v="0"/>
    <x v="2"/>
    <x v="3"/>
    <n v="8"/>
    <n v="898.037137435619"/>
    <n v="2.02020011376514"/>
    <n v="3689"/>
  </r>
  <r>
    <x v="1"/>
    <x v="0"/>
    <x v="2"/>
    <x v="3"/>
    <n v="15"/>
    <n v="974.05999363462797"/>
    <n v="2.2200579834508898"/>
    <n v="6284"/>
  </r>
  <r>
    <x v="1"/>
    <x v="0"/>
    <x v="2"/>
    <x v="3"/>
    <n v="22"/>
    <n v="736.10027418723098"/>
    <n v="1.82211565549608"/>
    <n v="2553"/>
  </r>
  <r>
    <x v="1"/>
    <x v="0"/>
    <x v="2"/>
    <x v="3"/>
    <n v="29"/>
    <n v="836.22086956521696"/>
    <n v="1.9297129659463299"/>
    <n v="2875"/>
  </r>
  <r>
    <x v="1"/>
    <x v="0"/>
    <x v="2"/>
    <x v="4"/>
    <n v="6"/>
    <n v="987.93251783894004"/>
    <n v="2.05628151424775"/>
    <n v="4905"/>
  </r>
  <r>
    <x v="1"/>
    <x v="0"/>
    <x v="2"/>
    <x v="4"/>
    <n v="13"/>
    <n v="789.89292408622305"/>
    <n v="1.9397984491084801"/>
    <n v="4268"/>
  </r>
  <r>
    <x v="1"/>
    <x v="0"/>
    <x v="2"/>
    <x v="4"/>
    <n v="20"/>
    <n v="902.93525651532502"/>
    <n v="2.0988644664100602"/>
    <n v="6101"/>
  </r>
  <r>
    <x v="1"/>
    <x v="0"/>
    <x v="2"/>
    <x v="4"/>
    <n v="27"/>
    <n v="940.11454478164296"/>
    <n v="2.0753255021111001"/>
    <n v="5404"/>
  </r>
  <r>
    <x v="1"/>
    <x v="0"/>
    <x v="2"/>
    <x v="5"/>
    <n v="3"/>
    <n v="937.96624917600502"/>
    <n v="2.1537819142691101"/>
    <n v="7585"/>
  </r>
  <r>
    <x v="1"/>
    <x v="0"/>
    <x v="2"/>
    <x v="5"/>
    <n v="10"/>
    <n v="944.01959277756396"/>
    <n v="2.1959285073271202"/>
    <n v="7809"/>
  </r>
  <r>
    <x v="1"/>
    <x v="0"/>
    <x v="2"/>
    <x v="5"/>
    <n v="17"/>
    <n v="961.35544881417002"/>
    <n v="2.21008093390481"/>
    <n v="6662"/>
  </r>
  <r>
    <x v="1"/>
    <x v="0"/>
    <x v="2"/>
    <x v="5"/>
    <n v="24"/>
    <n v="982.22984562607201"/>
    <n v="2.1831812602365002"/>
    <n v="7579"/>
  </r>
  <r>
    <x v="1"/>
    <x v="0"/>
    <x v="2"/>
    <x v="6"/>
    <n v="1"/>
    <n v="882.07498042286602"/>
    <n v="1.96663003382444"/>
    <n v="5108"/>
  </r>
  <r>
    <x v="1"/>
    <x v="0"/>
    <x v="2"/>
    <x v="6"/>
    <n v="8"/>
    <n v="902.91984496123996"/>
    <n v="2.02833487284824"/>
    <n v="6450"/>
  </r>
  <r>
    <x v="1"/>
    <x v="0"/>
    <x v="2"/>
    <x v="6"/>
    <n v="15"/>
    <n v="932.42891532143904"/>
    <n v="2.0585013305391802"/>
    <n v="7062"/>
  </r>
  <r>
    <x v="1"/>
    <x v="0"/>
    <x v="2"/>
    <x v="6"/>
    <n v="22"/>
    <n v="898.77460416019903"/>
    <n v="2.0322910358516899"/>
    <n v="6442"/>
  </r>
  <r>
    <x v="1"/>
    <x v="0"/>
    <x v="2"/>
    <x v="6"/>
    <n v="29"/>
    <n v="956.21961674231"/>
    <n v="2.1803135797531499"/>
    <n v="7932"/>
  </r>
  <r>
    <x v="1"/>
    <x v="0"/>
    <x v="2"/>
    <x v="7"/>
    <n v="5"/>
    <n v="853.26111111111095"/>
    <n v="1.96494356371238"/>
    <n v="4500"/>
  </r>
  <r>
    <x v="1"/>
    <x v="0"/>
    <x v="2"/>
    <x v="7"/>
    <n v="12"/>
    <n v="976.46958885490994"/>
    <n v="2.0919935527557798"/>
    <n v="8829"/>
  </r>
  <r>
    <x v="1"/>
    <x v="0"/>
    <x v="2"/>
    <x v="7"/>
    <n v="19"/>
    <n v="940.47342310418105"/>
    <n v="2.0729264492641599"/>
    <n v="8466"/>
  </r>
  <r>
    <x v="1"/>
    <x v="0"/>
    <x v="2"/>
    <x v="7"/>
    <n v="26"/>
    <n v="933.30523453433"/>
    <n v="2.0230896550575102"/>
    <n v="7355"/>
  </r>
  <r>
    <x v="1"/>
    <x v="0"/>
    <x v="2"/>
    <x v="8"/>
    <n v="2"/>
    <n v="900.14385049978296"/>
    <n v="2.0459532823053901"/>
    <n v="6903"/>
  </r>
  <r>
    <x v="1"/>
    <x v="0"/>
    <x v="2"/>
    <x v="8"/>
    <n v="9"/>
    <n v="883.07468827930199"/>
    <n v="2.0228542556123799"/>
    <n v="8020"/>
  </r>
  <r>
    <x v="1"/>
    <x v="0"/>
    <x v="2"/>
    <x v="8"/>
    <n v="16"/>
    <n v="849.25955299206896"/>
    <n v="2.0069557988220899"/>
    <n v="6935"/>
  </r>
  <r>
    <x v="1"/>
    <x v="0"/>
    <x v="2"/>
    <x v="8"/>
    <n v="23"/>
    <n v="878.38477366255097"/>
    <n v="2.08115310692533"/>
    <n v="7776"/>
  </r>
  <r>
    <x v="1"/>
    <x v="0"/>
    <x v="2"/>
    <x v="8"/>
    <n v="30"/>
    <n v="883.93844492440599"/>
    <n v="2.0756856870116298"/>
    <n v="7408"/>
  </r>
  <r>
    <x v="1"/>
    <x v="0"/>
    <x v="2"/>
    <x v="9"/>
    <n v="7"/>
    <n v="792.93614415675302"/>
    <n v="1.92056807547589"/>
    <n v="5716"/>
  </r>
  <r>
    <x v="1"/>
    <x v="0"/>
    <x v="2"/>
    <x v="9"/>
    <n v="14"/>
    <n v="757.00447260529302"/>
    <n v="1.64436967172893"/>
    <n v="2683"/>
  </r>
  <r>
    <x v="1"/>
    <x v="0"/>
    <x v="2"/>
    <x v="9"/>
    <n v="21"/>
    <n v="790.06917755572601"/>
    <n v="1.86747297810455"/>
    <n v="5204"/>
  </r>
  <r>
    <x v="1"/>
    <x v="0"/>
    <x v="2"/>
    <x v="9"/>
    <n v="28"/>
    <n v="803.39442493415299"/>
    <n v="1.75240311982812"/>
    <n v="4556"/>
  </r>
  <r>
    <x v="1"/>
    <x v="0"/>
    <x v="2"/>
    <x v="10"/>
    <n v="4"/>
    <n v="848.64509232264299"/>
    <n v="1.8794545306653501"/>
    <n v="5145"/>
  </r>
  <r>
    <x v="1"/>
    <x v="0"/>
    <x v="2"/>
    <x v="10"/>
    <n v="11"/>
    <n v="891.20864790665701"/>
    <n v="1.7942647386823201"/>
    <n v="4371"/>
  </r>
  <r>
    <x v="1"/>
    <x v="0"/>
    <x v="2"/>
    <x v="10"/>
    <n v="18"/>
    <n v="811.48667767036102"/>
    <n v="1.8273937040583701"/>
    <n v="4241"/>
  </r>
  <r>
    <x v="1"/>
    <x v="0"/>
    <x v="2"/>
    <x v="10"/>
    <n v="25"/>
    <n v="711.24842436974802"/>
    <n v="1.59213235917534"/>
    <n v="1904"/>
  </r>
  <r>
    <x v="1"/>
    <x v="0"/>
    <x v="2"/>
    <x v="11"/>
    <n v="3"/>
    <n v="611.18371303926301"/>
    <n v="1.501779855011"/>
    <n v="2063"/>
  </r>
  <r>
    <x v="1"/>
    <x v="0"/>
    <x v="2"/>
    <x v="11"/>
    <n v="10"/>
    <n v="691.40935412026704"/>
    <n v="1.70711692586699"/>
    <n v="2245"/>
  </r>
  <r>
    <x v="1"/>
    <x v="0"/>
    <x v="2"/>
    <x v="11"/>
    <n v="17"/>
    <n v="624.70195439739405"/>
    <n v="1.45424911459066"/>
    <n v="1228"/>
  </r>
  <r>
    <x v="1"/>
    <x v="0"/>
    <x v="2"/>
    <x v="11"/>
    <n v="24"/>
    <n v="764.44859813084099"/>
    <n v="1.14946151293427"/>
    <n v="214"/>
  </r>
  <r>
    <x v="1"/>
    <x v="0"/>
    <x v="2"/>
    <x v="11"/>
    <n v="31"/>
    <n v="698.51638269986904"/>
    <n v="1.60487739119282"/>
    <n v="1526"/>
  </r>
  <r>
    <x v="1"/>
    <x v="0"/>
    <x v="3"/>
    <x v="0"/>
    <n v="1"/>
    <n v="756.31273644388398"/>
    <n v="1.72547261426348"/>
    <n v="1586"/>
  </r>
  <r>
    <x v="1"/>
    <x v="0"/>
    <x v="3"/>
    <x v="0"/>
    <n v="8"/>
    <n v="737.75352112676103"/>
    <n v="1.6188508007543401"/>
    <n v="1846"/>
  </r>
  <r>
    <x v="1"/>
    <x v="0"/>
    <x v="3"/>
    <x v="0"/>
    <n v="15"/>
    <n v="745.03389830508502"/>
    <n v="1.6459080580804"/>
    <n v="2124"/>
  </r>
  <r>
    <x v="1"/>
    <x v="0"/>
    <x v="3"/>
    <x v="0"/>
    <n v="22"/>
    <n v="687.58483189992205"/>
    <n v="1.51209561060061"/>
    <n v="1279"/>
  </r>
  <r>
    <x v="1"/>
    <x v="0"/>
    <x v="3"/>
    <x v="0"/>
    <n v="29"/>
    <n v="607.63013698630095"/>
    <n v="1.4118197507904"/>
    <n v="1022"/>
  </r>
  <r>
    <x v="1"/>
    <x v="0"/>
    <x v="3"/>
    <x v="1"/>
    <n v="5"/>
    <n v="691.89540566959897"/>
    <n v="1.7179011301662901"/>
    <n v="2046"/>
  </r>
  <r>
    <x v="1"/>
    <x v="0"/>
    <x v="3"/>
    <x v="1"/>
    <n v="12"/>
    <n v="785.54947916666697"/>
    <n v="1.8881635382295601"/>
    <n v="3072"/>
  </r>
  <r>
    <x v="1"/>
    <x v="0"/>
    <x v="3"/>
    <x v="1"/>
    <n v="19"/>
    <n v="898.99511173184396"/>
    <n v="1.93312794941946"/>
    <n v="2864"/>
  </r>
  <r>
    <x v="1"/>
    <x v="0"/>
    <x v="3"/>
    <x v="1"/>
    <n v="26"/>
    <n v="776.63613861386102"/>
    <n v="1.8683681917372801"/>
    <n v="2424"/>
  </r>
  <r>
    <x v="1"/>
    <x v="0"/>
    <x v="3"/>
    <x v="2"/>
    <n v="5"/>
    <n v="754.29125503110095"/>
    <n v="1.84384097470501"/>
    <n v="2733"/>
  </r>
  <r>
    <x v="1"/>
    <x v="0"/>
    <x v="3"/>
    <x v="2"/>
    <n v="12"/>
    <n v="698.91075347476203"/>
    <n v="1.5479284864303899"/>
    <n v="1367"/>
  </r>
  <r>
    <x v="1"/>
    <x v="0"/>
    <x v="3"/>
    <x v="2"/>
    <n v="19"/>
    <n v="686.45793871866294"/>
    <n v="1.6691525836016201"/>
    <n v="1795"/>
  </r>
  <r>
    <x v="1"/>
    <x v="0"/>
    <x v="3"/>
    <x v="2"/>
    <n v="26"/>
    <n v="681.72942289498599"/>
    <n v="1.65099003261474"/>
    <n v="2114"/>
  </r>
  <r>
    <x v="1"/>
    <x v="0"/>
    <x v="3"/>
    <x v="3"/>
    <n v="2"/>
    <n v="863.61645101663601"/>
    <n v="1.9541692078508901"/>
    <n v="3246"/>
  </r>
  <r>
    <x v="1"/>
    <x v="0"/>
    <x v="3"/>
    <x v="3"/>
    <n v="9"/>
    <n v="1106.17026171987"/>
    <n v="2.1353656354995501"/>
    <n v="3477"/>
  </r>
  <r>
    <x v="1"/>
    <x v="0"/>
    <x v="3"/>
    <x v="3"/>
    <n v="16"/>
    <n v="624.830028328612"/>
    <n v="1.6281833600386499"/>
    <n v="1765"/>
  </r>
  <r>
    <x v="1"/>
    <x v="0"/>
    <x v="3"/>
    <x v="3"/>
    <n v="23"/>
    <n v="671.01897456600705"/>
    <n v="1.7181593383548801"/>
    <n v="2477"/>
  </r>
  <r>
    <x v="1"/>
    <x v="0"/>
    <x v="3"/>
    <x v="3"/>
    <n v="30"/>
    <n v="672.26117528880002"/>
    <n v="1.7269604381114101"/>
    <n v="1991"/>
  </r>
  <r>
    <x v="1"/>
    <x v="0"/>
    <x v="3"/>
    <x v="4"/>
    <n v="7"/>
    <n v="967.47480245829695"/>
    <n v="2.16351007578344"/>
    <n v="5695"/>
  </r>
  <r>
    <x v="1"/>
    <x v="0"/>
    <x v="3"/>
    <x v="4"/>
    <n v="14"/>
    <n v="745.13072824156302"/>
    <n v="1.8469537361968"/>
    <n v="2815"/>
  </r>
  <r>
    <x v="1"/>
    <x v="0"/>
    <x v="3"/>
    <x v="4"/>
    <n v="21"/>
    <n v="990.90760375643697"/>
    <n v="2.2455844012909099"/>
    <n v="6602"/>
  </r>
  <r>
    <x v="1"/>
    <x v="0"/>
    <x v="3"/>
    <x v="4"/>
    <n v="28"/>
    <n v="974.37882032314599"/>
    <n v="2.17162145070562"/>
    <n v="5137"/>
  </r>
  <r>
    <x v="1"/>
    <x v="0"/>
    <x v="3"/>
    <x v="5"/>
    <n v="4"/>
    <n v="929.86621108580096"/>
    <n v="2.1451086575560501"/>
    <n v="6585"/>
  </r>
  <r>
    <x v="1"/>
    <x v="0"/>
    <x v="3"/>
    <x v="5"/>
    <n v="11"/>
    <n v="760.13389441468996"/>
    <n v="1.7120046172526699"/>
    <n v="2614"/>
  </r>
  <r>
    <x v="1"/>
    <x v="0"/>
    <x v="3"/>
    <x v="5"/>
    <n v="18"/>
    <n v="984.44865831842606"/>
    <n v="2.2111353916584302"/>
    <n v="5590"/>
  </r>
  <r>
    <x v="1"/>
    <x v="0"/>
    <x v="3"/>
    <x v="5"/>
    <n v="25"/>
    <n v="923.78056603773598"/>
    <n v="2.07190431790004"/>
    <n v="5300"/>
  </r>
  <r>
    <x v="1"/>
    <x v="0"/>
    <x v="3"/>
    <x v="6"/>
    <n v="2"/>
    <n v="999.01021102791003"/>
    <n v="1.82892196020493"/>
    <n v="1469"/>
  </r>
  <r>
    <x v="1"/>
    <x v="0"/>
    <x v="3"/>
    <x v="6"/>
    <n v="9"/>
    <n v="967.29264260126797"/>
    <n v="2.2095902198337698"/>
    <n v="7258"/>
  </r>
  <r>
    <x v="1"/>
    <x v="0"/>
    <x v="3"/>
    <x v="6"/>
    <n v="16"/>
    <n v="889.72102009273601"/>
    <n v="2.0208322847851701"/>
    <n v="6470"/>
  </r>
  <r>
    <x v="1"/>
    <x v="0"/>
    <x v="3"/>
    <x v="6"/>
    <n v="23"/>
    <n v="949.07180064761405"/>
    <n v="2.14435773094992"/>
    <n v="7103"/>
  </r>
  <r>
    <x v="1"/>
    <x v="0"/>
    <x v="3"/>
    <x v="6"/>
    <n v="30"/>
    <n v="974.35764031134795"/>
    <n v="2.1774359871014002"/>
    <n v="7323"/>
  </r>
  <r>
    <x v="1"/>
    <x v="0"/>
    <x v="3"/>
    <x v="7"/>
    <n v="6"/>
    <n v="864.72542755121196"/>
    <n v="1.95178810911005"/>
    <n v="5321"/>
  </r>
  <r>
    <x v="1"/>
    <x v="0"/>
    <x v="3"/>
    <x v="7"/>
    <n v="13"/>
    <n v="949.08824418253198"/>
    <n v="2.0695140771035301"/>
    <n v="6618"/>
  </r>
  <r>
    <x v="1"/>
    <x v="0"/>
    <x v="3"/>
    <x v="7"/>
    <n v="20"/>
    <n v="954.05363113548196"/>
    <n v="2.0406696526936301"/>
    <n v="7477"/>
  </r>
  <r>
    <x v="1"/>
    <x v="0"/>
    <x v="3"/>
    <x v="7"/>
    <n v="27"/>
    <n v="976.99877816997002"/>
    <n v="2.0679827929407102"/>
    <n v="7366"/>
  </r>
  <r>
    <x v="1"/>
    <x v="0"/>
    <x v="3"/>
    <x v="8"/>
    <n v="3"/>
    <n v="998.41907652979705"/>
    <n v="2.0478793844599799"/>
    <n v="6259"/>
  </r>
  <r>
    <x v="1"/>
    <x v="0"/>
    <x v="3"/>
    <x v="8"/>
    <n v="10"/>
    <n v="908.62682494201101"/>
    <n v="2.1301845785140099"/>
    <n v="7329"/>
  </r>
  <r>
    <x v="1"/>
    <x v="0"/>
    <x v="3"/>
    <x v="8"/>
    <n v="17"/>
    <n v="796.234186911797"/>
    <n v="1.8418726848132601"/>
    <n v="4569"/>
  </r>
  <r>
    <x v="1"/>
    <x v="0"/>
    <x v="3"/>
    <x v="8"/>
    <n v="24"/>
    <n v="865.09544740973297"/>
    <n v="2.03091216907203"/>
    <n v="6370"/>
  </r>
  <r>
    <x v="1"/>
    <x v="0"/>
    <x v="3"/>
    <x v="9"/>
    <n v="1"/>
    <n v="892.03729940725702"/>
    <n v="2.0389984927507898"/>
    <n v="6917"/>
  </r>
  <r>
    <x v="1"/>
    <x v="0"/>
    <x v="3"/>
    <x v="9"/>
    <n v="8"/>
    <n v="797.76442571899599"/>
    <n v="1.8246544985962401"/>
    <n v="5459"/>
  </r>
  <r>
    <x v="1"/>
    <x v="0"/>
    <x v="3"/>
    <x v="9"/>
    <n v="15"/>
    <n v="784.64947552447597"/>
    <n v="1.7777861262068899"/>
    <n v="4576"/>
  </r>
  <r>
    <x v="1"/>
    <x v="0"/>
    <x v="3"/>
    <x v="9"/>
    <n v="22"/>
    <n v="845.627744510978"/>
    <n v="1.86353970528138"/>
    <n v="5010"/>
  </r>
  <r>
    <x v="1"/>
    <x v="0"/>
    <x v="3"/>
    <x v="9"/>
    <n v="29"/>
    <n v="889.39590316573594"/>
    <n v="1.63037659460467"/>
    <n v="2685"/>
  </r>
  <r>
    <x v="1"/>
    <x v="0"/>
    <x v="3"/>
    <x v="10"/>
    <n v="5"/>
    <n v="1225.2942299533299"/>
    <n v="1.8430428793723601"/>
    <n v="4714"/>
  </r>
  <r>
    <x v="1"/>
    <x v="0"/>
    <x v="3"/>
    <x v="10"/>
    <n v="12"/>
    <n v="792.50936056406499"/>
    <n v="1.8461161996895601"/>
    <n v="4113"/>
  </r>
  <r>
    <x v="1"/>
    <x v="0"/>
    <x v="3"/>
    <x v="10"/>
    <n v="19"/>
    <n v="910.07082235879398"/>
    <n v="1.8637206599660201"/>
    <n v="3417"/>
  </r>
  <r>
    <x v="1"/>
    <x v="0"/>
    <x v="3"/>
    <x v="10"/>
    <n v="26"/>
    <n v="753.64841745081299"/>
    <n v="1.57584179838267"/>
    <n v="1169"/>
  </r>
  <r>
    <x v="1"/>
    <x v="0"/>
    <x v="3"/>
    <x v="11"/>
    <n v="4"/>
    <n v="638.77777777777806"/>
    <n v="1.5669188151889899"/>
    <n v="1953"/>
  </r>
  <r>
    <x v="1"/>
    <x v="0"/>
    <x v="3"/>
    <x v="11"/>
    <n v="11"/>
    <n v="659.97140221402196"/>
    <n v="1.6835666423759199"/>
    <n v="2168"/>
  </r>
  <r>
    <x v="1"/>
    <x v="0"/>
    <x v="3"/>
    <x v="11"/>
    <n v="18"/>
    <n v="666.62536873156296"/>
    <n v="1.5509537732248899"/>
    <n v="1017"/>
  </r>
  <r>
    <x v="1"/>
    <x v="0"/>
    <x v="3"/>
    <x v="11"/>
    <n v="25"/>
    <n v="848.93564356435604"/>
    <n v="1.3273995043209199"/>
    <n v="202"/>
  </r>
  <r>
    <x v="1"/>
    <x v="0"/>
    <x v="4"/>
    <x v="0"/>
    <n v="5"/>
    <n v="591.30836653386496"/>
    <n v="1.56518767091205"/>
    <n v="2510"/>
  </r>
  <r>
    <x v="1"/>
    <x v="0"/>
    <x v="4"/>
    <x v="0"/>
    <n v="12"/>
    <n v="596.61679160419806"/>
    <n v="1.6320312422263099"/>
    <n v="3335"/>
  </r>
  <r>
    <x v="1"/>
    <x v="0"/>
    <x v="4"/>
    <x v="0"/>
    <n v="19"/>
    <n v="615.299625468165"/>
    <n v="1.57700504280942"/>
    <n v="2937"/>
  </r>
  <r>
    <x v="1"/>
    <x v="0"/>
    <x v="4"/>
    <x v="0"/>
    <n v="26"/>
    <n v="644.66417561886999"/>
    <n v="1.4770882563577401"/>
    <n v="2141"/>
  </r>
  <r>
    <x v="1"/>
    <x v="0"/>
    <x v="4"/>
    <x v="1"/>
    <n v="2"/>
    <n v="642.19820172009395"/>
    <n v="1.5598245567251301"/>
    <n v="2558"/>
  </r>
  <r>
    <x v="1"/>
    <x v="0"/>
    <x v="4"/>
    <x v="1"/>
    <n v="9"/>
    <n v="585.37450592885398"/>
    <n v="1.58366984912007"/>
    <n v="2024"/>
  </r>
  <r>
    <x v="1"/>
    <x v="0"/>
    <x v="4"/>
    <x v="1"/>
    <n v="16"/>
    <n v="681.69311064718204"/>
    <n v="1.5274801677991701"/>
    <n v="1437"/>
  </r>
  <r>
    <x v="1"/>
    <x v="0"/>
    <x v="4"/>
    <x v="1"/>
    <n v="23"/>
    <n v="602.30925737538098"/>
    <n v="1.59017992466489"/>
    <n v="2949"/>
  </r>
  <r>
    <x v="1"/>
    <x v="0"/>
    <x v="4"/>
    <x v="2"/>
    <n v="2"/>
    <n v="644.07883693045596"/>
    <n v="1.67387851236024"/>
    <n v="3336"/>
  </r>
  <r>
    <x v="1"/>
    <x v="0"/>
    <x v="4"/>
    <x v="2"/>
    <n v="9"/>
    <n v="601.991645477661"/>
    <n v="1.65815041700038"/>
    <n v="2753"/>
  </r>
  <r>
    <x v="1"/>
    <x v="0"/>
    <x v="4"/>
    <x v="2"/>
    <n v="16"/>
    <n v="620.29741379310303"/>
    <n v="1.6861682974222301"/>
    <n v="3016"/>
  </r>
  <r>
    <x v="1"/>
    <x v="0"/>
    <x v="4"/>
    <x v="2"/>
    <n v="23"/>
    <n v="603.189813242784"/>
    <n v="1.64282703269543"/>
    <n v="2945"/>
  </r>
  <r>
    <x v="1"/>
    <x v="0"/>
    <x v="4"/>
    <x v="2"/>
    <n v="30"/>
    <n v="674.79617326601101"/>
    <n v="1.7579527763901599"/>
    <n v="3763"/>
  </r>
  <r>
    <x v="1"/>
    <x v="0"/>
    <x v="4"/>
    <x v="3"/>
    <n v="6"/>
    <n v="686.422444786852"/>
    <n v="1.76749195255045"/>
    <n v="3894"/>
  </r>
  <r>
    <x v="1"/>
    <x v="0"/>
    <x v="4"/>
    <x v="3"/>
    <n v="13"/>
    <n v="837.95195017054698"/>
    <n v="2.0790832022695498"/>
    <n v="6743"/>
  </r>
  <r>
    <x v="1"/>
    <x v="0"/>
    <x v="4"/>
    <x v="3"/>
    <n v="20"/>
    <n v="696.36979060784699"/>
    <n v="1.83170374372844"/>
    <n v="4919"/>
  </r>
  <r>
    <x v="1"/>
    <x v="0"/>
    <x v="4"/>
    <x v="3"/>
    <n v="27"/>
    <n v="741.49361702127703"/>
    <n v="1.9554977614110001"/>
    <n v="5405"/>
  </r>
  <r>
    <x v="1"/>
    <x v="0"/>
    <x v="4"/>
    <x v="4"/>
    <n v="4"/>
    <n v="777.36628477905106"/>
    <n v="2.0276676100649902"/>
    <n v="6110"/>
  </r>
  <r>
    <x v="1"/>
    <x v="0"/>
    <x v="4"/>
    <x v="4"/>
    <n v="11"/>
    <n v="839.52200740436001"/>
    <n v="2.1008832798388202"/>
    <n v="7293"/>
  </r>
  <r>
    <x v="1"/>
    <x v="0"/>
    <x v="4"/>
    <x v="4"/>
    <n v="18"/>
    <n v="803.12801648028301"/>
    <n v="2.0454464885084098"/>
    <n v="6796"/>
  </r>
  <r>
    <x v="1"/>
    <x v="0"/>
    <x v="4"/>
    <x v="4"/>
    <n v="25"/>
    <n v="718.21618080576502"/>
    <n v="1.9259665428898101"/>
    <n v="6106"/>
  </r>
  <r>
    <x v="1"/>
    <x v="0"/>
    <x v="4"/>
    <x v="5"/>
    <n v="1"/>
    <n v="811.45347762966901"/>
    <n v="2.0961591104825699"/>
    <n v="7577"/>
  </r>
  <r>
    <x v="1"/>
    <x v="0"/>
    <x v="4"/>
    <x v="5"/>
    <n v="8"/>
    <n v="797.57993338884296"/>
    <n v="2.03600369908122"/>
    <n v="7206"/>
  </r>
  <r>
    <x v="1"/>
    <x v="0"/>
    <x v="4"/>
    <x v="5"/>
    <n v="15"/>
    <n v="779.97578881599497"/>
    <n v="1.97457815874771"/>
    <n v="6402"/>
  </r>
  <r>
    <x v="1"/>
    <x v="0"/>
    <x v="4"/>
    <x v="5"/>
    <n v="22"/>
    <n v="790.91125879593403"/>
    <n v="2.05165142442968"/>
    <n v="7674"/>
  </r>
  <r>
    <x v="1"/>
    <x v="0"/>
    <x v="4"/>
    <x v="5"/>
    <n v="29"/>
    <n v="723.87094547964102"/>
    <n v="1.79568298435905"/>
    <n v="5796"/>
  </r>
  <r>
    <x v="1"/>
    <x v="0"/>
    <x v="4"/>
    <x v="6"/>
    <n v="6"/>
    <n v="790.68772941793395"/>
    <n v="2.0346221743161101"/>
    <n v="7628"/>
  </r>
  <r>
    <x v="1"/>
    <x v="0"/>
    <x v="4"/>
    <x v="6"/>
    <n v="13"/>
    <n v="809.07230242231503"/>
    <n v="2.03879705841711"/>
    <n v="8174"/>
  </r>
  <r>
    <x v="1"/>
    <x v="0"/>
    <x v="4"/>
    <x v="6"/>
    <n v="20"/>
    <n v="813.21842601319497"/>
    <n v="2.02910547987512"/>
    <n v="8488"/>
  </r>
  <r>
    <x v="1"/>
    <x v="0"/>
    <x v="4"/>
    <x v="6"/>
    <n v="27"/>
    <n v="803.42895573489898"/>
    <n v="1.9611405465148399"/>
    <n v="8178"/>
  </r>
  <r>
    <x v="1"/>
    <x v="0"/>
    <x v="4"/>
    <x v="7"/>
    <n v="3"/>
    <n v="831.21140577835297"/>
    <n v="1.9761571291194"/>
    <n v="9276"/>
  </r>
  <r>
    <x v="1"/>
    <x v="0"/>
    <x v="4"/>
    <x v="7"/>
    <n v="10"/>
    <n v="786.14806299574695"/>
    <n v="1.9838211464005799"/>
    <n v="8699"/>
  </r>
  <r>
    <x v="1"/>
    <x v="0"/>
    <x v="4"/>
    <x v="7"/>
    <n v="17"/>
    <n v="786.21975040694497"/>
    <n v="1.98376568289429"/>
    <n v="7372"/>
  </r>
  <r>
    <x v="1"/>
    <x v="0"/>
    <x v="4"/>
    <x v="7"/>
    <n v="24"/>
    <n v="767.57605985037401"/>
    <n v="1.72568717132436"/>
    <n v="6817"/>
  </r>
  <r>
    <x v="1"/>
    <x v="0"/>
    <x v="4"/>
    <x v="7"/>
    <n v="31"/>
    <n v="793.04766768811703"/>
    <n v="1.9574083982328601"/>
    <n v="8811"/>
  </r>
  <r>
    <x v="1"/>
    <x v="0"/>
    <x v="4"/>
    <x v="8"/>
    <n v="7"/>
    <n v="734.93127024109401"/>
    <n v="1.89899651066381"/>
    <n v="8337"/>
  </r>
  <r>
    <x v="1"/>
    <x v="0"/>
    <x v="4"/>
    <x v="8"/>
    <n v="14"/>
    <n v="759.65257265364505"/>
    <n v="1.97554620092307"/>
    <n v="8396"/>
  </r>
  <r>
    <x v="1"/>
    <x v="0"/>
    <x v="4"/>
    <x v="8"/>
    <n v="21"/>
    <n v="709.43030303030298"/>
    <n v="1.8887944082404899"/>
    <n v="7755"/>
  </r>
  <r>
    <x v="1"/>
    <x v="0"/>
    <x v="4"/>
    <x v="8"/>
    <n v="28"/>
    <n v="757.498283098054"/>
    <n v="1.8711623230651999"/>
    <n v="7863"/>
  </r>
  <r>
    <x v="1"/>
    <x v="0"/>
    <x v="4"/>
    <x v="9"/>
    <n v="5"/>
    <n v="759.240728606998"/>
    <n v="1.8436008981593599"/>
    <n v="7631"/>
  </r>
  <r>
    <x v="1"/>
    <x v="0"/>
    <x v="4"/>
    <x v="9"/>
    <n v="12"/>
    <n v="680.90664729386106"/>
    <n v="1.7810392442342899"/>
    <n v="5506"/>
  </r>
  <r>
    <x v="1"/>
    <x v="0"/>
    <x v="4"/>
    <x v="9"/>
    <n v="19"/>
    <n v="688.43741403026104"/>
    <n v="1.73109549983873"/>
    <n v="5816"/>
  </r>
  <r>
    <x v="1"/>
    <x v="0"/>
    <x v="4"/>
    <x v="9"/>
    <n v="26"/>
    <n v="721.28500696271101"/>
    <n v="1.77054727904368"/>
    <n v="6463"/>
  </r>
  <r>
    <x v="1"/>
    <x v="0"/>
    <x v="4"/>
    <x v="10"/>
    <n v="2"/>
    <n v="643.01726221301601"/>
    <n v="1.7222673874044201"/>
    <n v="5793"/>
  </r>
  <r>
    <x v="1"/>
    <x v="0"/>
    <x v="4"/>
    <x v="10"/>
    <n v="9"/>
    <n v="709.31543832428201"/>
    <n v="1.80222229195546"/>
    <n v="6445"/>
  </r>
  <r>
    <x v="1"/>
    <x v="0"/>
    <x v="4"/>
    <x v="10"/>
    <n v="16"/>
    <n v="683.80414477524801"/>
    <n v="1.8215232152698899"/>
    <n v="6852"/>
  </r>
  <r>
    <x v="1"/>
    <x v="0"/>
    <x v="4"/>
    <x v="10"/>
    <n v="23"/>
    <n v="793.845448129852"/>
    <n v="1.7470955561991"/>
    <n v="1417"/>
  </r>
  <r>
    <x v="1"/>
    <x v="0"/>
    <x v="4"/>
    <x v="10"/>
    <n v="30"/>
    <n v="665.02987421383602"/>
    <n v="1.7207605258075001"/>
    <n v="5088"/>
  </r>
  <r>
    <x v="1"/>
    <x v="0"/>
    <x v="4"/>
    <x v="11"/>
    <n v="1"/>
    <n v="603.34789972899705"/>
    <n v="1.5764347683015401"/>
    <n v="2952"/>
  </r>
  <r>
    <x v="1"/>
    <x v="0"/>
    <x v="4"/>
    <x v="11"/>
    <n v="8"/>
    <n v="619.94325452016699"/>
    <n v="1.70441693349759"/>
    <n v="3595"/>
  </r>
  <r>
    <x v="1"/>
    <x v="0"/>
    <x v="4"/>
    <x v="11"/>
    <n v="15"/>
    <n v="623.138101109741"/>
    <n v="1.5995340134109499"/>
    <n v="2433"/>
  </r>
  <r>
    <x v="1"/>
    <x v="0"/>
    <x v="4"/>
    <x v="11"/>
    <n v="22"/>
    <n v="662.741440377804"/>
    <n v="1.57081128556336"/>
    <n v="847"/>
  </r>
  <r>
    <x v="1"/>
    <x v="0"/>
    <x v="4"/>
    <x v="11"/>
    <n v="29"/>
    <n v="753.41968680089497"/>
    <n v="1.7561622091408999"/>
    <n v="2235"/>
  </r>
  <r>
    <x v="1"/>
    <x v="0"/>
    <x v="5"/>
    <x v="0"/>
    <n v="3"/>
    <n v="606.66933333333304"/>
    <n v="1.58633304130894"/>
    <n v="2250"/>
  </r>
  <r>
    <x v="1"/>
    <x v="0"/>
    <x v="5"/>
    <x v="0"/>
    <n v="10"/>
    <n v="661.21986523583701"/>
    <n v="1.7670601233686001"/>
    <n v="4007"/>
  </r>
  <r>
    <x v="1"/>
    <x v="0"/>
    <x v="5"/>
    <x v="0"/>
    <n v="17"/>
    <n v="607.23155080213905"/>
    <n v="1.6577271136192699"/>
    <n v="3740"/>
  </r>
  <r>
    <x v="1"/>
    <x v="0"/>
    <x v="5"/>
    <x v="0"/>
    <n v="24"/>
    <n v="659.22403037699996"/>
    <n v="1.6671498447841999"/>
    <n v="3687"/>
  </r>
  <r>
    <x v="1"/>
    <x v="0"/>
    <x v="5"/>
    <x v="0"/>
    <n v="31"/>
    <n v="560.25813568670696"/>
    <n v="1.4085728586477999"/>
    <n v="1813"/>
  </r>
  <r>
    <x v="1"/>
    <x v="0"/>
    <x v="5"/>
    <x v="1"/>
    <n v="7"/>
    <n v="608.26031294452298"/>
    <n v="1.69683519882737"/>
    <n v="3515"/>
  </r>
  <r>
    <x v="1"/>
    <x v="0"/>
    <x v="5"/>
    <x v="1"/>
    <n v="14"/>
    <n v="615.22382671480102"/>
    <n v="1.6847131344842601"/>
    <n v="3878"/>
  </r>
  <r>
    <x v="1"/>
    <x v="0"/>
    <x v="5"/>
    <x v="1"/>
    <n v="21"/>
    <n v="648.50274814096304"/>
    <n v="1.5975159142236199"/>
    <n v="3093"/>
  </r>
  <r>
    <x v="1"/>
    <x v="0"/>
    <x v="5"/>
    <x v="1"/>
    <n v="28"/>
    <n v="637.67083229192701"/>
    <n v="1.72682420640289"/>
    <n v="4001"/>
  </r>
  <r>
    <x v="1"/>
    <x v="0"/>
    <x v="5"/>
    <x v="2"/>
    <n v="7"/>
    <n v="657.56459197787001"/>
    <n v="1.72567279663948"/>
    <n v="3615"/>
  </r>
  <r>
    <x v="1"/>
    <x v="0"/>
    <x v="5"/>
    <x v="2"/>
    <n v="14"/>
    <n v="612.70163398692796"/>
    <n v="1.6723864451127799"/>
    <n v="3060"/>
  </r>
  <r>
    <x v="1"/>
    <x v="0"/>
    <x v="5"/>
    <x v="2"/>
    <n v="21"/>
    <n v="813.661142715805"/>
    <n v="1.8319948359134599"/>
    <n v="4043"/>
  </r>
  <r>
    <x v="1"/>
    <x v="0"/>
    <x v="5"/>
    <x v="2"/>
    <n v="28"/>
    <n v="682.49108910891096"/>
    <n v="1.7583460686724399"/>
    <n v="4040"/>
  </r>
  <r>
    <x v="1"/>
    <x v="0"/>
    <x v="5"/>
    <x v="3"/>
    <n v="4"/>
    <n v="789.22537112010798"/>
    <n v="1.69994195277799"/>
    <n v="2964"/>
  </r>
  <r>
    <x v="1"/>
    <x v="0"/>
    <x v="5"/>
    <x v="3"/>
    <n v="11"/>
    <n v="861.072921653104"/>
    <n v="2.1185162397489998"/>
    <n v="6267"/>
  </r>
  <r>
    <x v="1"/>
    <x v="0"/>
    <x v="5"/>
    <x v="3"/>
    <n v="18"/>
    <n v="716.02885006095096"/>
    <n v="1.8365986550485001"/>
    <n v="4922"/>
  </r>
  <r>
    <x v="1"/>
    <x v="0"/>
    <x v="5"/>
    <x v="3"/>
    <n v="25"/>
    <n v="667.27301495972404"/>
    <n v="1.7828710373160299"/>
    <n v="3476"/>
  </r>
  <r>
    <x v="1"/>
    <x v="0"/>
    <x v="5"/>
    <x v="4"/>
    <n v="2"/>
    <n v="679.62531703942796"/>
    <n v="1.8318126812548401"/>
    <n v="4337"/>
  </r>
  <r>
    <x v="1"/>
    <x v="0"/>
    <x v="5"/>
    <x v="4"/>
    <n v="9"/>
    <n v="782.13129032258098"/>
    <n v="1.9713012853345899"/>
    <n v="6200"/>
  </r>
  <r>
    <x v="1"/>
    <x v="0"/>
    <x v="5"/>
    <x v="4"/>
    <n v="16"/>
    <n v="846.00742982938903"/>
    <n v="2.0009865175046002"/>
    <n v="7268"/>
  </r>
  <r>
    <x v="1"/>
    <x v="0"/>
    <x v="5"/>
    <x v="4"/>
    <n v="23"/>
    <n v="836.85318352059903"/>
    <n v="2.1356007764493499"/>
    <n v="8010"/>
  </r>
  <r>
    <x v="1"/>
    <x v="0"/>
    <x v="5"/>
    <x v="4"/>
    <n v="30"/>
    <n v="833.98534292035401"/>
    <n v="2.0990844151952102"/>
    <n v="7232"/>
  </r>
  <r>
    <x v="1"/>
    <x v="0"/>
    <x v="5"/>
    <x v="5"/>
    <n v="6"/>
    <n v="750.45674497116295"/>
    <n v="2.0558292483647098"/>
    <n v="7109"/>
  </r>
  <r>
    <x v="1"/>
    <x v="0"/>
    <x v="5"/>
    <x v="5"/>
    <n v="13"/>
    <n v="713.88692790906396"/>
    <n v="1.87618235377439"/>
    <n v="3343"/>
  </r>
  <r>
    <x v="1"/>
    <x v="0"/>
    <x v="5"/>
    <x v="5"/>
    <n v="20"/>
    <n v="800.76338142105999"/>
    <n v="2.0529153033541401"/>
    <n v="7417"/>
  </r>
  <r>
    <x v="1"/>
    <x v="0"/>
    <x v="5"/>
    <x v="5"/>
    <n v="27"/>
    <n v="733.88673139158595"/>
    <n v="1.9026735503585099"/>
    <n v="6180"/>
  </r>
  <r>
    <x v="1"/>
    <x v="0"/>
    <x v="5"/>
    <x v="6"/>
    <n v="4"/>
    <n v="1061.77391304348"/>
    <n v="2.1805973782979899"/>
    <n v="6095"/>
  </r>
  <r>
    <x v="1"/>
    <x v="0"/>
    <x v="5"/>
    <x v="6"/>
    <n v="11"/>
    <n v="813.50911333424699"/>
    <n v="2.0456354112408102"/>
    <n v="7297"/>
  </r>
  <r>
    <x v="1"/>
    <x v="0"/>
    <x v="5"/>
    <x v="6"/>
    <n v="18"/>
    <n v="799.65171744836198"/>
    <n v="2.1174674357728902"/>
    <n v="8763"/>
  </r>
  <r>
    <x v="1"/>
    <x v="0"/>
    <x v="5"/>
    <x v="6"/>
    <n v="25"/>
    <n v="790.58000475511199"/>
    <n v="2.0320641393750498"/>
    <n v="8412"/>
  </r>
  <r>
    <x v="1"/>
    <x v="0"/>
    <x v="5"/>
    <x v="7"/>
    <n v="1"/>
    <n v="818.288366602275"/>
    <n v="2.0280104722162502"/>
    <n v="9318"/>
  </r>
  <r>
    <x v="1"/>
    <x v="0"/>
    <x v="5"/>
    <x v="7"/>
    <n v="8"/>
    <n v="807.83057296329503"/>
    <n v="2.06602155701919"/>
    <n v="8936"/>
  </r>
  <r>
    <x v="1"/>
    <x v="0"/>
    <x v="5"/>
    <x v="7"/>
    <n v="15"/>
    <n v="823.09625603864697"/>
    <n v="2.0110737723844201"/>
    <n v="8280"/>
  </r>
  <r>
    <x v="1"/>
    <x v="0"/>
    <x v="5"/>
    <x v="7"/>
    <n v="22"/>
    <n v="807.63361560724604"/>
    <n v="2.0348191769101498"/>
    <n v="9329"/>
  </r>
  <r>
    <x v="1"/>
    <x v="0"/>
    <x v="5"/>
    <x v="7"/>
    <n v="29"/>
    <n v="774.430271556854"/>
    <n v="1.9738420991347201"/>
    <n v="9243"/>
  </r>
  <r>
    <x v="1"/>
    <x v="0"/>
    <x v="5"/>
    <x v="8"/>
    <n v="5"/>
    <n v="742.04752643734003"/>
    <n v="1.9099532227628"/>
    <n v="8227"/>
  </r>
  <r>
    <x v="1"/>
    <x v="0"/>
    <x v="5"/>
    <x v="8"/>
    <n v="12"/>
    <n v="758.18670666974401"/>
    <n v="1.91645783274465"/>
    <n v="8666"/>
  </r>
  <r>
    <x v="1"/>
    <x v="0"/>
    <x v="5"/>
    <x v="8"/>
    <n v="19"/>
    <n v="707.89009471191798"/>
    <n v="1.8135722861648"/>
    <n v="5068"/>
  </r>
  <r>
    <x v="1"/>
    <x v="0"/>
    <x v="5"/>
    <x v="8"/>
    <n v="26"/>
    <n v="713.89552238806004"/>
    <n v="1.8145636764842299"/>
    <n v="6700"/>
  </r>
  <r>
    <x v="1"/>
    <x v="0"/>
    <x v="5"/>
    <x v="9"/>
    <n v="3"/>
    <n v="788.52743969904895"/>
    <n v="1.9382866497517699"/>
    <n v="9038"/>
  </r>
  <r>
    <x v="1"/>
    <x v="0"/>
    <x v="5"/>
    <x v="9"/>
    <n v="10"/>
    <n v="686.08104238258898"/>
    <n v="1.7927224090674601"/>
    <n v="6984"/>
  </r>
  <r>
    <x v="1"/>
    <x v="0"/>
    <x v="5"/>
    <x v="9"/>
    <n v="17"/>
    <n v="698.09779783887302"/>
    <n v="1.85113480286648"/>
    <n v="7311"/>
  </r>
  <r>
    <x v="1"/>
    <x v="0"/>
    <x v="5"/>
    <x v="9"/>
    <n v="24"/>
    <n v="786.287905397494"/>
    <n v="1.96341825730565"/>
    <n v="8541"/>
  </r>
  <r>
    <x v="1"/>
    <x v="0"/>
    <x v="5"/>
    <x v="9"/>
    <n v="31"/>
    <n v="601.44037455246496"/>
    <n v="1.60840567367869"/>
    <n v="3631"/>
  </r>
  <r>
    <x v="1"/>
    <x v="0"/>
    <x v="5"/>
    <x v="10"/>
    <n v="7"/>
    <n v="660.86618727528503"/>
    <n v="1.76091061935633"/>
    <n v="6397"/>
  </r>
  <r>
    <x v="1"/>
    <x v="0"/>
    <x v="5"/>
    <x v="10"/>
    <n v="14"/>
    <n v="690.56104520198198"/>
    <n v="1.8064083411541201"/>
    <n v="6659"/>
  </r>
  <r>
    <x v="1"/>
    <x v="0"/>
    <x v="5"/>
    <x v="10"/>
    <n v="21"/>
    <n v="630.96289646918001"/>
    <n v="1.65200566763881"/>
    <n v="3342"/>
  </r>
  <r>
    <x v="1"/>
    <x v="0"/>
    <x v="5"/>
    <x v="10"/>
    <n v="28"/>
    <n v="616.33355027660298"/>
    <n v="1.5297907796337999"/>
    <n v="3073"/>
  </r>
  <r>
    <x v="1"/>
    <x v="0"/>
    <x v="5"/>
    <x v="11"/>
    <n v="6"/>
    <n v="630.26708583925597"/>
    <n v="1.7631563097910501"/>
    <n v="3658"/>
  </r>
  <r>
    <x v="1"/>
    <x v="0"/>
    <x v="5"/>
    <x v="11"/>
    <n v="13"/>
    <n v="621.240216353802"/>
    <n v="1.70016659172683"/>
    <n v="3143"/>
  </r>
  <r>
    <x v="1"/>
    <x v="0"/>
    <x v="5"/>
    <x v="11"/>
    <n v="20"/>
    <n v="616.34652554072704"/>
    <n v="1.5859458363453101"/>
    <n v="2173"/>
  </r>
  <r>
    <x v="1"/>
    <x v="0"/>
    <x v="5"/>
    <x v="11"/>
    <n v="27"/>
    <n v="854.30350665054402"/>
    <n v="1.4918211916512101"/>
    <n v="827"/>
  </r>
  <r>
    <x v="1"/>
    <x v="0"/>
    <x v="6"/>
    <x v="0"/>
    <n v="4"/>
    <n v="641.00671345743103"/>
    <n v="1.6946797702381999"/>
    <n v="3277"/>
  </r>
  <r>
    <x v="1"/>
    <x v="0"/>
    <x v="6"/>
    <x v="0"/>
    <n v="11"/>
    <n v="671.44111297673305"/>
    <n v="1.76409869038698"/>
    <n v="4169"/>
  </r>
  <r>
    <x v="1"/>
    <x v="0"/>
    <x v="6"/>
    <x v="0"/>
    <n v="18"/>
    <n v="629.57521629919097"/>
    <n v="1.68436157120191"/>
    <n v="3583"/>
  </r>
  <r>
    <x v="1"/>
    <x v="0"/>
    <x v="6"/>
    <x v="0"/>
    <n v="25"/>
    <n v="594.760371179039"/>
    <n v="1.5530071441290201"/>
    <n v="1832"/>
  </r>
  <r>
    <x v="1"/>
    <x v="0"/>
    <x v="6"/>
    <x v="1"/>
    <n v="1"/>
    <n v="631.60352233676997"/>
    <n v="1.48173411302319"/>
    <n v="2328"/>
  </r>
  <r>
    <x v="1"/>
    <x v="0"/>
    <x v="6"/>
    <x v="1"/>
    <n v="8"/>
    <n v="613.96944294213097"/>
    <n v="1.6574052192622699"/>
    <n v="3698"/>
  </r>
  <r>
    <x v="1"/>
    <x v="0"/>
    <x v="6"/>
    <x v="1"/>
    <n v="15"/>
    <n v="613.26760969976897"/>
    <n v="1.65832455115059"/>
    <n v="3464"/>
  </r>
  <r>
    <x v="1"/>
    <x v="0"/>
    <x v="6"/>
    <x v="1"/>
    <n v="22"/>
    <n v="637.842981760508"/>
    <n v="1.54569614920262"/>
    <n v="1261"/>
  </r>
  <r>
    <x v="1"/>
    <x v="0"/>
    <x v="6"/>
    <x v="2"/>
    <n v="1"/>
    <n v="721.24096936442595"/>
    <n v="1.8383000666186"/>
    <n v="4374"/>
  </r>
  <r>
    <x v="1"/>
    <x v="0"/>
    <x v="6"/>
    <x v="2"/>
    <n v="8"/>
    <n v="620.06315195940203"/>
    <n v="1.6811579827865"/>
    <n v="3547"/>
  </r>
  <r>
    <x v="1"/>
    <x v="0"/>
    <x v="6"/>
    <x v="2"/>
    <n v="15"/>
    <n v="687.791700569569"/>
    <n v="1.75473016566815"/>
    <n v="3687"/>
  </r>
  <r>
    <x v="1"/>
    <x v="0"/>
    <x v="6"/>
    <x v="2"/>
    <n v="22"/>
    <n v="671.02464129756697"/>
    <n v="1.76405384481121"/>
    <n v="3206"/>
  </r>
  <r>
    <x v="1"/>
    <x v="0"/>
    <x v="6"/>
    <x v="2"/>
    <n v="29"/>
    <n v="652.89296452194799"/>
    <n v="1.67301131900582"/>
    <n v="3326"/>
  </r>
  <r>
    <x v="1"/>
    <x v="0"/>
    <x v="6"/>
    <x v="3"/>
    <n v="5"/>
    <n v="643.27045022194"/>
    <n v="1.7003729529806699"/>
    <n v="3154"/>
  </r>
  <r>
    <x v="1"/>
    <x v="0"/>
    <x v="6"/>
    <x v="3"/>
    <n v="12"/>
    <n v="852.95429782082294"/>
    <n v="2.1391491589371698"/>
    <n v="6608"/>
  </r>
  <r>
    <x v="1"/>
    <x v="0"/>
    <x v="6"/>
    <x v="3"/>
    <n v="19"/>
    <n v="669.38554216867499"/>
    <n v="1.8411309746603099"/>
    <n v="4399"/>
  </r>
  <r>
    <x v="1"/>
    <x v="0"/>
    <x v="6"/>
    <x v="3"/>
    <n v="26"/>
    <n v="770.40708164185799"/>
    <n v="1.8468211268600201"/>
    <n v="4434"/>
  </r>
  <r>
    <x v="1"/>
    <x v="0"/>
    <x v="6"/>
    <x v="4"/>
    <n v="3"/>
    <n v="698.93766659831897"/>
    <n v="1.8688930255785601"/>
    <n v="4877"/>
  </r>
  <r>
    <x v="1"/>
    <x v="0"/>
    <x v="6"/>
    <x v="4"/>
    <n v="10"/>
    <n v="829.06972860125302"/>
    <n v="2.0968635074033801"/>
    <n v="7185"/>
  </r>
  <r>
    <x v="1"/>
    <x v="0"/>
    <x v="6"/>
    <x v="4"/>
    <n v="17"/>
    <n v="783.156992084433"/>
    <n v="1.92007849901931"/>
    <n v="6064"/>
  </r>
  <r>
    <x v="1"/>
    <x v="0"/>
    <x v="6"/>
    <x v="4"/>
    <n v="24"/>
    <n v="753.54563492063505"/>
    <n v="1.96021143850119"/>
    <n v="6552"/>
  </r>
  <r>
    <x v="1"/>
    <x v="0"/>
    <x v="6"/>
    <x v="4"/>
    <n v="31"/>
    <n v="822.07140914036995"/>
    <n v="2.06763022878875"/>
    <n v="7352"/>
  </r>
  <r>
    <x v="1"/>
    <x v="0"/>
    <x v="6"/>
    <x v="5"/>
    <n v="7"/>
    <n v="848.06415352981503"/>
    <n v="2.0546806638331399"/>
    <n v="7295"/>
  </r>
  <r>
    <x v="1"/>
    <x v="0"/>
    <x v="6"/>
    <x v="5"/>
    <n v="14"/>
    <n v="776.62525194356499"/>
    <n v="2.0888884958458398"/>
    <n v="6946"/>
  </r>
  <r>
    <x v="1"/>
    <x v="0"/>
    <x v="6"/>
    <x v="5"/>
    <n v="21"/>
    <n v="829.92973749510202"/>
    <n v="2.0549554620518702"/>
    <n v="7657"/>
  </r>
  <r>
    <x v="1"/>
    <x v="0"/>
    <x v="6"/>
    <x v="5"/>
    <n v="28"/>
    <n v="689.65197292388996"/>
    <n v="1.81316022696554"/>
    <n v="6057"/>
  </r>
  <r>
    <x v="1"/>
    <x v="0"/>
    <x v="6"/>
    <x v="6"/>
    <n v="5"/>
    <n v="796.76029467321496"/>
    <n v="1.9394248531881699"/>
    <n v="5294"/>
  </r>
  <r>
    <x v="1"/>
    <x v="0"/>
    <x v="6"/>
    <x v="6"/>
    <n v="12"/>
    <n v="773.30524541815896"/>
    <n v="1.8723004126570699"/>
    <n v="4747"/>
  </r>
  <r>
    <x v="1"/>
    <x v="0"/>
    <x v="6"/>
    <x v="6"/>
    <n v="19"/>
    <n v="796.01986007673202"/>
    <n v="2.0383742886512302"/>
    <n v="8862"/>
  </r>
  <r>
    <x v="1"/>
    <x v="0"/>
    <x v="6"/>
    <x v="6"/>
    <n v="26"/>
    <n v="759.40205913410796"/>
    <n v="1.99660840925866"/>
    <n v="7576"/>
  </r>
  <r>
    <x v="1"/>
    <x v="0"/>
    <x v="6"/>
    <x v="7"/>
    <n v="2"/>
    <n v="851.99333619948402"/>
    <n v="1.9960634766590899"/>
    <n v="9304"/>
  </r>
  <r>
    <x v="1"/>
    <x v="0"/>
    <x v="6"/>
    <x v="7"/>
    <n v="9"/>
    <n v="823.51617925052801"/>
    <n v="2.05014669906071"/>
    <n v="8993"/>
  </r>
  <r>
    <x v="1"/>
    <x v="0"/>
    <x v="6"/>
    <x v="7"/>
    <n v="16"/>
    <n v="865.25434404865302"/>
    <n v="2.0574695139955601"/>
    <n v="9208"/>
  </r>
  <r>
    <x v="1"/>
    <x v="0"/>
    <x v="6"/>
    <x v="7"/>
    <n v="23"/>
    <n v="765.14843437708203"/>
    <n v="1.7852969801323799"/>
    <n v="7505"/>
  </r>
  <r>
    <x v="1"/>
    <x v="0"/>
    <x v="6"/>
    <x v="7"/>
    <n v="30"/>
    <n v="758.13975087412598"/>
    <n v="1.9514467345315001"/>
    <n v="9152"/>
  </r>
  <r>
    <x v="1"/>
    <x v="0"/>
    <x v="6"/>
    <x v="8"/>
    <n v="6"/>
    <n v="756.74770765911501"/>
    <n v="1.92915724708781"/>
    <n v="7416"/>
  </r>
  <r>
    <x v="1"/>
    <x v="0"/>
    <x v="6"/>
    <x v="8"/>
    <n v="13"/>
    <n v="801.02243252716403"/>
    <n v="1.90500934209807"/>
    <n v="8559"/>
  </r>
  <r>
    <x v="1"/>
    <x v="0"/>
    <x v="6"/>
    <x v="8"/>
    <n v="20"/>
    <n v="755.58107334935301"/>
    <n v="1.9282321308068999"/>
    <n v="8739"/>
  </r>
  <r>
    <x v="1"/>
    <x v="0"/>
    <x v="6"/>
    <x v="8"/>
    <n v="27"/>
    <n v="695.29033535780297"/>
    <n v="1.8171586704257401"/>
    <n v="7574"/>
  </r>
  <r>
    <x v="1"/>
    <x v="0"/>
    <x v="6"/>
    <x v="9"/>
    <n v="4"/>
    <n v="796.71895868703996"/>
    <n v="1.8901126494306999"/>
    <n v="8835"/>
  </r>
  <r>
    <x v="1"/>
    <x v="0"/>
    <x v="6"/>
    <x v="9"/>
    <n v="11"/>
    <n v="699.01364931753403"/>
    <n v="1.79676107037483"/>
    <n v="6667"/>
  </r>
  <r>
    <x v="1"/>
    <x v="0"/>
    <x v="6"/>
    <x v="9"/>
    <n v="18"/>
    <n v="732.66282620766196"/>
    <n v="1.8345607599556899"/>
    <n v="7204"/>
  </r>
  <r>
    <x v="1"/>
    <x v="0"/>
    <x v="6"/>
    <x v="9"/>
    <n v="25"/>
    <n v="658.36328468436795"/>
    <n v="1.7553839953269901"/>
    <n v="5687"/>
  </r>
  <r>
    <x v="1"/>
    <x v="0"/>
    <x v="6"/>
    <x v="10"/>
    <n v="1"/>
    <n v="784.35654235826701"/>
    <n v="1.6621413607413"/>
    <n v="4639"/>
  </r>
  <r>
    <x v="1"/>
    <x v="0"/>
    <x v="6"/>
    <x v="10"/>
    <n v="8"/>
    <n v="688.18954860460804"/>
    <n v="1.6852279011026801"/>
    <n v="5339"/>
  </r>
  <r>
    <x v="1"/>
    <x v="0"/>
    <x v="6"/>
    <x v="10"/>
    <n v="15"/>
    <n v="753.12339912611105"/>
    <n v="1.8424585699951901"/>
    <n v="6637"/>
  </r>
  <r>
    <x v="1"/>
    <x v="0"/>
    <x v="6"/>
    <x v="10"/>
    <n v="22"/>
    <n v="668.58549887712502"/>
    <n v="1.69627944378242"/>
    <n v="3117"/>
  </r>
  <r>
    <x v="1"/>
    <x v="0"/>
    <x v="6"/>
    <x v="10"/>
    <n v="29"/>
    <n v="653.58853910477103"/>
    <n v="1.66519599721823"/>
    <n v="4066"/>
  </r>
  <r>
    <x v="1"/>
    <x v="0"/>
    <x v="6"/>
    <x v="11"/>
    <n v="7"/>
    <n v="656.32931829830898"/>
    <n v="1.72611149163393"/>
    <n v="3902"/>
  </r>
  <r>
    <x v="1"/>
    <x v="0"/>
    <x v="6"/>
    <x v="11"/>
    <n v="14"/>
    <n v="643.634795111431"/>
    <n v="1.6889122073973699"/>
    <n v="1391"/>
  </r>
  <r>
    <x v="1"/>
    <x v="0"/>
    <x v="6"/>
    <x v="11"/>
    <n v="21"/>
    <n v="668.90452755905505"/>
    <n v="1.5881433379672301"/>
    <n v="2032"/>
  </r>
  <r>
    <x v="1"/>
    <x v="0"/>
    <x v="6"/>
    <x v="11"/>
    <n v="28"/>
    <n v="696.20907297830399"/>
    <n v="1.6505132880896101"/>
    <n v="1521"/>
  </r>
  <r>
    <x v="1"/>
    <x v="2"/>
    <x v="0"/>
    <x v="0"/>
    <n v="6"/>
    <n v="557.26275992438605"/>
    <n v="1.8248163489134199"/>
    <n v="2645"/>
  </r>
  <r>
    <x v="1"/>
    <x v="2"/>
    <x v="0"/>
    <x v="0"/>
    <n v="13"/>
    <n v="550.133262636974"/>
    <n v="1.8457659042041099"/>
    <n v="2829"/>
  </r>
  <r>
    <x v="1"/>
    <x v="2"/>
    <x v="0"/>
    <x v="0"/>
    <n v="20"/>
    <n v="549.61458333333303"/>
    <n v="1.8194594766143499"/>
    <n v="3072"/>
  </r>
  <r>
    <x v="1"/>
    <x v="2"/>
    <x v="0"/>
    <x v="0"/>
    <n v="27"/>
    <n v="607.25774555042801"/>
    <n v="1.7769135589759399"/>
    <n v="1517"/>
  </r>
  <r>
    <x v="1"/>
    <x v="2"/>
    <x v="0"/>
    <x v="1"/>
    <n v="3"/>
    <n v="565.81708137189003"/>
    <n v="1.53077306895121"/>
    <n v="1487"/>
  </r>
  <r>
    <x v="1"/>
    <x v="2"/>
    <x v="0"/>
    <x v="1"/>
    <n v="10"/>
    <n v="623.76107325383305"/>
    <n v="2.00793151112891"/>
    <n v="2348"/>
  </r>
  <r>
    <x v="1"/>
    <x v="2"/>
    <x v="0"/>
    <x v="1"/>
    <n v="17"/>
    <n v="573.05705394190898"/>
    <n v="1.6215545872297099"/>
    <n v="1928"/>
  </r>
  <r>
    <x v="1"/>
    <x v="2"/>
    <x v="0"/>
    <x v="1"/>
    <n v="24"/>
    <n v="545.21187683284495"/>
    <n v="1.7636918040820699"/>
    <n v="2728"/>
  </r>
  <r>
    <x v="1"/>
    <x v="2"/>
    <x v="0"/>
    <x v="2"/>
    <n v="3"/>
    <n v="554.78475486903994"/>
    <n v="1.8345244232668201"/>
    <n v="2978"/>
  </r>
  <r>
    <x v="1"/>
    <x v="2"/>
    <x v="0"/>
    <x v="2"/>
    <n v="10"/>
    <n v="552.88175079421103"/>
    <n v="1.7727644219593"/>
    <n v="2833"/>
  </r>
  <r>
    <x v="1"/>
    <x v="2"/>
    <x v="0"/>
    <x v="2"/>
    <n v="17"/>
    <n v="558.41027900146798"/>
    <n v="1.85985588444876"/>
    <n v="3405"/>
  </r>
  <r>
    <x v="1"/>
    <x v="2"/>
    <x v="0"/>
    <x v="2"/>
    <n v="24"/>
    <n v="550.25168539325796"/>
    <n v="1.88807735770086"/>
    <n v="4005"/>
  </r>
  <r>
    <x v="1"/>
    <x v="2"/>
    <x v="0"/>
    <x v="2"/>
    <n v="31"/>
    <n v="612.10709504685406"/>
    <n v="1.974622816294"/>
    <n v="3735"/>
  </r>
  <r>
    <x v="1"/>
    <x v="2"/>
    <x v="0"/>
    <x v="3"/>
    <n v="7"/>
    <n v="566.65208703374799"/>
    <n v="1.98606592460064"/>
    <n v="4504"/>
  </r>
  <r>
    <x v="1"/>
    <x v="2"/>
    <x v="0"/>
    <x v="3"/>
    <n v="14"/>
    <n v="681.81564318034896"/>
    <n v="2.2779553889625399"/>
    <n v="7735"/>
  </r>
  <r>
    <x v="1"/>
    <x v="2"/>
    <x v="0"/>
    <x v="3"/>
    <n v="21"/>
    <n v="625.08561341571101"/>
    <n v="2.10999930173918"/>
    <n v="6798"/>
  </r>
  <r>
    <x v="1"/>
    <x v="2"/>
    <x v="0"/>
    <x v="3"/>
    <n v="28"/>
    <n v="589.51000327976396"/>
    <n v="2.0679317461136799"/>
    <n v="6098"/>
  </r>
  <r>
    <x v="1"/>
    <x v="2"/>
    <x v="0"/>
    <x v="4"/>
    <n v="5"/>
    <n v="693.122988505747"/>
    <n v="2.2829000503796002"/>
    <n v="7830"/>
  </r>
  <r>
    <x v="1"/>
    <x v="2"/>
    <x v="0"/>
    <x v="4"/>
    <n v="12"/>
    <n v="629.90385387394599"/>
    <n v="2.11481135998583"/>
    <n v="4982"/>
  </r>
  <r>
    <x v="1"/>
    <x v="2"/>
    <x v="0"/>
    <x v="4"/>
    <n v="19"/>
    <n v="672.05352881009196"/>
    <n v="2.28983942650301"/>
    <n v="5866"/>
  </r>
  <r>
    <x v="1"/>
    <x v="2"/>
    <x v="0"/>
    <x v="4"/>
    <n v="26"/>
    <n v="682.07125116423504"/>
    <n v="2.3138207265269402"/>
    <n v="6442"/>
  </r>
  <r>
    <x v="1"/>
    <x v="2"/>
    <x v="0"/>
    <x v="5"/>
    <n v="2"/>
    <n v="761.84867452135495"/>
    <n v="2.5034472831789998"/>
    <n v="8148"/>
  </r>
  <r>
    <x v="1"/>
    <x v="2"/>
    <x v="0"/>
    <x v="5"/>
    <n v="9"/>
    <n v="727.76073254846006"/>
    <n v="2.4581826051759501"/>
    <n v="8409"/>
  </r>
  <r>
    <x v="1"/>
    <x v="2"/>
    <x v="0"/>
    <x v="5"/>
    <n v="16"/>
    <n v="683.64240378122895"/>
    <n v="2.3047779958679402"/>
    <n v="7405"/>
  </r>
  <r>
    <x v="1"/>
    <x v="2"/>
    <x v="0"/>
    <x v="5"/>
    <n v="23"/>
    <n v="754.11624850657097"/>
    <n v="2.5308230769591402"/>
    <n v="8370"/>
  </r>
  <r>
    <x v="1"/>
    <x v="2"/>
    <x v="0"/>
    <x v="5"/>
    <n v="30"/>
    <n v="715.48043736003206"/>
    <n v="2.33076778507052"/>
    <n v="7591"/>
  </r>
  <r>
    <x v="1"/>
    <x v="2"/>
    <x v="0"/>
    <x v="6"/>
    <n v="7"/>
    <n v="727.08741619391401"/>
    <n v="2.4733990276289499"/>
    <n v="7756"/>
  </r>
  <r>
    <x v="1"/>
    <x v="2"/>
    <x v="0"/>
    <x v="6"/>
    <n v="14"/>
    <n v="704.26216842647398"/>
    <n v="2.40575594801492"/>
    <n v="7766"/>
  </r>
  <r>
    <x v="1"/>
    <x v="2"/>
    <x v="0"/>
    <x v="6"/>
    <n v="21"/>
    <n v="736.67831339571205"/>
    <n v="2.49112312727063"/>
    <n v="8443"/>
  </r>
  <r>
    <x v="1"/>
    <x v="2"/>
    <x v="0"/>
    <x v="6"/>
    <n v="28"/>
    <n v="711.04242700729901"/>
    <n v="2.2816582269463299"/>
    <n v="6576"/>
  </r>
  <r>
    <x v="1"/>
    <x v="2"/>
    <x v="0"/>
    <x v="7"/>
    <n v="4"/>
    <n v="764.85436769933995"/>
    <n v="2.53829082118795"/>
    <n v="7876"/>
  </r>
  <r>
    <x v="1"/>
    <x v="2"/>
    <x v="0"/>
    <x v="7"/>
    <n v="11"/>
    <n v="750.27207255268104"/>
    <n v="2.5464108002326999"/>
    <n v="7498"/>
  </r>
  <r>
    <x v="1"/>
    <x v="2"/>
    <x v="0"/>
    <x v="7"/>
    <n v="18"/>
    <n v="755.43299383543297"/>
    <n v="2.5163402392023202"/>
    <n v="7462"/>
  </r>
  <r>
    <x v="1"/>
    <x v="2"/>
    <x v="0"/>
    <x v="7"/>
    <n v="25"/>
    <n v="727.09108315098501"/>
    <n v="2.48432307238504"/>
    <n v="7312"/>
  </r>
  <r>
    <x v="1"/>
    <x v="2"/>
    <x v="0"/>
    <x v="8"/>
    <n v="1"/>
    <n v="749.02643239113797"/>
    <n v="2.5337623159750402"/>
    <n v="6545"/>
  </r>
  <r>
    <x v="1"/>
    <x v="2"/>
    <x v="0"/>
    <x v="8"/>
    <n v="8"/>
    <n v="688.88044067184399"/>
    <n v="2.3905361497479101"/>
    <n v="5537"/>
  </r>
  <r>
    <x v="1"/>
    <x v="2"/>
    <x v="0"/>
    <x v="8"/>
    <n v="15"/>
    <n v="751.10239504843901"/>
    <n v="2.5201761298083798"/>
    <n v="7432"/>
  </r>
  <r>
    <x v="1"/>
    <x v="2"/>
    <x v="0"/>
    <x v="8"/>
    <n v="22"/>
    <n v="701.67108862144403"/>
    <n v="2.43111652463634"/>
    <n v="7312"/>
  </r>
  <r>
    <x v="1"/>
    <x v="2"/>
    <x v="0"/>
    <x v="8"/>
    <n v="29"/>
    <n v="676.53076078000504"/>
    <n v="2.3377412095204599"/>
    <n v="7282"/>
  </r>
  <r>
    <x v="1"/>
    <x v="2"/>
    <x v="0"/>
    <x v="9"/>
    <n v="6"/>
    <n v="637.30279685144899"/>
    <n v="2.2327609902525101"/>
    <n v="5971"/>
  </r>
  <r>
    <x v="1"/>
    <x v="2"/>
    <x v="0"/>
    <x v="9"/>
    <n v="13"/>
    <n v="592.67725481103605"/>
    <n v="2.1228728409683502"/>
    <n v="4313"/>
  </r>
  <r>
    <x v="1"/>
    <x v="2"/>
    <x v="0"/>
    <x v="9"/>
    <n v="20"/>
    <n v="635.710569641093"/>
    <n v="2.2222792792809001"/>
    <n v="6074"/>
  </r>
  <r>
    <x v="1"/>
    <x v="2"/>
    <x v="0"/>
    <x v="9"/>
    <n v="27"/>
    <n v="637.57393928634804"/>
    <n v="2.21369672028777"/>
    <n v="5633"/>
  </r>
  <r>
    <x v="1"/>
    <x v="2"/>
    <x v="0"/>
    <x v="10"/>
    <n v="3"/>
    <n v="619.05522869614697"/>
    <n v="2.1706768868114699"/>
    <n v="5269"/>
  </r>
  <r>
    <x v="1"/>
    <x v="2"/>
    <x v="0"/>
    <x v="10"/>
    <n v="10"/>
    <n v="574.63638245033098"/>
    <n v="2.11684849320386"/>
    <n v="4832"/>
  </r>
  <r>
    <x v="1"/>
    <x v="2"/>
    <x v="0"/>
    <x v="10"/>
    <n v="17"/>
    <n v="604.98764221263195"/>
    <n v="2.1407920365611499"/>
    <n v="5098"/>
  </r>
  <r>
    <x v="1"/>
    <x v="2"/>
    <x v="0"/>
    <x v="10"/>
    <n v="24"/>
    <n v="523.83783783783804"/>
    <n v="1.8882539686100701"/>
    <n v="1702"/>
  </r>
  <r>
    <x v="1"/>
    <x v="2"/>
    <x v="0"/>
    <x v="11"/>
    <n v="2"/>
    <n v="588.88120368291004"/>
    <n v="1.9860786755900299"/>
    <n v="4453"/>
  </r>
  <r>
    <x v="1"/>
    <x v="2"/>
    <x v="0"/>
    <x v="11"/>
    <n v="9"/>
    <n v="601.25575928537796"/>
    <n v="1.84936337843794"/>
    <n v="2127"/>
  </r>
  <r>
    <x v="1"/>
    <x v="2"/>
    <x v="0"/>
    <x v="11"/>
    <n v="16"/>
    <n v="604.20747663551401"/>
    <n v="1.87413041321373"/>
    <n v="2140"/>
  </r>
  <r>
    <x v="1"/>
    <x v="2"/>
    <x v="0"/>
    <x v="11"/>
    <n v="23"/>
    <n v="477"/>
    <n v="1.5130896439303501"/>
    <n v="1"/>
  </r>
  <r>
    <x v="1"/>
    <x v="2"/>
    <x v="0"/>
    <x v="11"/>
    <n v="30"/>
    <n v="642.68487584650097"/>
    <n v="2.0177759673801301"/>
    <n v="2215"/>
  </r>
  <r>
    <x v="1"/>
    <x v="2"/>
    <x v="1"/>
    <x v="0"/>
    <n v="2"/>
    <n v="618.6875"/>
    <n v="1.93531138127284"/>
    <n v="1808"/>
  </r>
  <r>
    <x v="1"/>
    <x v="2"/>
    <x v="1"/>
    <x v="0"/>
    <n v="9"/>
    <n v="546.58202038924901"/>
    <n v="1.91435066166208"/>
    <n v="3237"/>
  </r>
  <r>
    <x v="1"/>
    <x v="2"/>
    <x v="1"/>
    <x v="0"/>
    <n v="16"/>
    <n v="565.16391639163896"/>
    <n v="1.9235410409214"/>
    <n v="1818"/>
  </r>
  <r>
    <x v="1"/>
    <x v="2"/>
    <x v="1"/>
    <x v="0"/>
    <n v="23"/>
    <n v="538.14172634753095"/>
    <n v="1.7960514572575801"/>
    <n v="2653"/>
  </r>
  <r>
    <x v="1"/>
    <x v="2"/>
    <x v="1"/>
    <x v="0"/>
    <n v="30"/>
    <n v="510.93677770224298"/>
    <n v="1.57690144056106"/>
    <n v="1471"/>
  </r>
  <r>
    <x v="1"/>
    <x v="2"/>
    <x v="1"/>
    <x v="1"/>
    <n v="6"/>
    <n v="565.92395309882704"/>
    <n v="1.96865804201048"/>
    <n v="2985"/>
  </r>
  <r>
    <x v="1"/>
    <x v="2"/>
    <x v="1"/>
    <x v="1"/>
    <n v="13"/>
    <n v="584.55233785821997"/>
    <n v="2.1021218128835999"/>
    <n v="3315"/>
  </r>
  <r>
    <x v="1"/>
    <x v="2"/>
    <x v="1"/>
    <x v="1"/>
    <n v="20"/>
    <n v="571.23540983606597"/>
    <n v="1.89904255182778"/>
    <n v="3050"/>
  </r>
  <r>
    <x v="1"/>
    <x v="2"/>
    <x v="1"/>
    <x v="1"/>
    <n v="27"/>
    <n v="535.20906052729299"/>
    <n v="1.8813140406569"/>
    <n v="2693"/>
  </r>
  <r>
    <x v="1"/>
    <x v="2"/>
    <x v="1"/>
    <x v="2"/>
    <n v="6"/>
    <n v="546.87456344586701"/>
    <n v="2.0005302050709202"/>
    <n v="3436"/>
  </r>
  <r>
    <x v="1"/>
    <x v="2"/>
    <x v="1"/>
    <x v="2"/>
    <n v="13"/>
    <n v="512.33604336043402"/>
    <n v="1.7598066323174999"/>
    <n v="2583"/>
  </r>
  <r>
    <x v="1"/>
    <x v="2"/>
    <x v="1"/>
    <x v="2"/>
    <n v="20"/>
    <n v="540.73754316724205"/>
    <n v="1.92487036120225"/>
    <n v="4054"/>
  </r>
  <r>
    <x v="1"/>
    <x v="2"/>
    <x v="1"/>
    <x v="2"/>
    <n v="27"/>
    <n v="521.93261868300203"/>
    <n v="1.91510293347056"/>
    <n v="3918"/>
  </r>
  <r>
    <x v="1"/>
    <x v="2"/>
    <x v="1"/>
    <x v="3"/>
    <n v="3"/>
    <n v="549.162597771984"/>
    <n v="1.94570659363499"/>
    <n v="4219"/>
  </r>
  <r>
    <x v="1"/>
    <x v="2"/>
    <x v="1"/>
    <x v="3"/>
    <n v="10"/>
    <n v="623.12536537837002"/>
    <n v="2.1760230979096402"/>
    <n v="6158"/>
  </r>
  <r>
    <x v="1"/>
    <x v="2"/>
    <x v="1"/>
    <x v="3"/>
    <n v="17"/>
    <n v="480.72817460317498"/>
    <n v="1.7252554736307"/>
    <n v="3528"/>
  </r>
  <r>
    <x v="1"/>
    <x v="2"/>
    <x v="1"/>
    <x v="3"/>
    <n v="24"/>
    <n v="551.99617224880399"/>
    <n v="1.97237889668355"/>
    <n v="5225"/>
  </r>
  <r>
    <x v="1"/>
    <x v="2"/>
    <x v="1"/>
    <x v="4"/>
    <n v="1"/>
    <n v="505.05346005346001"/>
    <n v="1.7809083361215401"/>
    <n v="3367"/>
  </r>
  <r>
    <x v="1"/>
    <x v="2"/>
    <x v="1"/>
    <x v="4"/>
    <n v="8"/>
    <n v="573.39242843952002"/>
    <n v="2.0099419033522001"/>
    <n v="4332"/>
  </r>
  <r>
    <x v="1"/>
    <x v="2"/>
    <x v="1"/>
    <x v="4"/>
    <n v="15"/>
    <n v="643.614298323036"/>
    <n v="2.2195463765064898"/>
    <n v="5665"/>
  </r>
  <r>
    <x v="1"/>
    <x v="2"/>
    <x v="1"/>
    <x v="4"/>
    <n v="22"/>
    <n v="676.37695040939298"/>
    <n v="2.34751152654189"/>
    <n v="6473"/>
  </r>
  <r>
    <x v="1"/>
    <x v="2"/>
    <x v="1"/>
    <x v="4"/>
    <n v="29"/>
    <n v="814.83258511036297"/>
    <n v="2.46384148878863"/>
    <n v="5346"/>
  </r>
  <r>
    <x v="1"/>
    <x v="2"/>
    <x v="1"/>
    <x v="5"/>
    <n v="5"/>
    <n v="666.83863184785696"/>
    <n v="2.3202015663026399"/>
    <n v="7046"/>
  </r>
  <r>
    <x v="1"/>
    <x v="2"/>
    <x v="1"/>
    <x v="5"/>
    <n v="12"/>
    <n v="623.02302094163099"/>
    <n v="2.2838901205664999"/>
    <n v="6733"/>
  </r>
  <r>
    <x v="1"/>
    <x v="2"/>
    <x v="1"/>
    <x v="5"/>
    <n v="19"/>
    <n v="730.72488171444502"/>
    <n v="2.4202606424320701"/>
    <n v="7186"/>
  </r>
  <r>
    <x v="1"/>
    <x v="2"/>
    <x v="1"/>
    <x v="5"/>
    <n v="26"/>
    <n v="628.25086342229201"/>
    <n v="2.2691415418804501"/>
    <n v="6370"/>
  </r>
  <r>
    <x v="1"/>
    <x v="2"/>
    <x v="1"/>
    <x v="6"/>
    <n v="3"/>
    <n v="779.49297648972299"/>
    <n v="2.4388889550059001"/>
    <n v="6763"/>
  </r>
  <r>
    <x v="1"/>
    <x v="2"/>
    <x v="1"/>
    <x v="6"/>
    <n v="10"/>
    <n v="671.13501266160199"/>
    <n v="2.3394667418100599"/>
    <n v="7503"/>
  </r>
  <r>
    <x v="1"/>
    <x v="2"/>
    <x v="1"/>
    <x v="6"/>
    <n v="17"/>
    <n v="688.82232505959905"/>
    <n v="2.4128029925099699"/>
    <n v="7131"/>
  </r>
  <r>
    <x v="1"/>
    <x v="2"/>
    <x v="1"/>
    <x v="6"/>
    <n v="24"/>
    <n v="683.61145876790397"/>
    <n v="2.4128992003693699"/>
    <n v="7191"/>
  </r>
  <r>
    <x v="1"/>
    <x v="2"/>
    <x v="1"/>
    <x v="6"/>
    <n v="31"/>
    <n v="699.07896229089897"/>
    <n v="2.3782993379402502"/>
    <n v="7054"/>
  </r>
  <r>
    <x v="1"/>
    <x v="2"/>
    <x v="1"/>
    <x v="7"/>
    <n v="7"/>
    <n v="675.17245119305903"/>
    <n v="2.3666047189900401"/>
    <n v="6454"/>
  </r>
  <r>
    <x v="1"/>
    <x v="2"/>
    <x v="1"/>
    <x v="7"/>
    <n v="14"/>
    <n v="612.93504576321197"/>
    <n v="2.2700308941924199"/>
    <n v="3387"/>
  </r>
  <r>
    <x v="1"/>
    <x v="2"/>
    <x v="1"/>
    <x v="7"/>
    <n v="21"/>
    <n v="704.73329159492903"/>
    <n v="2.4531774791980601"/>
    <n v="6389"/>
  </r>
  <r>
    <x v="1"/>
    <x v="2"/>
    <x v="1"/>
    <x v="7"/>
    <n v="28"/>
    <n v="692.74606941560398"/>
    <n v="2.4550502761566402"/>
    <n v="6742"/>
  </r>
  <r>
    <x v="1"/>
    <x v="2"/>
    <x v="1"/>
    <x v="8"/>
    <n v="4"/>
    <n v="834.77257383966196"/>
    <n v="2.5257670186545602"/>
    <n v="4740"/>
  </r>
  <r>
    <x v="1"/>
    <x v="2"/>
    <x v="1"/>
    <x v="8"/>
    <n v="11"/>
    <n v="567.09477351916405"/>
    <n v="2.0745007929393502"/>
    <n v="2870"/>
  </r>
  <r>
    <x v="1"/>
    <x v="2"/>
    <x v="1"/>
    <x v="8"/>
    <n v="18"/>
    <n v="649.35040050259101"/>
    <n v="2.3847249818540801"/>
    <n v="6367"/>
  </r>
  <r>
    <x v="1"/>
    <x v="2"/>
    <x v="1"/>
    <x v="8"/>
    <n v="25"/>
    <n v="641.43600538902001"/>
    <n v="2.2910371993977199"/>
    <n v="5938"/>
  </r>
  <r>
    <x v="1"/>
    <x v="2"/>
    <x v="1"/>
    <x v="9"/>
    <n v="2"/>
    <n v="665.56702898550702"/>
    <n v="2.3359458436892599"/>
    <n v="6624"/>
  </r>
  <r>
    <x v="1"/>
    <x v="2"/>
    <x v="1"/>
    <x v="9"/>
    <n v="9"/>
    <n v="594.11855482933902"/>
    <n v="2.1331579519271702"/>
    <n v="5508"/>
  </r>
  <r>
    <x v="1"/>
    <x v="2"/>
    <x v="1"/>
    <x v="9"/>
    <n v="16"/>
    <n v="577.48093180537296"/>
    <n v="2.11483639483601"/>
    <n v="5323"/>
  </r>
  <r>
    <x v="1"/>
    <x v="2"/>
    <x v="1"/>
    <x v="9"/>
    <n v="23"/>
    <n v="601.75790945638903"/>
    <n v="2.1898167187823501"/>
    <n v="5721"/>
  </r>
  <r>
    <x v="1"/>
    <x v="2"/>
    <x v="1"/>
    <x v="9"/>
    <n v="30"/>
    <n v="549.30077767612102"/>
    <n v="2.0299716195633102"/>
    <n v="4372"/>
  </r>
  <r>
    <x v="1"/>
    <x v="2"/>
    <x v="1"/>
    <x v="10"/>
    <n v="6"/>
    <n v="625.40937552885396"/>
    <n v="2.2592854017373001"/>
    <n v="5909"/>
  </r>
  <r>
    <x v="1"/>
    <x v="2"/>
    <x v="1"/>
    <x v="10"/>
    <n v="13"/>
    <n v="606.27544802867396"/>
    <n v="2.233485956544"/>
    <n v="5580"/>
  </r>
  <r>
    <x v="1"/>
    <x v="2"/>
    <x v="1"/>
    <x v="10"/>
    <n v="20"/>
    <n v="534.40197123068697"/>
    <n v="2.01688141658224"/>
    <n v="3754"/>
  </r>
  <r>
    <x v="1"/>
    <x v="2"/>
    <x v="1"/>
    <x v="10"/>
    <n v="27"/>
    <n v="505.93152064451198"/>
    <n v="1.77861543466233"/>
    <n v="2979"/>
  </r>
  <r>
    <x v="1"/>
    <x v="2"/>
    <x v="1"/>
    <x v="11"/>
    <n v="5"/>
    <n v="563.52396251673395"/>
    <n v="1.87896261429081"/>
    <n v="3735"/>
  </r>
  <r>
    <x v="1"/>
    <x v="2"/>
    <x v="1"/>
    <x v="11"/>
    <n v="12"/>
    <n v="592.59432624113504"/>
    <n v="1.9885547965780701"/>
    <n v="3525"/>
  </r>
  <r>
    <x v="1"/>
    <x v="2"/>
    <x v="1"/>
    <x v="11"/>
    <n v="19"/>
    <n v="546.74433656957899"/>
    <n v="1.7060529412212799"/>
    <n v="2472"/>
  </r>
  <r>
    <x v="1"/>
    <x v="2"/>
    <x v="1"/>
    <x v="11"/>
    <n v="26"/>
    <n v="797.69507575757598"/>
    <n v="1.7747643277035401"/>
    <n v="528"/>
  </r>
  <r>
    <x v="1"/>
    <x v="2"/>
    <x v="2"/>
    <x v="0"/>
    <n v="7"/>
    <n v="545.70701581027697"/>
    <n v="1.81847623912915"/>
    <n v="2024"/>
  </r>
  <r>
    <x v="1"/>
    <x v="2"/>
    <x v="2"/>
    <x v="0"/>
    <n v="14"/>
    <n v="637.14044401544402"/>
    <n v="1.9415790249301901"/>
    <n v="2072"/>
  </r>
  <r>
    <x v="1"/>
    <x v="2"/>
    <x v="2"/>
    <x v="0"/>
    <n v="21"/>
    <n v="615.92922374429202"/>
    <n v="1.9818545630191799"/>
    <n v="2190"/>
  </r>
  <r>
    <x v="1"/>
    <x v="2"/>
    <x v="2"/>
    <x v="0"/>
    <n v="28"/>
    <n v="609.05077720207305"/>
    <n v="1.68739362547514"/>
    <n v="965"/>
  </r>
  <r>
    <x v="1"/>
    <x v="2"/>
    <x v="2"/>
    <x v="1"/>
    <n v="4"/>
    <n v="678.19799498746897"/>
    <n v="1.90473067777486"/>
    <n v="1995"/>
  </r>
  <r>
    <x v="1"/>
    <x v="2"/>
    <x v="2"/>
    <x v="1"/>
    <n v="11"/>
    <n v="697.57993197278904"/>
    <n v="2.1603637769764599"/>
    <n v="2352"/>
  </r>
  <r>
    <x v="1"/>
    <x v="2"/>
    <x v="2"/>
    <x v="1"/>
    <n v="18"/>
    <n v="673.63544415127501"/>
    <n v="2.0784072504855602"/>
    <n v="2274"/>
  </r>
  <r>
    <x v="1"/>
    <x v="2"/>
    <x v="2"/>
    <x v="1"/>
    <n v="25"/>
    <n v="607.06756756756795"/>
    <n v="1.83287049606246"/>
    <n v="2220"/>
  </r>
  <r>
    <x v="1"/>
    <x v="2"/>
    <x v="2"/>
    <x v="2"/>
    <n v="4"/>
    <n v="650.97858439201502"/>
    <n v="2.1179285576664202"/>
    <n v="2755"/>
  </r>
  <r>
    <x v="1"/>
    <x v="2"/>
    <x v="2"/>
    <x v="2"/>
    <n v="11"/>
    <n v="628.57042253521104"/>
    <n v="2.0548044021371998"/>
    <n v="2840"/>
  </r>
  <r>
    <x v="1"/>
    <x v="2"/>
    <x v="2"/>
    <x v="2"/>
    <n v="18"/>
    <n v="552.75070028011203"/>
    <n v="1.73329484077165"/>
    <n v="1785"/>
  </r>
  <r>
    <x v="1"/>
    <x v="2"/>
    <x v="2"/>
    <x v="2"/>
    <n v="25"/>
    <n v="617.04199475065604"/>
    <n v="1.8209235955244401"/>
    <n v="2286"/>
  </r>
  <r>
    <x v="1"/>
    <x v="2"/>
    <x v="2"/>
    <x v="3"/>
    <n v="1"/>
    <n v="580.09190297232703"/>
    <n v="1.87069204992269"/>
    <n v="2927"/>
  </r>
  <r>
    <x v="1"/>
    <x v="2"/>
    <x v="2"/>
    <x v="3"/>
    <n v="8"/>
    <n v="714.94108628996901"/>
    <n v="2.2652943460955801"/>
    <n v="4566"/>
  </r>
  <r>
    <x v="1"/>
    <x v="2"/>
    <x v="2"/>
    <x v="3"/>
    <n v="15"/>
    <n v="804.21955283988302"/>
    <n v="2.4183437855768699"/>
    <n v="7201"/>
  </r>
  <r>
    <x v="1"/>
    <x v="2"/>
    <x v="2"/>
    <x v="3"/>
    <n v="22"/>
    <n v="605.05296027979"/>
    <n v="2.0554624671747801"/>
    <n v="4003"/>
  </r>
  <r>
    <x v="1"/>
    <x v="2"/>
    <x v="2"/>
    <x v="3"/>
    <n v="29"/>
    <n v="627.40822111977297"/>
    <n v="2.10166821082667"/>
    <n v="4233"/>
  </r>
  <r>
    <x v="1"/>
    <x v="2"/>
    <x v="2"/>
    <x v="4"/>
    <n v="6"/>
    <n v="733.19643452182595"/>
    <n v="2.3044691896167602"/>
    <n v="6002"/>
  </r>
  <r>
    <x v="1"/>
    <x v="2"/>
    <x v="2"/>
    <x v="4"/>
    <n v="13"/>
    <n v="709.93104149715202"/>
    <n v="2.3089264053531702"/>
    <n v="4916"/>
  </r>
  <r>
    <x v="1"/>
    <x v="2"/>
    <x v="2"/>
    <x v="4"/>
    <n v="20"/>
    <n v="781.21599600931199"/>
    <n v="2.6028291834528399"/>
    <n v="6014"/>
  </r>
  <r>
    <x v="1"/>
    <x v="2"/>
    <x v="2"/>
    <x v="4"/>
    <n v="27"/>
    <n v="772.17943760984201"/>
    <n v="2.4123016360329999"/>
    <n v="5690"/>
  </r>
  <r>
    <x v="1"/>
    <x v="2"/>
    <x v="2"/>
    <x v="5"/>
    <n v="3"/>
    <n v="813.45665349143599"/>
    <n v="2.5637438767529002"/>
    <n v="7590"/>
  </r>
  <r>
    <x v="1"/>
    <x v="2"/>
    <x v="2"/>
    <x v="5"/>
    <n v="10"/>
    <n v="844.89534201572201"/>
    <n v="2.63816369008007"/>
    <n v="8523"/>
  </r>
  <r>
    <x v="1"/>
    <x v="2"/>
    <x v="2"/>
    <x v="5"/>
    <n v="17"/>
    <n v="829.87932410856797"/>
    <n v="2.64934467823704"/>
    <n v="7516"/>
  </r>
  <r>
    <x v="1"/>
    <x v="2"/>
    <x v="2"/>
    <x v="5"/>
    <n v="24"/>
    <n v="839.19141012909597"/>
    <n v="2.6236665536735302"/>
    <n v="8056"/>
  </r>
  <r>
    <x v="1"/>
    <x v="2"/>
    <x v="2"/>
    <x v="6"/>
    <n v="1"/>
    <n v="777.87845111998604"/>
    <n v="2.4657538117647202"/>
    <n v="5759"/>
  </r>
  <r>
    <x v="1"/>
    <x v="2"/>
    <x v="2"/>
    <x v="6"/>
    <n v="8"/>
    <n v="760.77215587680701"/>
    <n v="2.4853157739843099"/>
    <n v="6364"/>
  </r>
  <r>
    <x v="1"/>
    <x v="2"/>
    <x v="2"/>
    <x v="6"/>
    <n v="15"/>
    <n v="791.75572722429399"/>
    <n v="2.5482415684452202"/>
    <n v="7508"/>
  </r>
  <r>
    <x v="1"/>
    <x v="2"/>
    <x v="2"/>
    <x v="6"/>
    <n v="22"/>
    <n v="776.96564110573195"/>
    <n v="2.4773016489298398"/>
    <n v="6403"/>
  </r>
  <r>
    <x v="1"/>
    <x v="2"/>
    <x v="2"/>
    <x v="6"/>
    <n v="29"/>
    <n v="845.85999425617501"/>
    <n v="2.62207256611853"/>
    <n v="6964"/>
  </r>
  <r>
    <x v="1"/>
    <x v="2"/>
    <x v="2"/>
    <x v="7"/>
    <n v="5"/>
    <n v="751.344402064169"/>
    <n v="2.4552342787702499"/>
    <n v="4457"/>
  </r>
  <r>
    <x v="1"/>
    <x v="2"/>
    <x v="2"/>
    <x v="7"/>
    <n v="12"/>
    <n v="845.80351948807402"/>
    <n v="2.6583181721750702"/>
    <n v="6876"/>
  </r>
  <r>
    <x v="1"/>
    <x v="2"/>
    <x v="2"/>
    <x v="7"/>
    <n v="19"/>
    <n v="823.99884225759797"/>
    <n v="2.6196419471083798"/>
    <n v="6910"/>
  </r>
  <r>
    <x v="1"/>
    <x v="2"/>
    <x v="2"/>
    <x v="7"/>
    <n v="26"/>
    <n v="793.91643410852703"/>
    <n v="2.6202898051938202"/>
    <n v="6450"/>
  </r>
  <r>
    <x v="1"/>
    <x v="2"/>
    <x v="2"/>
    <x v="8"/>
    <n v="2"/>
    <n v="802.66385669125395"/>
    <n v="2.5675193988221001"/>
    <n v="5694"/>
  </r>
  <r>
    <x v="1"/>
    <x v="2"/>
    <x v="2"/>
    <x v="8"/>
    <n v="9"/>
    <n v="793.67837591240902"/>
    <n v="2.5716837650880602"/>
    <n v="6576"/>
  </r>
  <r>
    <x v="1"/>
    <x v="2"/>
    <x v="2"/>
    <x v="8"/>
    <n v="16"/>
    <n v="795.20831984460995"/>
    <n v="2.5433579996109499"/>
    <n v="6178"/>
  </r>
  <r>
    <x v="1"/>
    <x v="2"/>
    <x v="2"/>
    <x v="8"/>
    <n v="23"/>
    <n v="788.71544947834798"/>
    <n v="2.5795003068320601"/>
    <n v="6997"/>
  </r>
  <r>
    <x v="1"/>
    <x v="2"/>
    <x v="2"/>
    <x v="8"/>
    <n v="30"/>
    <n v="773.31062036902495"/>
    <n v="2.52253734161153"/>
    <n v="6883"/>
  </r>
  <r>
    <x v="1"/>
    <x v="2"/>
    <x v="2"/>
    <x v="9"/>
    <n v="7"/>
    <n v="704.643347794649"/>
    <n v="2.3447720040428801"/>
    <n v="5532"/>
  </r>
  <r>
    <x v="1"/>
    <x v="2"/>
    <x v="2"/>
    <x v="9"/>
    <n v="14"/>
    <n v="625.06660353535403"/>
    <n v="2.0431885172677302"/>
    <n v="3168"/>
  </r>
  <r>
    <x v="1"/>
    <x v="2"/>
    <x v="2"/>
    <x v="9"/>
    <n v="21"/>
    <n v="680.62460300656403"/>
    <n v="2.3354673901733198"/>
    <n v="4723"/>
  </r>
  <r>
    <x v="1"/>
    <x v="2"/>
    <x v="2"/>
    <x v="9"/>
    <n v="28"/>
    <n v="613.64106925880901"/>
    <n v="2.0647293286319002"/>
    <n v="4115"/>
  </r>
  <r>
    <x v="1"/>
    <x v="2"/>
    <x v="2"/>
    <x v="10"/>
    <n v="4"/>
    <n v="691.98500107135203"/>
    <n v="2.33573025008207"/>
    <n v="4667"/>
  </r>
  <r>
    <x v="1"/>
    <x v="2"/>
    <x v="2"/>
    <x v="10"/>
    <n v="11"/>
    <n v="648.66240786240803"/>
    <n v="2.2120624871957602"/>
    <n v="4070"/>
  </r>
  <r>
    <x v="1"/>
    <x v="2"/>
    <x v="2"/>
    <x v="10"/>
    <n v="18"/>
    <n v="652.90508559919397"/>
    <n v="2.23258499209284"/>
    <n v="3972"/>
  </r>
  <r>
    <x v="1"/>
    <x v="2"/>
    <x v="2"/>
    <x v="10"/>
    <n v="25"/>
    <n v="576.73396793587199"/>
    <n v="1.92616618572817"/>
    <n v="1996"/>
  </r>
  <r>
    <x v="1"/>
    <x v="2"/>
    <x v="2"/>
    <x v="11"/>
    <n v="3"/>
    <n v="617.49635290031301"/>
    <n v="1.88466781505979"/>
    <n v="2879"/>
  </r>
  <r>
    <x v="1"/>
    <x v="2"/>
    <x v="2"/>
    <x v="11"/>
    <n v="10"/>
    <n v="633.08436482084699"/>
    <n v="1.98450573417461"/>
    <n v="3070"/>
  </r>
  <r>
    <x v="1"/>
    <x v="2"/>
    <x v="2"/>
    <x v="11"/>
    <n v="17"/>
    <n v="579.55619930475098"/>
    <n v="1.75404857659303"/>
    <n v="1726"/>
  </r>
  <r>
    <x v="1"/>
    <x v="2"/>
    <x v="2"/>
    <x v="11"/>
    <n v="24"/>
    <n v="791.81920903954801"/>
    <n v="1.3358661256616899"/>
    <n v="177"/>
  </r>
  <r>
    <x v="1"/>
    <x v="2"/>
    <x v="2"/>
    <x v="11"/>
    <n v="31"/>
    <n v="699.16446991403996"/>
    <n v="2.01961213794866"/>
    <n v="1745"/>
  </r>
  <r>
    <x v="1"/>
    <x v="2"/>
    <x v="3"/>
    <x v="0"/>
    <n v="1"/>
    <n v="758.64698331193802"/>
    <n v="2.1296586737313401"/>
    <n v="1558"/>
  </r>
  <r>
    <x v="1"/>
    <x v="2"/>
    <x v="3"/>
    <x v="0"/>
    <n v="8"/>
    <n v="622.99455984174097"/>
    <n v="1.98812582992524"/>
    <n v="2022"/>
  </r>
  <r>
    <x v="1"/>
    <x v="2"/>
    <x v="3"/>
    <x v="0"/>
    <n v="15"/>
    <n v="668.32868077442595"/>
    <n v="2.0278107065401101"/>
    <n v="2221"/>
  </r>
  <r>
    <x v="1"/>
    <x v="2"/>
    <x v="3"/>
    <x v="0"/>
    <n v="22"/>
    <n v="603.39589442815202"/>
    <n v="1.72546269308487"/>
    <n v="1364"/>
  </r>
  <r>
    <x v="1"/>
    <x v="2"/>
    <x v="3"/>
    <x v="0"/>
    <n v="29"/>
    <n v="649.81780538302303"/>
    <n v="1.5906040418231"/>
    <n v="966"/>
  </r>
  <r>
    <x v="1"/>
    <x v="2"/>
    <x v="3"/>
    <x v="1"/>
    <n v="5"/>
    <n v="642.36551392891499"/>
    <n v="1.9440704139319001"/>
    <n v="2082"/>
  </r>
  <r>
    <x v="1"/>
    <x v="2"/>
    <x v="3"/>
    <x v="1"/>
    <n v="12"/>
    <n v="757.99696739954504"/>
    <n v="2.25231870950795"/>
    <n v="2638"/>
  </r>
  <r>
    <x v="1"/>
    <x v="2"/>
    <x v="3"/>
    <x v="1"/>
    <n v="19"/>
    <n v="690.44153846153802"/>
    <n v="2.1664692934602101"/>
    <n v="2600"/>
  </r>
  <r>
    <x v="1"/>
    <x v="2"/>
    <x v="3"/>
    <x v="1"/>
    <n v="26"/>
    <n v="629.44917529727695"/>
    <n v="2.0443391916948399"/>
    <n v="2607"/>
  </r>
  <r>
    <x v="1"/>
    <x v="2"/>
    <x v="3"/>
    <x v="2"/>
    <n v="5"/>
    <n v="617.816801976703"/>
    <n v="2.0078369093900799"/>
    <n v="2833"/>
  </r>
  <r>
    <x v="1"/>
    <x v="2"/>
    <x v="3"/>
    <x v="2"/>
    <n v="12"/>
    <n v="593.56012084592101"/>
    <n v="1.7740042073583799"/>
    <n v="1655"/>
  </r>
  <r>
    <x v="1"/>
    <x v="2"/>
    <x v="3"/>
    <x v="2"/>
    <n v="19"/>
    <n v="580.17855520218097"/>
    <n v="1.90011444115192"/>
    <n v="2201"/>
  </r>
  <r>
    <x v="1"/>
    <x v="2"/>
    <x v="3"/>
    <x v="2"/>
    <n v="26"/>
    <n v="589.51828043390901"/>
    <n v="2.0397448670054801"/>
    <n v="2489"/>
  </r>
  <r>
    <x v="1"/>
    <x v="2"/>
    <x v="3"/>
    <x v="3"/>
    <n v="2"/>
    <n v="654.95931477516103"/>
    <n v="2.05810823263023"/>
    <n v="3736"/>
  </r>
  <r>
    <x v="1"/>
    <x v="2"/>
    <x v="3"/>
    <x v="3"/>
    <n v="9"/>
    <n v="762.66320850202396"/>
    <n v="2.2874401231733898"/>
    <n v="3952"/>
  </r>
  <r>
    <x v="1"/>
    <x v="2"/>
    <x v="3"/>
    <x v="3"/>
    <n v="16"/>
    <n v="578.69510439164901"/>
    <n v="1.90692523812436"/>
    <n v="2778"/>
  </r>
  <r>
    <x v="1"/>
    <x v="2"/>
    <x v="3"/>
    <x v="3"/>
    <n v="23"/>
    <n v="595.59172328597901"/>
    <n v="1.9711559755908199"/>
    <n v="3238"/>
  </r>
  <r>
    <x v="1"/>
    <x v="2"/>
    <x v="3"/>
    <x v="3"/>
    <n v="30"/>
    <n v="580.23888888888905"/>
    <n v="1.9101393135867499"/>
    <n v="2880"/>
  </r>
  <r>
    <x v="1"/>
    <x v="2"/>
    <x v="3"/>
    <x v="4"/>
    <n v="7"/>
    <n v="811.22118218062099"/>
    <n v="2.4363358573027898"/>
    <n v="5769"/>
  </r>
  <r>
    <x v="1"/>
    <x v="2"/>
    <x v="3"/>
    <x v="4"/>
    <n v="14"/>
    <n v="674.09632768361598"/>
    <n v="2.14393656464024"/>
    <n v="3540"/>
  </r>
  <r>
    <x v="1"/>
    <x v="2"/>
    <x v="3"/>
    <x v="4"/>
    <n v="21"/>
    <n v="837.53528628495303"/>
    <n v="2.5269394497936699"/>
    <n v="6008"/>
  </r>
  <r>
    <x v="1"/>
    <x v="2"/>
    <x v="3"/>
    <x v="4"/>
    <n v="28"/>
    <n v="807.03105699664695"/>
    <n v="2.4827710359353201"/>
    <n v="5667"/>
  </r>
  <r>
    <x v="1"/>
    <x v="2"/>
    <x v="3"/>
    <x v="5"/>
    <n v="4"/>
    <n v="809.36414431673097"/>
    <n v="2.6118622578736601"/>
    <n v="6264"/>
  </r>
  <r>
    <x v="1"/>
    <x v="2"/>
    <x v="3"/>
    <x v="5"/>
    <n v="11"/>
    <n v="635.01034675615199"/>
    <n v="2.12210915527946"/>
    <n v="3576"/>
  </r>
  <r>
    <x v="1"/>
    <x v="2"/>
    <x v="3"/>
    <x v="5"/>
    <n v="18"/>
    <n v="800.12151394422301"/>
    <n v="2.4859863358672101"/>
    <n v="6526"/>
  </r>
  <r>
    <x v="1"/>
    <x v="2"/>
    <x v="3"/>
    <x v="5"/>
    <n v="25"/>
    <n v="829.05558337506295"/>
    <n v="2.55899776605263"/>
    <n v="5991"/>
  </r>
  <r>
    <x v="1"/>
    <x v="2"/>
    <x v="3"/>
    <x v="6"/>
    <n v="2"/>
    <n v="723.50777202072504"/>
    <n v="2.1734316542833501"/>
    <n v="1737"/>
  </r>
  <r>
    <x v="1"/>
    <x v="2"/>
    <x v="3"/>
    <x v="6"/>
    <n v="9"/>
    <n v="811.44926677529304"/>
    <n v="2.5757151865193202"/>
    <n v="6751"/>
  </r>
  <r>
    <x v="1"/>
    <x v="2"/>
    <x v="3"/>
    <x v="6"/>
    <n v="16"/>
    <n v="793.21890145395798"/>
    <n v="2.5525431538923402"/>
    <n v="6190"/>
  </r>
  <r>
    <x v="1"/>
    <x v="2"/>
    <x v="3"/>
    <x v="6"/>
    <n v="23"/>
    <n v="811.29709267110798"/>
    <n v="2.5866555353271301"/>
    <n v="6604"/>
  </r>
  <r>
    <x v="1"/>
    <x v="2"/>
    <x v="3"/>
    <x v="6"/>
    <n v="30"/>
    <n v="854.32851592851603"/>
    <n v="2.6124589550333002"/>
    <n v="6435"/>
  </r>
  <r>
    <x v="1"/>
    <x v="2"/>
    <x v="3"/>
    <x v="7"/>
    <n v="6"/>
    <n v="811.95881863560703"/>
    <n v="2.5473906381340599"/>
    <n v="4808"/>
  </r>
  <r>
    <x v="1"/>
    <x v="2"/>
    <x v="3"/>
    <x v="7"/>
    <n v="13"/>
    <n v="787.81301575393798"/>
    <n v="2.5355778733371901"/>
    <n v="5332"/>
  </r>
  <r>
    <x v="1"/>
    <x v="2"/>
    <x v="3"/>
    <x v="7"/>
    <n v="20"/>
    <n v="857.69502074688796"/>
    <n v="2.59090894284085"/>
    <n v="5784"/>
  </r>
  <r>
    <x v="1"/>
    <x v="2"/>
    <x v="3"/>
    <x v="7"/>
    <n v="27"/>
    <n v="789.95139360978897"/>
    <n v="2.5527126311683701"/>
    <n v="5884"/>
  </r>
  <r>
    <x v="1"/>
    <x v="2"/>
    <x v="3"/>
    <x v="8"/>
    <n v="3"/>
    <n v="840.15520481022202"/>
    <n v="2.5590164345345201"/>
    <n v="5322"/>
  </r>
  <r>
    <x v="1"/>
    <x v="2"/>
    <x v="3"/>
    <x v="8"/>
    <n v="10"/>
    <n v="801.05816135084399"/>
    <n v="2.6588437311911699"/>
    <n v="5863"/>
  </r>
  <r>
    <x v="1"/>
    <x v="2"/>
    <x v="3"/>
    <x v="8"/>
    <n v="17"/>
    <n v="721.29643962848297"/>
    <n v="2.4041359645038498"/>
    <n v="3876"/>
  </r>
  <r>
    <x v="1"/>
    <x v="2"/>
    <x v="3"/>
    <x v="8"/>
    <n v="24"/>
    <n v="776.62436370019304"/>
    <n v="2.5900952799904"/>
    <n v="5697"/>
  </r>
  <r>
    <x v="1"/>
    <x v="2"/>
    <x v="3"/>
    <x v="9"/>
    <n v="1"/>
    <n v="790.28305028304999"/>
    <n v="2.5400180540377502"/>
    <n v="6006"/>
  </r>
  <r>
    <x v="1"/>
    <x v="2"/>
    <x v="3"/>
    <x v="9"/>
    <n v="8"/>
    <n v="708.484968803176"/>
    <n v="2.3215990604811498"/>
    <n v="5289"/>
  </r>
  <r>
    <x v="1"/>
    <x v="2"/>
    <x v="3"/>
    <x v="9"/>
    <n v="15"/>
    <n v="669.19725197950595"/>
    <n v="2.2805220224076801"/>
    <n v="4294"/>
  </r>
  <r>
    <x v="1"/>
    <x v="2"/>
    <x v="3"/>
    <x v="9"/>
    <n v="22"/>
    <n v="663.22906345836304"/>
    <n v="2.3003858445677499"/>
    <n v="4239"/>
  </r>
  <r>
    <x v="1"/>
    <x v="2"/>
    <x v="3"/>
    <x v="9"/>
    <n v="29"/>
    <n v="610.89991830065401"/>
    <n v="2.0511030933718"/>
    <n v="2448"/>
  </r>
  <r>
    <x v="1"/>
    <x v="2"/>
    <x v="3"/>
    <x v="10"/>
    <n v="5"/>
    <n v="678.31743589743598"/>
    <n v="2.2636759945573299"/>
    <n v="3900"/>
  </r>
  <r>
    <x v="1"/>
    <x v="2"/>
    <x v="3"/>
    <x v="10"/>
    <n v="12"/>
    <n v="646.14019189765497"/>
    <n v="2.20810366673643"/>
    <n v="3752"/>
  </r>
  <r>
    <x v="1"/>
    <x v="2"/>
    <x v="3"/>
    <x v="10"/>
    <n v="19"/>
    <n v="629.94920127795501"/>
    <n v="2.1598815367758801"/>
    <n v="3130"/>
  </r>
  <r>
    <x v="1"/>
    <x v="2"/>
    <x v="3"/>
    <x v="10"/>
    <n v="26"/>
    <n v="585.274615384615"/>
    <n v="1.75332358937121"/>
    <n v="1300"/>
  </r>
  <r>
    <x v="1"/>
    <x v="2"/>
    <x v="3"/>
    <x v="11"/>
    <n v="4"/>
    <n v="631.42502037489805"/>
    <n v="1.93158861597336"/>
    <n v="2454"/>
  </r>
  <r>
    <x v="1"/>
    <x v="2"/>
    <x v="3"/>
    <x v="11"/>
    <n v="11"/>
    <n v="653.90457256461195"/>
    <n v="2.0318302385173101"/>
    <n v="2515"/>
  </r>
  <r>
    <x v="1"/>
    <x v="2"/>
    <x v="3"/>
    <x v="11"/>
    <n v="18"/>
    <n v="575.88235294117601"/>
    <n v="1.7102075612843399"/>
    <n v="1615"/>
  </r>
  <r>
    <x v="1"/>
    <x v="2"/>
    <x v="3"/>
    <x v="11"/>
    <n v="25"/>
    <n v="758.40104166666697"/>
    <n v="1.31652469072154"/>
    <n v="192"/>
  </r>
  <r>
    <x v="1"/>
    <x v="2"/>
    <x v="4"/>
    <x v="0"/>
    <n v="5"/>
    <n v="517.482672382994"/>
    <n v="1.8344994242914601"/>
    <n v="2799"/>
  </r>
  <r>
    <x v="1"/>
    <x v="2"/>
    <x v="4"/>
    <x v="0"/>
    <n v="12"/>
    <n v="536.24762679685398"/>
    <n v="1.9466057029047401"/>
    <n v="3687"/>
  </r>
  <r>
    <x v="1"/>
    <x v="2"/>
    <x v="4"/>
    <x v="0"/>
    <n v="19"/>
    <n v="546.84059439378598"/>
    <n v="1.90153290477927"/>
    <n v="2961"/>
  </r>
  <r>
    <x v="1"/>
    <x v="2"/>
    <x v="4"/>
    <x v="0"/>
    <n v="26"/>
    <n v="530.97533039647601"/>
    <n v="1.6423621480896"/>
    <n v="2270"/>
  </r>
  <r>
    <x v="1"/>
    <x v="2"/>
    <x v="4"/>
    <x v="1"/>
    <n v="2"/>
    <n v="575.17185697808497"/>
    <n v="1.8621863178786999"/>
    <n v="2601"/>
  </r>
  <r>
    <x v="1"/>
    <x v="2"/>
    <x v="4"/>
    <x v="1"/>
    <n v="9"/>
    <n v="589.91218637992802"/>
    <n v="1.9309036456889801"/>
    <n v="1674"/>
  </r>
  <r>
    <x v="1"/>
    <x v="2"/>
    <x v="4"/>
    <x v="1"/>
    <n v="16"/>
    <n v="508.09274983670798"/>
    <n v="1.6907120492704"/>
    <n v="1531"/>
  </r>
  <r>
    <x v="1"/>
    <x v="2"/>
    <x v="4"/>
    <x v="1"/>
    <n v="23"/>
    <n v="527.61623067776497"/>
    <n v="1.8350999059059401"/>
    <n v="3364"/>
  </r>
  <r>
    <x v="1"/>
    <x v="2"/>
    <x v="4"/>
    <x v="2"/>
    <n v="2"/>
    <n v="543.06277447687899"/>
    <n v="1.9676766990997301"/>
    <n v="3871"/>
  </r>
  <r>
    <x v="1"/>
    <x v="2"/>
    <x v="4"/>
    <x v="2"/>
    <n v="9"/>
    <n v="520.53920181149203"/>
    <n v="1.8751501113072899"/>
    <n v="3533"/>
  </r>
  <r>
    <x v="1"/>
    <x v="2"/>
    <x v="4"/>
    <x v="2"/>
    <n v="16"/>
    <n v="588.52306425041195"/>
    <n v="2.0364541483699798"/>
    <n v="3642"/>
  </r>
  <r>
    <x v="1"/>
    <x v="2"/>
    <x v="4"/>
    <x v="2"/>
    <n v="23"/>
    <n v="539.964934095996"/>
    <n v="1.92243657322416"/>
    <n v="4021"/>
  </r>
  <r>
    <x v="1"/>
    <x v="2"/>
    <x v="4"/>
    <x v="2"/>
    <n v="30"/>
    <n v="549.24860446570995"/>
    <n v="1.9930397818060199"/>
    <n v="5016"/>
  </r>
  <r>
    <x v="1"/>
    <x v="2"/>
    <x v="4"/>
    <x v="3"/>
    <n v="6"/>
    <n v="580.04477328780104"/>
    <n v="2.0165431241334901"/>
    <n v="5271"/>
  </r>
  <r>
    <x v="1"/>
    <x v="2"/>
    <x v="4"/>
    <x v="3"/>
    <n v="13"/>
    <n v="710.71716539376496"/>
    <n v="2.3971493783666702"/>
    <n v="7987"/>
  </r>
  <r>
    <x v="1"/>
    <x v="2"/>
    <x v="4"/>
    <x v="3"/>
    <n v="20"/>
    <n v="610.344651705042"/>
    <n v="2.1432331467144801"/>
    <n v="6862"/>
  </r>
  <r>
    <x v="1"/>
    <x v="2"/>
    <x v="4"/>
    <x v="3"/>
    <n v="27"/>
    <n v="624.84870695616098"/>
    <n v="2.1882090750015299"/>
    <n v="7231"/>
  </r>
  <r>
    <x v="1"/>
    <x v="2"/>
    <x v="4"/>
    <x v="4"/>
    <n v="4"/>
    <n v="673.97491821155904"/>
    <n v="2.29099259575211"/>
    <n v="7336"/>
  </r>
  <r>
    <x v="1"/>
    <x v="2"/>
    <x v="4"/>
    <x v="4"/>
    <n v="11"/>
    <n v="702.64535691724598"/>
    <n v="2.4068154687378498"/>
    <n v="7915"/>
  </r>
  <r>
    <x v="1"/>
    <x v="2"/>
    <x v="4"/>
    <x v="4"/>
    <n v="18"/>
    <n v="680.628482972136"/>
    <n v="2.4003107089097799"/>
    <n v="7429"/>
  </r>
  <r>
    <x v="1"/>
    <x v="2"/>
    <x v="4"/>
    <x v="4"/>
    <n v="25"/>
    <n v="630.58690778657899"/>
    <n v="2.32256310400262"/>
    <n v="6691"/>
  </r>
  <r>
    <x v="1"/>
    <x v="2"/>
    <x v="4"/>
    <x v="5"/>
    <n v="1"/>
    <n v="720.85722877074795"/>
    <n v="2.4553223148026202"/>
    <n v="8314"/>
  </r>
  <r>
    <x v="1"/>
    <x v="2"/>
    <x v="4"/>
    <x v="5"/>
    <n v="8"/>
    <n v="695.60908181135801"/>
    <n v="2.48313912887892"/>
    <n v="7994"/>
  </r>
  <r>
    <x v="1"/>
    <x v="2"/>
    <x v="4"/>
    <x v="5"/>
    <n v="15"/>
    <n v="659.97942283563395"/>
    <n v="2.3613811744271"/>
    <n v="7970"/>
  </r>
  <r>
    <x v="1"/>
    <x v="2"/>
    <x v="4"/>
    <x v="5"/>
    <n v="22"/>
    <n v="698.28429190582199"/>
    <n v="2.4472903044868599"/>
    <n v="8537"/>
  </r>
  <r>
    <x v="1"/>
    <x v="2"/>
    <x v="4"/>
    <x v="5"/>
    <n v="29"/>
    <n v="665.88900353773602"/>
    <n v="2.2856376690601801"/>
    <n v="6784"/>
  </r>
  <r>
    <x v="1"/>
    <x v="2"/>
    <x v="4"/>
    <x v="6"/>
    <n v="6"/>
    <n v="698.73626791830497"/>
    <n v="2.4123994210592699"/>
    <n v="7883"/>
  </r>
  <r>
    <x v="1"/>
    <x v="2"/>
    <x v="4"/>
    <x v="6"/>
    <n v="13"/>
    <n v="691.04648432914701"/>
    <n v="2.4846735696939999"/>
    <n v="8519"/>
  </r>
  <r>
    <x v="1"/>
    <x v="2"/>
    <x v="4"/>
    <x v="6"/>
    <n v="20"/>
    <n v="701.40848743480296"/>
    <n v="2.4788095038544098"/>
    <n v="8436"/>
  </r>
  <r>
    <x v="1"/>
    <x v="2"/>
    <x v="4"/>
    <x v="6"/>
    <n v="27"/>
    <n v="701.29049514804694"/>
    <n v="2.4205402873341999"/>
    <n v="8038"/>
  </r>
  <r>
    <x v="1"/>
    <x v="2"/>
    <x v="4"/>
    <x v="7"/>
    <n v="3"/>
    <n v="730.44312622309201"/>
    <n v="2.49559497988955"/>
    <n v="8176"/>
  </r>
  <r>
    <x v="1"/>
    <x v="2"/>
    <x v="4"/>
    <x v="7"/>
    <n v="10"/>
    <n v="716.07811456803302"/>
    <n v="2.4763755611505802"/>
    <n v="7489"/>
  </r>
  <r>
    <x v="1"/>
    <x v="2"/>
    <x v="4"/>
    <x v="7"/>
    <n v="17"/>
    <n v="712.64411302982705"/>
    <n v="2.48282887573732"/>
    <n v="6370"/>
  </r>
  <r>
    <x v="1"/>
    <x v="2"/>
    <x v="4"/>
    <x v="7"/>
    <n v="24"/>
    <n v="650.25241016652103"/>
    <n v="2.2562292308651299"/>
    <n v="6846"/>
  </r>
  <r>
    <x v="1"/>
    <x v="2"/>
    <x v="4"/>
    <x v="7"/>
    <n v="31"/>
    <n v="695.86314541622801"/>
    <n v="2.4715486387930801"/>
    <n v="7592"/>
  </r>
  <r>
    <x v="1"/>
    <x v="2"/>
    <x v="4"/>
    <x v="8"/>
    <n v="7"/>
    <n v="697.36293115389901"/>
    <n v="2.5329250135612802"/>
    <n v="7219"/>
  </r>
  <r>
    <x v="1"/>
    <x v="2"/>
    <x v="4"/>
    <x v="8"/>
    <n v="14"/>
    <n v="689.98106365833996"/>
    <n v="2.48291629939065"/>
    <n v="7446"/>
  </r>
  <r>
    <x v="1"/>
    <x v="2"/>
    <x v="4"/>
    <x v="8"/>
    <n v="21"/>
    <n v="692.099234476893"/>
    <n v="2.4935570229784401"/>
    <n v="7054"/>
  </r>
  <r>
    <x v="1"/>
    <x v="2"/>
    <x v="4"/>
    <x v="8"/>
    <n v="28"/>
    <n v="649.28025396825399"/>
    <n v="2.3297094508769902"/>
    <n v="7875"/>
  </r>
  <r>
    <x v="1"/>
    <x v="2"/>
    <x v="4"/>
    <x v="9"/>
    <n v="5"/>
    <n v="650.08748412586397"/>
    <n v="2.3434667410871199"/>
    <n v="7087"/>
  </r>
  <r>
    <x v="1"/>
    <x v="2"/>
    <x v="4"/>
    <x v="9"/>
    <n v="12"/>
    <n v="624.54048898907604"/>
    <n v="2.2455508953785701"/>
    <n v="5767"/>
  </r>
  <r>
    <x v="1"/>
    <x v="2"/>
    <x v="4"/>
    <x v="9"/>
    <n v="19"/>
    <n v="619.52995234853597"/>
    <n v="2.2630645482890599"/>
    <n v="5876"/>
  </r>
  <r>
    <x v="1"/>
    <x v="2"/>
    <x v="4"/>
    <x v="9"/>
    <n v="26"/>
    <n v="616.66143534412299"/>
    <n v="2.2660989246362502"/>
    <n v="6117"/>
  </r>
  <r>
    <x v="1"/>
    <x v="2"/>
    <x v="4"/>
    <x v="10"/>
    <n v="2"/>
    <n v="594.81496919173605"/>
    <n v="2.1651224745628701"/>
    <n v="5518"/>
  </r>
  <r>
    <x v="1"/>
    <x v="2"/>
    <x v="4"/>
    <x v="10"/>
    <n v="9"/>
    <n v="634.93914933250505"/>
    <n v="2.24238919756118"/>
    <n v="6442"/>
  </r>
  <r>
    <x v="1"/>
    <x v="2"/>
    <x v="4"/>
    <x v="10"/>
    <n v="16"/>
    <n v="634.70961392884203"/>
    <n v="2.32861241986447"/>
    <n v="6605"/>
  </r>
  <r>
    <x v="1"/>
    <x v="2"/>
    <x v="4"/>
    <x v="10"/>
    <n v="23"/>
    <n v="600.33023872678996"/>
    <n v="2.0029175489875999"/>
    <n v="1508"/>
  </r>
  <r>
    <x v="1"/>
    <x v="2"/>
    <x v="4"/>
    <x v="10"/>
    <n v="30"/>
    <n v="597.95418552036199"/>
    <n v="2.1457106235963899"/>
    <n v="5304"/>
  </r>
  <r>
    <x v="1"/>
    <x v="2"/>
    <x v="4"/>
    <x v="11"/>
    <n v="1"/>
    <n v="537.20026702269695"/>
    <n v="1.8484349414980401"/>
    <n v="3745"/>
  </r>
  <r>
    <x v="1"/>
    <x v="2"/>
    <x v="4"/>
    <x v="11"/>
    <n v="8"/>
    <n v="569.92041976388305"/>
    <n v="1.98434950098225"/>
    <n v="4574"/>
  </r>
  <r>
    <x v="1"/>
    <x v="2"/>
    <x v="4"/>
    <x v="11"/>
    <n v="15"/>
    <n v="573.54908169727696"/>
    <n v="1.9814475320407099"/>
    <n v="3158"/>
  </r>
  <r>
    <x v="1"/>
    <x v="2"/>
    <x v="4"/>
    <x v="11"/>
    <n v="22"/>
    <n v="569.77156943303203"/>
    <n v="1.86505767585715"/>
    <n v="1217"/>
  </r>
  <r>
    <x v="1"/>
    <x v="2"/>
    <x v="4"/>
    <x v="11"/>
    <n v="29"/>
    <n v="671.766923736075"/>
    <n v="2.1387909478792602"/>
    <n v="2334"/>
  </r>
  <r>
    <x v="1"/>
    <x v="2"/>
    <x v="5"/>
    <x v="0"/>
    <n v="3"/>
    <n v="573.90819861431896"/>
    <n v="2.0125287171557602"/>
    <n v="1732"/>
  </r>
  <r>
    <x v="1"/>
    <x v="2"/>
    <x v="5"/>
    <x v="0"/>
    <n v="10"/>
    <n v="594.71391417425195"/>
    <n v="2.0984301439938302"/>
    <n v="3845"/>
  </r>
  <r>
    <x v="1"/>
    <x v="2"/>
    <x v="5"/>
    <x v="0"/>
    <n v="17"/>
    <n v="560.39102017618598"/>
    <n v="2.0312453681306701"/>
    <n v="3519"/>
  </r>
  <r>
    <x v="1"/>
    <x v="2"/>
    <x v="5"/>
    <x v="0"/>
    <n v="24"/>
    <n v="565.864656831302"/>
    <n v="1.9769318249364201"/>
    <n v="3118"/>
  </r>
  <r>
    <x v="1"/>
    <x v="2"/>
    <x v="5"/>
    <x v="0"/>
    <n v="31"/>
    <n v="476.144230769231"/>
    <n v="1.5248893166352"/>
    <n v="1664"/>
  </r>
  <r>
    <x v="1"/>
    <x v="2"/>
    <x v="5"/>
    <x v="1"/>
    <n v="7"/>
    <n v="571.29591518553195"/>
    <n v="2.0374762167990399"/>
    <n v="3207"/>
  </r>
  <r>
    <x v="1"/>
    <x v="2"/>
    <x v="5"/>
    <x v="1"/>
    <n v="14"/>
    <n v="584.17182434423796"/>
    <n v="2.0950570598319"/>
    <n v="3393"/>
  </r>
  <r>
    <x v="1"/>
    <x v="2"/>
    <x v="5"/>
    <x v="1"/>
    <n v="21"/>
    <n v="537.49003623188401"/>
    <n v="1.8595016182917401"/>
    <n v="3312"/>
  </r>
  <r>
    <x v="1"/>
    <x v="2"/>
    <x v="5"/>
    <x v="1"/>
    <n v="28"/>
    <n v="547.01300543863795"/>
    <n v="1.94067483718641"/>
    <n v="4229"/>
  </r>
  <r>
    <x v="1"/>
    <x v="2"/>
    <x v="5"/>
    <x v="2"/>
    <n v="7"/>
    <n v="556.51353942008097"/>
    <n v="2.04002313682378"/>
    <n v="4173"/>
  </r>
  <r>
    <x v="1"/>
    <x v="2"/>
    <x v="5"/>
    <x v="2"/>
    <n v="14"/>
    <n v="556.12311074470995"/>
    <n v="1.9339290526272801"/>
    <n v="3639"/>
  </r>
  <r>
    <x v="1"/>
    <x v="2"/>
    <x v="5"/>
    <x v="2"/>
    <n v="21"/>
    <n v="552.64154528182405"/>
    <n v="2.0187353694563601"/>
    <n v="4737"/>
  </r>
  <r>
    <x v="1"/>
    <x v="2"/>
    <x v="5"/>
    <x v="2"/>
    <n v="28"/>
    <n v="573.52562772359397"/>
    <n v="2.0287979705875201"/>
    <n v="4819"/>
  </r>
  <r>
    <x v="1"/>
    <x v="2"/>
    <x v="5"/>
    <x v="3"/>
    <n v="4"/>
    <n v="526.01482544237194"/>
    <n v="1.8761604956837299"/>
    <n v="4182"/>
  </r>
  <r>
    <x v="1"/>
    <x v="2"/>
    <x v="5"/>
    <x v="3"/>
    <n v="11"/>
    <n v="679.46284089440303"/>
    <n v="2.3395077842413299"/>
    <n v="7737"/>
  </r>
  <r>
    <x v="1"/>
    <x v="2"/>
    <x v="5"/>
    <x v="3"/>
    <n v="18"/>
    <n v="598.20582053354894"/>
    <n v="2.0792017264862901"/>
    <n v="6185"/>
  </r>
  <r>
    <x v="1"/>
    <x v="2"/>
    <x v="5"/>
    <x v="3"/>
    <n v="25"/>
    <n v="549.44837013669803"/>
    <n v="2.0000277918638298"/>
    <n v="4755"/>
  </r>
  <r>
    <x v="1"/>
    <x v="2"/>
    <x v="5"/>
    <x v="4"/>
    <n v="2"/>
    <n v="560.29138712602003"/>
    <n v="2.0900915496057699"/>
    <n v="5515"/>
  </r>
  <r>
    <x v="1"/>
    <x v="2"/>
    <x v="5"/>
    <x v="4"/>
    <n v="9"/>
    <n v="679.28896340574397"/>
    <n v="2.3444170895298702"/>
    <n v="6859"/>
  </r>
  <r>
    <x v="1"/>
    <x v="2"/>
    <x v="5"/>
    <x v="4"/>
    <n v="16"/>
    <n v="674.16627668908995"/>
    <n v="2.3535595780234302"/>
    <n v="6838"/>
  </r>
  <r>
    <x v="1"/>
    <x v="2"/>
    <x v="5"/>
    <x v="4"/>
    <n v="23"/>
    <n v="696.62290175666897"/>
    <n v="2.4504971095280701"/>
    <n v="7685"/>
  </r>
  <r>
    <x v="1"/>
    <x v="2"/>
    <x v="5"/>
    <x v="4"/>
    <n v="30"/>
    <n v="688.99130434782603"/>
    <n v="2.4144440346748399"/>
    <n v="7705"/>
  </r>
  <r>
    <x v="1"/>
    <x v="2"/>
    <x v="5"/>
    <x v="5"/>
    <n v="6"/>
    <n v="651.52720597875998"/>
    <n v="2.4053296237478801"/>
    <n v="7627"/>
  </r>
  <r>
    <x v="1"/>
    <x v="2"/>
    <x v="5"/>
    <x v="5"/>
    <n v="13"/>
    <n v="611.84622489032597"/>
    <n v="2.2425406735367099"/>
    <n v="4331"/>
  </r>
  <r>
    <x v="1"/>
    <x v="2"/>
    <x v="5"/>
    <x v="5"/>
    <n v="20"/>
    <n v="669.82953860980604"/>
    <n v="2.4191859766945201"/>
    <n v="8301"/>
  </r>
  <r>
    <x v="1"/>
    <x v="2"/>
    <x v="5"/>
    <x v="5"/>
    <n v="27"/>
    <n v="637.61506217688998"/>
    <n v="2.2990504129062002"/>
    <n v="7157"/>
  </r>
  <r>
    <x v="1"/>
    <x v="2"/>
    <x v="5"/>
    <x v="6"/>
    <n v="4"/>
    <n v="881.55225359088695"/>
    <n v="2.5190154579058199"/>
    <n v="6057"/>
  </r>
  <r>
    <x v="1"/>
    <x v="2"/>
    <x v="5"/>
    <x v="6"/>
    <n v="11"/>
    <n v="659.03861159693304"/>
    <n v="2.4309256725028199"/>
    <n v="7433"/>
  </r>
  <r>
    <x v="1"/>
    <x v="2"/>
    <x v="5"/>
    <x v="6"/>
    <n v="18"/>
    <n v="714.84406983744702"/>
    <n v="2.53599531960473"/>
    <n v="8305"/>
  </r>
  <r>
    <x v="1"/>
    <x v="2"/>
    <x v="5"/>
    <x v="6"/>
    <n v="25"/>
    <n v="683.466716159366"/>
    <n v="2.4405484121313101"/>
    <n v="8082"/>
  </r>
  <r>
    <x v="1"/>
    <x v="2"/>
    <x v="5"/>
    <x v="7"/>
    <n v="1"/>
    <n v="719.89133719466099"/>
    <n v="2.5200193158413802"/>
    <n v="7942"/>
  </r>
  <r>
    <x v="1"/>
    <x v="2"/>
    <x v="5"/>
    <x v="7"/>
    <n v="8"/>
    <n v="714.45958671200594"/>
    <n v="2.4815834928460401"/>
    <n v="7646"/>
  </r>
  <r>
    <x v="1"/>
    <x v="2"/>
    <x v="5"/>
    <x v="7"/>
    <n v="15"/>
    <n v="706.79633798589202"/>
    <n v="2.4731772565875998"/>
    <n v="6663"/>
  </r>
  <r>
    <x v="1"/>
    <x v="2"/>
    <x v="5"/>
    <x v="7"/>
    <n v="22"/>
    <n v="701.49505586233499"/>
    <n v="2.4786789158298799"/>
    <n v="7787"/>
  </r>
  <r>
    <x v="1"/>
    <x v="2"/>
    <x v="5"/>
    <x v="7"/>
    <n v="29"/>
    <n v="691.73476890756297"/>
    <n v="2.5217246444939199"/>
    <n v="7616"/>
  </r>
  <r>
    <x v="1"/>
    <x v="2"/>
    <x v="5"/>
    <x v="8"/>
    <n v="5"/>
    <n v="671.22071332636904"/>
    <n v="2.4083378865349201"/>
    <n v="6701"/>
  </r>
  <r>
    <x v="1"/>
    <x v="2"/>
    <x v="5"/>
    <x v="8"/>
    <n v="12"/>
    <n v="666.42392847005397"/>
    <n v="2.4400446021669602"/>
    <n v="7046"/>
  </r>
  <r>
    <x v="1"/>
    <x v="2"/>
    <x v="5"/>
    <x v="8"/>
    <n v="19"/>
    <n v="650.58655846858096"/>
    <n v="2.34405743329875"/>
    <n v="4806"/>
  </r>
  <r>
    <x v="1"/>
    <x v="2"/>
    <x v="5"/>
    <x v="8"/>
    <n v="26"/>
    <n v="649.50308536167302"/>
    <n v="2.3773474288890499"/>
    <n v="5834"/>
  </r>
  <r>
    <x v="1"/>
    <x v="2"/>
    <x v="5"/>
    <x v="9"/>
    <n v="3"/>
    <n v="678.32781374501997"/>
    <n v="2.4099075470718598"/>
    <n v="8032"/>
  </r>
  <r>
    <x v="1"/>
    <x v="2"/>
    <x v="5"/>
    <x v="9"/>
    <n v="10"/>
    <n v="617.59279411764703"/>
    <n v="2.2500482706737799"/>
    <n v="6800"/>
  </r>
  <r>
    <x v="1"/>
    <x v="2"/>
    <x v="5"/>
    <x v="9"/>
    <n v="17"/>
    <n v="640.76210254941304"/>
    <n v="2.3253651709456098"/>
    <n v="6982"/>
  </r>
  <r>
    <x v="1"/>
    <x v="2"/>
    <x v="5"/>
    <x v="9"/>
    <n v="24"/>
    <n v="679.11740041928704"/>
    <n v="2.42077673608981"/>
    <n v="7632"/>
  </r>
  <r>
    <x v="1"/>
    <x v="2"/>
    <x v="5"/>
    <x v="9"/>
    <n v="31"/>
    <n v="568.78425329223899"/>
    <n v="1.99403554968556"/>
    <n v="3569"/>
  </r>
  <r>
    <x v="1"/>
    <x v="2"/>
    <x v="5"/>
    <x v="10"/>
    <n v="7"/>
    <n v="598.13638711899398"/>
    <n v="2.22311642756025"/>
    <n v="5807"/>
  </r>
  <r>
    <x v="1"/>
    <x v="2"/>
    <x v="5"/>
    <x v="10"/>
    <n v="14"/>
    <n v="611.95957043588101"/>
    <n v="2.2553810849373002"/>
    <n v="6332"/>
  </r>
  <r>
    <x v="1"/>
    <x v="2"/>
    <x v="5"/>
    <x v="10"/>
    <n v="21"/>
    <n v="537.48637489677901"/>
    <n v="1.9257777315128499"/>
    <n v="3633"/>
  </r>
  <r>
    <x v="1"/>
    <x v="2"/>
    <x v="5"/>
    <x v="10"/>
    <n v="28"/>
    <n v="510.66843971631198"/>
    <n v="1.72725737331726"/>
    <n v="3384"/>
  </r>
  <r>
    <x v="1"/>
    <x v="2"/>
    <x v="5"/>
    <x v="11"/>
    <n v="6"/>
    <n v="590.56479161922095"/>
    <n v="2.0481411232524098"/>
    <n v="4391"/>
  </r>
  <r>
    <x v="1"/>
    <x v="2"/>
    <x v="5"/>
    <x v="11"/>
    <n v="13"/>
    <n v="570.59704968944095"/>
    <n v="2.0549543047437799"/>
    <n v="3864"/>
  </r>
  <r>
    <x v="1"/>
    <x v="2"/>
    <x v="5"/>
    <x v="11"/>
    <n v="20"/>
    <n v="544.13550315509804"/>
    <n v="1.8581849186363"/>
    <n v="3011"/>
  </r>
  <r>
    <x v="1"/>
    <x v="2"/>
    <x v="5"/>
    <x v="11"/>
    <n v="27"/>
    <n v="581.69141755062697"/>
    <n v="1.74772117101888"/>
    <n v="1037"/>
  </r>
  <r>
    <x v="1"/>
    <x v="2"/>
    <x v="6"/>
    <x v="0"/>
    <n v="4"/>
    <n v="571.39130434782601"/>
    <n v="2.0008994763945198"/>
    <n v="2553"/>
  </r>
  <r>
    <x v="1"/>
    <x v="2"/>
    <x v="6"/>
    <x v="0"/>
    <n v="11"/>
    <n v="584.58176943699698"/>
    <n v="2.1182511081390198"/>
    <n v="4103"/>
  </r>
  <r>
    <x v="1"/>
    <x v="2"/>
    <x v="6"/>
    <x v="0"/>
    <n v="18"/>
    <n v="534.37590361445803"/>
    <n v="1.99576178276917"/>
    <n v="3320"/>
  </r>
  <r>
    <x v="1"/>
    <x v="2"/>
    <x v="6"/>
    <x v="0"/>
    <n v="25"/>
    <n v="546.38950131233605"/>
    <n v="1.74851834612785"/>
    <n v="1905"/>
  </r>
  <r>
    <x v="1"/>
    <x v="2"/>
    <x v="6"/>
    <x v="1"/>
    <n v="1"/>
    <n v="525.70202952029501"/>
    <n v="1.75272385041385"/>
    <n v="2168"/>
  </r>
  <r>
    <x v="1"/>
    <x v="2"/>
    <x v="6"/>
    <x v="1"/>
    <n v="8"/>
    <n v="576.81451612903197"/>
    <n v="2.0337238184631001"/>
    <n v="3224"/>
  </r>
  <r>
    <x v="1"/>
    <x v="2"/>
    <x v="6"/>
    <x v="1"/>
    <n v="15"/>
    <n v="561.50556206089004"/>
    <n v="1.9792672168513099"/>
    <n v="3416"/>
  </r>
  <r>
    <x v="1"/>
    <x v="2"/>
    <x v="6"/>
    <x v="1"/>
    <n v="22"/>
    <n v="471.33978234582798"/>
    <n v="1.64459123217389"/>
    <n v="1654"/>
  </r>
  <r>
    <x v="1"/>
    <x v="2"/>
    <x v="6"/>
    <x v="2"/>
    <n v="1"/>
    <n v="592.53775203775206"/>
    <n v="2.06516345249107"/>
    <n v="4662"/>
  </r>
  <r>
    <x v="1"/>
    <x v="2"/>
    <x v="6"/>
    <x v="2"/>
    <n v="8"/>
    <n v="546.119724988146"/>
    <n v="2.02302694157156"/>
    <n v="4218"/>
  </r>
  <r>
    <x v="1"/>
    <x v="2"/>
    <x v="6"/>
    <x v="2"/>
    <n v="15"/>
    <n v="617.41791044776096"/>
    <n v="2.0634035660851802"/>
    <n v="4020"/>
  </r>
  <r>
    <x v="1"/>
    <x v="2"/>
    <x v="6"/>
    <x v="2"/>
    <n v="22"/>
    <n v="573.78446601941698"/>
    <n v="2.0526060312254599"/>
    <n v="4120"/>
  </r>
  <r>
    <x v="1"/>
    <x v="2"/>
    <x v="6"/>
    <x v="2"/>
    <n v="29"/>
    <n v="528.17218831734999"/>
    <n v="1.9650980733651999"/>
    <n v="4588"/>
  </r>
  <r>
    <x v="1"/>
    <x v="2"/>
    <x v="6"/>
    <x v="3"/>
    <n v="5"/>
    <n v="524.78168852081899"/>
    <n v="1.9423377101861199"/>
    <n v="4347"/>
  </r>
  <r>
    <x v="1"/>
    <x v="2"/>
    <x v="6"/>
    <x v="3"/>
    <n v="12"/>
    <n v="687.24662034112396"/>
    <n v="2.3610216405422002"/>
    <n v="7915"/>
  </r>
  <r>
    <x v="1"/>
    <x v="2"/>
    <x v="6"/>
    <x v="3"/>
    <n v="19"/>
    <n v="584.43600724757005"/>
    <n v="2.0798392744653702"/>
    <n v="6071"/>
  </r>
  <r>
    <x v="1"/>
    <x v="2"/>
    <x v="6"/>
    <x v="3"/>
    <n v="26"/>
    <n v="577.40218098958303"/>
    <n v="2.1379372328483299"/>
    <n v="6144"/>
  </r>
  <r>
    <x v="1"/>
    <x v="2"/>
    <x v="6"/>
    <x v="4"/>
    <n v="3"/>
    <n v="592.89847636815898"/>
    <n v="2.1312130148525399"/>
    <n v="6432"/>
  </r>
  <r>
    <x v="1"/>
    <x v="2"/>
    <x v="6"/>
    <x v="4"/>
    <n v="10"/>
    <n v="693.66671070013194"/>
    <n v="2.3702398184445799"/>
    <n v="7570"/>
  </r>
  <r>
    <x v="1"/>
    <x v="2"/>
    <x v="6"/>
    <x v="4"/>
    <n v="17"/>
    <n v="646.04833976834004"/>
    <n v="2.3146818007622398"/>
    <n v="6475"/>
  </r>
  <r>
    <x v="1"/>
    <x v="2"/>
    <x v="6"/>
    <x v="4"/>
    <n v="24"/>
    <n v="641.58641803506805"/>
    <n v="2.3360954539657102"/>
    <n v="7186"/>
  </r>
  <r>
    <x v="1"/>
    <x v="2"/>
    <x v="6"/>
    <x v="4"/>
    <n v="31"/>
    <n v="686.98487954894904"/>
    <n v="2.3893772091561201"/>
    <n v="7804"/>
  </r>
  <r>
    <x v="1"/>
    <x v="2"/>
    <x v="6"/>
    <x v="5"/>
    <n v="7"/>
    <n v="678.63055062166995"/>
    <n v="2.4161542783990901"/>
    <n v="8445"/>
  </r>
  <r>
    <x v="1"/>
    <x v="2"/>
    <x v="6"/>
    <x v="5"/>
    <n v="14"/>
    <n v="670.84525119178602"/>
    <n v="2.3927914997144701"/>
    <n v="8181"/>
  </r>
  <r>
    <x v="1"/>
    <x v="2"/>
    <x v="6"/>
    <x v="5"/>
    <n v="21"/>
    <n v="702.14942528735605"/>
    <n v="2.4813587424172199"/>
    <n v="8961"/>
  </r>
  <r>
    <x v="1"/>
    <x v="2"/>
    <x v="6"/>
    <x v="5"/>
    <n v="28"/>
    <n v="642.92884640913303"/>
    <n v="2.2592881730939798"/>
    <n v="7533"/>
  </r>
  <r>
    <x v="1"/>
    <x v="2"/>
    <x v="6"/>
    <x v="6"/>
    <n v="5"/>
    <n v="644.91920251836302"/>
    <n v="2.30301120093687"/>
    <n v="5718"/>
  </r>
  <r>
    <x v="1"/>
    <x v="2"/>
    <x v="6"/>
    <x v="6"/>
    <n v="12"/>
    <n v="618.21257702065998"/>
    <n v="2.2665651366272201"/>
    <n v="5518"/>
  </r>
  <r>
    <x v="1"/>
    <x v="2"/>
    <x v="6"/>
    <x v="6"/>
    <n v="19"/>
    <n v="700.87492880738102"/>
    <n v="2.4909143195421501"/>
    <n v="8779"/>
  </r>
  <r>
    <x v="1"/>
    <x v="2"/>
    <x v="6"/>
    <x v="6"/>
    <n v="26"/>
    <n v="683.279343995663"/>
    <n v="2.4285116772724602"/>
    <n v="7378"/>
  </r>
  <r>
    <x v="1"/>
    <x v="2"/>
    <x v="6"/>
    <x v="7"/>
    <n v="2"/>
    <n v="731.32554216867504"/>
    <n v="2.5526946544565399"/>
    <n v="8300"/>
  </r>
  <r>
    <x v="1"/>
    <x v="2"/>
    <x v="6"/>
    <x v="7"/>
    <n v="9"/>
    <n v="714.894074938416"/>
    <n v="2.5321979828162799"/>
    <n v="7713"/>
  </r>
  <r>
    <x v="1"/>
    <x v="2"/>
    <x v="6"/>
    <x v="7"/>
    <n v="16"/>
    <n v="720.47096938127299"/>
    <n v="2.5539873538764701"/>
    <n v="7871"/>
  </r>
  <r>
    <x v="1"/>
    <x v="2"/>
    <x v="6"/>
    <x v="7"/>
    <n v="23"/>
    <n v="662.50021297742398"/>
    <n v="2.3192579174294501"/>
    <n v="7043"/>
  </r>
  <r>
    <x v="1"/>
    <x v="2"/>
    <x v="6"/>
    <x v="7"/>
    <n v="30"/>
    <n v="690.52546203962197"/>
    <n v="2.50746594043129"/>
    <n v="7521"/>
  </r>
  <r>
    <x v="1"/>
    <x v="2"/>
    <x v="6"/>
    <x v="8"/>
    <n v="6"/>
    <n v="672.10463894310203"/>
    <n v="2.4343697871368"/>
    <n v="6661"/>
  </r>
  <r>
    <x v="1"/>
    <x v="2"/>
    <x v="6"/>
    <x v="8"/>
    <n v="13"/>
    <n v="679.61042861042904"/>
    <n v="2.4549258290898601"/>
    <n v="7326"/>
  </r>
  <r>
    <x v="1"/>
    <x v="2"/>
    <x v="6"/>
    <x v="8"/>
    <n v="20"/>
    <n v="695.49007232084205"/>
    <n v="2.4939146718063201"/>
    <n v="7605"/>
  </r>
  <r>
    <x v="1"/>
    <x v="2"/>
    <x v="6"/>
    <x v="8"/>
    <n v="27"/>
    <n v="645.705839838104"/>
    <n v="2.3850582570633101"/>
    <n v="6918"/>
  </r>
  <r>
    <x v="1"/>
    <x v="2"/>
    <x v="6"/>
    <x v="9"/>
    <n v="4"/>
    <n v="697.22388769926204"/>
    <n v="2.4430392586310998"/>
    <n v="8406"/>
  </r>
  <r>
    <x v="1"/>
    <x v="2"/>
    <x v="6"/>
    <x v="9"/>
    <n v="11"/>
    <n v="629.11053795136297"/>
    <n v="2.2468426397551999"/>
    <n v="6785"/>
  </r>
  <r>
    <x v="1"/>
    <x v="2"/>
    <x v="6"/>
    <x v="9"/>
    <n v="18"/>
    <n v="643.93644488579901"/>
    <n v="2.3572121565497799"/>
    <n v="7049"/>
  </r>
  <r>
    <x v="1"/>
    <x v="2"/>
    <x v="6"/>
    <x v="9"/>
    <n v="25"/>
    <n v="615.153246753247"/>
    <n v="2.24225801586587"/>
    <n v="5390"/>
  </r>
  <r>
    <x v="1"/>
    <x v="2"/>
    <x v="6"/>
    <x v="10"/>
    <n v="1"/>
    <n v="591.51337278106496"/>
    <n v="2.1099425419133899"/>
    <n v="4225"/>
  </r>
  <r>
    <x v="1"/>
    <x v="2"/>
    <x v="6"/>
    <x v="10"/>
    <n v="8"/>
    <n v="599.05719626168195"/>
    <n v="2.1864360610473099"/>
    <n v="5350"/>
  </r>
  <r>
    <x v="1"/>
    <x v="2"/>
    <x v="6"/>
    <x v="10"/>
    <n v="15"/>
    <n v="631.61681957186499"/>
    <n v="2.3143232821928299"/>
    <n v="6540"/>
  </r>
  <r>
    <x v="1"/>
    <x v="2"/>
    <x v="6"/>
    <x v="10"/>
    <n v="22"/>
    <n v="560.12818359921596"/>
    <n v="1.96479836815403"/>
    <n v="3573"/>
  </r>
  <r>
    <x v="1"/>
    <x v="2"/>
    <x v="6"/>
    <x v="10"/>
    <n v="29"/>
    <n v="557.235240483246"/>
    <n v="1.9365287136670699"/>
    <n v="4387"/>
  </r>
  <r>
    <x v="1"/>
    <x v="2"/>
    <x v="6"/>
    <x v="11"/>
    <n v="7"/>
    <n v="574.57790844183103"/>
    <n v="2.04349061337486"/>
    <n v="4762"/>
  </r>
  <r>
    <x v="1"/>
    <x v="2"/>
    <x v="6"/>
    <x v="11"/>
    <n v="14"/>
    <n v="554.72570300937298"/>
    <n v="1.9120020092752701"/>
    <n v="2027"/>
  </r>
  <r>
    <x v="1"/>
    <x v="2"/>
    <x v="6"/>
    <x v="11"/>
    <n v="21"/>
    <n v="554.13307719175702"/>
    <n v="1.8360720924992"/>
    <n v="2863"/>
  </r>
  <r>
    <x v="1"/>
    <x v="2"/>
    <x v="6"/>
    <x v="11"/>
    <n v="28"/>
    <n v="640.08844765342997"/>
    <n v="2.04085049034104"/>
    <n v="166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0">
  <r>
    <x v="0"/>
    <x v="0"/>
    <x v="0"/>
    <n v="6"/>
    <n v="716.17968210089805"/>
    <n v="1"/>
    <n v="74530"/>
    <n v="1.4473816985876"/>
    <n v="0"/>
    <n v="13.417882042514499"/>
    <n v="1447"/>
  </r>
  <r>
    <x v="0"/>
    <x v="0"/>
    <x v="0"/>
    <n v="13"/>
    <n v="711.65363881401595"/>
    <n v="1"/>
    <n v="89989"/>
    <n v="1.4990289689673"/>
    <n v="0"/>
    <n v="10.964683173496001"/>
    <n v="1484"/>
  </r>
  <r>
    <x v="0"/>
    <x v="0"/>
    <x v="0"/>
    <n v="20"/>
    <n v="686.01605024424305"/>
    <n v="2"/>
    <n v="53770"/>
    <n v="1.56444689649669"/>
    <n v="0"/>
    <n v="8.9501280574710407"/>
    <n v="1433"/>
  </r>
  <r>
    <x v="0"/>
    <x v="0"/>
    <x v="0"/>
    <n v="27"/>
    <n v="671.31083202511797"/>
    <n v="3"/>
    <n v="38968"/>
    <n v="1.45119051545027"/>
    <n v="0"/>
    <n v="10.6530263924575"/>
    <n v="637"/>
  </r>
  <r>
    <x v="0"/>
    <x v="0"/>
    <x v="1"/>
    <n v="3"/>
    <n v="654.69911504424795"/>
    <n v="2"/>
    <n v="49703"/>
    <n v="1.31190387769762"/>
    <n v="0"/>
    <n v="7.5260747268377104"/>
    <n v="565"/>
  </r>
  <r>
    <x v="0"/>
    <x v="0"/>
    <x v="1"/>
    <n v="10"/>
    <n v="916.80538720538698"/>
    <n v="2"/>
    <n v="65596"/>
    <n v="1.7048762264934501"/>
    <n v="0"/>
    <n v="11.9982399715899"/>
    <n v="1485"/>
  </r>
  <r>
    <x v="0"/>
    <x v="0"/>
    <x v="1"/>
    <n v="17"/>
    <n v="946.74470588235295"/>
    <n v="0"/>
    <n v="79943"/>
    <n v="1.5828084186834801"/>
    <n v="0"/>
    <n v="11.019287127974399"/>
    <n v="850"/>
  </r>
  <r>
    <x v="0"/>
    <x v="0"/>
    <x v="1"/>
    <n v="24"/>
    <n v="799.72077438570398"/>
    <n v="3"/>
    <n v="68429"/>
    <n v="1.50975307781294"/>
    <n v="0"/>
    <n v="16.165253460851499"/>
    <n v="1343"/>
  </r>
  <r>
    <x v="0"/>
    <x v="0"/>
    <x v="2"/>
    <n v="3"/>
    <n v="771.13347763347804"/>
    <n v="3"/>
    <n v="85654"/>
    <n v="1.6203487359843201"/>
    <n v="0"/>
    <n v="13.697778121472799"/>
    <n v="1386"/>
  </r>
  <r>
    <x v="0"/>
    <x v="0"/>
    <x v="2"/>
    <n v="10"/>
    <n v="721.24840764331202"/>
    <n v="2"/>
    <n v="40151"/>
    <n v="1.61462163041622"/>
    <n v="0"/>
    <n v="10.1461196272076"/>
    <n v="1256"/>
  </r>
  <r>
    <x v="0"/>
    <x v="0"/>
    <x v="2"/>
    <n v="17"/>
    <n v="811.42515592515599"/>
    <n v="2"/>
    <n v="30814"/>
    <n v="1.6969360328358001"/>
    <n v="0"/>
    <n v="13.188835506381199"/>
    <n v="1924"/>
  </r>
  <r>
    <x v="0"/>
    <x v="0"/>
    <x v="2"/>
    <n v="24"/>
    <n v="822.83256457564596"/>
    <n v="2"/>
    <n v="24930"/>
    <n v="1.7751884954405801"/>
    <n v="0"/>
    <n v="15.9178819152119"/>
    <n v="2168"/>
  </r>
  <r>
    <x v="0"/>
    <x v="0"/>
    <x v="2"/>
    <n v="31"/>
    <n v="1137.2183908045999"/>
    <n v="3"/>
    <n v="81862"/>
    <n v="1.8153918237218301"/>
    <n v="0"/>
    <n v="14.5769158014181"/>
    <n v="2610"/>
  </r>
  <r>
    <x v="0"/>
    <x v="0"/>
    <x v="3"/>
    <n v="7"/>
    <n v="1117.55699550383"/>
    <n v="3"/>
    <n v="73466"/>
    <n v="1.90191483117224"/>
    <n v="0"/>
    <n v="17.656013290950099"/>
    <n v="3781"/>
  </r>
  <r>
    <x v="0"/>
    <x v="0"/>
    <x v="3"/>
    <n v="14"/>
    <n v="1359.6128814214001"/>
    <n v="1"/>
    <n v="80889"/>
    <n v="2.1794253926882901"/>
    <n v="0"/>
    <n v="21.046800253716299"/>
    <n v="10356"/>
  </r>
  <r>
    <x v="0"/>
    <x v="0"/>
    <x v="3"/>
    <n v="21"/>
    <n v="1115.78727191811"/>
    <n v="1"/>
    <n v="79064"/>
    <n v="2.0486031134728799"/>
    <n v="0"/>
    <n v="15.3422351519531"/>
    <n v="6741"/>
  </r>
  <r>
    <x v="0"/>
    <x v="0"/>
    <x v="3"/>
    <n v="28"/>
    <n v="1059.4798314268501"/>
    <n v="2"/>
    <n v="41579"/>
    <n v="1.92739924922473"/>
    <n v="0"/>
    <n v="17.678654365976801"/>
    <n v="4983"/>
  </r>
  <r>
    <x v="0"/>
    <x v="0"/>
    <x v="4"/>
    <n v="5"/>
    <n v="1260.5796412362199"/>
    <n v="1"/>
    <n v="84578"/>
    <n v="2.1566715015184101"/>
    <n v="0"/>
    <n v="20.029677192534301"/>
    <n v="9254"/>
  </r>
  <r>
    <x v="0"/>
    <x v="0"/>
    <x v="4"/>
    <n v="12"/>
    <n v="1070.0126130414101"/>
    <n v="0"/>
    <n v="70928"/>
    <n v="1.96545212512544"/>
    <n v="0"/>
    <n v="12.601582554056201"/>
    <n v="4202"/>
  </r>
  <r>
    <x v="0"/>
    <x v="0"/>
    <x v="4"/>
    <n v="19"/>
    <n v="1123.9844285269401"/>
    <n v="1"/>
    <n v="76069"/>
    <n v="2.03882294950234"/>
    <n v="0"/>
    <n v="22.140708782771"/>
    <n v="6422"/>
  </r>
  <r>
    <x v="0"/>
    <x v="0"/>
    <x v="4"/>
    <n v="26"/>
    <n v="1250.7832343535899"/>
    <n v="0"/>
    <n v="87891"/>
    <n v="2.0997399715461"/>
    <n v="0"/>
    <n v="22.120097513034999"/>
    <n v="8756"/>
  </r>
  <r>
    <x v="0"/>
    <x v="0"/>
    <x v="5"/>
    <n v="2"/>
    <n v="1342.65373699149"/>
    <n v="0"/>
    <n v="88093"/>
    <n v="2.2747442986979398"/>
    <n v="0"/>
    <n v="19.545400135941399"/>
    <n v="12684"/>
  </r>
  <r>
    <x v="0"/>
    <x v="0"/>
    <x v="5"/>
    <n v="9"/>
    <n v="1305.2205240174701"/>
    <n v="0"/>
    <n v="89978"/>
    <n v="2.3129669608883798"/>
    <n v="0"/>
    <n v="22.335724207883199"/>
    <n v="11908"/>
  </r>
  <r>
    <x v="0"/>
    <x v="0"/>
    <x v="5"/>
    <n v="16"/>
    <n v="1144.83916003231"/>
    <n v="0"/>
    <n v="88841"/>
    <n v="2.1675990418827902"/>
    <n v="0"/>
    <n v="22.0485736182262"/>
    <n v="8667"/>
  </r>
  <r>
    <x v="0"/>
    <x v="0"/>
    <x v="5"/>
    <n v="23"/>
    <n v="1369.8157257749699"/>
    <n v="0"/>
    <n v="89994"/>
    <n v="2.27240113632622"/>
    <n v="0"/>
    <n v="22.772699092069999"/>
    <n v="12807"/>
  </r>
  <r>
    <x v="0"/>
    <x v="0"/>
    <x v="5"/>
    <n v="30"/>
    <n v="1280.9935319482599"/>
    <n v="0"/>
    <n v="80323"/>
    <n v="2.1594632396664801"/>
    <n v="0"/>
    <n v="20.973668028402599"/>
    <n v="10204"/>
  </r>
  <r>
    <x v="0"/>
    <x v="0"/>
    <x v="6"/>
    <n v="7"/>
    <n v="1365.90921228304"/>
    <n v="0"/>
    <n v="86043"/>
    <n v="2.2181559420616201"/>
    <n v="0"/>
    <n v="22.1958713563006"/>
    <n v="11235"/>
  </r>
  <r>
    <x v="0"/>
    <x v="0"/>
    <x v="6"/>
    <n v="14"/>
    <n v="1230.3408905414001"/>
    <n v="0"/>
    <n v="83964"/>
    <n v="2.1876072310700101"/>
    <n v="0"/>
    <n v="18.516246137214399"/>
    <n v="11027"/>
  </r>
  <r>
    <x v="0"/>
    <x v="0"/>
    <x v="6"/>
    <n v="21"/>
    <n v="1307.94612794613"/>
    <n v="0"/>
    <n v="85443"/>
    <n v="2.2673191277246101"/>
    <n v="0"/>
    <n v="20.907424673476701"/>
    <n v="13068"/>
  </r>
  <r>
    <x v="0"/>
    <x v="0"/>
    <x v="6"/>
    <n v="28"/>
    <n v="1228.12789671154"/>
    <n v="0"/>
    <n v="87609"/>
    <n v="2.0701423354463602"/>
    <n v="0"/>
    <n v="22.483972682569402"/>
    <n v="9062"/>
  </r>
  <r>
    <x v="0"/>
    <x v="0"/>
    <x v="7"/>
    <n v="4"/>
    <n v="1357.50441537746"/>
    <n v="0"/>
    <n v="88012"/>
    <n v="2.2587637713359401"/>
    <n v="0"/>
    <n v="21.479788972228501"/>
    <n v="15061"/>
  </r>
  <r>
    <x v="0"/>
    <x v="0"/>
    <x v="7"/>
    <n v="11"/>
    <n v="1377.6348032968001"/>
    <n v="0"/>
    <n v="89994"/>
    <n v="2.2397239161832001"/>
    <n v="0"/>
    <n v="19.075742551177299"/>
    <n v="11769"/>
  </r>
  <r>
    <x v="0"/>
    <x v="0"/>
    <x v="7"/>
    <n v="18"/>
    <n v="1342.0503192204301"/>
    <n v="0"/>
    <n v="198050"/>
    <n v="2.2269000174143998"/>
    <n v="0"/>
    <n v="24.4254548696684"/>
    <n v="11904"/>
  </r>
  <r>
    <x v="0"/>
    <x v="0"/>
    <x v="7"/>
    <n v="25"/>
    <n v="1266.76647959669"/>
    <n v="0"/>
    <n v="66284"/>
    <n v="2.1434243160870601"/>
    <n v="0"/>
    <n v="19.918657403920399"/>
    <n v="10513"/>
  </r>
  <r>
    <x v="0"/>
    <x v="0"/>
    <x v="8"/>
    <n v="1"/>
    <n v="1276.3704771371799"/>
    <n v="0"/>
    <n v="86881"/>
    <n v="2.1848795831572798"/>
    <n v="0"/>
    <n v="25.2230808887637"/>
    <n v="10060"/>
  </r>
  <r>
    <x v="0"/>
    <x v="0"/>
    <x v="8"/>
    <n v="8"/>
    <n v="1054.92463914065"/>
    <n v="0"/>
    <n v="79371"/>
    <n v="2.0440771372626498"/>
    <n v="0"/>
    <n v="13.417041481824601"/>
    <n v="5958"/>
  </r>
  <r>
    <x v="0"/>
    <x v="0"/>
    <x v="8"/>
    <n v="15"/>
    <n v="1322.6391921397401"/>
    <n v="0"/>
    <n v="89992"/>
    <n v="2.2815179894122699"/>
    <n v="0"/>
    <n v="17.1016441936554"/>
    <n v="10992"/>
  </r>
  <r>
    <x v="0"/>
    <x v="0"/>
    <x v="8"/>
    <n v="22"/>
    <n v="1194.4973488865301"/>
    <n v="0"/>
    <n v="87349"/>
    <n v="2.2043140991508898"/>
    <n v="0"/>
    <n v="20.621922516053701"/>
    <n v="9430"/>
  </r>
  <r>
    <x v="0"/>
    <x v="0"/>
    <x v="8"/>
    <n v="29"/>
    <n v="1169.8724809673099"/>
    <n v="0"/>
    <n v="89874"/>
    <n v="2.08332279371808"/>
    <n v="0"/>
    <n v="22.112668976897801"/>
    <n v="8932"/>
  </r>
  <r>
    <x v="0"/>
    <x v="0"/>
    <x v="9"/>
    <n v="6"/>
    <n v="1065.6255832662901"/>
    <n v="0"/>
    <n v="89994"/>
    <n v="2.0522203500557499"/>
    <n v="0"/>
    <n v="19.185859051781101"/>
    <n v="6215"/>
  </r>
  <r>
    <x v="0"/>
    <x v="0"/>
    <x v="9"/>
    <n v="13"/>
    <n v="820.168342523516"/>
    <n v="0"/>
    <n v="87187"/>
    <n v="1.8358418489696"/>
    <n v="0"/>
    <n v="12.6191712002885"/>
    <n v="3083"/>
  </r>
  <r>
    <x v="0"/>
    <x v="0"/>
    <x v="9"/>
    <n v="20"/>
    <n v="1044.27821966492"/>
    <n v="0"/>
    <n v="86208"/>
    <n v="1.9599955345881099"/>
    <n v="0"/>
    <n v="20.580496081607599"/>
    <n v="5909"/>
  </r>
  <r>
    <x v="0"/>
    <x v="0"/>
    <x v="9"/>
    <n v="27"/>
    <n v="1117.74411933448"/>
    <n v="0"/>
    <n v="80125"/>
    <n v="1.89749159328892"/>
    <n v="0"/>
    <n v="21.816862362668601"/>
    <n v="5229"/>
  </r>
  <r>
    <x v="0"/>
    <x v="0"/>
    <x v="10"/>
    <n v="3"/>
    <n v="922.84888148500704"/>
    <n v="0"/>
    <n v="85561"/>
    <n v="1.8376916599497"/>
    <n v="0"/>
    <n v="17.6914371389461"/>
    <n v="4202"/>
  </r>
  <r>
    <x v="0"/>
    <x v="0"/>
    <x v="10"/>
    <n v="10"/>
    <n v="970.24832034399401"/>
    <n v="0"/>
    <n v="80607"/>
    <n v="1.77769927764024"/>
    <n v="0"/>
    <n v="18.413760222913101"/>
    <n v="3721"/>
  </r>
  <r>
    <x v="0"/>
    <x v="0"/>
    <x v="10"/>
    <n v="17"/>
    <n v="859.055238095238"/>
    <n v="1"/>
    <n v="88312"/>
    <n v="1.7915237938058901"/>
    <n v="0"/>
    <n v="13.0954774884218"/>
    <n v="3675"/>
  </r>
  <r>
    <x v="0"/>
    <x v="0"/>
    <x v="10"/>
    <n v="24"/>
    <n v="1176.95046179681"/>
    <n v="0"/>
    <n v="89992"/>
    <n v="1.69552046220835"/>
    <n v="0"/>
    <n v="14.6452747553625"/>
    <n v="1191"/>
  </r>
  <r>
    <x v="0"/>
    <x v="0"/>
    <x v="11"/>
    <n v="2"/>
    <n v="794.52724648141498"/>
    <n v="4"/>
    <n v="64566"/>
    <n v="1.7458967429849801"/>
    <n v="0"/>
    <n v="13.4981135494554"/>
    <n v="2771"/>
  </r>
  <r>
    <x v="0"/>
    <x v="0"/>
    <x v="11"/>
    <n v="9"/>
    <n v="752.115187713311"/>
    <n v="3"/>
    <n v="37100"/>
    <n v="1.6575249686037401"/>
    <n v="0"/>
    <n v="13.099814811519099"/>
    <n v="1172"/>
  </r>
  <r>
    <x v="0"/>
    <x v="0"/>
    <x v="11"/>
    <n v="16"/>
    <n v="746.40515653775299"/>
    <n v="4"/>
    <n v="31221"/>
    <n v="1.69029761373934"/>
    <n v="0"/>
    <n v="17.833994896557702"/>
    <n v="1086"/>
  </r>
  <r>
    <x v="0"/>
    <x v="0"/>
    <x v="11"/>
    <n v="23"/>
    <n v="2047.6315789473699"/>
    <n v="93"/>
    <n v="46483"/>
    <n v="1.09014936752136"/>
    <n v="0"/>
    <n v="4.2633942577480202"/>
    <n v="38"/>
  </r>
  <r>
    <x v="0"/>
    <x v="0"/>
    <x v="11"/>
    <n v="30"/>
    <n v="1062.9318840579699"/>
    <n v="2"/>
    <n v="58602"/>
    <n v="1.83486658633003"/>
    <n v="0"/>
    <n v="12.5824292892471"/>
    <n v="2070"/>
  </r>
  <r>
    <x v="0"/>
    <x v="1"/>
    <x v="0"/>
    <n v="2"/>
    <n v="970.11034047919304"/>
    <n v="3"/>
    <n v="41461"/>
    <n v="1.7247198150402701"/>
    <n v="0"/>
    <n v="17.148227941560499"/>
    <n v="1586"/>
  </r>
  <r>
    <x v="0"/>
    <x v="1"/>
    <x v="0"/>
    <n v="9"/>
    <n v="729.16942909760598"/>
    <n v="3"/>
    <n v="51604"/>
    <n v="1.6212095868143901"/>
    <n v="0"/>
    <n v="16.650405802037099"/>
    <n v="1629"/>
  </r>
  <r>
    <x v="0"/>
    <x v="1"/>
    <x v="0"/>
    <n v="16"/>
    <n v="706.82882882882905"/>
    <n v="5"/>
    <n v="19547"/>
    <n v="1.6423226224962899"/>
    <n v="0"/>
    <n v="14.705681939275999"/>
    <n v="999"/>
  </r>
  <r>
    <x v="0"/>
    <x v="1"/>
    <x v="0"/>
    <n v="23"/>
    <n v="673.90713587487801"/>
    <n v="2"/>
    <n v="79451"/>
    <n v="1.4913104879011601"/>
    <n v="0"/>
    <n v="10.8309894220996"/>
    <n v="1023"/>
  </r>
  <r>
    <x v="0"/>
    <x v="1"/>
    <x v="0"/>
    <n v="30"/>
    <n v="764.20674157303404"/>
    <n v="1"/>
    <n v="74876"/>
    <n v="1.4880402692174099"/>
    <n v="0"/>
    <n v="9.9184417089717893"/>
    <n v="445"/>
  </r>
  <r>
    <x v="0"/>
    <x v="1"/>
    <x v="1"/>
    <n v="6"/>
    <n v="924.75740592474006"/>
    <n v="6"/>
    <n v="85417"/>
    <n v="1.67156381965004"/>
    <n v="0"/>
    <n v="14.248812092434999"/>
    <n v="1249"/>
  </r>
  <r>
    <x v="0"/>
    <x v="1"/>
    <x v="1"/>
    <n v="13"/>
    <n v="865.35444280805098"/>
    <n v="4"/>
    <n v="56498"/>
    <n v="1.8110056107466299"/>
    <n v="0"/>
    <n v="22.603615660824701"/>
    <n v="2037"/>
  </r>
  <r>
    <x v="0"/>
    <x v="1"/>
    <x v="1"/>
    <n v="20"/>
    <n v="1034.52741774676"/>
    <n v="2"/>
    <n v="69906"/>
    <n v="1.75291991667481"/>
    <n v="0"/>
    <n v="13.819741769934099"/>
    <n v="2006"/>
  </r>
  <r>
    <x v="0"/>
    <x v="1"/>
    <x v="1"/>
    <n v="27"/>
    <n v="751.52528658125402"/>
    <n v="3"/>
    <n v="9839"/>
    <n v="1.77027645625133"/>
    <n v="0"/>
    <n v="15.748678818177201"/>
    <n v="1483"/>
  </r>
  <r>
    <x v="0"/>
    <x v="1"/>
    <x v="2"/>
    <n v="6"/>
    <n v="764.42314872433099"/>
    <n v="2"/>
    <n v="18764"/>
    <n v="1.6801538366905799"/>
    <n v="0"/>
    <n v="12.532727418105299"/>
    <n v="1607"/>
  </r>
  <r>
    <x v="0"/>
    <x v="1"/>
    <x v="2"/>
    <n v="13"/>
    <n v="743.00364298725003"/>
    <n v="3"/>
    <n v="61263"/>
    <n v="1.5455227557170499"/>
    <n v="0"/>
    <n v="10.5419611768291"/>
    <n v="1098"/>
  </r>
  <r>
    <x v="0"/>
    <x v="1"/>
    <x v="2"/>
    <n v="20"/>
    <n v="940.86978131212697"/>
    <n v="2"/>
    <n v="83379"/>
    <n v="1.7144610810932901"/>
    <n v="0"/>
    <n v="10.1810039171877"/>
    <n v="2012"/>
  </r>
  <r>
    <x v="0"/>
    <x v="1"/>
    <x v="2"/>
    <n v="27"/>
    <n v="952.66153846153804"/>
    <n v="0"/>
    <n v="77057"/>
    <n v="1.68795107094393"/>
    <n v="0"/>
    <n v="17.1016441936554"/>
    <n v="2080"/>
  </r>
  <r>
    <x v="0"/>
    <x v="1"/>
    <x v="3"/>
    <n v="3"/>
    <n v="1003.45116487455"/>
    <n v="2"/>
    <n v="75984"/>
    <n v="1.8119867598883901"/>
    <n v="0"/>
    <n v="18.426314457919101"/>
    <n v="2232"/>
  </r>
  <r>
    <x v="0"/>
    <x v="1"/>
    <x v="3"/>
    <n v="10"/>
    <n v="1360.3661919040501"/>
    <n v="0"/>
    <n v="88787"/>
    <n v="1.99869177269557"/>
    <n v="0"/>
    <n v="17.744689398875899"/>
    <n v="5336"/>
  </r>
  <r>
    <x v="0"/>
    <x v="1"/>
    <x v="3"/>
    <n v="17"/>
    <n v="660.69867549668902"/>
    <n v="2"/>
    <n v="42968"/>
    <n v="1.5225360665304"/>
    <n v="0"/>
    <n v="16.7613910840005"/>
    <n v="1510"/>
  </r>
  <r>
    <x v="0"/>
    <x v="1"/>
    <x v="3"/>
    <n v="24"/>
    <n v="903.33167165171199"/>
    <n v="3"/>
    <n v="77353"/>
    <n v="1.74449300669221"/>
    <n v="0"/>
    <n v="12.047289912683601"/>
    <n v="3009"/>
  </r>
  <r>
    <x v="0"/>
    <x v="1"/>
    <x v="4"/>
    <n v="1"/>
    <n v="759.89649923896502"/>
    <n v="6"/>
    <n v="67660"/>
    <n v="1.62395799281288"/>
    <n v="0"/>
    <n v="17.4991182947597"/>
    <n v="1314"/>
  </r>
  <r>
    <x v="0"/>
    <x v="1"/>
    <x v="4"/>
    <n v="8"/>
    <n v="845.35700119000398"/>
    <n v="3"/>
    <n v="82751"/>
    <n v="1.7705122640705899"/>
    <n v="0"/>
    <n v="12.616505225622101"/>
    <n v="2521"/>
  </r>
  <r>
    <x v="0"/>
    <x v="1"/>
    <x v="4"/>
    <n v="15"/>
    <n v="1184.7318053880199"/>
    <n v="1"/>
    <n v="82098"/>
    <n v="2.01806002432716"/>
    <n v="0"/>
    <n v="18.813902980094198"/>
    <n v="4974"/>
  </r>
  <r>
    <x v="0"/>
    <x v="1"/>
    <x v="4"/>
    <n v="22"/>
    <n v="1404.0948242811501"/>
    <n v="2"/>
    <n v="88973"/>
    <n v="2.2146509779736099"/>
    <n v="0"/>
    <n v="19.0543188425927"/>
    <n v="7825"/>
  </r>
  <r>
    <x v="0"/>
    <x v="1"/>
    <x v="4"/>
    <n v="29"/>
    <n v="1651.2422282820401"/>
    <n v="0"/>
    <n v="74246"/>
    <n v="2.24166538706013"/>
    <n v="0"/>
    <n v="22.607818045547901"/>
    <n v="12835"/>
  </r>
  <r>
    <x v="0"/>
    <x v="1"/>
    <x v="5"/>
    <n v="5"/>
    <n v="1218.66622754491"/>
    <n v="0"/>
    <n v="86832"/>
    <n v="2.19835149184197"/>
    <n v="0"/>
    <n v="26.035637527351199"/>
    <n v="8350"/>
  </r>
  <r>
    <x v="0"/>
    <x v="1"/>
    <x v="5"/>
    <n v="12"/>
    <n v="1173.5435851586899"/>
    <n v="2"/>
    <n v="89979"/>
    <n v="2.0375371063183798"/>
    <n v="0"/>
    <n v="16.699859848405001"/>
    <n v="6711"/>
  </r>
  <r>
    <x v="0"/>
    <x v="1"/>
    <x v="5"/>
    <n v="19"/>
    <n v="1456.4135150166901"/>
    <n v="1"/>
    <n v="77721"/>
    <n v="2.2243784935401498"/>
    <n v="0"/>
    <n v="19.229397423942501"/>
    <n v="10788"/>
  </r>
  <r>
    <x v="0"/>
    <x v="1"/>
    <x v="5"/>
    <n v="26"/>
    <n v="1147.96832650488"/>
    <n v="0"/>
    <n v="80205"/>
    <n v="1.9885455127829801"/>
    <n v="0"/>
    <n v="15.8612275465448"/>
    <n v="6346"/>
  </r>
  <r>
    <x v="0"/>
    <x v="1"/>
    <x v="6"/>
    <n v="3"/>
    <n v="1574.73230908953"/>
    <n v="0"/>
    <n v="75051"/>
    <n v="2.2614081309378999"/>
    <n v="0"/>
    <n v="19.571927568957499"/>
    <n v="13213"/>
  </r>
  <r>
    <x v="0"/>
    <x v="1"/>
    <x v="6"/>
    <n v="10"/>
    <n v="1257.7026875070301"/>
    <n v="0"/>
    <n v="75050"/>
    <n v="2.0224319355577598"/>
    <n v="0"/>
    <n v="25.493499049032"/>
    <n v="8893"/>
  </r>
  <r>
    <x v="0"/>
    <x v="1"/>
    <x v="6"/>
    <n v="17"/>
    <n v="1296.4395916052199"/>
    <n v="1"/>
    <n v="89600"/>
    <n v="2.1764952491386902"/>
    <n v="0"/>
    <n v="20.452883425334701"/>
    <n v="8815"/>
  </r>
  <r>
    <x v="0"/>
    <x v="1"/>
    <x v="6"/>
    <n v="24"/>
    <n v="1275.9901654000901"/>
    <n v="1"/>
    <n v="78939"/>
    <n v="2.1393642720264099"/>
    <n v="0"/>
    <n v="22.9548993101414"/>
    <n v="8948"/>
  </r>
  <r>
    <x v="0"/>
    <x v="1"/>
    <x v="6"/>
    <n v="31"/>
    <n v="1321.1538984587501"/>
    <n v="0"/>
    <n v="88431"/>
    <n v="2.1590759658856302"/>
    <n v="0"/>
    <n v="19.2407737653688"/>
    <n v="8824"/>
  </r>
  <r>
    <x v="0"/>
    <x v="1"/>
    <x v="7"/>
    <n v="7"/>
    <n v="1287.67104656524"/>
    <n v="0"/>
    <n v="82792"/>
    <n v="2.0808412979553101"/>
    <n v="0"/>
    <n v="18.413760222913101"/>
    <n v="8676"/>
  </r>
  <r>
    <x v="0"/>
    <x v="1"/>
    <x v="7"/>
    <n v="14"/>
    <n v="957.378368666906"/>
    <n v="0"/>
    <n v="68955"/>
    <n v="1.9161930005588499"/>
    <n v="0"/>
    <n v="20.018398171868199"/>
    <n v="2783"/>
  </r>
  <r>
    <x v="0"/>
    <x v="1"/>
    <x v="7"/>
    <n v="21"/>
    <n v="1332.6153144940699"/>
    <n v="0"/>
    <n v="88601"/>
    <n v="2.1196264394637399"/>
    <n v="0"/>
    <n v="23.223686125334702"/>
    <n v="7679"/>
  </r>
  <r>
    <x v="0"/>
    <x v="1"/>
    <x v="7"/>
    <n v="28"/>
    <n v="1185.58499317872"/>
    <n v="0"/>
    <n v="82309"/>
    <n v="2.1293285258721801"/>
    <n v="0"/>
    <n v="22.497922104955201"/>
    <n v="7330"/>
  </r>
  <r>
    <x v="0"/>
    <x v="1"/>
    <x v="8"/>
    <n v="4"/>
    <n v="1589.00621942118"/>
    <n v="0"/>
    <n v="89106"/>
    <n v="2.1931892489635798"/>
    <n v="0"/>
    <n v="20.6225720587688"/>
    <n v="12059"/>
  </r>
  <r>
    <x v="0"/>
    <x v="1"/>
    <x v="8"/>
    <n v="11"/>
    <n v="695.68315789473695"/>
    <n v="2"/>
    <n v="10700"/>
    <n v="1.7571168223748399"/>
    <n v="0"/>
    <n v="15.2729775830403"/>
    <n v="1900"/>
  </r>
  <r>
    <x v="0"/>
    <x v="1"/>
    <x v="8"/>
    <n v="18"/>
    <n v="1160.1873902633699"/>
    <n v="0"/>
    <n v="83059"/>
    <n v="2.0216493966114899"/>
    <n v="0"/>
    <n v="16.000118854472699"/>
    <n v="6265"/>
  </r>
  <r>
    <x v="0"/>
    <x v="1"/>
    <x v="8"/>
    <n v="25"/>
    <n v="1100.9835023199901"/>
    <n v="0"/>
    <n v="86533"/>
    <n v="2.0147093573944299"/>
    <n v="0"/>
    <n v="26.7829267611158"/>
    <n v="5819"/>
  </r>
  <r>
    <x v="0"/>
    <x v="1"/>
    <x v="9"/>
    <n v="2"/>
    <n v="1224.4974223213001"/>
    <n v="0"/>
    <n v="89995"/>
    <n v="2.0594505620876098"/>
    <n v="0"/>
    <n v="19.4088781237684"/>
    <n v="7177"/>
  </r>
  <r>
    <x v="0"/>
    <x v="1"/>
    <x v="9"/>
    <n v="9"/>
    <n v="1232.58989444541"/>
    <n v="0"/>
    <n v="75784"/>
    <n v="1.9701898582711901"/>
    <n v="0"/>
    <n v="24.7495966978971"/>
    <n v="5779"/>
  </r>
  <r>
    <x v="0"/>
    <x v="1"/>
    <x v="9"/>
    <n v="16"/>
    <n v="916.79794705564598"/>
    <n v="0"/>
    <n v="86207"/>
    <n v="1.7777522742716301"/>
    <n v="0"/>
    <n v="22.484423742715801"/>
    <n v="3702"/>
  </r>
  <r>
    <x v="0"/>
    <x v="1"/>
    <x v="9"/>
    <n v="23"/>
    <n v="1108.81495977386"/>
    <n v="0"/>
    <n v="89995"/>
    <n v="1.92754732591336"/>
    <n v="0"/>
    <n v="18.009282589528901"/>
    <n v="4599"/>
  </r>
  <r>
    <x v="0"/>
    <x v="1"/>
    <x v="9"/>
    <n v="30"/>
    <n v="760.787439613527"/>
    <n v="1"/>
    <n v="70142"/>
    <n v="1.6659590449897199"/>
    <n v="0"/>
    <n v="14.5274844546677"/>
    <n v="2691"/>
  </r>
  <r>
    <x v="0"/>
    <x v="1"/>
    <x v="10"/>
    <n v="6"/>
    <n v="957.87973326982603"/>
    <n v="0"/>
    <n v="63901"/>
    <n v="1.8909409393873999"/>
    <n v="0"/>
    <n v="17.403322690284"/>
    <n v="4199"/>
  </r>
  <r>
    <x v="0"/>
    <x v="1"/>
    <x v="10"/>
    <n v="13"/>
    <n v="935.64419978517697"/>
    <n v="0"/>
    <n v="89291"/>
    <n v="1.87884633884652"/>
    <n v="0"/>
    <n v="19.006979748083999"/>
    <n v="3724"/>
  </r>
  <r>
    <x v="0"/>
    <x v="1"/>
    <x v="10"/>
    <n v="20"/>
    <n v="733.96862139917698"/>
    <n v="0"/>
    <n v="14661"/>
    <n v="1.71502912181411"/>
    <n v="0"/>
    <n v="14.073012404803601"/>
    <n v="1944"/>
  </r>
  <r>
    <x v="0"/>
    <x v="1"/>
    <x v="10"/>
    <n v="27"/>
    <n v="737.19442022667795"/>
    <n v="2"/>
    <n v="89991"/>
    <n v="1.4608300920406201"/>
    <n v="0"/>
    <n v="9.9551225650479207"/>
    <n v="1147"/>
  </r>
  <r>
    <x v="0"/>
    <x v="1"/>
    <x v="11"/>
    <n v="5"/>
    <n v="776.25938009787899"/>
    <n v="3"/>
    <n v="83144"/>
    <n v="1.6795061482917899"/>
    <n v="0"/>
    <n v="15.4180528029851"/>
    <n v="1839"/>
  </r>
  <r>
    <x v="0"/>
    <x v="1"/>
    <x v="11"/>
    <n v="12"/>
    <n v="736.323068309071"/>
    <n v="3"/>
    <n v="64653"/>
    <n v="1.71855434910966"/>
    <n v="0"/>
    <n v="13.866145960629501"/>
    <n v="1786"/>
  </r>
  <r>
    <x v="0"/>
    <x v="1"/>
    <x v="11"/>
    <n v="19"/>
    <n v="656.96608527131798"/>
    <n v="1"/>
    <n v="10813"/>
    <n v="1.52104448391935"/>
    <n v="0"/>
    <n v="10.6226193869086"/>
    <n v="1032"/>
  </r>
  <r>
    <x v="0"/>
    <x v="1"/>
    <x v="11"/>
    <n v="26"/>
    <n v="612.47232472324697"/>
    <n v="3"/>
    <n v="6192"/>
    <n v="1.5855569992401199"/>
    <n v="0"/>
    <n v="11.5460403109445"/>
    <n v="271"/>
  </r>
  <r>
    <x v="0"/>
    <x v="2"/>
    <x v="0"/>
    <n v="7"/>
    <n v="847.03714285714295"/>
    <n v="3"/>
    <n v="51625"/>
    <n v="1.6915100764969699"/>
    <n v="0"/>
    <n v="12.481021735645101"/>
    <n v="1400"/>
  </r>
  <r>
    <x v="0"/>
    <x v="2"/>
    <x v="0"/>
    <n v="14"/>
    <n v="1045.1517285531399"/>
    <n v="4"/>
    <n v="89994"/>
    <n v="1.68522918953228"/>
    <n v="0"/>
    <n v="9.8280221001604904"/>
    <n v="1562"/>
  </r>
  <r>
    <x v="0"/>
    <x v="2"/>
    <x v="0"/>
    <n v="21"/>
    <n v="883.14231257941503"/>
    <n v="3"/>
    <n v="81073"/>
    <n v="1.64393072355197"/>
    <n v="0"/>
    <n v="13.2058664051851"/>
    <n v="1574"/>
  </r>
  <r>
    <x v="0"/>
    <x v="2"/>
    <x v="0"/>
    <n v="28"/>
    <n v="809.59219088937095"/>
    <n v="3"/>
    <n v="12799"/>
    <n v="1.5867047392942799"/>
    <n v="0"/>
    <n v="11.6201199835485"/>
    <n v="461"/>
  </r>
  <r>
    <x v="0"/>
    <x v="2"/>
    <x v="1"/>
    <n v="4"/>
    <n v="1129.5300187617299"/>
    <n v="3"/>
    <n v="67237"/>
    <n v="1.68406416783955"/>
    <n v="0"/>
    <n v="13.158846559694499"/>
    <n v="1066"/>
  </r>
  <r>
    <x v="0"/>
    <x v="2"/>
    <x v="1"/>
    <n v="11"/>
    <n v="1142.33319292334"/>
    <n v="2"/>
    <n v="74769"/>
    <n v="1.8853639430326701"/>
    <n v="0"/>
    <n v="16.2129696454293"/>
    <n v="2374"/>
  </r>
  <r>
    <x v="0"/>
    <x v="2"/>
    <x v="1"/>
    <n v="18"/>
    <n v="1090.94581799053"/>
    <n v="2"/>
    <n v="65570"/>
    <n v="1.8045612710629999"/>
    <n v="0"/>
    <n v="17.185468048080502"/>
    <n v="1901"/>
  </r>
  <r>
    <x v="0"/>
    <x v="2"/>
    <x v="1"/>
    <n v="25"/>
    <n v="992.94785478547897"/>
    <n v="2"/>
    <n v="87745"/>
    <n v="1.7116194029410099"/>
    <n v="0"/>
    <n v="10.100053015039901"/>
    <n v="1515"/>
  </r>
  <r>
    <x v="0"/>
    <x v="2"/>
    <x v="2"/>
    <n v="4"/>
    <n v="1093.0734644721001"/>
    <n v="2"/>
    <n v="89214"/>
    <n v="1.9623560242178599"/>
    <n v="0"/>
    <n v="19.494934300124399"/>
    <n v="2491"/>
  </r>
  <r>
    <x v="0"/>
    <x v="2"/>
    <x v="2"/>
    <n v="11"/>
    <n v="993.77257889009798"/>
    <n v="2"/>
    <n v="78744"/>
    <n v="1.83420088316867"/>
    <n v="0"/>
    <n v="14.219845168057599"/>
    <n v="2757"/>
  </r>
  <r>
    <x v="0"/>
    <x v="2"/>
    <x v="2"/>
    <n v="18"/>
    <n v="927.01037735849104"/>
    <n v="2"/>
    <n v="78495"/>
    <n v="1.5061219462756901"/>
    <n v="0"/>
    <n v="12.5493411131512"/>
    <n v="1060"/>
  </r>
  <r>
    <x v="0"/>
    <x v="2"/>
    <x v="2"/>
    <n v="25"/>
    <n v="977.10660205935801"/>
    <n v="2"/>
    <n v="62072"/>
    <n v="1.69944074100898"/>
    <n v="0"/>
    <n v="10.8309894221001"/>
    <n v="1651"/>
  </r>
  <r>
    <x v="0"/>
    <x v="2"/>
    <x v="3"/>
    <n v="1"/>
    <n v="884.81288888888901"/>
    <n v="1"/>
    <n v="61436"/>
    <n v="1.69521396823808"/>
    <n v="0"/>
    <n v="14.9007821540135"/>
    <n v="2250"/>
  </r>
  <r>
    <x v="0"/>
    <x v="2"/>
    <x v="3"/>
    <n v="8"/>
    <n v="1598.7430239180001"/>
    <n v="0"/>
    <n v="84767"/>
    <n v="2.23959409905008"/>
    <n v="0"/>
    <n v="19.156832357477501"/>
    <n v="7024"/>
  </r>
  <r>
    <x v="0"/>
    <x v="2"/>
    <x v="3"/>
    <n v="15"/>
    <n v="1580.7040005387901"/>
    <n v="2"/>
    <n v="87013"/>
    <n v="2.32024420852931"/>
    <n v="0"/>
    <n v="24.8318767486853"/>
    <n v="14848"/>
  </r>
  <r>
    <x v="0"/>
    <x v="2"/>
    <x v="3"/>
    <n v="22"/>
    <n v="949.02416756176206"/>
    <n v="0"/>
    <n v="78980"/>
    <n v="1.86434612291642"/>
    <n v="0"/>
    <n v="11.8636507172924"/>
    <n v="3724"/>
  </r>
  <r>
    <x v="0"/>
    <x v="2"/>
    <x v="3"/>
    <n v="29"/>
    <n v="1227.3147418619101"/>
    <n v="1"/>
    <n v="87796"/>
    <n v="1.93070427423001"/>
    <n v="0"/>
    <n v="21.357009906728301"/>
    <n v="4823"/>
  </r>
  <r>
    <x v="0"/>
    <x v="2"/>
    <x v="4"/>
    <n v="6"/>
    <n v="1506.8636667622"/>
    <n v="1"/>
    <n v="106043"/>
    <n v="2.29049671293413"/>
    <n v="0"/>
    <n v="17.920754054723901"/>
    <n v="10467"/>
  </r>
  <r>
    <x v="0"/>
    <x v="2"/>
    <x v="4"/>
    <n v="13"/>
    <n v="1277.7190107270601"/>
    <n v="0"/>
    <n v="81603"/>
    <n v="2.1469904366826"/>
    <n v="0"/>
    <n v="22.439169594163001"/>
    <n v="6712"/>
  </r>
  <r>
    <x v="0"/>
    <x v="2"/>
    <x v="4"/>
    <n v="20"/>
    <n v="1507.70385308504"/>
    <n v="0"/>
    <n v="82806"/>
    <n v="2.29437764162767"/>
    <n v="0"/>
    <n v="21.097466437688201"/>
    <n v="11653"/>
  </r>
  <r>
    <x v="0"/>
    <x v="2"/>
    <x v="4"/>
    <n v="27"/>
    <n v="1485.5251969170799"/>
    <n v="0"/>
    <n v="81415"/>
    <n v="2.2855196013575498"/>
    <n v="0"/>
    <n v="25.239581598272501"/>
    <n v="11807"/>
  </r>
  <r>
    <x v="0"/>
    <x v="2"/>
    <x v="5"/>
    <n v="3"/>
    <n v="1494.61477636265"/>
    <n v="1"/>
    <n v="669136"/>
    <n v="2.3252733269205299"/>
    <n v="0"/>
    <n v="20.017460081431899"/>
    <n v="16567"/>
  </r>
  <r>
    <x v="0"/>
    <x v="2"/>
    <x v="5"/>
    <n v="10"/>
    <n v="1433.6138243928499"/>
    <n v="0"/>
    <n v="89994"/>
    <n v="2.3880252852322501"/>
    <n v="0"/>
    <n v="21.389605698099501"/>
    <n v="18735"/>
  </r>
  <r>
    <x v="0"/>
    <x v="2"/>
    <x v="5"/>
    <n v="17"/>
    <n v="1469.12901350216"/>
    <n v="0"/>
    <n v="89413"/>
    <n v="2.4207428486424698"/>
    <n v="0"/>
    <n v="26.840017999853501"/>
    <n v="15479"/>
  </r>
  <r>
    <x v="0"/>
    <x v="2"/>
    <x v="5"/>
    <n v="24"/>
    <n v="1561.3781200502499"/>
    <n v="0"/>
    <n v="87531"/>
    <n v="2.3330466377411301"/>
    <n v="0"/>
    <n v="18.951180687624099"/>
    <n v="18309"/>
  </r>
  <r>
    <x v="0"/>
    <x v="2"/>
    <x v="6"/>
    <n v="1"/>
    <n v="1460.2554891898701"/>
    <n v="0"/>
    <n v="89996"/>
    <n v="2.1605112627965499"/>
    <n v="0"/>
    <n v="22.887047168121899"/>
    <n v="11887"/>
  </r>
  <r>
    <x v="0"/>
    <x v="2"/>
    <x v="6"/>
    <n v="8"/>
    <n v="1406.0822652995801"/>
    <n v="0"/>
    <n v="88605"/>
    <n v="2.1838086040521199"/>
    <n v="0"/>
    <n v="20.062078228494801"/>
    <n v="12484"/>
  </r>
  <r>
    <x v="0"/>
    <x v="2"/>
    <x v="6"/>
    <n v="15"/>
    <n v="1424.9333075335401"/>
    <n v="0"/>
    <n v="86868"/>
    <n v="2.30322943212493"/>
    <n v="0"/>
    <n v="25.239581598272501"/>
    <n v="15504"/>
  </r>
  <r>
    <x v="0"/>
    <x v="2"/>
    <x v="6"/>
    <n v="22"/>
    <n v="1452.9852722404"/>
    <n v="0"/>
    <n v="89560"/>
    <n v="2.2750248471647101"/>
    <n v="0"/>
    <n v="19.458183825816899"/>
    <n v="13444"/>
  </r>
  <r>
    <x v="0"/>
    <x v="2"/>
    <x v="6"/>
    <n v="29"/>
    <n v="1538.3257045360899"/>
    <n v="0"/>
    <n v="88313"/>
    <n v="2.3463293510654899"/>
    <n v="0"/>
    <n v="23.456973208077201"/>
    <n v="16997"/>
  </r>
  <r>
    <x v="0"/>
    <x v="2"/>
    <x v="7"/>
    <n v="5"/>
    <n v="1321.5262843488599"/>
    <n v="0"/>
    <n v="86907"/>
    <n v="2.1230697224607602"/>
    <n v="0"/>
    <n v="17.193898013916101"/>
    <n v="8370"/>
  </r>
  <r>
    <x v="0"/>
    <x v="2"/>
    <x v="7"/>
    <n v="12"/>
    <n v="1547.2005071851199"/>
    <n v="0"/>
    <n v="79179"/>
    <n v="2.31407341236081"/>
    <n v="0"/>
    <n v="24.8112580521118"/>
    <n v="17745"/>
  </r>
  <r>
    <x v="0"/>
    <x v="2"/>
    <x v="7"/>
    <n v="19"/>
    <n v="1549.38587342972"/>
    <n v="0"/>
    <n v="85222"/>
    <n v="2.3117159558313101"/>
    <n v="0"/>
    <n v="19.7226455641085"/>
    <n v="16876"/>
  </r>
  <r>
    <x v="0"/>
    <x v="2"/>
    <x v="7"/>
    <n v="26"/>
    <n v="1468.0474441144299"/>
    <n v="0"/>
    <n v="78369"/>
    <n v="2.2726081795655602"/>
    <n v="0"/>
    <n v="26.573834856640701"/>
    <n v="12794"/>
  </r>
  <r>
    <x v="0"/>
    <x v="2"/>
    <x v="8"/>
    <n v="2"/>
    <n v="1586.11880329527"/>
    <n v="0"/>
    <n v="89579"/>
    <n v="2.2119565301526101"/>
    <n v="0"/>
    <n v="29.1871801558855"/>
    <n v="13838"/>
  </r>
  <r>
    <x v="0"/>
    <x v="2"/>
    <x v="8"/>
    <n v="9"/>
    <n v="1396.97386009208"/>
    <n v="0"/>
    <n v="77510"/>
    <n v="2.2779355484591801"/>
    <n v="0"/>
    <n v="22.120097513034999"/>
    <n v="13466"/>
  </r>
  <r>
    <x v="0"/>
    <x v="2"/>
    <x v="8"/>
    <n v="16"/>
    <n v="1321.2347257537201"/>
    <n v="0"/>
    <n v="61872"/>
    <n v="2.2839965489429099"/>
    <n v="0"/>
    <n v="24.4254548696684"/>
    <n v="13765"/>
  </r>
  <r>
    <x v="0"/>
    <x v="2"/>
    <x v="8"/>
    <n v="23"/>
    <n v="1450.4073319755601"/>
    <n v="0"/>
    <n v="89994"/>
    <n v="2.31187054744071"/>
    <n v="0"/>
    <n v="23.393976058222499"/>
    <n v="13748"/>
  </r>
  <r>
    <x v="0"/>
    <x v="2"/>
    <x v="8"/>
    <n v="30"/>
    <n v="1457.62231343284"/>
    <n v="0"/>
    <n v="89410"/>
    <n v="2.2719602512548702"/>
    <n v="0"/>
    <n v="22.016393006361099"/>
    <n v="13400"/>
  </r>
  <r>
    <x v="0"/>
    <x v="2"/>
    <x v="9"/>
    <n v="7"/>
    <n v="1280.18983813914"/>
    <n v="1"/>
    <n v="89978"/>
    <n v="2.18877100148628"/>
    <n v="0"/>
    <n v="18.577468940362198"/>
    <n v="9329"/>
  </r>
  <r>
    <x v="0"/>
    <x v="2"/>
    <x v="9"/>
    <n v="14"/>
    <n v="904.40556978232996"/>
    <n v="1"/>
    <n v="75616"/>
    <n v="1.8035785596795899"/>
    <n v="0"/>
    <n v="14.894420457003299"/>
    <n v="3124"/>
  </r>
  <r>
    <x v="0"/>
    <x v="2"/>
    <x v="9"/>
    <n v="21"/>
    <n v="1313.26333467688"/>
    <n v="0"/>
    <n v="82587"/>
    <n v="2.14156731470477"/>
    <n v="0"/>
    <n v="21.830974162295799"/>
    <n v="7443"/>
  </r>
  <r>
    <x v="0"/>
    <x v="2"/>
    <x v="9"/>
    <n v="28"/>
    <n v="1151.3842178493301"/>
    <n v="1"/>
    <n v="89156"/>
    <n v="1.92671963012842"/>
    <n v="0"/>
    <n v="18.5731528028921"/>
    <n v="5031"/>
  </r>
  <r>
    <x v="0"/>
    <x v="2"/>
    <x v="10"/>
    <n v="4"/>
    <n v="1192.4051353013499"/>
    <n v="0"/>
    <n v="85111"/>
    <n v="2.1229623370449202"/>
    <n v="0"/>
    <n v="30.385395924850499"/>
    <n v="6504"/>
  </r>
  <r>
    <x v="0"/>
    <x v="2"/>
    <x v="10"/>
    <n v="11"/>
    <n v="1177.8704337899501"/>
    <n v="2"/>
    <n v="86608"/>
    <n v="1.9932005513358"/>
    <n v="0"/>
    <n v="19.365567550360598"/>
    <n v="5256"/>
  </r>
  <r>
    <x v="0"/>
    <x v="2"/>
    <x v="10"/>
    <n v="18"/>
    <n v="1159.2285714285699"/>
    <n v="0"/>
    <n v="89993"/>
    <n v="1.9210569056317599"/>
    <n v="0"/>
    <n v="17.8314237368064"/>
    <n v="4865"/>
  </r>
  <r>
    <x v="0"/>
    <x v="2"/>
    <x v="10"/>
    <n v="25"/>
    <n v="1138.6702573309401"/>
    <n v="1"/>
    <n v="89995"/>
    <n v="1.75551089424856"/>
    <n v="0"/>
    <n v="16.824536163971899"/>
    <n v="1671"/>
  </r>
  <r>
    <x v="0"/>
    <x v="2"/>
    <x v="11"/>
    <n v="3"/>
    <n v="828.92477477477496"/>
    <n v="2"/>
    <n v="76185"/>
    <n v="1.6645276200174699"/>
    <n v="0"/>
    <n v="19.965703609182"/>
    <n v="2220"/>
  </r>
  <r>
    <x v="0"/>
    <x v="2"/>
    <x v="11"/>
    <n v="10"/>
    <n v="802.54759060135405"/>
    <n v="2"/>
    <n v="76078"/>
    <n v="1.83604781237681"/>
    <n v="0"/>
    <n v="10.5419611768291"/>
    <n v="2511"/>
  </r>
  <r>
    <x v="0"/>
    <x v="2"/>
    <x v="11"/>
    <n v="17"/>
    <n v="817.28412256267404"/>
    <n v="3"/>
    <n v="50436"/>
    <n v="1.5954183746120301"/>
    <n v="0"/>
    <n v="15.914652967003301"/>
    <n v="1077"/>
  </r>
  <r>
    <x v="0"/>
    <x v="2"/>
    <x v="11"/>
    <n v="24"/>
    <n v="718.892857142857"/>
    <n v="4"/>
    <n v="5503"/>
    <n v="1.53620899841414"/>
    <n v="0"/>
    <n v="7.8727869805602504"/>
    <n v="84"/>
  </r>
  <r>
    <x v="0"/>
    <x v="2"/>
    <x v="11"/>
    <n v="31"/>
    <n v="1089.8246899661799"/>
    <n v="2"/>
    <n v="79141"/>
    <n v="1.7394277165110099"/>
    <n v="0"/>
    <n v="23.5756984490489"/>
    <n v="1774"/>
  </r>
  <r>
    <x v="0"/>
    <x v="3"/>
    <x v="0"/>
    <n v="1"/>
    <n v="1258.89029322548"/>
    <n v="2"/>
    <n v="74173"/>
    <n v="2.0014450898206499"/>
    <n v="0"/>
    <n v="22.2544334449092"/>
    <n v="1978"/>
  </r>
  <r>
    <x v="0"/>
    <x v="3"/>
    <x v="0"/>
    <n v="8"/>
    <n v="977.95707578806196"/>
    <n v="0"/>
    <n v="79805"/>
    <n v="1.87970815836825"/>
    <n v="0"/>
    <n v="12.7395106536238"/>
    <n v="1491"/>
  </r>
  <r>
    <x v="0"/>
    <x v="3"/>
    <x v="0"/>
    <n v="15"/>
    <n v="1152.4598497978"/>
    <n v="3"/>
    <n v="72876"/>
    <n v="1.7480356860914099"/>
    <n v="0"/>
    <n v="12.159846974739001"/>
    <n v="1731"/>
  </r>
  <r>
    <x v="0"/>
    <x v="3"/>
    <x v="0"/>
    <n v="22"/>
    <n v="790.61675824175802"/>
    <n v="3"/>
    <n v="42897"/>
    <n v="1.6622218754320901"/>
    <n v="0"/>
    <n v="10.635700660422"/>
    <n v="728"/>
  </r>
  <r>
    <x v="0"/>
    <x v="3"/>
    <x v="0"/>
    <n v="29"/>
    <n v="699.20374707259998"/>
    <n v="3"/>
    <n v="13196"/>
    <n v="1.47204002659664"/>
    <n v="0"/>
    <n v="9.5607421548769604"/>
    <n v="427"/>
  </r>
  <r>
    <x v="0"/>
    <x v="3"/>
    <x v="1"/>
    <n v="5"/>
    <n v="1087.1511710432901"/>
    <n v="2"/>
    <n v="69546"/>
    <n v="1.88816286593811"/>
    <n v="0"/>
    <n v="13.345603136755701"/>
    <n v="1409"/>
  </r>
  <r>
    <x v="0"/>
    <x v="3"/>
    <x v="1"/>
    <n v="12"/>
    <n v="1192.47593760372"/>
    <n v="2"/>
    <n v="78816"/>
    <n v="2.0565681052468601"/>
    <n v="0"/>
    <n v="17.274637371498201"/>
    <n v="3013"/>
  </r>
  <r>
    <x v="0"/>
    <x v="3"/>
    <x v="1"/>
    <n v="19"/>
    <n v="1430.78236173393"/>
    <n v="4"/>
    <n v="83183"/>
    <n v="2.0405138711560702"/>
    <n v="0"/>
    <n v="22.80521826192"/>
    <n v="3345"/>
  </r>
  <r>
    <x v="0"/>
    <x v="3"/>
    <x v="1"/>
    <n v="26"/>
    <n v="1166.29112754159"/>
    <n v="0"/>
    <n v="74034"/>
    <n v="1.8354224591610799"/>
    <n v="0"/>
    <n v="14.2870960377474"/>
    <n v="2164"/>
  </r>
  <r>
    <x v="0"/>
    <x v="3"/>
    <x v="2"/>
    <n v="5"/>
    <n v="1166.34516249533"/>
    <n v="3"/>
    <n v="27007"/>
    <n v="2.00607725652252"/>
    <n v="0"/>
    <n v="20.5773377957177"/>
    <n v="2677"/>
  </r>
  <r>
    <x v="0"/>
    <x v="3"/>
    <x v="2"/>
    <n v="12"/>
    <n v="778.41657810839502"/>
    <n v="4"/>
    <n v="14535"/>
    <n v="1.64803946488068"/>
    <n v="0"/>
    <n v="9.0681866372163196"/>
    <n v="941"/>
  </r>
  <r>
    <x v="0"/>
    <x v="3"/>
    <x v="2"/>
    <n v="19"/>
    <n v="1161.2546213476401"/>
    <n v="0"/>
    <n v="79304"/>
    <n v="1.86307655910141"/>
    <n v="0"/>
    <n v="15.6086408695207"/>
    <n v="1677"/>
  </r>
  <r>
    <x v="0"/>
    <x v="3"/>
    <x v="2"/>
    <n v="26"/>
    <n v="1062.4346357935401"/>
    <n v="0"/>
    <n v="82779"/>
    <n v="1.84849800141456"/>
    <n v="0"/>
    <n v="14.3475233010815"/>
    <n v="2073"/>
  </r>
  <r>
    <x v="0"/>
    <x v="3"/>
    <x v="3"/>
    <n v="2"/>
    <n v="1305.5215078630899"/>
    <n v="0"/>
    <n v="76899"/>
    <n v="1.9718140927202299"/>
    <n v="0"/>
    <n v="16.4565213508229"/>
    <n v="4324"/>
  </r>
  <r>
    <x v="0"/>
    <x v="3"/>
    <x v="3"/>
    <n v="9"/>
    <n v="1836.43182840858"/>
    <n v="1"/>
    <n v="83768"/>
    <n v="2.17501867988602"/>
    <n v="0"/>
    <n v="21.9587333649852"/>
    <n v="6667"/>
  </r>
  <r>
    <x v="0"/>
    <x v="3"/>
    <x v="3"/>
    <n v="16"/>
    <n v="1039.35524703961"/>
    <n v="3"/>
    <n v="82377"/>
    <n v="1.72316890171528"/>
    <n v="0"/>
    <n v="17.085784578174302"/>
    <n v="2449"/>
  </r>
  <r>
    <x v="0"/>
    <x v="3"/>
    <x v="3"/>
    <n v="23"/>
    <n v="950.98523054755003"/>
    <n v="3"/>
    <n v="81412"/>
    <n v="1.96997883761528"/>
    <n v="0"/>
    <n v="15.015029962235699"/>
    <n v="2776"/>
  </r>
  <r>
    <x v="0"/>
    <x v="3"/>
    <x v="3"/>
    <n v="30"/>
    <n v="1023.33198870512"/>
    <n v="2"/>
    <n v="85803"/>
    <n v="1.9115643435540099"/>
    <n v="0"/>
    <n v="21.304670057765801"/>
    <n v="2479"/>
  </r>
  <r>
    <x v="0"/>
    <x v="3"/>
    <x v="4"/>
    <n v="7"/>
    <n v="1579.8349489577099"/>
    <n v="0"/>
    <n v="82091"/>
    <n v="2.2742259873436499"/>
    <n v="0"/>
    <n v="27.672850952082701"/>
    <n v="11657"/>
  </r>
  <r>
    <x v="0"/>
    <x v="3"/>
    <x v="4"/>
    <n v="14"/>
    <n v="1172.87998020292"/>
    <n v="1"/>
    <n v="89554"/>
    <n v="1.9585309522221399"/>
    <n v="0"/>
    <n v="22.981449113012399"/>
    <n v="4041"/>
  </r>
  <r>
    <x v="0"/>
    <x v="3"/>
    <x v="4"/>
    <n v="21"/>
    <n v="1632.7856180784199"/>
    <n v="0"/>
    <n v="86758"/>
    <n v="2.2712035448311099"/>
    <n v="0"/>
    <n v="22.7854708233643"/>
    <n v="13364"/>
  </r>
  <r>
    <x v="0"/>
    <x v="3"/>
    <x v="4"/>
    <n v="28"/>
    <n v="1629.5410202979101"/>
    <n v="1"/>
    <n v="81084"/>
    <n v="2.27695362990405"/>
    <n v="0"/>
    <n v="26.637644391856199"/>
    <n v="12957"/>
  </r>
  <r>
    <x v="0"/>
    <x v="3"/>
    <x v="5"/>
    <n v="4"/>
    <n v="1462.57729298616"/>
    <n v="1"/>
    <n v="80804"/>
    <n v="2.3639870321365701"/>
    <n v="0"/>
    <n v="21.817921653684401"/>
    <n v="12789"/>
  </r>
  <r>
    <x v="0"/>
    <x v="3"/>
    <x v="5"/>
    <n v="11"/>
    <n v="1051.5637755102"/>
    <n v="2"/>
    <n v="89994"/>
    <n v="1.9242331293583701"/>
    <n v="0"/>
    <n v="25.239581598272501"/>
    <n v="4312"/>
  </r>
  <r>
    <x v="0"/>
    <x v="3"/>
    <x v="5"/>
    <n v="18"/>
    <n v="1571.3642760054399"/>
    <n v="0"/>
    <n v="229104"/>
    <n v="2.2663601797336801"/>
    <n v="0"/>
    <n v="36.932791829609101"/>
    <n v="12507"/>
  </r>
  <r>
    <x v="0"/>
    <x v="3"/>
    <x v="5"/>
    <n v="25"/>
    <n v="1446.3799714117499"/>
    <n v="0"/>
    <n v="87229"/>
    <n v="2.27079440176689"/>
    <n v="0"/>
    <n v="20.193147122892299"/>
    <n v="11893"/>
  </r>
  <r>
    <x v="0"/>
    <x v="3"/>
    <x v="6"/>
    <n v="2"/>
    <n v="1318.19728353141"/>
    <n v="1"/>
    <n v="66422"/>
    <n v="1.86775162914425"/>
    <n v="0"/>
    <n v="16.469826745379301"/>
    <n v="2945"/>
  </r>
  <r>
    <x v="0"/>
    <x v="3"/>
    <x v="6"/>
    <n v="9"/>
    <n v="1606.2818700927901"/>
    <n v="0"/>
    <n v="82117"/>
    <n v="2.2604407525096999"/>
    <n v="0"/>
    <n v="27.289440631066601"/>
    <n v="14010"/>
  </r>
  <r>
    <x v="0"/>
    <x v="3"/>
    <x v="6"/>
    <n v="16"/>
    <n v="1503.2417507395901"/>
    <n v="0"/>
    <n v="87044"/>
    <n v="2.2410957610265401"/>
    <n v="0"/>
    <n v="23.253052523646101"/>
    <n v="13183"/>
  </r>
  <r>
    <x v="0"/>
    <x v="3"/>
    <x v="6"/>
    <n v="23"/>
    <n v="1526.22539489672"/>
    <n v="0"/>
    <n v="89994"/>
    <n v="2.30865888755975"/>
    <n v="0"/>
    <n v="25.239581598272501"/>
    <n v="14814"/>
  </r>
  <r>
    <x v="0"/>
    <x v="3"/>
    <x v="6"/>
    <n v="30"/>
    <n v="1528.27362521891"/>
    <n v="0"/>
    <n v="89994"/>
    <n v="2.2721511257168898"/>
    <n v="0"/>
    <n v="22.394496226368201"/>
    <n v="14275"/>
  </r>
  <r>
    <x v="0"/>
    <x v="3"/>
    <x v="7"/>
    <n v="6"/>
    <n v="1364.26846807583"/>
    <n v="0"/>
    <n v="89993"/>
    <n v="2.20136989089182"/>
    <n v="0"/>
    <n v="22.926932830710602"/>
    <n v="9178"/>
  </r>
  <r>
    <x v="0"/>
    <x v="3"/>
    <x v="7"/>
    <n v="13"/>
    <n v="1563.1413440142401"/>
    <n v="0"/>
    <n v="89996"/>
    <n v="2.2370303262199598"/>
    <n v="0"/>
    <n v="20.967045541938798"/>
    <n v="11235"/>
  </r>
  <r>
    <x v="0"/>
    <x v="3"/>
    <x v="7"/>
    <n v="20"/>
    <n v="1554.97489480066"/>
    <n v="0"/>
    <n v="89837"/>
    <n v="2.24484207716635"/>
    <n v="0"/>
    <n v="20.319546591881402"/>
    <n v="14021"/>
  </r>
  <r>
    <x v="0"/>
    <x v="3"/>
    <x v="7"/>
    <n v="27"/>
    <n v="1506.4101645774699"/>
    <n v="0"/>
    <n v="87721"/>
    <n v="2.2361349452946402"/>
    <n v="0"/>
    <n v="15.9437288684317"/>
    <n v="11727"/>
  </r>
  <r>
    <x v="0"/>
    <x v="3"/>
    <x v="8"/>
    <n v="3"/>
    <n v="1612.5281406336901"/>
    <n v="0"/>
    <n v="83424"/>
    <n v="2.1495936114979299"/>
    <n v="0"/>
    <n v="22.402257019384798"/>
    <n v="14392"/>
  </r>
  <r>
    <x v="0"/>
    <x v="3"/>
    <x v="8"/>
    <n v="10"/>
    <n v="1510.1262309758299"/>
    <n v="0"/>
    <n v="89986"/>
    <n v="2.2534820998994798"/>
    <n v="0"/>
    <n v="26.035637527351199"/>
    <n v="12287"/>
  </r>
  <r>
    <x v="0"/>
    <x v="3"/>
    <x v="8"/>
    <n v="17"/>
    <n v="1191.33295079616"/>
    <n v="0"/>
    <n v="73907"/>
    <n v="2.1204868487633202"/>
    <n v="0"/>
    <n v="19.590745852786899"/>
    <n v="6971"/>
  </r>
  <r>
    <x v="0"/>
    <x v="3"/>
    <x v="8"/>
    <n v="24"/>
    <n v="1449.5903933434199"/>
    <n v="0"/>
    <n v="88360"/>
    <n v="2.2874892498291901"/>
    <n v="0"/>
    <n v="23.464509588799402"/>
    <n v="10576"/>
  </r>
  <r>
    <x v="0"/>
    <x v="3"/>
    <x v="9"/>
    <n v="1"/>
    <n v="1550.43216476775"/>
    <n v="0"/>
    <n v="89981"/>
    <n v="2.2695001818171101"/>
    <n v="0"/>
    <n v="19.848548418336598"/>
    <n v="11410"/>
  </r>
  <r>
    <x v="0"/>
    <x v="3"/>
    <x v="9"/>
    <n v="8"/>
    <n v="1506.13421121479"/>
    <n v="0"/>
    <n v="86503"/>
    <n v="2.1241591767152199"/>
    <n v="0"/>
    <n v="21.058327652258502"/>
    <n v="11467"/>
  </r>
  <r>
    <x v="0"/>
    <x v="3"/>
    <x v="9"/>
    <n v="15"/>
    <n v="1190.5842149454199"/>
    <n v="0"/>
    <n v="89996"/>
    <n v="2.1353984405752402"/>
    <n v="0"/>
    <n v="16.5603650471426"/>
    <n v="5955"/>
  </r>
  <r>
    <x v="0"/>
    <x v="3"/>
    <x v="9"/>
    <n v="22"/>
    <n v="1373.8162269330501"/>
    <n v="1"/>
    <n v="89982"/>
    <n v="2.14145645686007"/>
    <n v="0"/>
    <n v="18.8569012484684"/>
    <n v="6557"/>
  </r>
  <r>
    <x v="0"/>
    <x v="3"/>
    <x v="9"/>
    <n v="29"/>
    <n v="1181.9718199608601"/>
    <n v="0"/>
    <n v="84685"/>
    <n v="1.9255538436898301"/>
    <n v="0"/>
    <n v="16.454654416627001"/>
    <n v="2555"/>
  </r>
  <r>
    <x v="0"/>
    <x v="3"/>
    <x v="10"/>
    <n v="5"/>
    <n v="1546.95985970382"/>
    <n v="0"/>
    <n v="999391"/>
    <n v="2.0401307645726301"/>
    <n v="0"/>
    <n v="16.113925294940199"/>
    <n v="5132"/>
  </r>
  <r>
    <x v="0"/>
    <x v="3"/>
    <x v="10"/>
    <n v="12"/>
    <n v="1142.2103354487799"/>
    <n v="0"/>
    <n v="63994"/>
    <n v="1.9462304556753001"/>
    <n v="0"/>
    <n v="15.5952690781623"/>
    <n v="4412"/>
  </r>
  <r>
    <x v="0"/>
    <x v="3"/>
    <x v="10"/>
    <n v="19"/>
    <n v="1218.74485358075"/>
    <n v="0"/>
    <n v="89987"/>
    <n v="2.0006270552644501"/>
    <n v="0"/>
    <n v="18.8108592505079"/>
    <n v="3449"/>
  </r>
  <r>
    <x v="0"/>
    <x v="3"/>
    <x v="10"/>
    <n v="26"/>
    <n v="715.21976401179904"/>
    <n v="2"/>
    <n v="12043"/>
    <n v="1.5706994307878801"/>
    <n v="0"/>
    <n v="10.8496334608952"/>
    <n v="678"/>
  </r>
  <r>
    <x v="0"/>
    <x v="3"/>
    <x v="11"/>
    <n v="4"/>
    <n v="856.685194058457"/>
    <n v="0"/>
    <n v="16421"/>
    <n v="1.8387195562357199"/>
    <n v="0"/>
    <n v="20.989611031988598"/>
    <n v="2087"/>
  </r>
  <r>
    <x v="0"/>
    <x v="3"/>
    <x v="11"/>
    <n v="11"/>
    <n v="832.55077940481794"/>
    <n v="1"/>
    <n v="58079"/>
    <n v="1.75505444137835"/>
    <n v="0"/>
    <n v="16.109250210733201"/>
    <n v="2117"/>
  </r>
  <r>
    <x v="0"/>
    <x v="3"/>
    <x v="11"/>
    <n v="18"/>
    <n v="736.31334622823999"/>
    <n v="0"/>
    <n v="24854"/>
    <n v="1.64754711539367"/>
    <n v="0"/>
    <n v="10.3696452874862"/>
    <n v="1034"/>
  </r>
  <r>
    <x v="0"/>
    <x v="3"/>
    <x v="11"/>
    <n v="25"/>
    <n v="720.06896551724105"/>
    <n v="11"/>
    <n v="3667"/>
    <n v="1.19989867699056"/>
    <n v="0"/>
    <n v="5.1351454996589698"/>
    <n v="87"/>
  </r>
  <r>
    <x v="0"/>
    <x v="4"/>
    <x v="0"/>
    <n v="5"/>
    <n v="715.845909451946"/>
    <n v="0"/>
    <n v="36273"/>
    <n v="1.56777060851006"/>
    <n v="0"/>
    <n v="11.420339080837101"/>
    <n v="1259"/>
  </r>
  <r>
    <x v="0"/>
    <x v="4"/>
    <x v="0"/>
    <n v="12"/>
    <n v="620.19257540603201"/>
    <n v="3"/>
    <n v="20427"/>
    <n v="1.6140515714819199"/>
    <n v="0"/>
    <n v="24.263369441711198"/>
    <n v="1724"/>
  </r>
  <r>
    <x v="0"/>
    <x v="4"/>
    <x v="0"/>
    <n v="19"/>
    <n v="671.49098360655705"/>
    <n v="2"/>
    <n v="69241"/>
    <n v="1.62479460045419"/>
    <n v="0"/>
    <n v="11.1924210217097"/>
    <n v="1220"/>
  </r>
  <r>
    <x v="0"/>
    <x v="4"/>
    <x v="0"/>
    <n v="26"/>
    <n v="696.69753086419803"/>
    <n v="3"/>
    <n v="53114"/>
    <n v="1.4527395977230599"/>
    <n v="0"/>
    <n v="14.0413914997799"/>
    <n v="810"/>
  </r>
  <r>
    <x v="0"/>
    <x v="4"/>
    <x v="1"/>
    <n v="2"/>
    <n v="654.93222106360804"/>
    <n v="3"/>
    <n v="39571"/>
    <n v="1.6050640087764101"/>
    <n v="0"/>
    <n v="11.6852038731917"/>
    <n v="959"/>
  </r>
  <r>
    <x v="0"/>
    <x v="4"/>
    <x v="1"/>
    <n v="9"/>
    <n v="861.010709504685"/>
    <n v="4"/>
    <n v="65982"/>
    <n v="1.62762469984597"/>
    <n v="0"/>
    <n v="10.865580755224"/>
    <n v="747"/>
  </r>
  <r>
    <x v="0"/>
    <x v="4"/>
    <x v="1"/>
    <n v="16"/>
    <n v="717.91459074733098"/>
    <n v="2"/>
    <n v="39367"/>
    <n v="1.46123189177727"/>
    <n v="0"/>
    <n v="7.2347691837456702"/>
    <n v="562"/>
  </r>
  <r>
    <x v="0"/>
    <x v="4"/>
    <x v="1"/>
    <n v="23"/>
    <n v="909.41724617524301"/>
    <n v="2"/>
    <n v="67093"/>
    <n v="1.6379299273811201"/>
    <n v="0"/>
    <n v="11.6895299486469"/>
    <n v="1438"/>
  </r>
  <r>
    <x v="0"/>
    <x v="4"/>
    <x v="2"/>
    <n v="2"/>
    <n v="655.67561761546699"/>
    <n v="3"/>
    <n v="12613"/>
    <n v="1.6301123777486599"/>
    <n v="0"/>
    <n v="12.0873814531581"/>
    <n v="1862"/>
  </r>
  <r>
    <x v="0"/>
    <x v="4"/>
    <x v="2"/>
    <n v="9"/>
    <n v="785.37491835401704"/>
    <n v="2"/>
    <n v="65855"/>
    <n v="1.67111617457483"/>
    <n v="0"/>
    <n v="17.0913246753171"/>
    <n v="1531"/>
  </r>
  <r>
    <x v="0"/>
    <x v="4"/>
    <x v="2"/>
    <n v="16"/>
    <n v="808.95318454001097"/>
    <n v="2"/>
    <n v="70601"/>
    <n v="1.8272237771477799"/>
    <n v="0"/>
    <n v="14.7160519162657"/>
    <n v="1837"/>
  </r>
  <r>
    <x v="0"/>
    <x v="4"/>
    <x v="2"/>
    <n v="23"/>
    <n v="848.15235173824101"/>
    <n v="1"/>
    <n v="72298"/>
    <n v="1.7679826668933301"/>
    <n v="0"/>
    <n v="14.1374593271621"/>
    <n v="1956"/>
  </r>
  <r>
    <x v="0"/>
    <x v="4"/>
    <x v="2"/>
    <n v="30"/>
    <n v="885.17288599794597"/>
    <n v="1"/>
    <n v="69951"/>
    <n v="1.7960562794550401"/>
    <n v="0"/>
    <n v="14.5500783492189"/>
    <n v="2921"/>
  </r>
  <r>
    <x v="0"/>
    <x v="4"/>
    <x v="3"/>
    <n v="6"/>
    <n v="966.33517441860499"/>
    <n v="0"/>
    <n v="49903"/>
    <n v="1.83139330040389"/>
    <n v="0"/>
    <n v="24.511078125950998"/>
    <n v="3440"/>
  </r>
  <r>
    <x v="0"/>
    <x v="4"/>
    <x v="3"/>
    <n v="13"/>
    <n v="1301.2376104709699"/>
    <n v="0"/>
    <n v="140961"/>
    <n v="2.1569156387833499"/>
    <n v="0"/>
    <n v="33.829709841815102"/>
    <n v="8939"/>
  </r>
  <r>
    <x v="0"/>
    <x v="4"/>
    <x v="3"/>
    <n v="20"/>
    <n v="1003.43700570167"/>
    <n v="2"/>
    <n v="88672"/>
    <n v="1.93572849693052"/>
    <n v="0"/>
    <n v="19.022904299590198"/>
    <n v="5437"/>
  </r>
  <r>
    <x v="0"/>
    <x v="4"/>
    <x v="3"/>
    <n v="27"/>
    <n v="1080.1053656808899"/>
    <n v="0"/>
    <n v="77131"/>
    <n v="2.1069956295338299"/>
    <n v="0"/>
    <n v="18.085938428637199"/>
    <n v="5647"/>
  </r>
  <r>
    <x v="0"/>
    <x v="4"/>
    <x v="4"/>
    <n v="4"/>
    <n v="1191.8183514774501"/>
    <n v="2"/>
    <n v="88832"/>
    <n v="2.1660299123390598"/>
    <n v="0"/>
    <n v="23.445821477030599"/>
    <n v="6430"/>
  </r>
  <r>
    <x v="0"/>
    <x v="4"/>
    <x v="4"/>
    <n v="11"/>
    <n v="1251.65085995086"/>
    <n v="0"/>
    <n v="82668"/>
    <n v="2.1489820747962098"/>
    <n v="0"/>
    <n v="26.573834856640701"/>
    <n v="8140"/>
  </r>
  <r>
    <x v="0"/>
    <x v="4"/>
    <x v="4"/>
    <n v="18"/>
    <n v="1167.1762604753401"/>
    <n v="0"/>
    <n v="74979"/>
    <n v="2.14762075729513"/>
    <n v="0"/>
    <n v="19.228204505813899"/>
    <n v="7279"/>
  </r>
  <r>
    <x v="0"/>
    <x v="4"/>
    <x v="4"/>
    <n v="25"/>
    <n v="963.25110132158602"/>
    <n v="1"/>
    <n v="86146"/>
    <n v="2.1278477504462501"/>
    <n v="0"/>
    <n v="19.8767102694597"/>
    <n v="6356"/>
  </r>
  <r>
    <x v="0"/>
    <x v="4"/>
    <x v="5"/>
    <n v="1"/>
    <n v="1229.6555866210999"/>
    <n v="1"/>
    <n v="71098"/>
    <n v="2.2307719333903502"/>
    <n v="0"/>
    <n v="33.084981120552797"/>
    <n v="9657"/>
  </r>
  <r>
    <x v="0"/>
    <x v="4"/>
    <x v="5"/>
    <n v="8"/>
    <n v="1140.8206770356801"/>
    <n v="0"/>
    <n v="85003"/>
    <n v="2.24609465712471"/>
    <n v="0"/>
    <n v="20.4543318690442"/>
    <n v="8744"/>
  </r>
  <r>
    <x v="0"/>
    <x v="4"/>
    <x v="5"/>
    <n v="15"/>
    <n v="1104.7970595956899"/>
    <n v="0"/>
    <n v="294187"/>
    <n v="2.12800950632993"/>
    <n v="0"/>
    <n v="48.928798063257702"/>
    <n v="7618"/>
  </r>
  <r>
    <x v="0"/>
    <x v="4"/>
    <x v="5"/>
    <n v="22"/>
    <n v="1168.8568241736"/>
    <n v="2"/>
    <n v="78289"/>
    <n v="2.2351470984919102"/>
    <n v="0"/>
    <n v="17.0448889555175"/>
    <n v="9862"/>
  </r>
  <r>
    <x v="0"/>
    <x v="4"/>
    <x v="5"/>
    <n v="29"/>
    <n v="1072.3839607673401"/>
    <n v="0"/>
    <n v="73754"/>
    <n v="2.0182800522830999"/>
    <n v="0"/>
    <n v="23.206942775220899"/>
    <n v="6933"/>
  </r>
  <r>
    <x v="0"/>
    <x v="4"/>
    <x v="6"/>
    <n v="6"/>
    <n v="1258.1582898172301"/>
    <n v="0"/>
    <n v="147471"/>
    <n v="2.1690455172623002"/>
    <n v="0"/>
    <n v="25.239581598272501"/>
    <n v="9192"/>
  </r>
  <r>
    <x v="0"/>
    <x v="4"/>
    <x v="6"/>
    <n v="13"/>
    <n v="1171.01256676092"/>
    <n v="0"/>
    <n v="77234"/>
    <n v="2.1314102056822102"/>
    <n v="0"/>
    <n v="16.104175736426502"/>
    <n v="9549"/>
  </r>
  <r>
    <x v="0"/>
    <x v="4"/>
    <x v="6"/>
    <n v="20"/>
    <n v="1187.01729574773"/>
    <n v="0"/>
    <n v="84089"/>
    <n v="2.17078303505328"/>
    <n v="0"/>
    <n v="23.102094776978898"/>
    <n v="10465"/>
  </r>
  <r>
    <x v="0"/>
    <x v="4"/>
    <x v="6"/>
    <n v="27"/>
    <n v="1170.88184132372"/>
    <n v="0"/>
    <n v="89536"/>
    <n v="2.0900718737972301"/>
    <n v="0"/>
    <n v="26.035637527351199"/>
    <n v="9428"/>
  </r>
  <r>
    <x v="0"/>
    <x v="4"/>
    <x v="7"/>
    <n v="3"/>
    <n v="1240.5895757374899"/>
    <n v="0"/>
    <n v="89991"/>
    <n v="2.1550787884911702"/>
    <n v="0"/>
    <n v="24.732992376284201"/>
    <n v="12068"/>
  </r>
  <r>
    <x v="0"/>
    <x v="4"/>
    <x v="7"/>
    <n v="10"/>
    <n v="1304.4363283775001"/>
    <n v="0"/>
    <n v="413473"/>
    <n v="2.1903168203426802"/>
    <n v="0"/>
    <n v="21.493744449619602"/>
    <n v="9282"/>
  </r>
  <r>
    <x v="0"/>
    <x v="4"/>
    <x v="7"/>
    <n v="17"/>
    <n v="1180.7540487162601"/>
    <n v="0"/>
    <n v="82518"/>
    <n v="2.08825579786952"/>
    <n v="0"/>
    <n v="20.506084372755399"/>
    <n v="7595"/>
  </r>
  <r>
    <x v="0"/>
    <x v="4"/>
    <x v="7"/>
    <n v="24"/>
    <n v="948.08238482384797"/>
    <n v="0"/>
    <n v="84697"/>
    <n v="1.8933095971017699"/>
    <n v="0"/>
    <n v="17.360280861572999"/>
    <n v="7380"/>
  </r>
  <r>
    <x v="0"/>
    <x v="4"/>
    <x v="7"/>
    <n v="31"/>
    <n v="1138.31085918854"/>
    <n v="0"/>
    <n v="65077"/>
    <n v="2.13390306117152"/>
    <n v="0"/>
    <n v="17.206556436249102"/>
    <n v="8380"/>
  </r>
  <r>
    <x v="0"/>
    <x v="4"/>
    <x v="8"/>
    <n v="7"/>
    <n v="1032.15107319758"/>
    <n v="0"/>
    <n v="63968"/>
    <n v="2.0991536368591999"/>
    <n v="0"/>
    <n v="20.266747255119501"/>
    <n v="7268"/>
  </r>
  <r>
    <x v="0"/>
    <x v="4"/>
    <x v="8"/>
    <n v="14"/>
    <n v="1148.0212709385801"/>
    <n v="0"/>
    <n v="87970"/>
    <n v="2.12058341596958"/>
    <n v="0"/>
    <n v="19.229397423942501"/>
    <n v="7522"/>
  </r>
  <r>
    <x v="0"/>
    <x v="4"/>
    <x v="8"/>
    <n v="21"/>
    <n v="1022.08006634499"/>
    <n v="0"/>
    <n v="87918"/>
    <n v="2.0962859730073302"/>
    <n v="0"/>
    <n v="21.113692033095699"/>
    <n v="6632"/>
  </r>
  <r>
    <x v="0"/>
    <x v="4"/>
    <x v="8"/>
    <n v="28"/>
    <n v="1009.00194174757"/>
    <n v="0"/>
    <n v="88870"/>
    <n v="2.0429318034794601"/>
    <n v="0"/>
    <n v="18.287564403748899"/>
    <n v="6695"/>
  </r>
  <r>
    <x v="0"/>
    <x v="4"/>
    <x v="9"/>
    <n v="5"/>
    <n v="1038.85701598579"/>
    <n v="0"/>
    <n v="86200"/>
    <n v="1.9980289331499299"/>
    <n v="0"/>
    <n v="15.0094404212175"/>
    <n v="6756"/>
  </r>
  <r>
    <x v="0"/>
    <x v="4"/>
    <x v="9"/>
    <n v="12"/>
    <n v="868.56278643446399"/>
    <n v="1"/>
    <n v="53517"/>
    <n v="1.90857780586255"/>
    <n v="0"/>
    <n v="15.1411529511024"/>
    <n v="4364"/>
  </r>
  <r>
    <x v="0"/>
    <x v="4"/>
    <x v="9"/>
    <n v="19"/>
    <n v="849.67269126021301"/>
    <n v="0"/>
    <n v="85374"/>
    <n v="1.8056760910185099"/>
    <n v="0"/>
    <n v="11.3047507783594"/>
    <n v="4039"/>
  </r>
  <r>
    <x v="0"/>
    <x v="4"/>
    <x v="9"/>
    <n v="26"/>
    <n v="893.09791949344196"/>
    <n v="0"/>
    <n v="58718"/>
    <n v="1.85212488863237"/>
    <n v="0"/>
    <n v="13.953900705405699"/>
    <n v="4422"/>
  </r>
  <r>
    <x v="0"/>
    <x v="4"/>
    <x v="10"/>
    <n v="2"/>
    <n v="821.53748897383105"/>
    <n v="2"/>
    <n v="63671"/>
    <n v="1.7837608540112999"/>
    <n v="0"/>
    <n v="17.6914371389461"/>
    <n v="3401"/>
  </r>
  <r>
    <x v="0"/>
    <x v="4"/>
    <x v="10"/>
    <n v="9"/>
    <n v="1059.0638729924301"/>
    <n v="1"/>
    <n v="89457"/>
    <n v="1.9849541409331899"/>
    <n v="0"/>
    <n v="14.7016877110221"/>
    <n v="5417"/>
  </r>
  <r>
    <x v="0"/>
    <x v="4"/>
    <x v="10"/>
    <n v="16"/>
    <n v="831.41995798319294"/>
    <n v="1"/>
    <n v="80888"/>
    <n v="1.9198355968479599"/>
    <n v="0"/>
    <n v="16.1339498614186"/>
    <n v="4760"/>
  </r>
  <r>
    <x v="0"/>
    <x v="4"/>
    <x v="10"/>
    <n v="23"/>
    <n v="1185.581769437"/>
    <n v="1"/>
    <n v="34075"/>
    <n v="1.7409679887795999"/>
    <n v="0"/>
    <n v="14.809946117412499"/>
    <n v="1492"/>
  </r>
  <r>
    <x v="0"/>
    <x v="4"/>
    <x v="10"/>
    <n v="30"/>
    <n v="737.410354412787"/>
    <n v="2"/>
    <n v="89995"/>
    <n v="1.7343232133419999"/>
    <n v="0"/>
    <n v="12.611647768228799"/>
    <n v="2878"/>
  </r>
  <r>
    <x v="0"/>
    <x v="4"/>
    <x v="11"/>
    <n v="1"/>
    <n v="796.62080536912799"/>
    <n v="2"/>
    <n v="89994"/>
    <n v="1.5581921006774"/>
    <n v="0"/>
    <n v="10.817419915686999"/>
    <n v="1788"/>
  </r>
  <r>
    <x v="0"/>
    <x v="4"/>
    <x v="11"/>
    <n v="8"/>
    <n v="693.038891187422"/>
    <n v="3"/>
    <n v="32128"/>
    <n v="1.6815850997849999"/>
    <n v="0"/>
    <n v="13.4480614623088"/>
    <n v="2417"/>
  </r>
  <r>
    <x v="0"/>
    <x v="4"/>
    <x v="11"/>
    <n v="15"/>
    <n v="806.79680511182096"/>
    <n v="1"/>
    <n v="50428"/>
    <n v="1.7136256852668199"/>
    <n v="0"/>
    <n v="16.294997394635399"/>
    <n v="1565"/>
  </r>
  <r>
    <x v="0"/>
    <x v="4"/>
    <x v="11"/>
    <n v="22"/>
    <n v="809.91756272401403"/>
    <n v="2"/>
    <n v="89991"/>
    <n v="1.6047489895427001"/>
    <n v="0"/>
    <n v="8.6323783220449393"/>
    <n v="558"/>
  </r>
  <r>
    <x v="0"/>
    <x v="4"/>
    <x v="11"/>
    <n v="29"/>
    <n v="1132.4408074195301"/>
    <n v="3"/>
    <n v="88554"/>
    <n v="1.9852650479509599"/>
    <n v="0"/>
    <n v="20.909184239200801"/>
    <n v="1833"/>
  </r>
  <r>
    <x v="0"/>
    <x v="5"/>
    <x v="0"/>
    <n v="3"/>
    <n v="926.09623797025404"/>
    <n v="2"/>
    <n v="74479"/>
    <n v="1.6384331254459199"/>
    <n v="0"/>
    <n v="10.751387892125599"/>
    <n v="1143"/>
  </r>
  <r>
    <x v="0"/>
    <x v="5"/>
    <x v="0"/>
    <n v="10"/>
    <n v="892.13313462493795"/>
    <n v="2"/>
    <n v="86585"/>
    <n v="1.76070945650064"/>
    <n v="0"/>
    <n v="10.918606410282001"/>
    <n v="2013"/>
  </r>
  <r>
    <x v="0"/>
    <x v="5"/>
    <x v="0"/>
    <n v="17"/>
    <n v="643.45562835020803"/>
    <n v="0"/>
    <n v="57241"/>
    <n v="1.62310694455069"/>
    <n v="0"/>
    <n v="9.9069531559572201"/>
    <n v="1679"/>
  </r>
  <r>
    <x v="0"/>
    <x v="5"/>
    <x v="0"/>
    <n v="24"/>
    <n v="634.90061686086403"/>
    <n v="2"/>
    <n v="23759"/>
    <n v="1.5773069442024601"/>
    <n v="0"/>
    <n v="10.6138430047321"/>
    <n v="1459"/>
  </r>
  <r>
    <x v="0"/>
    <x v="5"/>
    <x v="0"/>
    <n v="31"/>
    <n v="577.83193277310897"/>
    <n v="2"/>
    <n v="14645"/>
    <n v="1.29047805499123"/>
    <n v="0"/>
    <n v="7.5893791375172599"/>
    <n v="595"/>
  </r>
  <r>
    <x v="0"/>
    <x v="5"/>
    <x v="1"/>
    <n v="7"/>
    <n v="637.78769438810002"/>
    <n v="2"/>
    <n v="30808"/>
    <n v="1.6354686300269601"/>
    <n v="0"/>
    <n v="11.458373414214201"/>
    <n v="1479"/>
  </r>
  <r>
    <x v="0"/>
    <x v="5"/>
    <x v="1"/>
    <n v="14"/>
    <n v="793.78551986935202"/>
    <n v="2"/>
    <n v="70580"/>
    <n v="1.65756889948501"/>
    <n v="0"/>
    <n v="10.472149485813"/>
    <n v="1837"/>
  </r>
  <r>
    <x v="0"/>
    <x v="5"/>
    <x v="1"/>
    <n v="21"/>
    <n v="756.80211780278"/>
    <n v="4"/>
    <n v="74884"/>
    <n v="1.58960286325878"/>
    <n v="0"/>
    <n v="13.533532682150399"/>
    <n v="1511"/>
  </r>
  <r>
    <x v="0"/>
    <x v="5"/>
    <x v="1"/>
    <n v="28"/>
    <n v="840.93930348258698"/>
    <n v="3"/>
    <n v="70970"/>
    <n v="1.7526872232927899"/>
    <n v="0"/>
    <n v="14.096491716660401"/>
    <n v="2010"/>
  </r>
  <r>
    <x v="0"/>
    <x v="5"/>
    <x v="2"/>
    <n v="7"/>
    <n v="804.55931395902803"/>
    <n v="3"/>
    <n v="81439"/>
    <n v="1.77793330831856"/>
    <n v="0"/>
    <n v="15.3568230375648"/>
    <n v="2099"/>
  </r>
  <r>
    <x v="0"/>
    <x v="5"/>
    <x v="2"/>
    <n v="14"/>
    <n v="901.28059395801301"/>
    <n v="0"/>
    <n v="50983"/>
    <n v="1.9122525269694499"/>
    <n v="0"/>
    <n v="21.321424652853"/>
    <n v="1953"/>
  </r>
  <r>
    <x v="0"/>
    <x v="5"/>
    <x v="2"/>
    <n v="21"/>
    <n v="929.48700787401594"/>
    <n v="2"/>
    <n v="81377"/>
    <n v="1.8163367104361301"/>
    <n v="0"/>
    <n v="15.5173377338406"/>
    <n v="2540"/>
  </r>
  <r>
    <x v="0"/>
    <x v="5"/>
    <x v="2"/>
    <n v="28"/>
    <n v="1011.9323857088"/>
    <n v="0"/>
    <n v="77462"/>
    <n v="1.8402440816155099"/>
    <n v="0"/>
    <n v="14.0107861743006"/>
    <n v="2603"/>
  </r>
  <r>
    <x v="0"/>
    <x v="5"/>
    <x v="3"/>
    <n v="4"/>
    <n v="924.43716719914801"/>
    <n v="2"/>
    <n v="82341"/>
    <n v="1.6931128599013201"/>
    <n v="0"/>
    <n v="12.1115231811611"/>
    <n v="1878"/>
  </r>
  <r>
    <x v="0"/>
    <x v="5"/>
    <x v="3"/>
    <n v="11"/>
    <n v="1335.03576812389"/>
    <n v="2"/>
    <n v="81871"/>
    <n v="2.1776371390513001"/>
    <n v="0"/>
    <n v="25.001004276445901"/>
    <n v="7297"/>
  </r>
  <r>
    <x v="0"/>
    <x v="5"/>
    <x v="3"/>
    <n v="18"/>
    <n v="948.13739695228605"/>
    <n v="0"/>
    <n v="87920"/>
    <n v="1.8973236843781001"/>
    <n v="0"/>
    <n v="11.3896115558506"/>
    <n v="4003"/>
  </r>
  <r>
    <x v="0"/>
    <x v="5"/>
    <x v="3"/>
    <n v="25"/>
    <n v="734.26120260436596"/>
    <n v="0"/>
    <n v="40595"/>
    <n v="1.78924990571751"/>
    <n v="0"/>
    <n v="21.816862362668601"/>
    <n v="2611"/>
  </r>
  <r>
    <x v="0"/>
    <x v="5"/>
    <x v="4"/>
    <n v="2"/>
    <n v="871.22331368696803"/>
    <n v="2"/>
    <n v="71932"/>
    <n v="1.86321924558397"/>
    <n v="0"/>
    <n v="22.390997050742399"/>
    <n v="3054"/>
  </r>
  <r>
    <x v="0"/>
    <x v="5"/>
    <x v="4"/>
    <n v="9"/>
    <n v="1117.46684847452"/>
    <n v="2"/>
    <n v="80408"/>
    <n v="2.08382309734003"/>
    <n v="0"/>
    <n v="17.864334417227099"/>
    <n v="5867"/>
  </r>
  <r>
    <x v="0"/>
    <x v="5"/>
    <x v="4"/>
    <n v="16"/>
    <n v="1193.8793729133399"/>
    <n v="0"/>
    <n v="89849"/>
    <n v="2.1344251295349101"/>
    <n v="0"/>
    <n v="15.999502737072801"/>
    <n v="6889"/>
  </r>
  <r>
    <x v="0"/>
    <x v="5"/>
    <x v="4"/>
    <n v="23"/>
    <n v="1259.12963959118"/>
    <n v="0"/>
    <n v="84927"/>
    <n v="2.2368899165849498"/>
    <n v="0"/>
    <n v="20.280607625569299"/>
    <n v="9295"/>
  </r>
  <r>
    <x v="0"/>
    <x v="5"/>
    <x v="4"/>
    <n v="30"/>
    <n v="1334.7859058766201"/>
    <n v="0"/>
    <n v="728178"/>
    <n v="2.2189128364044399"/>
    <n v="0"/>
    <n v="16.345089268876201"/>
    <n v="8202"/>
  </r>
  <r>
    <x v="0"/>
    <x v="5"/>
    <x v="5"/>
    <n v="6"/>
    <n v="1049.14439983386"/>
    <n v="1"/>
    <n v="64082"/>
    <n v="2.1436229639511302"/>
    <n v="0"/>
    <n v="21.221543991746501"/>
    <n v="7223"/>
  </r>
  <r>
    <x v="0"/>
    <x v="5"/>
    <x v="5"/>
    <n v="13"/>
    <n v="883.55834564254098"/>
    <n v="3"/>
    <n v="54987"/>
    <n v="1.8688262345395501"/>
    <n v="0"/>
    <n v="15.999502737072801"/>
    <n v="2708"/>
  </r>
  <r>
    <x v="0"/>
    <x v="5"/>
    <x v="5"/>
    <n v="20"/>
    <n v="1174.15756794752"/>
    <n v="2"/>
    <n v="70853"/>
    <n v="2.1407928037457902"/>
    <n v="0"/>
    <n v="19.550658511576401"/>
    <n v="8536"/>
  </r>
  <r>
    <x v="0"/>
    <x v="5"/>
    <x v="5"/>
    <n v="27"/>
    <n v="1089.7290954305299"/>
    <n v="0"/>
    <n v="86723"/>
    <n v="2.0037183506999101"/>
    <n v="0"/>
    <n v="16.7751999649394"/>
    <n v="6434"/>
  </r>
  <r>
    <x v="0"/>
    <x v="5"/>
    <x v="6"/>
    <n v="4"/>
    <n v="1636.0601724568901"/>
    <n v="0"/>
    <n v="87384"/>
    <n v="2.2646061757311302"/>
    <n v="0"/>
    <n v="20.046090769684302"/>
    <n v="16004"/>
  </r>
  <r>
    <x v="0"/>
    <x v="5"/>
    <x v="6"/>
    <n v="11"/>
    <n v="1121.25336060783"/>
    <n v="0"/>
    <n v="78492"/>
    <n v="2.0436345686948698"/>
    <n v="0"/>
    <n v="19.236276259518299"/>
    <n v="6844"/>
  </r>
  <r>
    <x v="0"/>
    <x v="5"/>
    <x v="6"/>
    <n v="18"/>
    <n v="1184.0700380641699"/>
    <n v="0"/>
    <n v="77369"/>
    <n v="2.19259365636439"/>
    <n v="0"/>
    <n v="17.342335482165002"/>
    <n v="9195"/>
  </r>
  <r>
    <x v="0"/>
    <x v="5"/>
    <x v="6"/>
    <n v="25"/>
    <n v="1174.58455923017"/>
    <n v="0"/>
    <n v="81533"/>
    <n v="2.1264297092396802"/>
    <n v="0"/>
    <n v="20.454196122838301"/>
    <n v="9041"/>
  </r>
  <r>
    <x v="0"/>
    <x v="5"/>
    <x v="7"/>
    <n v="1"/>
    <n v="1237.9029804085001"/>
    <n v="0"/>
    <n v="86536"/>
    <n v="2.1832098896947798"/>
    <n v="0"/>
    <n v="18.8131741181422"/>
    <n v="9596"/>
  </r>
  <r>
    <x v="0"/>
    <x v="5"/>
    <x v="7"/>
    <n v="8"/>
    <n v="1228.4276671653799"/>
    <n v="0"/>
    <n v="86261"/>
    <n v="2.10855127657985"/>
    <n v="0"/>
    <n v="21.693001551372902"/>
    <n v="8689"/>
  </r>
  <r>
    <x v="0"/>
    <x v="5"/>
    <x v="7"/>
    <n v="15"/>
    <n v="1227.32880470281"/>
    <n v="1"/>
    <n v="79176"/>
    <n v="2.1665787260514802"/>
    <n v="0"/>
    <n v="20.091209867139199"/>
    <n v="7655"/>
  </r>
  <r>
    <x v="0"/>
    <x v="5"/>
    <x v="7"/>
    <n v="22"/>
    <n v="1213.70982575024"/>
    <n v="0"/>
    <n v="77883"/>
    <n v="2.1785201830169298"/>
    <n v="0"/>
    <n v="22.0639360555836"/>
    <n v="8264"/>
  </r>
  <r>
    <x v="0"/>
    <x v="5"/>
    <x v="7"/>
    <n v="29"/>
    <n v="1086.53824471493"/>
    <n v="0"/>
    <n v="69168"/>
    <n v="2.1343190759142101"/>
    <n v="0"/>
    <n v="14.920349552525799"/>
    <n v="7805"/>
  </r>
  <r>
    <x v="0"/>
    <x v="5"/>
    <x v="8"/>
    <n v="5"/>
    <n v="1117.5355742296899"/>
    <n v="0"/>
    <n v="81924"/>
    <n v="2.0311472635322398"/>
    <n v="0"/>
    <n v="20.287617228912499"/>
    <n v="7140"/>
  </r>
  <r>
    <x v="0"/>
    <x v="5"/>
    <x v="8"/>
    <n v="12"/>
    <n v="1069.5176336746299"/>
    <n v="0"/>
    <n v="78882"/>
    <n v="2.0748054272470999"/>
    <n v="0"/>
    <n v="22.755756825176199"/>
    <n v="7032"/>
  </r>
  <r>
    <x v="0"/>
    <x v="5"/>
    <x v="8"/>
    <n v="19"/>
    <n v="811.53463387051204"/>
    <n v="1"/>
    <n v="69616"/>
    <n v="1.98550974960981"/>
    <n v="0"/>
    <n v="15.2784632854862"/>
    <n v="3537"/>
  </r>
  <r>
    <x v="0"/>
    <x v="5"/>
    <x v="8"/>
    <n v="26"/>
    <n v="912.93298163345105"/>
    <n v="1"/>
    <n v="85525"/>
    <n v="1.97908207073811"/>
    <n v="0"/>
    <n v="15.6309692413096"/>
    <n v="5118"/>
  </r>
  <r>
    <x v="0"/>
    <x v="5"/>
    <x v="9"/>
    <n v="3"/>
    <n v="1100.41519725993"/>
    <n v="1"/>
    <n v="86815"/>
    <n v="2.1093327078945499"/>
    <n v="0"/>
    <n v="20.959106913027099"/>
    <n v="7883"/>
  </r>
  <r>
    <x v="0"/>
    <x v="5"/>
    <x v="9"/>
    <n v="10"/>
    <n v="994.029606472968"/>
    <n v="0"/>
    <n v="42390"/>
    <n v="1.9981814624085801"/>
    <n v="0"/>
    <n v="18.727547130806201"/>
    <n v="5438"/>
  </r>
  <r>
    <x v="0"/>
    <x v="5"/>
    <x v="9"/>
    <n v="17"/>
    <n v="996.634911470362"/>
    <n v="0"/>
    <n v="85033"/>
    <n v="1.9912542107943401"/>
    <n v="0"/>
    <n v="15.999502737072801"/>
    <n v="5196"/>
  </r>
  <r>
    <x v="0"/>
    <x v="5"/>
    <x v="9"/>
    <n v="24"/>
    <n v="1143.4301994302"/>
    <n v="0"/>
    <n v="83381"/>
    <n v="2.07861851852461"/>
    <n v="0"/>
    <n v="19.3288573601222"/>
    <n v="6669"/>
  </r>
  <r>
    <x v="0"/>
    <x v="5"/>
    <x v="9"/>
    <n v="31"/>
    <n v="672.58432601880895"/>
    <n v="2"/>
    <n v="69932"/>
    <n v="1.54963889822005"/>
    <n v="0"/>
    <n v="11.2122956376612"/>
    <n v="1595"/>
  </r>
  <r>
    <x v="0"/>
    <x v="5"/>
    <x v="10"/>
    <n v="7"/>
    <n v="808.51880787036998"/>
    <n v="0"/>
    <n v="75612"/>
    <n v="1.8964711827820999"/>
    <n v="0"/>
    <n v="15.7621796898203"/>
    <n v="3456"/>
  </r>
  <r>
    <x v="0"/>
    <x v="5"/>
    <x v="10"/>
    <n v="14"/>
    <n v="866.360107421875"/>
    <n v="1"/>
    <n v="89979"/>
    <n v="1.85659800483996"/>
    <n v="0"/>
    <n v="20.716736619644099"/>
    <n v="4096"/>
  </r>
  <r>
    <x v="0"/>
    <x v="5"/>
    <x v="10"/>
    <n v="21"/>
    <n v="669.703961456103"/>
    <n v="0"/>
    <n v="16945"/>
    <n v="1.6401871739128999"/>
    <n v="0"/>
    <n v="25.239581598272501"/>
    <n v="1868"/>
  </r>
  <r>
    <x v="0"/>
    <x v="5"/>
    <x v="10"/>
    <n v="28"/>
    <n v="592.58903020667697"/>
    <n v="0"/>
    <n v="43344"/>
    <n v="1.43143112914324"/>
    <n v="0"/>
    <n v="12.190139153499601"/>
    <n v="1258"/>
  </r>
  <r>
    <x v="0"/>
    <x v="5"/>
    <x v="11"/>
    <n v="6"/>
    <n v="681.16643486323596"/>
    <n v="1"/>
    <n v="30434"/>
    <n v="1.7150459674941101"/>
    <n v="0"/>
    <n v="18.992472547370799"/>
    <n v="2157"/>
  </r>
  <r>
    <x v="0"/>
    <x v="5"/>
    <x v="11"/>
    <n v="13"/>
    <n v="689.80277349768903"/>
    <n v="3"/>
    <n v="28456"/>
    <n v="1.6574407273199301"/>
    <n v="0"/>
    <n v="13.635576724546199"/>
    <n v="1947"/>
  </r>
  <r>
    <x v="0"/>
    <x v="5"/>
    <x v="11"/>
    <n v="20"/>
    <n v="665.46856725146199"/>
    <n v="4"/>
    <n v="49126"/>
    <n v="1.59332832667976"/>
    <n v="0"/>
    <n v="10.7599914103318"/>
    <n v="1368"/>
  </r>
  <r>
    <x v="0"/>
    <x v="5"/>
    <x v="11"/>
    <n v="27"/>
    <n v="628.13926940639305"/>
    <n v="2"/>
    <n v="7057"/>
    <n v="1.4032791602383901"/>
    <n v="0"/>
    <n v="8.5649367087217598"/>
    <n v="438"/>
  </r>
  <r>
    <x v="0"/>
    <x v="6"/>
    <x v="0"/>
    <n v="4"/>
    <n v="800.32095304835298"/>
    <n v="4"/>
    <n v="71953"/>
    <n v="1.5800143429264399"/>
    <n v="0"/>
    <n v="22.904461494572601"/>
    <n v="1427"/>
  </r>
  <r>
    <x v="0"/>
    <x v="6"/>
    <x v="0"/>
    <n v="11"/>
    <n v="826.46177640300505"/>
    <n v="2"/>
    <n v="78236"/>
    <n v="1.75096744673116"/>
    <n v="0"/>
    <n v="14.888809361905601"/>
    <n v="2263"/>
  </r>
  <r>
    <x v="0"/>
    <x v="6"/>
    <x v="0"/>
    <n v="18"/>
    <n v="701.97992700729901"/>
    <n v="2"/>
    <n v="55583"/>
    <n v="1.64838491393965"/>
    <n v="0"/>
    <n v="11.8750144183229"/>
    <n v="1644"/>
  </r>
  <r>
    <x v="0"/>
    <x v="6"/>
    <x v="0"/>
    <n v="25"/>
    <n v="710.59621451104101"/>
    <n v="13"/>
    <n v="44399"/>
    <n v="1.59600525683145"/>
    <n v="0"/>
    <n v="8.1495325256206907"/>
    <n v="634"/>
  </r>
  <r>
    <x v="0"/>
    <x v="6"/>
    <x v="1"/>
    <n v="1"/>
    <n v="609.51503759398497"/>
    <n v="3"/>
    <n v="10986"/>
    <n v="1.4405391203537301"/>
    <n v="0"/>
    <n v="10.213346888498201"/>
    <n v="798"/>
  </r>
  <r>
    <x v="0"/>
    <x v="6"/>
    <x v="1"/>
    <n v="8"/>
    <n v="726.74"/>
    <n v="3"/>
    <n v="50592"/>
    <n v="1.6484104775731001"/>
    <n v="0"/>
    <n v="11.330439464576701"/>
    <n v="1500"/>
  </r>
  <r>
    <x v="0"/>
    <x v="6"/>
    <x v="1"/>
    <n v="15"/>
    <n v="735.761220825853"/>
    <n v="3"/>
    <n v="33792"/>
    <n v="1.6818315048819299"/>
    <n v="0"/>
    <n v="10.311562029788201"/>
    <n v="1671"/>
  </r>
  <r>
    <x v="0"/>
    <x v="6"/>
    <x v="1"/>
    <n v="22"/>
    <n v="605.10578512396705"/>
    <n v="3"/>
    <n v="69503"/>
    <n v="1.49842561747539"/>
    <n v="0"/>
    <n v="10.701198198647999"/>
    <n v="605"/>
  </r>
  <r>
    <x v="0"/>
    <x v="6"/>
    <x v="2"/>
    <n v="1"/>
    <n v="913.796579978625"/>
    <n v="2"/>
    <n v="89810"/>
    <n v="1.8324708337482101"/>
    <n v="0"/>
    <n v="13.043120726340501"/>
    <n v="2807"/>
  </r>
  <r>
    <x v="0"/>
    <x v="6"/>
    <x v="2"/>
    <n v="8"/>
    <n v="832.45631552671"/>
    <n v="2"/>
    <n v="65502"/>
    <n v="1.68277486004351"/>
    <n v="0"/>
    <n v="13.2110447574626"/>
    <n v="2003"/>
  </r>
  <r>
    <x v="0"/>
    <x v="6"/>
    <x v="2"/>
    <n v="15"/>
    <n v="941.71876288659803"/>
    <n v="2"/>
    <n v="41311"/>
    <n v="1.7975940121968901"/>
    <n v="0"/>
    <n v="14.436484565471"/>
    <n v="2425"/>
  </r>
  <r>
    <x v="0"/>
    <x v="6"/>
    <x v="2"/>
    <n v="22"/>
    <n v="788.45393721049902"/>
    <n v="0"/>
    <n v="33280"/>
    <n v="1.7286304118376301"/>
    <n v="0"/>
    <n v="12.263329312862201"/>
    <n v="1943"/>
  </r>
  <r>
    <x v="0"/>
    <x v="6"/>
    <x v="2"/>
    <n v="29"/>
    <n v="781.72013326987098"/>
    <n v="0"/>
    <n v="79637"/>
    <n v="1.67675076534945"/>
    <n v="0"/>
    <n v="13.218275986601"/>
    <n v="2101"/>
  </r>
  <r>
    <x v="0"/>
    <x v="6"/>
    <x v="3"/>
    <n v="5"/>
    <n v="952.57941503147003"/>
    <n v="0"/>
    <n v="76117"/>
    <n v="1.7927741544078499"/>
    <n v="0"/>
    <n v="14.820425043615"/>
    <n v="2701"/>
  </r>
  <r>
    <x v="0"/>
    <x v="6"/>
    <x v="3"/>
    <n v="12"/>
    <n v="1325.1244217190199"/>
    <n v="1"/>
    <n v="83354"/>
    <n v="2.16049527371589"/>
    <n v="0"/>
    <n v="19.9421020640258"/>
    <n v="8214"/>
  </r>
  <r>
    <x v="0"/>
    <x v="6"/>
    <x v="3"/>
    <n v="19"/>
    <n v="885.71545574636696"/>
    <n v="0"/>
    <n v="68264"/>
    <n v="1.95431193253394"/>
    <n v="0"/>
    <n v="20.7207913754469"/>
    <n v="3785"/>
  </r>
  <r>
    <x v="0"/>
    <x v="6"/>
    <x v="3"/>
    <n v="26"/>
    <n v="872.74325068870496"/>
    <n v="2"/>
    <n v="66625"/>
    <n v="1.8692291335373801"/>
    <n v="0"/>
    <n v="15.629368902766799"/>
    <n v="3630"/>
  </r>
  <r>
    <x v="0"/>
    <x v="6"/>
    <x v="4"/>
    <n v="3"/>
    <n v="934.50561224489797"/>
    <n v="0"/>
    <n v="81821"/>
    <n v="1.91814350956933"/>
    <n v="0"/>
    <n v="16.1087509187888"/>
    <n v="3920"/>
  </r>
  <r>
    <x v="0"/>
    <x v="6"/>
    <x v="4"/>
    <n v="10"/>
    <n v="1263.6935420228899"/>
    <n v="0"/>
    <n v="194747"/>
    <n v="2.1902536941294102"/>
    <n v="0"/>
    <n v="20.818446915377201"/>
    <n v="7603"/>
  </r>
  <r>
    <x v="0"/>
    <x v="6"/>
    <x v="4"/>
    <n v="17"/>
    <n v="1042.08480894688"/>
    <n v="2"/>
    <n v="85707"/>
    <n v="2.0160221958897901"/>
    <n v="0"/>
    <n v="15.999502737072801"/>
    <n v="5365"/>
  </r>
  <r>
    <x v="0"/>
    <x v="6"/>
    <x v="4"/>
    <n v="24"/>
    <n v="1003.10540245991"/>
    <n v="1"/>
    <n v="88336"/>
    <n v="2.05722520180823"/>
    <n v="0"/>
    <n v="21.321857209637901"/>
    <n v="6423"/>
  </r>
  <r>
    <x v="0"/>
    <x v="6"/>
    <x v="4"/>
    <n v="31"/>
    <n v="1186.3822904958199"/>
    <n v="1"/>
    <n v="87347"/>
    <n v="2.13813458097682"/>
    <n v="0"/>
    <n v="21.851042865636799"/>
    <n v="8007"/>
  </r>
  <r>
    <x v="0"/>
    <x v="6"/>
    <x v="5"/>
    <n v="7"/>
    <n v="1129.1047528966701"/>
    <n v="0"/>
    <n v="81703"/>
    <n v="2.1921860122190702"/>
    <n v="0"/>
    <n v="30.627320141888099"/>
    <n v="8458"/>
  </r>
  <r>
    <x v="0"/>
    <x v="6"/>
    <x v="5"/>
    <n v="14"/>
    <n v="1104.81103051526"/>
    <n v="0"/>
    <n v="85982"/>
    <n v="2.1389303130090398"/>
    <n v="0"/>
    <n v="21.203897312871899"/>
    <n v="7996"/>
  </r>
  <r>
    <x v="0"/>
    <x v="6"/>
    <x v="5"/>
    <n v="21"/>
    <n v="1171.55914091147"/>
    <n v="1"/>
    <n v="70629"/>
    <n v="2.20515050581428"/>
    <n v="0"/>
    <n v="24.544419881449201"/>
    <n v="9545"/>
  </r>
  <r>
    <x v="0"/>
    <x v="6"/>
    <x v="5"/>
    <n v="28"/>
    <n v="1097.4898943799701"/>
    <n v="1"/>
    <n v="85791"/>
    <n v="2.0185143741625602"/>
    <n v="0"/>
    <n v="19.644637075707301"/>
    <n v="7669"/>
  </r>
  <r>
    <x v="0"/>
    <x v="6"/>
    <x v="6"/>
    <n v="5"/>
    <n v="1217.88402406417"/>
    <n v="0"/>
    <n v="73750"/>
    <n v="1.92857382805531"/>
    <n v="0"/>
    <n v="17.4222868774938"/>
    <n v="5984"/>
  </r>
  <r>
    <x v="0"/>
    <x v="6"/>
    <x v="6"/>
    <n v="12"/>
    <n v="937.35021500238895"/>
    <n v="0"/>
    <n v="57814"/>
    <n v="1.91795339849402"/>
    <n v="0"/>
    <n v="21.9242796713941"/>
    <n v="4186"/>
  </r>
  <r>
    <x v="0"/>
    <x v="6"/>
    <x v="6"/>
    <n v="19"/>
    <n v="1183.2325439577201"/>
    <n v="0"/>
    <n v="73447"/>
    <n v="2.2063354098414698"/>
    <n v="0"/>
    <n v="18.959740561943502"/>
    <n v="9839"/>
  </r>
  <r>
    <x v="0"/>
    <x v="6"/>
    <x v="6"/>
    <n v="26"/>
    <n v="1107.9085265425099"/>
    <n v="0"/>
    <n v="89929"/>
    <n v="2.0944535748803501"/>
    <n v="0"/>
    <n v="17.576768778369399"/>
    <n v="7893"/>
  </r>
  <r>
    <x v="0"/>
    <x v="6"/>
    <x v="7"/>
    <n v="2"/>
    <n v="1318.6796371651401"/>
    <n v="0"/>
    <n v="322740"/>
    <n v="2.2147353169283899"/>
    <n v="0"/>
    <n v="21.1802050620214"/>
    <n v="11796"/>
  </r>
  <r>
    <x v="0"/>
    <x v="6"/>
    <x v="7"/>
    <n v="9"/>
    <n v="1202.97024972856"/>
    <n v="0"/>
    <n v="88662"/>
    <n v="2.23058328683332"/>
    <n v="0"/>
    <n v="17.822837953624799"/>
    <n v="9210"/>
  </r>
  <r>
    <x v="0"/>
    <x v="6"/>
    <x v="7"/>
    <n v="16"/>
    <n v="1255.9423338566201"/>
    <n v="0"/>
    <n v="88874"/>
    <n v="2.1842781707901402"/>
    <n v="0"/>
    <n v="23.445623379650399"/>
    <n v="9555"/>
  </r>
  <r>
    <x v="0"/>
    <x v="6"/>
    <x v="7"/>
    <n v="23"/>
    <n v="993.39932203389799"/>
    <n v="0"/>
    <n v="69744"/>
    <n v="1.9550681315110101"/>
    <n v="0"/>
    <n v="17.261101236973499"/>
    <n v="7375"/>
  </r>
  <r>
    <x v="0"/>
    <x v="6"/>
    <x v="7"/>
    <n v="30"/>
    <n v="1018.3432777993"/>
    <n v="0"/>
    <n v="75727"/>
    <n v="2.1607919783710399"/>
    <n v="0"/>
    <n v="21.417856652161099"/>
    <n v="7743"/>
  </r>
  <r>
    <x v="0"/>
    <x v="6"/>
    <x v="8"/>
    <n v="6"/>
    <n v="1057.6671385873799"/>
    <n v="1"/>
    <n v="80626"/>
    <n v="2.1567054457994899"/>
    <n v="0"/>
    <n v="22.952107874879498"/>
    <n v="6357"/>
  </r>
  <r>
    <x v="0"/>
    <x v="6"/>
    <x v="8"/>
    <n v="13"/>
    <n v="1041.3421715301399"/>
    <n v="0"/>
    <n v="83106"/>
    <n v="2.1020171105033501"/>
    <n v="0"/>
    <n v="15.999502737072801"/>
    <n v="6751"/>
  </r>
  <r>
    <x v="0"/>
    <x v="6"/>
    <x v="8"/>
    <n v="20"/>
    <n v="1071.41132422491"/>
    <n v="0"/>
    <n v="72031"/>
    <n v="2.14792495243546"/>
    <n v="0"/>
    <n v="23.136819765293598"/>
    <n v="7612"/>
  </r>
  <r>
    <x v="0"/>
    <x v="6"/>
    <x v="8"/>
    <n v="27"/>
    <n v="841.06112650046202"/>
    <n v="0"/>
    <n v="58382"/>
    <n v="1.9785382167335701"/>
    <n v="0"/>
    <n v="16.507396219710301"/>
    <n v="5415"/>
  </r>
  <r>
    <x v="0"/>
    <x v="6"/>
    <x v="9"/>
    <n v="4"/>
    <n v="1241.0167686381101"/>
    <n v="0"/>
    <n v="85732"/>
    <n v="2.1264340522787499"/>
    <n v="0"/>
    <n v="17.646325606091501"/>
    <n v="8826"/>
  </r>
  <r>
    <x v="0"/>
    <x v="6"/>
    <x v="9"/>
    <n v="11"/>
    <n v="974.95124320124296"/>
    <n v="0"/>
    <n v="28792"/>
    <n v="1.96016616030359"/>
    <n v="0"/>
    <n v="24.4254548696684"/>
    <n v="5148"/>
  </r>
  <r>
    <x v="0"/>
    <x v="6"/>
    <x v="9"/>
    <n v="18"/>
    <n v="902.60635792778601"/>
    <n v="0"/>
    <n v="39040"/>
    <n v="1.9530164995902499"/>
    <n v="0"/>
    <n v="25.239581598272501"/>
    <n v="5096"/>
  </r>
  <r>
    <x v="0"/>
    <x v="6"/>
    <x v="9"/>
    <n v="25"/>
    <n v="857.60763358778604"/>
    <n v="0"/>
    <n v="75517"/>
    <n v="1.8918710156046801"/>
    <n v="0"/>
    <n v="13.6237992412513"/>
    <n v="3930"/>
  </r>
  <r>
    <x v="0"/>
    <x v="6"/>
    <x v="10"/>
    <n v="1"/>
    <n v="1168.0299609205399"/>
    <n v="1"/>
    <n v="637584"/>
    <n v="1.6365078534586901"/>
    <n v="0"/>
    <n v="10.241995662592601"/>
    <n v="2303"/>
  </r>
  <r>
    <x v="0"/>
    <x v="6"/>
    <x v="10"/>
    <n v="8"/>
    <n v="912.08880053015196"/>
    <n v="0"/>
    <n v="77056"/>
    <n v="1.79943550486184"/>
    <n v="0"/>
    <n v="16.8946474526978"/>
    <n v="3018"/>
  </r>
  <r>
    <x v="0"/>
    <x v="6"/>
    <x v="10"/>
    <n v="15"/>
    <n v="874.918283496919"/>
    <n v="2"/>
    <n v="89993"/>
    <n v="1.88730482608179"/>
    <n v="0"/>
    <n v="14.293582180314599"/>
    <n v="4381"/>
  </r>
  <r>
    <x v="0"/>
    <x v="6"/>
    <x v="10"/>
    <n v="22"/>
    <n v="774.82001836547295"/>
    <n v="1"/>
    <n v="50969"/>
    <n v="1.76069650361101"/>
    <n v="0"/>
    <n v="11.871661643453001"/>
    <n v="2178"/>
  </r>
  <r>
    <x v="0"/>
    <x v="6"/>
    <x v="10"/>
    <n v="29"/>
    <n v="676.30604601391099"/>
    <n v="0"/>
    <n v="40736"/>
    <n v="1.5684778518387801"/>
    <n v="0"/>
    <n v="11.4778667690842"/>
    <n v="1869"/>
  </r>
  <r>
    <x v="0"/>
    <x v="6"/>
    <x v="11"/>
    <n v="7"/>
    <n v="771.98179561439804"/>
    <n v="3"/>
    <n v="62144"/>
    <n v="1.7306854768519999"/>
    <n v="0"/>
    <n v="17.28203872193"/>
    <n v="2417"/>
  </r>
  <r>
    <x v="0"/>
    <x v="6"/>
    <x v="11"/>
    <n v="14"/>
    <n v="632.41163793103499"/>
    <n v="6"/>
    <n v="9292"/>
    <n v="1.6993707440388699"/>
    <n v="0"/>
    <n v="11.119492664455199"/>
    <n v="928"/>
  </r>
  <r>
    <x v="0"/>
    <x v="6"/>
    <x v="11"/>
    <n v="21"/>
    <n v="688.50769230769197"/>
    <n v="3"/>
    <n v="41636"/>
    <n v="1.55355666272162"/>
    <n v="0"/>
    <n v="9.7765310283481401"/>
    <n v="1430"/>
  </r>
  <r>
    <x v="0"/>
    <x v="6"/>
    <x v="11"/>
    <n v="28"/>
    <n v="927.23284589426305"/>
    <n v="2"/>
    <n v="74250"/>
    <n v="1.7372468493413999"/>
    <n v="0"/>
    <n v="12.6757212396565"/>
    <n v="889"/>
  </r>
  <r>
    <x v="1"/>
    <x v="0"/>
    <x v="0"/>
    <n v="6"/>
    <n v="626.89473684210498"/>
    <n v="1"/>
    <n v="88881"/>
    <n v="1.6792440784601399"/>
    <n v="0"/>
    <n v="16.043964500403"/>
    <n v="5092"/>
  </r>
  <r>
    <x v="1"/>
    <x v="0"/>
    <x v="0"/>
    <n v="13"/>
    <n v="584.72773352643003"/>
    <n v="2"/>
    <n v="89872"/>
    <n v="1.67744409222831"/>
    <n v="0"/>
    <n v="21.356603094199301"/>
    <n v="5524"/>
  </r>
  <r>
    <x v="1"/>
    <x v="0"/>
    <x v="0"/>
    <n v="20"/>
    <n v="614.97266328368005"/>
    <n v="1"/>
    <n v="56996"/>
    <n v="1.6845844194524899"/>
    <n v="0"/>
    <n v="21.357009906728301"/>
    <n v="6109"/>
  </r>
  <r>
    <x v="1"/>
    <x v="0"/>
    <x v="0"/>
    <n v="27"/>
    <n v="605.09263095590404"/>
    <n v="0"/>
    <n v="28428"/>
    <n v="1.5996805330331201"/>
    <n v="0"/>
    <n v="12.5733249927295"/>
    <n v="3379"/>
  </r>
  <r>
    <x v="1"/>
    <x v="0"/>
    <x v="1"/>
    <n v="3"/>
    <n v="593.80136752136798"/>
    <n v="2"/>
    <n v="31231"/>
    <n v="1.4393506403270899"/>
    <n v="0"/>
    <n v="11.5917706134912"/>
    <n v="2925"/>
  </r>
  <r>
    <x v="1"/>
    <x v="0"/>
    <x v="1"/>
    <n v="10"/>
    <n v="640.623783401168"/>
    <n v="0"/>
    <n v="68071"/>
    <n v="1.7615608751484499"/>
    <n v="0"/>
    <n v="21.357009906728301"/>
    <n v="5651"/>
  </r>
  <r>
    <x v="1"/>
    <x v="0"/>
    <x v="1"/>
    <n v="17"/>
    <n v="595.43731383698901"/>
    <n v="1"/>
    <n v="65376"/>
    <n v="1.5073019774541001"/>
    <n v="0"/>
    <n v="13.6177911997887"/>
    <n v="3693"/>
  </r>
  <r>
    <x v="1"/>
    <x v="0"/>
    <x v="1"/>
    <n v="24"/>
    <n v="571.62896825396797"/>
    <n v="0"/>
    <n v="69618"/>
    <n v="1.62271678544079"/>
    <n v="0"/>
    <n v="12.424529456839"/>
    <n v="5040"/>
  </r>
  <r>
    <x v="1"/>
    <x v="0"/>
    <x v="2"/>
    <n v="3"/>
    <n v="574.15078154784601"/>
    <n v="0"/>
    <n v="49877"/>
    <n v="1.69481159797694"/>
    <n v="0"/>
    <n v="12.720451936160201"/>
    <n v="5246"/>
  </r>
  <r>
    <x v="1"/>
    <x v="0"/>
    <x v="2"/>
    <n v="10"/>
    <n v="577.79967023907705"/>
    <n v="1"/>
    <n v="41171"/>
    <n v="1.6719630221833199"/>
    <n v="0"/>
    <n v="14.471589402344"/>
    <n v="4852"/>
  </r>
  <r>
    <x v="1"/>
    <x v="0"/>
    <x v="2"/>
    <n v="17"/>
    <n v="588.46059027777801"/>
    <n v="1"/>
    <n v="47324"/>
    <n v="1.7378281726148399"/>
    <n v="0"/>
    <n v="13.7630135823036"/>
    <n v="5760"/>
  </r>
  <r>
    <x v="1"/>
    <x v="0"/>
    <x v="2"/>
    <n v="24"/>
    <n v="587.43998254037501"/>
    <n v="2"/>
    <n v="38245"/>
    <n v="1.7961762348266901"/>
    <n v="0"/>
    <n v="14.471589402344"/>
    <n v="6873"/>
  </r>
  <r>
    <x v="1"/>
    <x v="0"/>
    <x v="2"/>
    <n v="31"/>
    <n v="640.55938279301699"/>
    <n v="1"/>
    <n v="51515"/>
    <n v="1.8568161291348599"/>
    <n v="0"/>
    <n v="16.760273429777499"/>
    <n v="6416"/>
  </r>
  <r>
    <x v="1"/>
    <x v="0"/>
    <x v="3"/>
    <n v="7"/>
    <n v="619.08241687152304"/>
    <n v="1"/>
    <n v="85764"/>
    <n v="1.8767065075330001"/>
    <n v="0"/>
    <n v="16.259101743795402"/>
    <n v="7729"/>
  </r>
  <r>
    <x v="1"/>
    <x v="0"/>
    <x v="3"/>
    <n v="14"/>
    <n v="754.36956521739103"/>
    <n v="0"/>
    <n v="85998"/>
    <n v="2.1697385133968599"/>
    <n v="0"/>
    <n v="18.529558434387699"/>
    <n v="13984"/>
  </r>
  <r>
    <x v="1"/>
    <x v="0"/>
    <x v="3"/>
    <n v="21"/>
    <n v="669.58894902234601"/>
    <n v="1"/>
    <n v="74890"/>
    <n v="1.98977597373587"/>
    <n v="0"/>
    <n v="19.315557562139901"/>
    <n v="11456"/>
  </r>
  <r>
    <x v="1"/>
    <x v="0"/>
    <x v="3"/>
    <n v="28"/>
    <n v="634.222296972609"/>
    <n v="0"/>
    <n v="28111"/>
    <n v="1.9690950780511101"/>
    <n v="0"/>
    <n v="16.682172050296"/>
    <n v="10405"/>
  </r>
  <r>
    <x v="1"/>
    <x v="0"/>
    <x v="4"/>
    <n v="5"/>
    <n v="755.520343676773"/>
    <n v="1"/>
    <n v="76244"/>
    <n v="2.1444893663548101"/>
    <n v="0"/>
    <n v="22.603615660824701"/>
    <n v="14083"/>
  </r>
  <r>
    <x v="1"/>
    <x v="0"/>
    <x v="4"/>
    <n v="12"/>
    <n v="668.11908553230205"/>
    <n v="0"/>
    <n v="75540"/>
    <n v="1.9509821765964499"/>
    <n v="0"/>
    <n v="25.695545002506499"/>
    <n v="8792"/>
  </r>
  <r>
    <x v="1"/>
    <x v="0"/>
    <x v="4"/>
    <n v="19"/>
    <n v="704.36031875396202"/>
    <n v="0"/>
    <n v="78844"/>
    <n v="2.0925620560491298"/>
    <n v="0"/>
    <n v="21.6597472730951"/>
    <n v="11043"/>
  </r>
  <r>
    <x v="1"/>
    <x v="0"/>
    <x v="4"/>
    <n v="26"/>
    <n v="758.70907768167501"/>
    <n v="0"/>
    <n v="66225"/>
    <n v="2.1523892175306201"/>
    <n v="0"/>
    <n v="21.6597472730951"/>
    <n v="12371"/>
  </r>
  <r>
    <x v="1"/>
    <x v="0"/>
    <x v="5"/>
    <n v="2"/>
    <n v="805.09087469256497"/>
    <n v="1"/>
    <n v="82038"/>
    <n v="2.26223776357637"/>
    <n v="0"/>
    <n v="19.991713340515599"/>
    <n v="15857"/>
  </r>
  <r>
    <x v="1"/>
    <x v="0"/>
    <x v="5"/>
    <n v="9"/>
    <n v="765.10655789143402"/>
    <n v="0"/>
    <n v="54802"/>
    <n v="2.25856621013879"/>
    <n v="0"/>
    <n v="18.613728587710298"/>
    <n v="15935"/>
  </r>
  <r>
    <x v="1"/>
    <x v="0"/>
    <x v="5"/>
    <n v="16"/>
    <n v="726.44995082091202"/>
    <n v="0"/>
    <n v="32025"/>
    <n v="2.1458203493071601"/>
    <n v="0"/>
    <n v="20.840771471877002"/>
    <n v="13217"/>
  </r>
  <r>
    <x v="1"/>
    <x v="0"/>
    <x v="5"/>
    <n v="23"/>
    <n v="804.82822667256301"/>
    <n v="0"/>
    <n v="81463"/>
    <n v="2.3017564585103401"/>
    <n v="0"/>
    <n v="19.358363413712102"/>
    <n v="15829"/>
  </r>
  <r>
    <x v="1"/>
    <x v="0"/>
    <x v="5"/>
    <n v="30"/>
    <n v="750.70244956772297"/>
    <n v="0"/>
    <n v="65729"/>
    <n v="2.1221067395945998"/>
    <n v="0"/>
    <n v="22.121904165572602"/>
    <n v="13880"/>
  </r>
  <r>
    <x v="1"/>
    <x v="0"/>
    <x v="6"/>
    <n v="7"/>
    <n v="768.19719976336"/>
    <n v="0"/>
    <n v="28795"/>
    <n v="2.2442660770591201"/>
    <n v="0"/>
    <n v="19.610203554742998"/>
    <n v="15213"/>
  </r>
  <r>
    <x v="1"/>
    <x v="0"/>
    <x v="6"/>
    <n v="14"/>
    <n v="761.51808038714898"/>
    <n v="0"/>
    <n v="74770"/>
    <n v="2.1757257305338999"/>
    <n v="0"/>
    <n v="21.0821294299251"/>
    <n v="14878"/>
  </r>
  <r>
    <x v="1"/>
    <x v="0"/>
    <x v="6"/>
    <n v="21"/>
    <n v="788.78087577113797"/>
    <n v="0"/>
    <n v="52234"/>
    <n v="2.2643514837824301"/>
    <n v="0"/>
    <n v="17.332543484202599"/>
    <n v="16534"/>
  </r>
  <r>
    <x v="1"/>
    <x v="0"/>
    <x v="6"/>
    <n v="28"/>
    <n v="768.94858831764805"/>
    <n v="0"/>
    <n v="89995"/>
    <n v="2.0695507922972598"/>
    <n v="0"/>
    <n v="20.122956633058202"/>
    <n v="12857"/>
  </r>
  <r>
    <x v="1"/>
    <x v="0"/>
    <x v="7"/>
    <n v="4"/>
    <n v="798.05685758698996"/>
    <n v="0"/>
    <n v="65471"/>
    <n v="2.2333241404858302"/>
    <n v="0"/>
    <n v="19.438047074960899"/>
    <n v="16726"/>
  </r>
  <r>
    <x v="1"/>
    <x v="0"/>
    <x v="7"/>
    <n v="11"/>
    <n v="874.01833322574396"/>
    <n v="0"/>
    <n v="88409"/>
    <n v="2.2450375494613999"/>
    <n v="0"/>
    <n v="17.885214978105299"/>
    <n v="15491"/>
  </r>
  <r>
    <x v="1"/>
    <x v="0"/>
    <x v="7"/>
    <n v="18"/>
    <n v="812.41532384475499"/>
    <n v="0"/>
    <n v="83951"/>
    <n v="2.2240223757214799"/>
    <n v="0"/>
    <n v="20.622280284495901"/>
    <n v="15949"/>
  </r>
  <r>
    <x v="1"/>
    <x v="0"/>
    <x v="7"/>
    <n v="25"/>
    <n v="797.306000127527"/>
    <n v="0"/>
    <n v="88752"/>
    <n v="2.1640473654935799"/>
    <n v="0"/>
    <n v="32.257159565591898"/>
    <n v="15683"/>
  </r>
  <r>
    <x v="1"/>
    <x v="0"/>
    <x v="8"/>
    <n v="1"/>
    <n v="779.23746701847006"/>
    <n v="0"/>
    <n v="82493"/>
    <n v="2.2135774522006901"/>
    <n v="0"/>
    <n v="16.461335271395399"/>
    <n v="14023"/>
  </r>
  <r>
    <x v="1"/>
    <x v="0"/>
    <x v="8"/>
    <n v="8"/>
    <n v="726.77730870712401"/>
    <n v="0"/>
    <n v="67016"/>
    <n v="2.0876359889754399"/>
    <n v="0"/>
    <n v="17.513225800947598"/>
    <n v="11370"/>
  </r>
  <r>
    <x v="1"/>
    <x v="0"/>
    <x v="8"/>
    <n v="15"/>
    <n v="762.91108793429396"/>
    <n v="0"/>
    <n v="28799"/>
    <n v="2.1924223017403301"/>
    <n v="0"/>
    <n v="18.1632002304186"/>
    <n v="15341"/>
  </r>
  <r>
    <x v="1"/>
    <x v="0"/>
    <x v="8"/>
    <n v="22"/>
    <n v="763.49073397542304"/>
    <n v="0"/>
    <n v="61933"/>
    <n v="2.1581660417102899"/>
    <n v="0"/>
    <n v="22.600795063502002"/>
    <n v="15055"/>
  </r>
  <r>
    <x v="1"/>
    <x v="0"/>
    <x v="8"/>
    <n v="29"/>
    <n v="759.96384973359397"/>
    <n v="0"/>
    <n v="60439"/>
    <n v="2.0970189963734902"/>
    <n v="0"/>
    <n v="24.2153993383263"/>
    <n v="14827"/>
  </r>
  <r>
    <x v="1"/>
    <x v="0"/>
    <x v="9"/>
    <n v="6"/>
    <n v="673.14106529209596"/>
    <n v="0"/>
    <n v="83492"/>
    <n v="1.9820107468857999"/>
    <n v="0"/>
    <n v="18.2608653066535"/>
    <n v="11640"/>
  </r>
  <r>
    <x v="1"/>
    <x v="0"/>
    <x v="9"/>
    <n v="13"/>
    <n v="633.58283228860205"/>
    <n v="0"/>
    <n v="74503"/>
    <n v="1.90366600628189"/>
    <n v="0"/>
    <n v="14.894019915854701"/>
    <n v="7817"/>
  </r>
  <r>
    <x v="1"/>
    <x v="0"/>
    <x v="9"/>
    <n v="20"/>
    <n v="702.488467201047"/>
    <n v="0"/>
    <n v="89993"/>
    <n v="1.99101161928279"/>
    <n v="0"/>
    <n v="18.328206992899201"/>
    <n v="12226"/>
  </r>
  <r>
    <x v="1"/>
    <x v="0"/>
    <x v="9"/>
    <n v="27"/>
    <n v="673.94122196442402"/>
    <n v="0"/>
    <n v="71229"/>
    <n v="1.9693569008585601"/>
    <n v="0"/>
    <n v="40.820460327907298"/>
    <n v="11637"/>
  </r>
  <r>
    <x v="1"/>
    <x v="0"/>
    <x v="10"/>
    <n v="3"/>
    <n v="655.47451900516205"/>
    <n v="0"/>
    <n v="49862"/>
    <n v="1.9465431677757099"/>
    <n v="0"/>
    <n v="15.915084415184801"/>
    <n v="10655"/>
  </r>
  <r>
    <x v="1"/>
    <x v="0"/>
    <x v="10"/>
    <n v="10"/>
    <n v="619.20450087746497"/>
    <n v="0"/>
    <n v="67834"/>
    <n v="1.88293741131019"/>
    <n v="0"/>
    <n v="15.287189572744399"/>
    <n v="9687"/>
  </r>
  <r>
    <x v="1"/>
    <x v="0"/>
    <x v="10"/>
    <n v="17"/>
    <n v="640.02204290494001"/>
    <n v="1"/>
    <n v="62091"/>
    <n v="1.8961419269120701"/>
    <n v="0"/>
    <n v="18.5660545375667"/>
    <n v="10162"/>
  </r>
  <r>
    <x v="1"/>
    <x v="0"/>
    <x v="10"/>
    <n v="24"/>
    <n v="586.24664795759304"/>
    <n v="1"/>
    <n v="12512"/>
    <n v="1.7818684069553199"/>
    <n v="0"/>
    <n v="15.0557868319582"/>
    <n v="3207"/>
  </r>
  <r>
    <x v="1"/>
    <x v="0"/>
    <x v="11"/>
    <n v="2"/>
    <n v="603.92590172503901"/>
    <n v="1"/>
    <n v="28798"/>
    <n v="1.8120281838496599"/>
    <n v="0"/>
    <n v="20.006450659435401"/>
    <n v="7652"/>
  </r>
  <r>
    <x v="1"/>
    <x v="0"/>
    <x v="11"/>
    <n v="9"/>
    <n v="606.72102052135301"/>
    <n v="0"/>
    <n v="26388"/>
    <n v="1.7198809946092599"/>
    <n v="0"/>
    <n v="13.4194440653241"/>
    <n v="3606"/>
  </r>
  <r>
    <x v="1"/>
    <x v="0"/>
    <x v="11"/>
    <n v="16"/>
    <n v="640.64785085448"/>
    <n v="2"/>
    <n v="63359"/>
    <n v="1.7506358742372701"/>
    <n v="0"/>
    <n v="14.850804615330601"/>
    <n v="3862"/>
  </r>
  <r>
    <x v="1"/>
    <x v="0"/>
    <x v="11"/>
    <n v="23"/>
    <n v="2192.7368421052602"/>
    <n v="2"/>
    <n v="89996"/>
    <n v="0.98885997441489204"/>
    <n v="0"/>
    <n v="4.63647323942374"/>
    <n v="228"/>
  </r>
  <r>
    <x v="1"/>
    <x v="0"/>
    <x v="11"/>
    <n v="30"/>
    <n v="648.58269543029496"/>
    <n v="1"/>
    <n v="32137"/>
    <n v="1.8402809824089901"/>
    <n v="0"/>
    <n v="14.471589402344"/>
    <n v="4311"/>
  </r>
  <r>
    <x v="1"/>
    <x v="1"/>
    <x v="0"/>
    <n v="2"/>
    <n v="639.16283231083798"/>
    <n v="2"/>
    <n v="28356"/>
    <n v="1.7927490845662799"/>
    <n v="0"/>
    <n v="17.148227941560499"/>
    <n v="3912"/>
  </r>
  <r>
    <x v="1"/>
    <x v="1"/>
    <x v="0"/>
    <n v="9"/>
    <n v="584.07606997813195"/>
    <n v="2"/>
    <n v="28550"/>
    <n v="1.7848344880395099"/>
    <n v="0"/>
    <n v="16.318905216732801"/>
    <n v="6402"/>
  </r>
  <r>
    <x v="1"/>
    <x v="1"/>
    <x v="0"/>
    <n v="16"/>
    <n v="595.90368509212703"/>
    <n v="2"/>
    <n v="37902"/>
    <n v="1.7395084441691799"/>
    <n v="0"/>
    <n v="19.578347578737699"/>
    <n v="3582"/>
  </r>
  <r>
    <x v="1"/>
    <x v="1"/>
    <x v="0"/>
    <n v="23"/>
    <n v="575.367052023121"/>
    <n v="1"/>
    <n v="24817"/>
    <n v="1.6905918254807399"/>
    <n v="0"/>
    <n v="14.109017266293399"/>
    <n v="5536"/>
  </r>
  <r>
    <x v="1"/>
    <x v="1"/>
    <x v="0"/>
    <n v="30"/>
    <n v="541.31629791212197"/>
    <n v="0"/>
    <n v="42522"/>
    <n v="1.44361415261325"/>
    <n v="0"/>
    <n v="11.510614352768201"/>
    <n v="3209"/>
  </r>
  <r>
    <x v="1"/>
    <x v="1"/>
    <x v="1"/>
    <n v="6"/>
    <n v="587.97777777777799"/>
    <n v="2"/>
    <n v="86633"/>
    <n v="1.80428370791589"/>
    <n v="0"/>
    <n v="14.471589402344"/>
    <n v="5985"/>
  </r>
  <r>
    <x v="1"/>
    <x v="1"/>
    <x v="1"/>
    <n v="13"/>
    <n v="640.49509193972096"/>
    <n v="2"/>
    <n v="79154"/>
    <n v="1.8889542427600501"/>
    <n v="0"/>
    <n v="16.6771472613929"/>
    <n v="7233"/>
  </r>
  <r>
    <x v="1"/>
    <x v="1"/>
    <x v="1"/>
    <n v="20"/>
    <n v="603.22189300411503"/>
    <n v="1"/>
    <n v="63897"/>
    <n v="1.79120758772337"/>
    <n v="0"/>
    <n v="21.8476578931832"/>
    <n v="6075"/>
  </r>
  <r>
    <x v="1"/>
    <x v="1"/>
    <x v="1"/>
    <n v="27"/>
    <n v="612.38479670005904"/>
    <n v="2"/>
    <n v="88105"/>
    <n v="1.7499423180146401"/>
    <n v="0"/>
    <n v="14.280073972627999"/>
    <n v="5091"/>
  </r>
  <r>
    <x v="1"/>
    <x v="1"/>
    <x v="2"/>
    <n v="6"/>
    <n v="604.81869993838598"/>
    <n v="1"/>
    <n v="63687"/>
    <n v="1.88698585979248"/>
    <n v="0"/>
    <n v="14.471589402344"/>
    <n v="6492"/>
  </r>
  <r>
    <x v="1"/>
    <x v="1"/>
    <x v="2"/>
    <n v="13"/>
    <n v="539.26274592765003"/>
    <n v="1"/>
    <n v="25631"/>
    <n v="1.67324855651964"/>
    <n v="0"/>
    <n v="14.7460204994346"/>
    <n v="4727"/>
  </r>
  <r>
    <x v="1"/>
    <x v="1"/>
    <x v="2"/>
    <n v="20"/>
    <n v="614.25957990349104"/>
    <n v="0"/>
    <n v="85342"/>
    <n v="1.8274558741592799"/>
    <n v="0"/>
    <n v="14.471589402344"/>
    <n v="7046"/>
  </r>
  <r>
    <x v="1"/>
    <x v="1"/>
    <x v="2"/>
    <n v="27"/>
    <n v="575.89213483146102"/>
    <n v="0"/>
    <n v="69336"/>
    <n v="1.7869085924486301"/>
    <n v="0"/>
    <n v="14.471589402344"/>
    <n v="7120"/>
  </r>
  <r>
    <x v="1"/>
    <x v="1"/>
    <x v="3"/>
    <n v="3"/>
    <n v="584.60039318479699"/>
    <n v="1"/>
    <n v="25069"/>
    <n v="1.8410178752848001"/>
    <n v="0"/>
    <n v="14.783258842858499"/>
    <n v="7630"/>
  </r>
  <r>
    <x v="1"/>
    <x v="1"/>
    <x v="3"/>
    <n v="10"/>
    <n v="683.929738852372"/>
    <n v="1"/>
    <n v="49438"/>
    <n v="2.0837041518502999"/>
    <n v="0"/>
    <n v="16.9338777175155"/>
    <n v="11258"/>
  </r>
  <r>
    <x v="1"/>
    <x v="1"/>
    <x v="3"/>
    <n v="17"/>
    <n v="512.92302417280996"/>
    <n v="1"/>
    <n v="14998"/>
    <n v="1.6501215081923799"/>
    <n v="0"/>
    <n v="14.471589402344"/>
    <n v="5833"/>
  </r>
  <r>
    <x v="1"/>
    <x v="1"/>
    <x v="3"/>
    <n v="24"/>
    <n v="592.202391304348"/>
    <n v="1"/>
    <n v="28794"/>
    <n v="1.8759788382725"/>
    <n v="0"/>
    <n v="19.369470904720899"/>
    <n v="9200"/>
  </r>
  <r>
    <x v="1"/>
    <x v="1"/>
    <x v="4"/>
    <n v="1"/>
    <n v="549.04645254944705"/>
    <n v="2"/>
    <n v="36569"/>
    <n v="1.7308603472423101"/>
    <n v="0"/>
    <n v="13.391207416887401"/>
    <n v="5511"/>
  </r>
  <r>
    <x v="1"/>
    <x v="1"/>
    <x v="4"/>
    <n v="8"/>
    <n v="613.12713936430305"/>
    <n v="0"/>
    <n v="27728"/>
    <n v="1.91659740755847"/>
    <n v="0"/>
    <n v="17.9635541428521"/>
    <n v="7771"/>
  </r>
  <r>
    <x v="1"/>
    <x v="1"/>
    <x v="4"/>
    <n v="15"/>
    <n v="681.97166637152498"/>
    <n v="0"/>
    <n v="36861"/>
    <n v="2.0532783428800401"/>
    <n v="0"/>
    <n v="20.304279795887101"/>
    <n v="11294"/>
  </r>
  <r>
    <x v="1"/>
    <x v="1"/>
    <x v="4"/>
    <n v="22"/>
    <n v="736.44531483139394"/>
    <n v="1"/>
    <n v="56716"/>
    <n v="2.1695716469409301"/>
    <n v="0"/>
    <n v="20.796102845808601"/>
    <n v="13404"/>
  </r>
  <r>
    <x v="1"/>
    <x v="1"/>
    <x v="4"/>
    <n v="29"/>
    <n v="921.68244358833203"/>
    <n v="0"/>
    <n v="80261"/>
    <n v="2.3230652141754899"/>
    <n v="0"/>
    <n v="26.341375443306799"/>
    <n v="10902"/>
  </r>
  <r>
    <x v="1"/>
    <x v="1"/>
    <x v="5"/>
    <n v="5"/>
    <n v="737.98733726968806"/>
    <n v="1"/>
    <n v="89995"/>
    <n v="2.1860670235999602"/>
    <n v="0"/>
    <n v="20.853977446887701"/>
    <n v="14057"/>
  </r>
  <r>
    <x v="1"/>
    <x v="1"/>
    <x v="5"/>
    <n v="12"/>
    <n v="690.91258933479901"/>
    <n v="0"/>
    <n v="29298"/>
    <n v="2.1438439922908699"/>
    <n v="0"/>
    <n v="20.318845586333499"/>
    <n v="12733"/>
  </r>
  <r>
    <x v="1"/>
    <x v="1"/>
    <x v="5"/>
    <n v="19"/>
    <n v="805.25282991832603"/>
    <n v="0"/>
    <n v="65724"/>
    <n v="2.26631829159381"/>
    <n v="0"/>
    <n v="21.760204861183201"/>
    <n v="13958"/>
  </r>
  <r>
    <x v="1"/>
    <x v="1"/>
    <x v="5"/>
    <n v="26"/>
    <n v="725.44005871799004"/>
    <n v="0"/>
    <n v="46090"/>
    <n v="2.0947210887791101"/>
    <n v="0"/>
    <n v="20.807559463575"/>
    <n v="12262"/>
  </r>
  <r>
    <x v="1"/>
    <x v="1"/>
    <x v="6"/>
    <n v="3"/>
    <n v="878.86675490844902"/>
    <n v="0"/>
    <n v="88291"/>
    <n v="2.2946641946171602"/>
    <n v="0"/>
    <n v="18.0247542082816"/>
    <n v="13599"/>
  </r>
  <r>
    <x v="1"/>
    <x v="1"/>
    <x v="6"/>
    <n v="10"/>
    <n v="725.76481567895496"/>
    <n v="0"/>
    <n v="28794"/>
    <n v="2.1830474410173299"/>
    <n v="0"/>
    <n v="21.9073379234196"/>
    <n v="15001"/>
  </r>
  <r>
    <x v="1"/>
    <x v="1"/>
    <x v="6"/>
    <n v="17"/>
    <n v="758.77493451541397"/>
    <n v="0"/>
    <n v="89994"/>
    <n v="2.20255438364955"/>
    <n v="0"/>
    <n v="16.5834945576614"/>
    <n v="14889"/>
  </r>
  <r>
    <x v="1"/>
    <x v="1"/>
    <x v="6"/>
    <n v="24"/>
    <n v="749.38465658053303"/>
    <n v="0"/>
    <n v="57844"/>
    <n v="2.1896191780924701"/>
    <n v="0"/>
    <n v="20.259924638334201"/>
    <n v="14938"/>
  </r>
  <r>
    <x v="1"/>
    <x v="1"/>
    <x v="6"/>
    <n v="31"/>
    <n v="751.69449727815299"/>
    <n v="0"/>
    <n v="85924"/>
    <n v="2.1679999427282302"/>
    <n v="0"/>
    <n v="20.171353012412201"/>
    <n v="15247"/>
  </r>
  <r>
    <x v="1"/>
    <x v="1"/>
    <x v="7"/>
    <n v="7"/>
    <n v="719.66961465571706"/>
    <n v="0"/>
    <n v="46898"/>
    <n v="2.13230926029838"/>
    <n v="0"/>
    <n v="16.754214623490999"/>
    <n v="14247"/>
  </r>
  <r>
    <x v="1"/>
    <x v="1"/>
    <x v="7"/>
    <n v="14"/>
    <n v="660.14654807285001"/>
    <n v="0"/>
    <n v="34725"/>
    <n v="2.0571281904737"/>
    <n v="0"/>
    <n v="15.354537632351301"/>
    <n v="7083"/>
  </r>
  <r>
    <x v="1"/>
    <x v="1"/>
    <x v="7"/>
    <n v="21"/>
    <n v="753.11238005135795"/>
    <n v="0"/>
    <n v="76508"/>
    <n v="2.1631699979433701"/>
    <n v="0"/>
    <n v="17.7075843389987"/>
    <n v="14798"/>
  </r>
  <r>
    <x v="1"/>
    <x v="1"/>
    <x v="7"/>
    <n v="28"/>
    <n v="758.62456279284595"/>
    <n v="0"/>
    <n v="70003"/>
    <n v="2.17305351792049"/>
    <n v="0"/>
    <n v="22.086498645021901"/>
    <n v="15153"/>
  </r>
  <r>
    <x v="1"/>
    <x v="1"/>
    <x v="8"/>
    <n v="4"/>
    <n v="862.26639418710295"/>
    <n v="0"/>
    <n v="42740"/>
    <n v="2.2147725263142899"/>
    <n v="0"/>
    <n v="21.390081080206301"/>
    <n v="11010"/>
  </r>
  <r>
    <x v="1"/>
    <x v="1"/>
    <x v="8"/>
    <n v="11"/>
    <n v="612.781777082247"/>
    <n v="0"/>
    <n v="78863"/>
    <n v="1.8675798821018901"/>
    <n v="0"/>
    <n v="17.948606952337599"/>
    <n v="5751"/>
  </r>
  <r>
    <x v="1"/>
    <x v="1"/>
    <x v="8"/>
    <n v="18"/>
    <n v="709.79562356979397"/>
    <n v="0"/>
    <n v="89843"/>
    <n v="2.1230968554099401"/>
    <n v="0"/>
    <n v="17.657799344822799"/>
    <n v="13984"/>
  </r>
  <r>
    <x v="1"/>
    <x v="1"/>
    <x v="8"/>
    <n v="25"/>
    <n v="674.92180780358103"/>
    <n v="0"/>
    <n v="70296"/>
    <n v="2.03042502700514"/>
    <n v="0"/>
    <n v="29.555438056593601"/>
    <n v="12789"/>
  </r>
  <r>
    <x v="1"/>
    <x v="1"/>
    <x v="9"/>
    <n v="2"/>
    <n v="721.557963089542"/>
    <n v="0"/>
    <n v="63409"/>
    <n v="2.0917356529387101"/>
    <n v="0"/>
    <n v="19.9826107585735"/>
    <n v="14630"/>
  </r>
  <r>
    <x v="1"/>
    <x v="1"/>
    <x v="9"/>
    <n v="9"/>
    <n v="636.28409383861799"/>
    <n v="0"/>
    <n v="89996"/>
    <n v="1.91817913890393"/>
    <n v="0"/>
    <n v="16.020197984225199"/>
    <n v="11637"/>
  </r>
  <r>
    <x v="1"/>
    <x v="1"/>
    <x v="9"/>
    <n v="16"/>
    <n v="624.56704086214597"/>
    <n v="1"/>
    <n v="58224"/>
    <n v="1.9150801910811901"/>
    <n v="0"/>
    <n v="15.346287476736199"/>
    <n v="11135"/>
  </r>
  <r>
    <x v="1"/>
    <x v="1"/>
    <x v="9"/>
    <n v="23"/>
    <n v="664.66372043538797"/>
    <n v="0"/>
    <n v="64933"/>
    <n v="1.9902741716253201"/>
    <n v="0"/>
    <n v="15.3069342940433"/>
    <n v="12219"/>
  </r>
  <r>
    <x v="1"/>
    <x v="1"/>
    <x v="9"/>
    <n v="30"/>
    <n v="592.06280801090497"/>
    <n v="0"/>
    <n v="57655"/>
    <n v="1.8203576215191699"/>
    <n v="0"/>
    <n v="15.6369750583565"/>
    <n v="9537"/>
  </r>
  <r>
    <x v="1"/>
    <x v="1"/>
    <x v="10"/>
    <n v="6"/>
    <n v="661.96850967376304"/>
    <n v="0"/>
    <n v="49612"/>
    <n v="2.0027346252968798"/>
    <n v="0"/>
    <n v="20.0300199126231"/>
    <n v="12353"/>
  </r>
  <r>
    <x v="1"/>
    <x v="1"/>
    <x v="10"/>
    <n v="13"/>
    <n v="669.29435693266396"/>
    <n v="0"/>
    <n v="84983"/>
    <n v="2.0035816542955001"/>
    <n v="0"/>
    <n v="19.209117576832899"/>
    <n v="11554"/>
  </r>
  <r>
    <x v="1"/>
    <x v="1"/>
    <x v="10"/>
    <n v="20"/>
    <n v="582.84356846472997"/>
    <n v="0"/>
    <n v="21391"/>
    <n v="1.84105978418002"/>
    <n v="0"/>
    <n v="21.143304239600202"/>
    <n v="7230"/>
  </r>
  <r>
    <x v="1"/>
    <x v="1"/>
    <x v="10"/>
    <n v="27"/>
    <n v="600.77165354330702"/>
    <n v="0"/>
    <n v="89992"/>
    <n v="1.64964619001466"/>
    <n v="0"/>
    <n v="12.481461100675901"/>
    <n v="5842"/>
  </r>
  <r>
    <x v="1"/>
    <x v="1"/>
    <x v="11"/>
    <n v="5"/>
    <n v="590.41653599429799"/>
    <n v="0"/>
    <n v="44857"/>
    <n v="1.7727616478485"/>
    <n v="0"/>
    <n v="20.027985225525399"/>
    <n v="7015"/>
  </r>
  <r>
    <x v="1"/>
    <x v="1"/>
    <x v="11"/>
    <n v="12"/>
    <n v="617.68578364436303"/>
    <n v="0"/>
    <n v="32115"/>
    <n v="1.8604356954358701"/>
    <n v="0"/>
    <n v="20.006450659435401"/>
    <n v="6591"/>
  </r>
  <r>
    <x v="1"/>
    <x v="1"/>
    <x v="11"/>
    <n v="19"/>
    <n v="566.29131847725205"/>
    <n v="2"/>
    <n v="18150"/>
    <n v="1.65978643743747"/>
    <n v="0"/>
    <n v="14.471589402344"/>
    <n v="4308"/>
  </r>
  <r>
    <x v="1"/>
    <x v="1"/>
    <x v="11"/>
    <n v="26"/>
    <n v="968.64263645726101"/>
    <n v="2"/>
    <n v="80243"/>
    <n v="1.6030361982924599"/>
    <n v="0"/>
    <n v="12.616505225622101"/>
    <n v="971"/>
  </r>
  <r>
    <x v="1"/>
    <x v="2"/>
    <x v="0"/>
    <n v="7"/>
    <n v="646.54274999999996"/>
    <n v="1"/>
    <n v="78557"/>
    <n v="1.7210812330871199"/>
    <n v="0"/>
    <n v="12.3441548647702"/>
    <n v="4000"/>
  </r>
  <r>
    <x v="1"/>
    <x v="2"/>
    <x v="0"/>
    <n v="14"/>
    <n v="641.63418112669399"/>
    <n v="1"/>
    <n v="31723"/>
    <n v="1.7640704763877899"/>
    <n v="0"/>
    <n v="15.4076606883929"/>
    <n v="4207"/>
  </r>
  <r>
    <x v="1"/>
    <x v="2"/>
    <x v="0"/>
    <n v="21"/>
    <n v="603.17740863787401"/>
    <n v="2"/>
    <n v="25579"/>
    <n v="1.7696659812123099"/>
    <n v="0"/>
    <n v="18.268112156925099"/>
    <n v="4515"/>
  </r>
  <r>
    <x v="1"/>
    <x v="2"/>
    <x v="0"/>
    <n v="28"/>
    <n v="660.22411278561003"/>
    <n v="0"/>
    <n v="73765"/>
    <n v="1.56472917861628"/>
    <n v="0"/>
    <n v="11.528386118100199"/>
    <n v="2057"/>
  </r>
  <r>
    <x v="1"/>
    <x v="2"/>
    <x v="1"/>
    <n v="4"/>
    <n v="815.48123044838405"/>
    <n v="1"/>
    <n v="82796"/>
    <n v="1.7447925462590399"/>
    <n v="0"/>
    <n v="13.404195948117099"/>
    <n v="3836"/>
  </r>
  <r>
    <x v="1"/>
    <x v="2"/>
    <x v="1"/>
    <n v="11"/>
    <n v="719.13835748792303"/>
    <n v="2"/>
    <n v="28781"/>
    <n v="1.99687969636159"/>
    <n v="0"/>
    <n v="18.872201052923799"/>
    <n v="5175"/>
  </r>
  <r>
    <x v="1"/>
    <x v="2"/>
    <x v="1"/>
    <n v="18"/>
    <n v="676.72256728778495"/>
    <n v="2"/>
    <n v="28882"/>
    <n v="1.8883193122009301"/>
    <n v="0"/>
    <n v="19.282035511538901"/>
    <n v="4347"/>
  </r>
  <r>
    <x v="1"/>
    <x v="2"/>
    <x v="1"/>
    <n v="25"/>
    <n v="642.82616221562796"/>
    <n v="2"/>
    <n v="18958"/>
    <n v="1.7703049339721399"/>
    <n v="0"/>
    <n v="14.2444029519877"/>
    <n v="4044"/>
  </r>
  <r>
    <x v="1"/>
    <x v="2"/>
    <x v="2"/>
    <n v="4"/>
    <n v="703.69327406262096"/>
    <n v="2"/>
    <n v="80261"/>
    <n v="1.95686153570402"/>
    <n v="0"/>
    <n v="13.848004661333301"/>
    <n v="5174"/>
  </r>
  <r>
    <x v="1"/>
    <x v="2"/>
    <x v="2"/>
    <n v="11"/>
    <n v="674.22842336057397"/>
    <n v="2"/>
    <n v="69528"/>
    <n v="1.9282428760272501"/>
    <n v="0"/>
    <n v="13.970982930454699"/>
    <n v="5017"/>
  </r>
  <r>
    <x v="1"/>
    <x v="2"/>
    <x v="2"/>
    <n v="18"/>
    <n v="601.60062348458598"/>
    <n v="2"/>
    <n v="76986"/>
    <n v="1.6429225001803101"/>
    <n v="0"/>
    <n v="13.3393453965838"/>
    <n v="2887"/>
  </r>
  <r>
    <x v="1"/>
    <x v="2"/>
    <x v="2"/>
    <n v="25"/>
    <n v="655.02913121938604"/>
    <n v="0"/>
    <n v="74242"/>
    <n v="1.75092510229738"/>
    <n v="0"/>
    <n v="13.627552052285701"/>
    <n v="3879"/>
  </r>
  <r>
    <x v="1"/>
    <x v="2"/>
    <x v="3"/>
    <n v="1"/>
    <n v="635.35070707070702"/>
    <n v="1"/>
    <n v="79300"/>
    <n v="1.77726068347383"/>
    <n v="0"/>
    <n v="16.863232225420301"/>
    <n v="4950"/>
  </r>
  <r>
    <x v="1"/>
    <x v="2"/>
    <x v="3"/>
    <n v="8"/>
    <n v="796.76317383404"/>
    <n v="0"/>
    <n v="62427"/>
    <n v="2.1557664692855201"/>
    <n v="0"/>
    <n v="18.404646231715802"/>
    <n v="8255"/>
  </r>
  <r>
    <x v="1"/>
    <x v="2"/>
    <x v="3"/>
    <n v="15"/>
    <n v="883.36507230255802"/>
    <n v="1"/>
    <n v="58218"/>
    <n v="2.3259427488279099"/>
    <n v="0"/>
    <n v="21.703053429515499"/>
    <n v="13485"/>
  </r>
  <r>
    <x v="1"/>
    <x v="2"/>
    <x v="3"/>
    <n v="22"/>
    <n v="656.08465527760802"/>
    <n v="2"/>
    <n v="53920"/>
    <n v="1.9645938872150901"/>
    <n v="0"/>
    <n v="21.725353122362101"/>
    <n v="6556"/>
  </r>
  <r>
    <x v="1"/>
    <x v="2"/>
    <x v="3"/>
    <n v="29"/>
    <n v="711.86747326955503"/>
    <n v="1"/>
    <n v="74031"/>
    <n v="2.0321168139455601"/>
    <n v="0"/>
    <n v="21.1311707845481"/>
    <n v="7108"/>
  </r>
  <r>
    <x v="1"/>
    <x v="2"/>
    <x v="4"/>
    <n v="6"/>
    <n v="847.75410286971703"/>
    <n v="0"/>
    <n v="71956"/>
    <n v="2.1928564136302402"/>
    <n v="0"/>
    <n v="18.412289411000302"/>
    <n v="10907"/>
  </r>
  <r>
    <x v="1"/>
    <x v="2"/>
    <x v="4"/>
    <n v="13"/>
    <n v="747.09102787456402"/>
    <n v="0"/>
    <n v="28480"/>
    <n v="2.1373847985094998"/>
    <n v="0"/>
    <n v="20.790537577560801"/>
    <n v="9184"/>
  </r>
  <r>
    <x v="1"/>
    <x v="2"/>
    <x v="4"/>
    <n v="20"/>
    <n v="842.5126702435"/>
    <n v="0"/>
    <n v="71469"/>
    <n v="2.3490372941686499"/>
    <n v="0"/>
    <n v="18.599517486886899"/>
    <n v="12115"/>
  </r>
  <r>
    <x v="1"/>
    <x v="2"/>
    <x v="4"/>
    <n v="27"/>
    <n v="853.98233279249996"/>
    <n v="0"/>
    <n v="67405"/>
    <n v="2.2481571410164198"/>
    <n v="0"/>
    <n v="17.288394378897301"/>
    <n v="11094"/>
  </r>
  <r>
    <x v="1"/>
    <x v="2"/>
    <x v="5"/>
    <n v="3"/>
    <n v="875.69093904448096"/>
    <n v="0"/>
    <n v="50233"/>
    <n v="2.3588304345493101"/>
    <n v="0"/>
    <n v="20.280092512311299"/>
    <n v="15175"/>
  </r>
  <r>
    <x v="1"/>
    <x v="2"/>
    <x v="5"/>
    <n v="10"/>
    <n v="892.29071760960096"/>
    <n v="0"/>
    <n v="72301"/>
    <n v="2.42671288539493"/>
    <n v="0"/>
    <n v="23.371648705869301"/>
    <n v="16332"/>
  </r>
  <r>
    <x v="1"/>
    <x v="2"/>
    <x v="5"/>
    <n v="17"/>
    <n v="891.65770912681603"/>
    <n v="0"/>
    <n v="82122"/>
    <n v="2.4429421486319298"/>
    <n v="0"/>
    <n v="18.470376214350601"/>
    <n v="14178"/>
  </r>
  <r>
    <x v="1"/>
    <x v="2"/>
    <x v="5"/>
    <n v="24"/>
    <n v="908.52868564119001"/>
    <n v="0"/>
    <n v="55433"/>
    <n v="2.4101431741430401"/>
    <n v="0"/>
    <n v="25.504569646573401"/>
    <n v="15635"/>
  </r>
  <r>
    <x v="1"/>
    <x v="2"/>
    <x v="6"/>
    <n v="1"/>
    <n v="826.85570994754801"/>
    <n v="0"/>
    <n v="57905"/>
    <n v="2.2311422117169699"/>
    <n v="0"/>
    <n v="19.754672606245901"/>
    <n v="10867"/>
  </r>
  <r>
    <x v="1"/>
    <x v="2"/>
    <x v="6"/>
    <n v="8"/>
    <n v="832.32300608709204"/>
    <n v="0"/>
    <n v="60759"/>
    <n v="2.2552918304594498"/>
    <n v="0"/>
    <n v="19.1286578854276"/>
    <n v="12814"/>
  </r>
  <r>
    <x v="1"/>
    <x v="2"/>
    <x v="6"/>
    <n v="15"/>
    <n v="859.93925875085802"/>
    <n v="0"/>
    <n v="70038"/>
    <n v="2.3108671305528099"/>
    <n v="0"/>
    <n v="22.714712757573398"/>
    <n v="14570"/>
  </r>
  <r>
    <x v="1"/>
    <x v="2"/>
    <x v="6"/>
    <n v="22"/>
    <n v="838.05504087193503"/>
    <n v="0"/>
    <n v="54649"/>
    <n v="2.2541207715885001"/>
    <n v="0"/>
    <n v="17.401991265933901"/>
    <n v="12845"/>
  </r>
  <r>
    <x v="1"/>
    <x v="2"/>
    <x v="6"/>
    <n v="29"/>
    <n v="904.625604189044"/>
    <n v="0"/>
    <n v="28469"/>
    <n v="2.3868394646248299"/>
    <n v="0"/>
    <n v="29.672579892015399"/>
    <n v="14896"/>
  </r>
  <r>
    <x v="1"/>
    <x v="2"/>
    <x v="7"/>
    <n v="5"/>
    <n v="802.54739310036803"/>
    <n v="0"/>
    <n v="79340"/>
    <n v="2.2089120483626998"/>
    <n v="0"/>
    <n v="21.877720162010299"/>
    <n v="8957"/>
  </r>
  <r>
    <x v="1"/>
    <x v="2"/>
    <x v="7"/>
    <n v="12"/>
    <n v="919.26106335561894"/>
    <n v="0"/>
    <n v="82475"/>
    <n v="2.3399431282493901"/>
    <n v="0"/>
    <n v="20.0702206835997"/>
    <n v="15705"/>
  </r>
  <r>
    <x v="1"/>
    <x v="2"/>
    <x v="7"/>
    <n v="19"/>
    <n v="888.12955254942801"/>
    <n v="0"/>
    <n v="67111"/>
    <n v="2.3186213042396799"/>
    <n v="0"/>
    <n v="24.961403327587501"/>
    <n v="15376"/>
  </r>
  <r>
    <x v="1"/>
    <x v="2"/>
    <x v="7"/>
    <n v="26"/>
    <n v="868.179717493662"/>
    <n v="0"/>
    <n v="84702"/>
    <n v="2.3021147161498101"/>
    <n v="0"/>
    <n v="17.106985526117299"/>
    <n v="13805"/>
  </r>
  <r>
    <x v="1"/>
    <x v="2"/>
    <x v="8"/>
    <n v="2"/>
    <n v="856.08168611574195"/>
    <n v="0"/>
    <n v="34752"/>
    <n v="2.2817076259940601"/>
    <n v="0"/>
    <n v="17.699902068794199"/>
    <n v="12597"/>
  </r>
  <r>
    <x v="1"/>
    <x v="2"/>
    <x v="8"/>
    <n v="9"/>
    <n v="842.79857495204203"/>
    <n v="0"/>
    <n v="65435"/>
    <n v="2.27012082551592"/>
    <n v="0"/>
    <n v="17.665281968853598"/>
    <n v="14596"/>
  </r>
  <r>
    <x v="1"/>
    <x v="2"/>
    <x v="8"/>
    <n v="16"/>
    <n v="823.794097460535"/>
    <n v="0"/>
    <n v="75120"/>
    <n v="2.2596739256026601"/>
    <n v="0"/>
    <n v="20.323593702107001"/>
    <n v="13113"/>
  </r>
  <r>
    <x v="1"/>
    <x v="2"/>
    <x v="8"/>
    <n v="23"/>
    <n v="835.91430312055797"/>
    <n v="0"/>
    <n v="43274"/>
    <n v="2.3171874505080399"/>
    <n v="0"/>
    <n v="25.239581598272501"/>
    <n v="14773"/>
  </r>
  <r>
    <x v="1"/>
    <x v="2"/>
    <x v="8"/>
    <n v="30"/>
    <n v="830.656567070184"/>
    <n v="0"/>
    <n v="65099"/>
    <n v="2.2909036520673398"/>
    <n v="0"/>
    <n v="23.250671011428899"/>
    <n v="14291"/>
  </r>
  <r>
    <x v="1"/>
    <x v="2"/>
    <x v="9"/>
    <n v="7"/>
    <n v="749.511913229019"/>
    <n v="0"/>
    <n v="46063"/>
    <n v="2.1292003774702501"/>
    <n v="0"/>
    <n v="25.239581598272501"/>
    <n v="11248"/>
  </r>
  <r>
    <x v="1"/>
    <x v="2"/>
    <x v="9"/>
    <n v="14"/>
    <n v="685.56725346094697"/>
    <n v="1"/>
    <n v="66323"/>
    <n v="1.8603085031538"/>
    <n v="0"/>
    <n v="13.9695802848717"/>
    <n v="5851"/>
  </r>
  <r>
    <x v="1"/>
    <x v="2"/>
    <x v="9"/>
    <n v="21"/>
    <n v="737.99838823410903"/>
    <n v="0"/>
    <n v="88316"/>
    <n v="2.0901321508859301"/>
    <n v="0"/>
    <n v="17.955791598076701"/>
    <n v="9927"/>
  </r>
  <r>
    <x v="1"/>
    <x v="2"/>
    <x v="9"/>
    <n v="28"/>
    <n v="713.34309768192804"/>
    <n v="0"/>
    <n v="89994"/>
    <n v="1.9006238958894199"/>
    <n v="0"/>
    <n v="18.463329725857399"/>
    <n v="8671"/>
  </r>
  <r>
    <x v="1"/>
    <x v="2"/>
    <x v="10"/>
    <n v="4"/>
    <n v="774.13096208724005"/>
    <n v="0"/>
    <n v="86391"/>
    <n v="2.0964784587654099"/>
    <n v="0"/>
    <n v="18.527566837061698"/>
    <n v="9812"/>
  </r>
  <r>
    <x v="1"/>
    <x v="2"/>
    <x v="10"/>
    <n v="11"/>
    <n v="774.260040279588"/>
    <n v="0"/>
    <n v="89850"/>
    <n v="1.99571442905665"/>
    <n v="0"/>
    <n v="20.1672294923906"/>
    <n v="8441"/>
  </r>
  <r>
    <x v="1"/>
    <x v="2"/>
    <x v="10"/>
    <n v="18"/>
    <n v="734.79288932180702"/>
    <n v="0"/>
    <n v="89994"/>
    <n v="2.0233537425428398"/>
    <n v="0"/>
    <n v="19.8134696222305"/>
    <n v="8213"/>
  </r>
  <r>
    <x v="1"/>
    <x v="2"/>
    <x v="10"/>
    <n v="25"/>
    <n v="642.404615384615"/>
    <n v="0"/>
    <n v="89983"/>
    <n v="1.7630891586110999"/>
    <n v="0"/>
    <n v="17.353728180989901"/>
    <n v="3900"/>
  </r>
  <r>
    <x v="1"/>
    <x v="2"/>
    <x v="11"/>
    <n v="3"/>
    <n v="614.86118980169999"/>
    <n v="2"/>
    <n v="28508"/>
    <n v="1.7248341724898499"/>
    <n v="0"/>
    <n v="15.283624125667901"/>
    <n v="4942"/>
  </r>
  <r>
    <x v="1"/>
    <x v="2"/>
    <x v="11"/>
    <n v="10"/>
    <n v="657.72022577610505"/>
    <n v="0"/>
    <n v="43496"/>
    <n v="1.8673396241744999"/>
    <n v="0"/>
    <n v="13.841663052371199"/>
    <n v="5315"/>
  </r>
  <r>
    <x v="1"/>
    <x v="2"/>
    <x v="11"/>
    <n v="17"/>
    <n v="598.32362897765699"/>
    <n v="1"/>
    <n v="25414"/>
    <n v="1.6294196871756601"/>
    <n v="0"/>
    <n v="13.888072423377301"/>
    <n v="2954"/>
  </r>
  <r>
    <x v="1"/>
    <x v="2"/>
    <x v="11"/>
    <n v="24"/>
    <n v="776.83887468030696"/>
    <n v="4"/>
    <n v="13084"/>
    <n v="1.23384416370858"/>
    <n v="0"/>
    <n v="5.8886413431476496"/>
    <n v="391"/>
  </r>
  <r>
    <x v="1"/>
    <x v="2"/>
    <x v="11"/>
    <n v="31"/>
    <n v="698.86212167532904"/>
    <n v="2"/>
    <n v="66535"/>
    <n v="1.8261284254603001"/>
    <n v="0"/>
    <n v="16.505369379873699"/>
    <n v="3271"/>
  </r>
  <r>
    <x v="1"/>
    <x v="3"/>
    <x v="0"/>
    <n v="1"/>
    <n v="757.46946564885502"/>
    <n v="2"/>
    <n v="23489"/>
    <n v="1.92576583330003"/>
    <n v="0"/>
    <n v="20.028481943303301"/>
    <n v="3144"/>
  </r>
  <r>
    <x v="1"/>
    <x v="3"/>
    <x v="0"/>
    <n v="8"/>
    <n v="677.763185108583"/>
    <n v="1"/>
    <n v="66392"/>
    <n v="1.81188960866115"/>
    <n v="0"/>
    <n v="21.255544685235702"/>
    <n v="3868"/>
  </r>
  <r>
    <x v="1"/>
    <x v="3"/>
    <x v="0"/>
    <n v="15"/>
    <n v="705.82508630609902"/>
    <n v="2"/>
    <n v="89995"/>
    <n v="1.84112227723552"/>
    <n v="0"/>
    <n v="20.148502918631301"/>
    <n v="4345"/>
  </r>
  <r>
    <x v="1"/>
    <x v="3"/>
    <x v="0"/>
    <n v="22"/>
    <n v="644.13658721150205"/>
    <n v="1"/>
    <n v="89990"/>
    <n v="1.6222101397374"/>
    <n v="0"/>
    <n v="11.058341008015001"/>
    <n v="2643"/>
  </r>
  <r>
    <x v="1"/>
    <x v="3"/>
    <x v="0"/>
    <n v="29"/>
    <n v="628.12977867203199"/>
    <n v="1"/>
    <n v="21651"/>
    <n v="1.49869380770065"/>
    <n v="0"/>
    <n v="9.7773693649481395"/>
    <n v="1988"/>
  </r>
  <r>
    <x v="1"/>
    <x v="3"/>
    <x v="1"/>
    <n v="5"/>
    <n v="666.91448643410899"/>
    <n v="1"/>
    <n v="23481"/>
    <n v="1.8319719753213299"/>
    <n v="0"/>
    <n v="21.880141446944801"/>
    <n v="4128"/>
  </r>
  <r>
    <x v="1"/>
    <x v="3"/>
    <x v="1"/>
    <n v="12"/>
    <n v="772.82031523642695"/>
    <n v="1"/>
    <n v="31138"/>
    <n v="2.0564019518604502"/>
    <n v="0"/>
    <n v="21.724864797069301"/>
    <n v="5710"/>
  </r>
  <r>
    <x v="1"/>
    <x v="3"/>
    <x v="1"/>
    <n v="19"/>
    <n v="799.75658857979499"/>
    <n v="0"/>
    <n v="85427"/>
    <n v="2.0441615318693001"/>
    <n v="0"/>
    <n v="17.971641744803598"/>
    <n v="5464"/>
  </r>
  <r>
    <x v="1"/>
    <x v="3"/>
    <x v="1"/>
    <n v="26"/>
    <n v="700.36573245875604"/>
    <n v="2"/>
    <n v="28790"/>
    <n v="1.95955411837003"/>
    <n v="0"/>
    <n v="14.7857930765832"/>
    <n v="5031"/>
  </r>
  <r>
    <x v="1"/>
    <x v="3"/>
    <x v="2"/>
    <n v="5"/>
    <n v="684.82806324110697"/>
    <n v="2"/>
    <n v="31780"/>
    <n v="1.92731213585535"/>
    <n v="0"/>
    <n v="15.809812893548299"/>
    <n v="5566"/>
  </r>
  <r>
    <x v="1"/>
    <x v="3"/>
    <x v="2"/>
    <n v="12"/>
    <n v="641.21542025148904"/>
    <n v="2"/>
    <n v="43821"/>
    <n v="1.67173898217355"/>
    <n v="0"/>
    <n v="12.936629787990899"/>
    <n v="3022"/>
  </r>
  <r>
    <x v="1"/>
    <x v="3"/>
    <x v="2"/>
    <n v="19"/>
    <n v="627.91916916916898"/>
    <n v="1"/>
    <n v="24996"/>
    <n v="1.79636655969476"/>
    <n v="0"/>
    <n v="19.1886102413313"/>
    <n v="3996"/>
  </r>
  <r>
    <x v="1"/>
    <x v="3"/>
    <x v="2"/>
    <n v="26"/>
    <n v="631.86769498153399"/>
    <n v="2"/>
    <n v="39542"/>
    <n v="1.8612031073048401"/>
    <n v="0"/>
    <n v="16.769860394209399"/>
    <n v="4603"/>
  </r>
  <r>
    <x v="1"/>
    <x v="3"/>
    <x v="3"/>
    <n v="2"/>
    <n v="751.96605557146904"/>
    <n v="0"/>
    <n v="58763"/>
    <n v="2.0097859647365399"/>
    <n v="0"/>
    <n v="17.503285701576299"/>
    <n v="6982"/>
  </r>
  <r>
    <x v="1"/>
    <x v="3"/>
    <x v="3"/>
    <n v="9"/>
    <n v="923.43505182393301"/>
    <n v="0"/>
    <n v="82511"/>
    <n v="2.2162645956943301"/>
    <n v="0"/>
    <n v="21.6597472730951"/>
    <n v="7429"/>
  </r>
  <r>
    <x v="1"/>
    <x v="3"/>
    <x v="3"/>
    <n v="16"/>
    <n v="596.61897424609299"/>
    <n v="2"/>
    <n v="22236"/>
    <n v="1.7986312881306801"/>
    <n v="0"/>
    <n v="19.990415267003101"/>
    <n v="4543"/>
  </r>
  <r>
    <x v="1"/>
    <x v="3"/>
    <x v="3"/>
    <n v="23"/>
    <n v="628.28346456692896"/>
    <n v="2"/>
    <n v="17123"/>
    <n v="1.8615019650163001"/>
    <n v="0"/>
    <n v="21.1507300647216"/>
    <n v="5715"/>
  </r>
  <r>
    <x v="1"/>
    <x v="3"/>
    <x v="3"/>
    <n v="30"/>
    <n v="617.85259700266897"/>
    <n v="1"/>
    <n v="28827"/>
    <n v="1.83526574736392"/>
    <n v="0"/>
    <n v="16.3585442678019"/>
    <n v="4871"/>
  </r>
  <r>
    <x v="1"/>
    <x v="3"/>
    <x v="4"/>
    <n v="7"/>
    <n v="888.84368457780897"/>
    <n v="0"/>
    <n v="58612"/>
    <n v="2.3008035103250601"/>
    <n v="0"/>
    <n v="19.495350394024999"/>
    <n v="11464"/>
  </r>
  <r>
    <x v="1"/>
    <x v="3"/>
    <x v="4"/>
    <n v="14"/>
    <n v="705.56160503540502"/>
    <n v="0"/>
    <n v="25372"/>
    <n v="2.0123855556601802"/>
    <n v="0"/>
    <n v="18.7969470061403"/>
    <n v="6355"/>
  </r>
  <r>
    <x v="1"/>
    <x v="3"/>
    <x v="4"/>
    <n v="21"/>
    <n v="917.83378271213303"/>
    <n v="0"/>
    <n v="72925"/>
    <n v="2.3796352443840498"/>
    <n v="0"/>
    <n v="18.4053049773078"/>
    <n v="12610"/>
  </r>
  <r>
    <x v="1"/>
    <x v="3"/>
    <x v="4"/>
    <n v="28"/>
    <n v="886.60024065161099"/>
    <n v="0"/>
    <n v="72448"/>
    <n v="2.33482810560165"/>
    <n v="0"/>
    <n v="25.610977351325399"/>
    <n v="10804"/>
  </r>
  <r>
    <x v="1"/>
    <x v="3"/>
    <x v="5"/>
    <n v="4"/>
    <n v="871.12039847458902"/>
    <n v="2"/>
    <n v="44204"/>
    <n v="2.3726551243931202"/>
    <n v="0"/>
    <n v="19.7916579210907"/>
    <n v="12849"/>
  </r>
  <r>
    <x v="1"/>
    <x v="3"/>
    <x v="5"/>
    <n v="11"/>
    <n v="687.84927302100198"/>
    <n v="1"/>
    <n v="61034"/>
    <n v="1.9489244602225899"/>
    <n v="0"/>
    <n v="18.712950856851499"/>
    <n v="6190"/>
  </r>
  <r>
    <x v="1"/>
    <x v="3"/>
    <x v="5"/>
    <n v="18"/>
    <n v="885.16515351601197"/>
    <n v="0"/>
    <n v="77563"/>
    <n v="2.35917742383955"/>
    <n v="0"/>
    <n v="20.408641126349799"/>
    <n v="12116"/>
  </r>
  <r>
    <x v="1"/>
    <x v="3"/>
    <x v="5"/>
    <n v="25"/>
    <n v="873.51952882827004"/>
    <n v="2"/>
    <n v="83653"/>
    <n v="2.3303559030459202"/>
    <n v="0"/>
    <n v="18.415151172935701"/>
    <n v="11291"/>
  </r>
  <r>
    <x v="1"/>
    <x v="3"/>
    <x v="6"/>
    <n v="2"/>
    <n v="849.74391765439805"/>
    <n v="2"/>
    <n v="58563"/>
    <n v="2.0155761519124198"/>
    <n v="0"/>
    <n v="16.473637763859099"/>
    <n v="3206"/>
  </r>
  <r>
    <x v="1"/>
    <x v="3"/>
    <x v="6"/>
    <n v="9"/>
    <n v="892.19102005853404"/>
    <n v="0"/>
    <n v="89165"/>
    <n v="2.3860274851699201"/>
    <n v="0"/>
    <n v="19.544412319817699"/>
    <n v="14009"/>
  </r>
  <r>
    <x v="1"/>
    <x v="3"/>
    <x v="6"/>
    <n v="16"/>
    <n v="842.53712480252796"/>
    <n v="0"/>
    <n v="31319"/>
    <n v="2.2808078203122899"/>
    <n v="0"/>
    <n v="22.857573537898698"/>
    <n v="12660"/>
  </r>
  <r>
    <x v="1"/>
    <x v="3"/>
    <x v="6"/>
    <n v="23"/>
    <n v="882.692274020573"/>
    <n v="0"/>
    <n v="83435"/>
    <n v="2.3574557611612801"/>
    <n v="0"/>
    <n v="19.888477555962599"/>
    <n v="13707"/>
  </r>
  <r>
    <x v="1"/>
    <x v="3"/>
    <x v="6"/>
    <n v="30"/>
    <n v="918.21667393516498"/>
    <n v="0"/>
    <n v="89987"/>
    <n v="2.38090835217203"/>
    <n v="0"/>
    <n v="23.729105971806899"/>
    <n v="13758"/>
  </r>
  <r>
    <x v="1"/>
    <x v="3"/>
    <x v="7"/>
    <n v="6"/>
    <n v="839.67834929410606"/>
    <n v="0"/>
    <n v="65630"/>
    <n v="2.2345067347934702"/>
    <n v="0"/>
    <n v="19.830689524911101"/>
    <n v="10129"/>
  </r>
  <r>
    <x v="1"/>
    <x v="3"/>
    <x v="7"/>
    <n v="13"/>
    <n v="877.12845188284496"/>
    <n v="0"/>
    <n v="89993"/>
    <n v="2.2774682328790901"/>
    <n v="0"/>
    <n v="18.470444720352699"/>
    <n v="11950"/>
  </r>
  <r>
    <x v="1"/>
    <x v="3"/>
    <x v="7"/>
    <n v="20"/>
    <n v="912.02526204660296"/>
    <n v="0"/>
    <n v="55835"/>
    <n v="2.28066543387239"/>
    <n v="0"/>
    <n v="19.803695848648701"/>
    <n v="13261"/>
  </r>
  <r>
    <x v="1"/>
    <x v="3"/>
    <x v="7"/>
    <n v="27"/>
    <n v="893.93562264150898"/>
    <n v="0"/>
    <n v="81885"/>
    <n v="2.2832394244978098"/>
    <n v="0"/>
    <n v="21.719401615082798"/>
    <n v="13250"/>
  </r>
  <r>
    <x v="1"/>
    <x v="3"/>
    <x v="8"/>
    <n v="3"/>
    <n v="925.68957775667002"/>
    <n v="0"/>
    <n v="85766"/>
    <n v="2.2827702730271802"/>
    <n v="0"/>
    <n v="21.627164868892901"/>
    <n v="11581"/>
  </r>
  <r>
    <x v="1"/>
    <x v="3"/>
    <x v="8"/>
    <n v="10"/>
    <n v="860.81943602183105"/>
    <n v="0"/>
    <n v="38159"/>
    <n v="2.36513974923461"/>
    <n v="0"/>
    <n v="19.118577388503802"/>
    <n v="13192"/>
  </r>
  <r>
    <x v="1"/>
    <x v="3"/>
    <x v="8"/>
    <n v="17"/>
    <n v="761.84002368265203"/>
    <n v="0"/>
    <n v="74383"/>
    <n v="2.0999345524367898"/>
    <n v="0"/>
    <n v="20.437613084169001"/>
    <n v="8445"/>
  </r>
  <r>
    <x v="1"/>
    <x v="3"/>
    <x v="8"/>
    <n v="24"/>
    <n v="823.327007541228"/>
    <n v="0"/>
    <n v="51999"/>
    <n v="2.2949103610751802"/>
    <n v="0"/>
    <n v="29.424898801924499"/>
    <n v="12067"/>
  </r>
  <r>
    <x v="1"/>
    <x v="3"/>
    <x v="9"/>
    <n v="1"/>
    <n v="844.74673063530099"/>
    <n v="0"/>
    <n v="57424"/>
    <n v="2.27184871987216"/>
    <n v="0"/>
    <n v="22.4018691808432"/>
    <n v="12923"/>
  </r>
  <r>
    <x v="1"/>
    <x v="3"/>
    <x v="9"/>
    <n v="8"/>
    <n v="753.83075921101602"/>
    <n v="0"/>
    <n v="39495"/>
    <n v="2.0691967192707201"/>
    <n v="0"/>
    <n v="21.092133085432799"/>
    <n v="10748"/>
  </r>
  <r>
    <x v="1"/>
    <x v="3"/>
    <x v="9"/>
    <n v="15"/>
    <n v="728.75862457722701"/>
    <n v="0"/>
    <n v="81366"/>
    <n v="2.0211624439392701"/>
    <n v="0"/>
    <n v="21.4156258633462"/>
    <n v="8870"/>
  </r>
  <r>
    <x v="1"/>
    <x v="3"/>
    <x v="9"/>
    <n v="22"/>
    <n v="762.03081414206895"/>
    <n v="0"/>
    <n v="89994"/>
    <n v="2.0637549484898301"/>
    <n v="0"/>
    <n v="15.917842929751499"/>
    <n v="9249"/>
  </r>
  <r>
    <x v="1"/>
    <x v="3"/>
    <x v="9"/>
    <n v="29"/>
    <n v="756.577245275667"/>
    <n v="2"/>
    <n v="72443"/>
    <n v="1.83102698793838"/>
    <n v="0"/>
    <n v="16.7859761332356"/>
    <n v="5133"/>
  </r>
  <r>
    <x v="1"/>
    <x v="3"/>
    <x v="10"/>
    <n v="5"/>
    <n v="977.64975621081999"/>
    <n v="0"/>
    <n v="998113"/>
    <n v="2.0334850838327001"/>
    <n v="0"/>
    <n v="21.1646466506193"/>
    <n v="8614"/>
  </r>
  <r>
    <x v="1"/>
    <x v="3"/>
    <x v="10"/>
    <n v="12"/>
    <n v="722.68391608391596"/>
    <n v="0"/>
    <n v="85289"/>
    <n v="2.0188024013882102"/>
    <n v="0"/>
    <n v="21.604172877877598"/>
    <n v="7865"/>
  </r>
  <r>
    <x v="1"/>
    <x v="3"/>
    <x v="10"/>
    <n v="19"/>
    <n v="776.14983962120004"/>
    <n v="1"/>
    <n v="86392"/>
    <n v="2.0053097151691501"/>
    <n v="0"/>
    <n v="15.5933981790961"/>
    <n v="6547"/>
  </r>
  <r>
    <x v="1"/>
    <x v="3"/>
    <x v="10"/>
    <n v="26"/>
    <n v="664.99473471040903"/>
    <n v="1"/>
    <n v="51996"/>
    <n v="1.66929110104978"/>
    <n v="0"/>
    <n v="15.5595666129056"/>
    <n v="2469"/>
  </r>
  <r>
    <x v="1"/>
    <x v="3"/>
    <x v="11"/>
    <n v="4"/>
    <n v="634.68345813478595"/>
    <n v="2"/>
    <n v="21141"/>
    <n v="1.76998205347463"/>
    <n v="0"/>
    <n v="12.578874165988999"/>
    <n v="4407"/>
  </r>
  <r>
    <x v="1"/>
    <x v="3"/>
    <x v="11"/>
    <n v="11"/>
    <n v="656.71321802263503"/>
    <n v="1"/>
    <n v="20507"/>
    <n v="1.87060122369038"/>
    <n v="0"/>
    <n v="20.006450659435401"/>
    <n v="4683"/>
  </r>
  <r>
    <x v="1"/>
    <x v="3"/>
    <x v="11"/>
    <n v="18"/>
    <n v="610.94528875379899"/>
    <n v="1"/>
    <n v="19553"/>
    <n v="1.6486721880106101"/>
    <n v="0"/>
    <n v="11.132710761558901"/>
    <n v="2632"/>
  </r>
  <r>
    <x v="1"/>
    <x v="3"/>
    <x v="11"/>
    <n v="25"/>
    <n v="804.817258883249"/>
    <n v="4"/>
    <n v="19966"/>
    <n v="1.3221001027699499"/>
    <n v="0"/>
    <n v="7.0791786818387701"/>
    <n v="394"/>
  </r>
  <r>
    <x v="1"/>
    <x v="4"/>
    <x v="0"/>
    <n v="5"/>
    <n v="552.38613674891701"/>
    <n v="0"/>
    <n v="28795"/>
    <n v="1.70717365654192"/>
    <n v="0"/>
    <n v="12.9022485340457"/>
    <n v="5309"/>
  </r>
  <r>
    <x v="1"/>
    <x v="4"/>
    <x v="0"/>
    <n v="12"/>
    <n v="564.91911136428405"/>
    <n v="1"/>
    <n v="23061"/>
    <n v="1.79720299336863"/>
    <n v="0"/>
    <n v="17.3758610834455"/>
    <n v="7022"/>
  </r>
  <r>
    <x v="1"/>
    <x v="4"/>
    <x v="0"/>
    <n v="19"/>
    <n v="580.93082400813796"/>
    <n v="1"/>
    <n v="51787"/>
    <n v="1.73992925428665"/>
    <n v="0"/>
    <n v="16.656921986755499"/>
    <n v="5898"/>
  </r>
  <r>
    <x v="1"/>
    <x v="4"/>
    <x v="0"/>
    <n v="26"/>
    <n v="586.15733393788298"/>
    <n v="1"/>
    <n v="59132"/>
    <n v="1.5621419254194799"/>
    <n v="0"/>
    <n v="13.339599569432"/>
    <n v="4411"/>
  </r>
  <r>
    <x v="1"/>
    <x v="4"/>
    <x v="1"/>
    <n v="2"/>
    <n v="608.40569877883297"/>
    <n v="0"/>
    <n v="65043"/>
    <n v="1.71226552217588"/>
    <n v="0"/>
    <n v="13.0102276680422"/>
    <n v="5159"/>
  </r>
  <r>
    <x v="1"/>
    <x v="4"/>
    <x v="1"/>
    <n v="9"/>
    <n v="587.42861005949203"/>
    <n v="1"/>
    <n v="25453"/>
    <n v="1.7408546450790601"/>
    <n v="0"/>
    <n v="14.570848807120701"/>
    <n v="3698"/>
  </r>
  <r>
    <x v="1"/>
    <x v="4"/>
    <x v="1"/>
    <n v="16"/>
    <n v="592.14386792452797"/>
    <n v="1"/>
    <n v="69849"/>
    <n v="1.6116809799731799"/>
    <n v="0"/>
    <n v="14.549700686885799"/>
    <n v="2968"/>
  </r>
  <r>
    <x v="1"/>
    <x v="4"/>
    <x v="1"/>
    <n v="23"/>
    <n v="562.50768255979699"/>
    <n v="2"/>
    <n v="17992"/>
    <n v="1.7206901126729499"/>
    <n v="0"/>
    <n v="12.2594676789129"/>
    <n v="6313"/>
  </r>
  <r>
    <x v="1"/>
    <x v="4"/>
    <x v="2"/>
    <n v="2"/>
    <n v="589.82142361592901"/>
    <n v="2"/>
    <n v="75887"/>
    <n v="1.83168242256817"/>
    <n v="0"/>
    <n v="15.0706679855027"/>
    <n v="7207"/>
  </r>
  <r>
    <x v="1"/>
    <x v="4"/>
    <x v="2"/>
    <n v="9"/>
    <n v="556.21189945911499"/>
    <n v="2"/>
    <n v="22656"/>
    <n v="1.78011349685821"/>
    <n v="0"/>
    <n v="15.0353793094199"/>
    <n v="6286"/>
  </r>
  <r>
    <x v="1"/>
    <x v="4"/>
    <x v="2"/>
    <n v="16"/>
    <n v="602.91649143887003"/>
    <n v="1"/>
    <n v="28824"/>
    <n v="1.8777785511248"/>
    <n v="0"/>
    <n v="13.7646553279562"/>
    <n v="6658"/>
  </r>
  <r>
    <x v="1"/>
    <x v="4"/>
    <x v="2"/>
    <n v="23"/>
    <n v="566.69437266724105"/>
    <n v="1"/>
    <n v="23747"/>
    <n v="1.80422668277668"/>
    <n v="0"/>
    <n v="14.0091920820173"/>
    <n v="6966"/>
  </r>
  <r>
    <x v="1"/>
    <x v="4"/>
    <x v="2"/>
    <n v="30"/>
    <n v="603.06287732087901"/>
    <n v="1"/>
    <n v="54395"/>
    <n v="1.8922729061504999"/>
    <n v="0"/>
    <n v="15.0353793094199"/>
    <n v="8779"/>
  </r>
  <r>
    <x v="1"/>
    <x v="4"/>
    <x v="3"/>
    <n v="6"/>
    <n v="625.24222585924701"/>
    <n v="0"/>
    <n v="85218"/>
    <n v="1.91072694714011"/>
    <n v="0"/>
    <n v="14.898566414486099"/>
    <n v="9165"/>
  </r>
  <r>
    <x v="1"/>
    <x v="4"/>
    <x v="3"/>
    <n v="13"/>
    <n v="768.96184657162303"/>
    <n v="0"/>
    <n v="45081"/>
    <n v="2.2515471906258102"/>
    <n v="0"/>
    <n v="19.717135503447501"/>
    <n v="14730"/>
  </r>
  <r>
    <x v="1"/>
    <x v="4"/>
    <x v="3"/>
    <n v="20"/>
    <n v="646.26330532212899"/>
    <n v="2"/>
    <n v="21983"/>
    <n v="2.0131581842080499"/>
    <n v="0"/>
    <n v="14.2450560362576"/>
    <n v="11781"/>
  </r>
  <r>
    <x v="1"/>
    <x v="4"/>
    <x v="3"/>
    <n v="27"/>
    <n v="674.74311490978198"/>
    <n v="0"/>
    <n v="22083"/>
    <n v="2.0886677130233098"/>
    <n v="0"/>
    <n v="19.851090501087398"/>
    <n v="12636"/>
  </r>
  <r>
    <x v="1"/>
    <x v="4"/>
    <x v="4"/>
    <n v="4"/>
    <n v="720.95701323813796"/>
    <n v="1"/>
    <n v="35464"/>
    <n v="2.17133502751261"/>
    <n v="0"/>
    <n v="25.343073567066799"/>
    <n v="13446"/>
  </r>
  <r>
    <x v="1"/>
    <x v="4"/>
    <x v="4"/>
    <n v="11"/>
    <n v="768.28458705944195"/>
    <n v="0"/>
    <n v="54882"/>
    <n v="2.2601056151318102"/>
    <n v="0"/>
    <n v="17.840576078083998"/>
    <n v="15208"/>
  </r>
  <r>
    <x v="1"/>
    <x v="4"/>
    <x v="4"/>
    <n v="18"/>
    <n v="739.15268892794404"/>
    <n v="1"/>
    <n v="73233"/>
    <n v="2.23077417169729"/>
    <n v="0"/>
    <n v="20.015086796020501"/>
    <n v="14225"/>
  </r>
  <r>
    <x v="1"/>
    <x v="4"/>
    <x v="4"/>
    <n v="25"/>
    <n v="672.39860904899604"/>
    <n v="2"/>
    <n v="33566"/>
    <n v="2.1333297991534499"/>
    <n v="0"/>
    <n v="21.987572717418601"/>
    <n v="12797"/>
  </r>
  <r>
    <x v="1"/>
    <x v="4"/>
    <x v="5"/>
    <n v="1"/>
    <n v="764.05449625574204"/>
    <n v="0"/>
    <n v="40574"/>
    <n v="2.2840694295762001"/>
    <n v="0"/>
    <n v="21.872468206372901"/>
    <n v="15891"/>
  </r>
  <r>
    <x v="1"/>
    <x v="4"/>
    <x v="5"/>
    <n v="8"/>
    <n v="743.95131578947405"/>
    <n v="0"/>
    <n v="54044"/>
    <n v="2.2711616349893"/>
    <n v="0"/>
    <n v="19.254491144916798"/>
    <n v="15200"/>
  </r>
  <r>
    <x v="1"/>
    <x v="4"/>
    <x v="5"/>
    <n v="15"/>
    <n v="713.43174227664895"/>
    <n v="0"/>
    <n v="70068"/>
    <n v="2.1890799702537498"/>
    <n v="0"/>
    <n v="23.5062231667251"/>
    <n v="14372"/>
  </r>
  <r>
    <x v="1"/>
    <x v="4"/>
    <x v="5"/>
    <n v="22"/>
    <n v="742.13225587564"/>
    <n v="1"/>
    <n v="28794"/>
    <n v="2.26000187283188"/>
    <n v="0"/>
    <n v="18.3383242898684"/>
    <n v="16211"/>
  </r>
  <r>
    <x v="1"/>
    <x v="4"/>
    <x v="5"/>
    <n v="29"/>
    <n v="692.60310015898301"/>
    <n v="0"/>
    <n v="86724"/>
    <n v="2.0599002006557501"/>
    <n v="0"/>
    <n v="16.390821873856599"/>
    <n v="12580"/>
  </r>
  <r>
    <x v="1"/>
    <x v="4"/>
    <x v="6"/>
    <n v="6"/>
    <n v="743.95616014441396"/>
    <n v="0"/>
    <n v="67313"/>
    <n v="2.22661611642663"/>
    <n v="0"/>
    <n v="25.394428509357201"/>
    <n v="15511"/>
  </r>
  <r>
    <x v="1"/>
    <x v="4"/>
    <x v="6"/>
    <n v="13"/>
    <n v="748.83975318995999"/>
    <n v="0"/>
    <n v="85912"/>
    <n v="2.26634285603095"/>
    <n v="0"/>
    <n v="20.212946491975899"/>
    <n v="16693"/>
  </r>
  <r>
    <x v="1"/>
    <x v="4"/>
    <x v="6"/>
    <n v="20"/>
    <n v="757.48522807846803"/>
    <n v="0"/>
    <n v="53053"/>
    <n v="2.2532666206390801"/>
    <n v="0"/>
    <n v="21.485969025013802"/>
    <n v="16924"/>
  </r>
  <r>
    <x v="1"/>
    <x v="4"/>
    <x v="6"/>
    <n v="27"/>
    <n v="752.80062900838698"/>
    <n v="1"/>
    <n v="65330"/>
    <n v="2.1888573149352899"/>
    <n v="0"/>
    <n v="21.467814047712601"/>
    <n v="16216"/>
  </r>
  <r>
    <x v="1"/>
    <x v="4"/>
    <x v="7"/>
    <n v="3"/>
    <n v="784.00297960119201"/>
    <n v="0"/>
    <n v="78826"/>
    <n v="2.2195059640894099"/>
    <n v="0"/>
    <n v="18.288075529505999"/>
    <n v="17452"/>
  </r>
  <r>
    <x v="1"/>
    <x v="4"/>
    <x v="7"/>
    <n v="10"/>
    <n v="753.73183839881403"/>
    <n v="0"/>
    <n v="35497"/>
    <n v="2.2116899388432998"/>
    <n v="0"/>
    <n v="23.6453983212126"/>
    <n v="16188"/>
  </r>
  <r>
    <x v="1"/>
    <x v="4"/>
    <x v="7"/>
    <n v="17"/>
    <n v="752.11432105952599"/>
    <n v="0"/>
    <n v="53143"/>
    <n v="2.21510264537502"/>
    <n v="0"/>
    <n v="30.184736571483501"/>
    <n v="13742"/>
  </r>
  <r>
    <x v="1"/>
    <x v="4"/>
    <x v="7"/>
    <n v="24"/>
    <n v="708.78972407231197"/>
    <n v="0"/>
    <n v="89985"/>
    <n v="1.9915212443402499"/>
    <n v="0"/>
    <n v="15.9331487581019"/>
    <n v="13663"/>
  </r>
  <r>
    <x v="1"/>
    <x v="4"/>
    <x v="7"/>
    <n v="31"/>
    <n v="748.06657318783198"/>
    <n v="0"/>
    <n v="53757"/>
    <n v="2.1953741792688399"/>
    <n v="0"/>
    <n v="22.081919529285599"/>
    <n v="16403"/>
  </r>
  <r>
    <x v="1"/>
    <x v="4"/>
    <x v="8"/>
    <n v="7"/>
    <n v="717.49710722550799"/>
    <n v="0"/>
    <n v="89978"/>
    <n v="2.1931807394126399"/>
    <n v="0"/>
    <n v="21.1813395455573"/>
    <n v="15556"/>
  </r>
  <r>
    <x v="1"/>
    <x v="4"/>
    <x v="8"/>
    <n v="14"/>
    <n v="726.90581997222603"/>
    <n v="0"/>
    <n v="46854"/>
    <n v="2.2140184741959898"/>
    <n v="0"/>
    <n v="20.917321008042499"/>
    <n v="15842"/>
  </r>
  <r>
    <x v="1"/>
    <x v="4"/>
    <x v="8"/>
    <n v="21"/>
    <n v="701.17496117226005"/>
    <n v="0"/>
    <n v="50156"/>
    <n v="2.1768621700313902"/>
    <n v="0"/>
    <n v="19.993047604754"/>
    <n v="14809"/>
  </r>
  <r>
    <x v="1"/>
    <x v="4"/>
    <x v="8"/>
    <n v="28"/>
    <n v="703.34801118312396"/>
    <n v="0"/>
    <n v="89995"/>
    <n v="2.1006107047857401"/>
    <n v="0"/>
    <n v="18.270194343525699"/>
    <n v="15738"/>
  </r>
  <r>
    <x v="1"/>
    <x v="4"/>
    <x v="9"/>
    <n v="5"/>
    <n v="706.68134257371901"/>
    <n v="0"/>
    <n v="70430"/>
    <n v="2.0842959130274799"/>
    <n v="0"/>
    <n v="20.3578289382972"/>
    <n v="14718"/>
  </r>
  <r>
    <x v="1"/>
    <x v="4"/>
    <x v="9"/>
    <n v="12"/>
    <n v="652.07105473254705"/>
    <n v="0"/>
    <n v="54119"/>
    <n v="2.0186724112837902"/>
    <n v="0"/>
    <n v="18.271573439144198"/>
    <n v="11273"/>
  </r>
  <r>
    <x v="1"/>
    <x v="4"/>
    <x v="9"/>
    <n v="19"/>
    <n v="653.80687649674996"/>
    <n v="0"/>
    <n v="89191"/>
    <n v="1.9984449805686499"/>
    <n v="0"/>
    <n v="16.383849441836301"/>
    <n v="11692"/>
  </r>
  <r>
    <x v="1"/>
    <x v="4"/>
    <x v="9"/>
    <n v="26"/>
    <n v="670.41200317965001"/>
    <n v="1"/>
    <n v="84091"/>
    <n v="2.0115082819125001"/>
    <n v="0"/>
    <n v="15.451126345666699"/>
    <n v="12580"/>
  </r>
  <r>
    <x v="1"/>
    <x v="4"/>
    <x v="10"/>
    <n v="2"/>
    <n v="619.50207762355205"/>
    <n v="0"/>
    <n v="58975"/>
    <n v="1.93831144813648"/>
    <n v="0"/>
    <n v="18.537284941675399"/>
    <n v="11311"/>
  </r>
  <r>
    <x v="1"/>
    <x v="4"/>
    <x v="10"/>
    <n v="9"/>
    <n v="672.13595095833"/>
    <n v="0"/>
    <n v="89995"/>
    <n v="2.0222545109290002"/>
    <n v="0"/>
    <n v="17.004356195249699"/>
    <n v="12887"/>
  </r>
  <r>
    <x v="1"/>
    <x v="4"/>
    <x v="10"/>
    <n v="16"/>
    <n v="659.70743850784004"/>
    <n v="0"/>
    <n v="28775"/>
    <n v="2.0704140673429499"/>
    <n v="0"/>
    <n v="21.703053429515499"/>
    <n v="13457"/>
  </r>
  <r>
    <x v="1"/>
    <x v="4"/>
    <x v="10"/>
    <n v="23"/>
    <n v="694.07760683760705"/>
    <n v="0"/>
    <n v="31264"/>
    <n v="1.87898600581451"/>
    <n v="0"/>
    <n v="16.443360359125201"/>
    <n v="2925"/>
  </r>
  <r>
    <x v="1"/>
    <x v="4"/>
    <x v="10"/>
    <n v="30"/>
    <n v="630.79493841416502"/>
    <n v="1"/>
    <n v="62618"/>
    <n v="1.9376519152101399"/>
    <n v="0"/>
    <n v="17.384251925309499"/>
    <n v="10392"/>
  </r>
  <r>
    <x v="1"/>
    <x v="4"/>
    <x v="11"/>
    <n v="1"/>
    <n v="566.35777213677795"/>
    <n v="2"/>
    <n v="33881"/>
    <n v="1.72853879228555"/>
    <n v="0"/>
    <n v="16.765669655204501"/>
    <n v="6697"/>
  </r>
  <r>
    <x v="1"/>
    <x v="4"/>
    <x v="11"/>
    <n v="8"/>
    <n v="591.93438609376904"/>
    <n v="0"/>
    <n v="28818"/>
    <n v="1.8611572399824501"/>
    <n v="0"/>
    <n v="16.593694061725"/>
    <n v="8169"/>
  </r>
  <r>
    <x v="1"/>
    <x v="4"/>
    <x v="11"/>
    <n v="15"/>
    <n v="595.12842067608699"/>
    <n v="0"/>
    <n v="19840"/>
    <n v="1.8152526490455001"/>
    <n v="0"/>
    <n v="17.0039523931042"/>
    <n v="5591"/>
  </r>
  <r>
    <x v="1"/>
    <x v="4"/>
    <x v="11"/>
    <n v="22"/>
    <n v="607.92344961240303"/>
    <n v="3"/>
    <n v="12088"/>
    <n v="1.7443083092976399"/>
    <n v="0"/>
    <n v="13.835488788457999"/>
    <n v="2064"/>
  </r>
  <r>
    <x v="1"/>
    <x v="4"/>
    <x v="11"/>
    <n v="29"/>
    <n v="711.70868899102697"/>
    <n v="1"/>
    <n v="48327"/>
    <n v="1.95162193254106"/>
    <n v="0"/>
    <n v="19.191062538771199"/>
    <n v="4569"/>
  </r>
  <r>
    <x v="1"/>
    <x v="5"/>
    <x v="0"/>
    <n v="3"/>
    <n v="592.41963837267701"/>
    <n v="1"/>
    <n v="52927"/>
    <n v="1.7717099651077099"/>
    <n v="0"/>
    <n v="16.276321784215799"/>
    <n v="3982"/>
  </r>
  <r>
    <x v="1"/>
    <x v="5"/>
    <x v="0"/>
    <n v="10"/>
    <n v="628.65295466123303"/>
    <n v="1"/>
    <n v="31980"/>
    <n v="1.9293267725412999"/>
    <n v="0"/>
    <n v="16.593694061725"/>
    <n v="7852"/>
  </r>
  <r>
    <x v="1"/>
    <x v="5"/>
    <x v="0"/>
    <n v="17"/>
    <n v="584.52431464388997"/>
    <n v="2"/>
    <n v="33690"/>
    <n v="1.8388003658062999"/>
    <n v="0"/>
    <n v="16.593694061725"/>
    <n v="7259"/>
  </r>
  <r>
    <x v="1"/>
    <x v="5"/>
    <x v="0"/>
    <n v="24"/>
    <n v="616.44746509919196"/>
    <n v="2"/>
    <n v="85354"/>
    <n v="1.8090896264322001"/>
    <n v="0"/>
    <n v="16.593694061725"/>
    <n v="6805"/>
  </r>
  <r>
    <x v="1"/>
    <x v="5"/>
    <x v="0"/>
    <n v="31"/>
    <n v="520.00345125107901"/>
    <n v="1"/>
    <n v="25632"/>
    <n v="1.46423883106397"/>
    <n v="0"/>
    <n v="13.335916162610401"/>
    <n v="3477"/>
  </r>
  <r>
    <x v="1"/>
    <x v="5"/>
    <x v="1"/>
    <n v="7"/>
    <n v="590.624962808688"/>
    <n v="1"/>
    <n v="25629"/>
    <n v="1.85935167378053"/>
    <n v="0"/>
    <n v="12.772465909615599"/>
    <n v="6722"/>
  </r>
  <r>
    <x v="1"/>
    <x v="5"/>
    <x v="1"/>
    <n v="14"/>
    <n v="600.73346169715296"/>
    <n v="2"/>
    <n v="41700"/>
    <n v="1.8761994415540599"/>
    <n v="0"/>
    <n v="14.4262743417291"/>
    <n v="7271"/>
  </r>
  <r>
    <x v="1"/>
    <x v="5"/>
    <x v="1"/>
    <n v="21"/>
    <n v="591.09851678376299"/>
    <n v="0"/>
    <n v="81667"/>
    <n v="1.73298767876283"/>
    <n v="0"/>
    <n v="15.6417047501306"/>
    <n v="6405"/>
  </r>
  <r>
    <x v="1"/>
    <x v="5"/>
    <x v="1"/>
    <n v="28"/>
    <n v="591.08614823815299"/>
    <n v="2"/>
    <n v="28795"/>
    <n v="1.83671172980307"/>
    <n v="0"/>
    <n v="16.2531850804322"/>
    <n v="8230"/>
  </r>
  <r>
    <x v="1"/>
    <x v="5"/>
    <x v="2"/>
    <n v="7"/>
    <n v="603.41897791474105"/>
    <n v="0"/>
    <n v="22121"/>
    <n v="1.89410936181527"/>
    <n v="0"/>
    <n v="18.204922792624501"/>
    <n v="7788"/>
  </r>
  <r>
    <x v="1"/>
    <x v="5"/>
    <x v="2"/>
    <n v="14"/>
    <n v="581.96730855351495"/>
    <n v="0"/>
    <n v="28365"/>
    <n v="1.8144604186529001"/>
    <n v="0"/>
    <n v="14.4609382276182"/>
    <n v="6699"/>
  </r>
  <r>
    <x v="1"/>
    <x v="5"/>
    <x v="2"/>
    <n v="21"/>
    <n v="672.835421412301"/>
    <n v="0"/>
    <n v="88839"/>
    <n v="1.9327453948420199"/>
    <n v="0"/>
    <n v="21.357009906728301"/>
    <n v="8780"/>
  </r>
  <r>
    <x v="1"/>
    <x v="5"/>
    <x v="2"/>
    <n v="28"/>
    <n v="623.21751890732605"/>
    <n v="0"/>
    <n v="68457"/>
    <n v="1.9054628668808999"/>
    <n v="0"/>
    <n v="15.1840502034516"/>
    <n v="8859"/>
  </r>
  <r>
    <x v="1"/>
    <x v="5"/>
    <x v="3"/>
    <n v="4"/>
    <n v="635.18863699971996"/>
    <n v="0"/>
    <n v="75757"/>
    <n v="1.80306900937354"/>
    <n v="0"/>
    <n v="17.040180472004899"/>
    <n v="7146"/>
  </r>
  <r>
    <x v="1"/>
    <x v="5"/>
    <x v="3"/>
    <n v="11"/>
    <n v="760.73607540702699"/>
    <n v="2"/>
    <n v="69737"/>
    <n v="2.2406107541546798"/>
    <n v="0"/>
    <n v="22.184132654022701"/>
    <n v="14004"/>
  </r>
  <r>
    <x v="1"/>
    <x v="5"/>
    <x v="3"/>
    <n v="18"/>
    <n v="650.41838480237698"/>
    <n v="0"/>
    <n v="69404"/>
    <n v="1.9716936399087499"/>
    <n v="0"/>
    <n v="15.188167102406"/>
    <n v="11107"/>
  </r>
  <r>
    <x v="1"/>
    <x v="5"/>
    <x v="3"/>
    <n v="25"/>
    <n v="599.20641477341803"/>
    <n v="0"/>
    <n v="34604"/>
    <n v="1.90832120957636"/>
    <n v="0"/>
    <n v="15.6135736900009"/>
    <n v="8231"/>
  </r>
  <r>
    <x v="1"/>
    <x v="5"/>
    <x v="4"/>
    <n v="2"/>
    <n v="612.823995127893"/>
    <n v="0"/>
    <n v="56411"/>
    <n v="1.9763932698617599"/>
    <n v="0"/>
    <n v="16.6997699516163"/>
    <n v="9852"/>
  </r>
  <r>
    <x v="1"/>
    <x v="5"/>
    <x v="4"/>
    <n v="9"/>
    <n v="728.11524619036697"/>
    <n v="1"/>
    <n v="74855"/>
    <n v="2.1672735114602801"/>
    <n v="0"/>
    <n v="17.9635541428521"/>
    <n v="13059"/>
  </r>
  <r>
    <x v="1"/>
    <x v="5"/>
    <x v="4"/>
    <n v="16"/>
    <n v="762.70601162625803"/>
    <n v="0"/>
    <n v="80599"/>
    <n v="2.17189922045567"/>
    <n v="0"/>
    <n v="18.874173176030201"/>
    <n v="14106"/>
  </r>
  <r>
    <x v="1"/>
    <x v="5"/>
    <x v="4"/>
    <n v="23"/>
    <n v="768.18993309971302"/>
    <n v="0"/>
    <n v="79928"/>
    <n v="2.2897886273388002"/>
    <n v="0"/>
    <n v="25.408834926565302"/>
    <n v="15695"/>
  </r>
  <r>
    <x v="1"/>
    <x v="5"/>
    <x v="4"/>
    <n v="30"/>
    <n v="759.19260895762204"/>
    <n v="0"/>
    <n v="81188"/>
    <n v="2.2617573661285002"/>
    <n v="0"/>
    <n v="18.265673050093"/>
    <n v="14937"/>
  </r>
  <r>
    <x v="1"/>
    <x v="5"/>
    <x v="5"/>
    <n v="6"/>
    <n v="699.25318946796995"/>
    <n v="0"/>
    <n v="28795"/>
    <n v="2.2367222561719502"/>
    <n v="0"/>
    <n v="17.3392208696037"/>
    <n v="14736"/>
  </r>
  <r>
    <x v="1"/>
    <x v="5"/>
    <x v="5"/>
    <n v="13"/>
    <n v="656.29788897576202"/>
    <n v="1"/>
    <n v="49170"/>
    <n v="2.0829451740624498"/>
    <n v="0"/>
    <n v="16.9196752110388"/>
    <n v="7674"/>
  </r>
  <r>
    <x v="1"/>
    <x v="5"/>
    <x v="5"/>
    <n v="20"/>
    <n v="731.61451838656296"/>
    <n v="0"/>
    <n v="80548"/>
    <n v="2.2463504006565"/>
    <n v="0"/>
    <n v="22.534340689117499"/>
    <n v="15718"/>
  </r>
  <r>
    <x v="1"/>
    <x v="5"/>
    <x v="5"/>
    <n v="27"/>
    <n v="682.22471320386899"/>
    <n v="1"/>
    <n v="78145"/>
    <n v="2.1153802464111302"/>
    <n v="0"/>
    <n v="20.1053788595353"/>
    <n v="13337"/>
  </r>
  <r>
    <x v="1"/>
    <x v="5"/>
    <x v="6"/>
    <n v="4"/>
    <n v="971.94486504279098"/>
    <n v="0"/>
    <n v="82465"/>
    <n v="2.34927729174307"/>
    <n v="0"/>
    <n v="21.400748825985101"/>
    <n v="12152"/>
  </r>
  <r>
    <x v="1"/>
    <x v="5"/>
    <x v="6"/>
    <n v="11"/>
    <n v="735.56076035302101"/>
    <n v="0"/>
    <n v="85605"/>
    <n v="2.2400592070290299"/>
    <n v="0"/>
    <n v="20.266443688457802"/>
    <n v="14730"/>
  </r>
  <r>
    <x v="1"/>
    <x v="5"/>
    <x v="6"/>
    <n v="18"/>
    <n v="758.38575111319403"/>
    <n v="0"/>
    <n v="28798"/>
    <n v="2.3211160223221898"/>
    <n v="0"/>
    <n v="21.475119688909501"/>
    <n v="17068"/>
  </r>
  <r>
    <x v="1"/>
    <x v="5"/>
    <x v="6"/>
    <n v="25"/>
    <n v="738.09488298775295"/>
    <n v="0"/>
    <n v="63280"/>
    <n v="2.2322199470879198"/>
    <n v="0"/>
    <n v="21.248022825940701"/>
    <n v="16494"/>
  </r>
  <r>
    <x v="1"/>
    <x v="5"/>
    <x v="7"/>
    <n v="1"/>
    <n v="773.01205098493597"/>
    <n v="0"/>
    <n v="63120"/>
    <n v="2.254402954028"/>
    <n v="0"/>
    <n v="19.593874191809999"/>
    <n v="17260"/>
  </r>
  <r>
    <x v="1"/>
    <x v="5"/>
    <x v="7"/>
    <n v="8"/>
    <n v="764.77698709443996"/>
    <n v="0"/>
    <n v="51859"/>
    <n v="2.25763816305779"/>
    <n v="0"/>
    <n v="19.383491246641299"/>
    <n v="16582"/>
  </r>
  <r>
    <x v="1"/>
    <x v="5"/>
    <x v="7"/>
    <n v="15"/>
    <n v="771.23877400789695"/>
    <n v="0"/>
    <n v="63736"/>
    <n v="2.21712312761735"/>
    <n v="0"/>
    <n v="17.899800530287401"/>
    <n v="14943"/>
  </r>
  <r>
    <x v="1"/>
    <x v="5"/>
    <x v="7"/>
    <n v="22"/>
    <n v="759.34540780556199"/>
    <n v="0"/>
    <n v="55010"/>
    <n v="2.2367551308110598"/>
    <n v="0"/>
    <n v="23.409721796258999"/>
    <n v="17116"/>
  </r>
  <r>
    <x v="1"/>
    <x v="5"/>
    <x v="7"/>
    <n v="29"/>
    <n v="737.07283943294397"/>
    <n v="0"/>
    <n v="81493"/>
    <n v="2.22134630848615"/>
    <n v="0"/>
    <n v="20.790396884991299"/>
    <n v="16859"/>
  </r>
  <r>
    <x v="1"/>
    <x v="5"/>
    <x v="8"/>
    <n v="5"/>
    <n v="710.25422025723503"/>
    <n v="0"/>
    <n v="59146"/>
    <n v="2.1336721155774399"/>
    <n v="0"/>
    <n v="20.030362613746799"/>
    <n v="14928"/>
  </r>
  <r>
    <x v="1"/>
    <x v="5"/>
    <x v="8"/>
    <n v="12"/>
    <n v="717.03595977596694"/>
    <n v="0"/>
    <n v="83555"/>
    <n v="2.15125877325824"/>
    <n v="0"/>
    <n v="19.4880047271519"/>
    <n v="15712"/>
  </r>
  <r>
    <x v="1"/>
    <x v="5"/>
    <x v="8"/>
    <n v="19"/>
    <n v="679.99858213489995"/>
    <n v="0"/>
    <n v="72841"/>
    <n v="2.0717768250675599"/>
    <n v="0"/>
    <n v="20.5835163529905"/>
    <n v="9874"/>
  </r>
  <r>
    <x v="1"/>
    <x v="5"/>
    <x v="8"/>
    <n v="26"/>
    <n v="683.92380724429597"/>
    <n v="0"/>
    <n v="65388"/>
    <n v="2.0765136055994202"/>
    <n v="0"/>
    <n v="18.270940010897899"/>
    <n v="12534"/>
  </r>
  <r>
    <x v="1"/>
    <x v="5"/>
    <x v="9"/>
    <n v="3"/>
    <n v="736.67486818980694"/>
    <n v="0"/>
    <n v="89144"/>
    <n v="2.16019989212288"/>
    <n v="0"/>
    <n v="17.948606952337599"/>
    <n v="17070"/>
  </r>
  <r>
    <x v="1"/>
    <x v="5"/>
    <x v="9"/>
    <n v="10"/>
    <n v="652.29403656413206"/>
    <n v="0"/>
    <n v="75149"/>
    <n v="2.0183329618041799"/>
    <n v="0"/>
    <n v="15.2996305549672"/>
    <n v="13784"/>
  </r>
  <r>
    <x v="1"/>
    <x v="5"/>
    <x v="9"/>
    <n v="17"/>
    <n v="670.08983418456603"/>
    <n v="0"/>
    <n v="38179"/>
    <n v="2.0827920077869702"/>
    <n v="0"/>
    <n v="18.447017323178802"/>
    <n v="14293"/>
  </r>
  <r>
    <x v="1"/>
    <x v="5"/>
    <x v="9"/>
    <n v="24"/>
    <n v="735.71440054411698"/>
    <n v="0"/>
    <n v="86355"/>
    <n v="2.1792446290413001"/>
    <n v="0"/>
    <n v="25.662415049557399"/>
    <n v="16173"/>
  </r>
  <r>
    <x v="1"/>
    <x v="5"/>
    <x v="9"/>
    <n v="31"/>
    <n v="585.25291666666703"/>
    <n v="0"/>
    <n v="27824"/>
    <n v="1.7995602608271"/>
    <n v="0"/>
    <n v="14.1426108699434"/>
    <n v="7200"/>
  </r>
  <r>
    <x v="1"/>
    <x v="5"/>
    <x v="10"/>
    <n v="7"/>
    <n v="631.01761717469697"/>
    <n v="0"/>
    <n v="80072"/>
    <n v="1.98084089862871"/>
    <n v="0"/>
    <n v="15.915084415184801"/>
    <n v="12204"/>
  </r>
  <r>
    <x v="1"/>
    <x v="5"/>
    <x v="10"/>
    <n v="14"/>
    <n v="652.24955738588301"/>
    <n v="0"/>
    <n v="75710"/>
    <n v="2.0252441054243899"/>
    <n v="0"/>
    <n v="21.485148087590002"/>
    <n v="12991"/>
  </r>
  <r>
    <x v="1"/>
    <x v="5"/>
    <x v="10"/>
    <n v="21"/>
    <n v="582.27469534050203"/>
    <n v="0"/>
    <n v="40649"/>
    <n v="1.7946026437039599"/>
    <n v="0"/>
    <n v="15.346287476736199"/>
    <n v="6975"/>
  </r>
  <r>
    <x v="1"/>
    <x v="5"/>
    <x v="10"/>
    <n v="28"/>
    <n v="560.9563264674"/>
    <n v="0"/>
    <n v="70166"/>
    <n v="1.6332795442342101"/>
    <n v="0"/>
    <n v="15.020412304834901"/>
    <n v="6457"/>
  </r>
  <r>
    <x v="1"/>
    <x v="5"/>
    <x v="11"/>
    <n v="6"/>
    <n v="608.60815008075497"/>
    <n v="0"/>
    <n v="26340"/>
    <n v="1.9186251029217301"/>
    <n v="0"/>
    <n v="19.790837681202198"/>
    <n v="8049"/>
  </r>
  <r>
    <x v="1"/>
    <x v="5"/>
    <x v="11"/>
    <n v="13"/>
    <n v="593.31311545597305"/>
    <n v="1"/>
    <n v="19835"/>
    <n v="1.8958137621417701"/>
    <n v="0"/>
    <n v="16.431678032118"/>
    <n v="7007"/>
  </r>
  <r>
    <x v="1"/>
    <x v="5"/>
    <x v="11"/>
    <n v="20"/>
    <n v="574.40451388888903"/>
    <n v="1"/>
    <n v="19980"/>
    <n v="1.74406926936579"/>
    <n v="0"/>
    <n v="14.3358386863506"/>
    <n v="5184"/>
  </r>
  <r>
    <x v="1"/>
    <x v="5"/>
    <x v="11"/>
    <n v="27"/>
    <n v="702.64109442060101"/>
    <n v="0"/>
    <n v="66751"/>
    <n v="1.6341861479839801"/>
    <n v="0"/>
    <n v="10.7793528581734"/>
    <n v="1864"/>
  </r>
  <r>
    <x v="1"/>
    <x v="6"/>
    <x v="0"/>
    <n v="4"/>
    <n v="610.52161234991399"/>
    <n v="2"/>
    <n v="82226"/>
    <n v="1.82877563813135"/>
    <n v="0"/>
    <n v="14.471589402344"/>
    <n v="5830"/>
  </r>
  <r>
    <x v="1"/>
    <x v="6"/>
    <x v="0"/>
    <n v="11"/>
    <n v="628.35795454545496"/>
    <n v="2"/>
    <n v="88415"/>
    <n v="1.93976205717091"/>
    <n v="0"/>
    <n v="16.811803793075601"/>
    <n v="8272"/>
  </r>
  <r>
    <x v="1"/>
    <x v="6"/>
    <x v="0"/>
    <n v="18"/>
    <n v="583.78907721280598"/>
    <n v="1"/>
    <n v="87977"/>
    <n v="1.8341295999435201"/>
    <n v="0"/>
    <n v="15.4399619447383"/>
    <n v="6903"/>
  </r>
  <r>
    <x v="1"/>
    <x v="6"/>
    <x v="0"/>
    <n v="25"/>
    <n v="570.10248862724097"/>
    <n v="2"/>
    <n v="40613"/>
    <n v="1.6526723407594099"/>
    <n v="0"/>
    <n v="14.549700686885799"/>
    <n v="3737"/>
  </r>
  <r>
    <x v="1"/>
    <x v="6"/>
    <x v="1"/>
    <n v="1"/>
    <n v="580.53714412811405"/>
    <n v="1"/>
    <n v="89992"/>
    <n v="1.61240710027029"/>
    <n v="0"/>
    <n v="11.7948530058739"/>
    <n v="4496"/>
  </r>
  <r>
    <x v="1"/>
    <x v="6"/>
    <x v="1"/>
    <n v="8"/>
    <n v="596.66411441779803"/>
    <n v="1"/>
    <n v="34285"/>
    <n v="1.8326798745387001"/>
    <n v="0"/>
    <n v="19.922985974389601"/>
    <n v="6922"/>
  </r>
  <r>
    <x v="1"/>
    <x v="6"/>
    <x v="1"/>
    <n v="15"/>
    <n v="587.56715116279099"/>
    <n v="2"/>
    <n v="36494"/>
    <n v="1.8176763165624601"/>
    <n v="0"/>
    <n v="15.0601784144386"/>
    <n v="6880"/>
  </r>
  <r>
    <x v="1"/>
    <x v="6"/>
    <x v="1"/>
    <n v="22"/>
    <n v="543.36740994854199"/>
    <n v="2"/>
    <n v="58295"/>
    <n v="1.60181020314241"/>
    <n v="0"/>
    <n v="12.2440491430132"/>
    <n v="2915"/>
  </r>
  <r>
    <x v="1"/>
    <x v="6"/>
    <x v="2"/>
    <n v="1"/>
    <n v="654.83831341301504"/>
    <n v="0"/>
    <n v="71640"/>
    <n v="1.9553471123177399"/>
    <n v="0"/>
    <n v="14.8284846131363"/>
    <n v="9036"/>
  </r>
  <r>
    <x v="1"/>
    <x v="6"/>
    <x v="2"/>
    <n v="8"/>
    <n v="579.89658725048298"/>
    <n v="1"/>
    <n v="14749"/>
    <n v="1.86686349059789"/>
    <n v="0"/>
    <n v="14.549700686885799"/>
    <n v="7765"/>
  </r>
  <r>
    <x v="1"/>
    <x v="6"/>
    <x v="2"/>
    <n v="15"/>
    <n v="651.08446866484996"/>
    <n v="1"/>
    <n v="64504"/>
    <n v="1.91573536479576"/>
    <n v="0"/>
    <n v="14.8826736801194"/>
    <n v="7707"/>
  </r>
  <r>
    <x v="1"/>
    <x v="6"/>
    <x v="2"/>
    <n v="22"/>
    <n v="616.33865683865702"/>
    <n v="1"/>
    <n v="37199"/>
    <n v="1.9263299856830001"/>
    <n v="0"/>
    <n v="16.905558456303101"/>
    <n v="7326"/>
  </r>
  <r>
    <x v="1"/>
    <x v="6"/>
    <x v="2"/>
    <n v="29"/>
    <n v="580.58832448824899"/>
    <n v="1"/>
    <n v="49107"/>
    <n v="1.84234339242013"/>
    <n v="0"/>
    <n v="14.471589402344"/>
    <n v="7914"/>
  </r>
  <r>
    <x v="1"/>
    <x v="6"/>
    <x v="3"/>
    <n v="5"/>
    <n v="574.60351953072905"/>
    <n v="1"/>
    <n v="18380"/>
    <n v="1.84059702971338"/>
    <n v="0"/>
    <n v="16.996483208855299"/>
    <n v="7501"/>
  </r>
  <r>
    <x v="1"/>
    <x v="6"/>
    <x v="3"/>
    <n v="12"/>
    <n v="762.64401294498396"/>
    <n v="0"/>
    <n v="59408"/>
    <n v="2.2600691267058002"/>
    <n v="0"/>
    <n v="17.4062082711519"/>
    <n v="14523"/>
  </r>
  <r>
    <x v="1"/>
    <x v="6"/>
    <x v="3"/>
    <n v="19"/>
    <n v="620.12779369627503"/>
    <n v="0"/>
    <n v="28798"/>
    <n v="1.9795453097239699"/>
    <n v="0"/>
    <n v="15.455617922243"/>
    <n v="10470"/>
  </r>
  <r>
    <x v="1"/>
    <x v="6"/>
    <x v="3"/>
    <n v="26"/>
    <n v="658.30440536963499"/>
    <n v="1"/>
    <n v="66075"/>
    <n v="2.0159095514385998"/>
    <n v="0"/>
    <n v="21.357009906728301"/>
    <n v="10578"/>
  </r>
  <r>
    <x v="1"/>
    <x v="6"/>
    <x v="4"/>
    <n v="3"/>
    <n v="638.62781855159596"/>
    <n v="0"/>
    <n v="61199"/>
    <n v="2.0180876644511598"/>
    <n v="0"/>
    <n v="14.8151261111739"/>
    <n v="11309"/>
  </r>
  <r>
    <x v="1"/>
    <x v="6"/>
    <x v="4"/>
    <n v="10"/>
    <n v="759.60169434090096"/>
    <n v="0"/>
    <n v="73299"/>
    <n v="2.2371182464465398"/>
    <n v="0"/>
    <n v="20.032276743202399"/>
    <n v="14755"/>
  </r>
  <r>
    <x v="1"/>
    <x v="6"/>
    <x v="4"/>
    <n v="17"/>
    <n v="712.35561049525495"/>
    <n v="1"/>
    <n v="62877"/>
    <n v="2.12384725081654"/>
    <n v="0"/>
    <n v="17.9635541428521"/>
    <n v="12539"/>
  </r>
  <r>
    <x v="1"/>
    <x v="6"/>
    <x v="4"/>
    <n v="24"/>
    <n v="694.98260299898095"/>
    <n v="0"/>
    <n v="66924"/>
    <n v="2.1568268508703898"/>
    <n v="0"/>
    <n v="21.8217207554843"/>
    <n v="13738"/>
  </r>
  <r>
    <x v="1"/>
    <x v="6"/>
    <x v="4"/>
    <n v="31"/>
    <n v="752.51378991818399"/>
    <n v="0"/>
    <n v="71928"/>
    <n v="2.2333014767952801"/>
    <n v="0"/>
    <n v="18.711265810932399"/>
    <n v="15156"/>
  </r>
  <r>
    <x v="1"/>
    <x v="6"/>
    <x v="5"/>
    <n v="7"/>
    <n v="757.15775095298602"/>
    <n v="0"/>
    <n v="47067"/>
    <n v="2.24862251103831"/>
    <n v="0"/>
    <n v="25.394428509357201"/>
    <n v="15740"/>
  </r>
  <r>
    <x v="1"/>
    <x v="6"/>
    <x v="5"/>
    <n v="14"/>
    <n v="719.41720103126897"/>
    <n v="0"/>
    <n v="34118"/>
    <n v="2.2532456370271201"/>
    <n v="0"/>
    <n v="20.328935011120102"/>
    <n v="15127"/>
  </r>
  <r>
    <x v="1"/>
    <x v="6"/>
    <x v="5"/>
    <n v="21"/>
    <n v="761.02617643519102"/>
    <n v="0"/>
    <n v="65120"/>
    <n v="2.2848868494242298"/>
    <n v="0"/>
    <n v="17.868000600026601"/>
    <n v="16618"/>
  </r>
  <r>
    <x v="1"/>
    <x v="6"/>
    <x v="5"/>
    <n v="28"/>
    <n v="663.75312729948496"/>
    <n v="0"/>
    <n v="28798"/>
    <n v="2.0604510156473301"/>
    <n v="0"/>
    <n v="18.2851577881599"/>
    <n v="13590"/>
  </r>
  <r>
    <x v="1"/>
    <x v="6"/>
    <x v="6"/>
    <n v="5"/>
    <n v="717.91654558663299"/>
    <n v="0"/>
    <n v="84709"/>
    <n v="2.1282176915851099"/>
    <n v="0"/>
    <n v="21.476701657372999"/>
    <n v="11012"/>
  </r>
  <r>
    <x v="1"/>
    <x v="6"/>
    <x v="6"/>
    <n v="12"/>
    <n v="689.93443740866996"/>
    <n v="0"/>
    <n v="60974"/>
    <n v="2.0842393066529099"/>
    <n v="0"/>
    <n v="13.8251173227768"/>
    <n v="10265"/>
  </r>
  <r>
    <x v="1"/>
    <x v="6"/>
    <x v="6"/>
    <n v="19"/>
    <n v="748.67122045235499"/>
    <n v="0"/>
    <n v="58172"/>
    <n v="2.2635797152818902"/>
    <n v="0"/>
    <n v="18.408913001442802"/>
    <n v="17641"/>
  </r>
  <r>
    <x v="1"/>
    <x v="6"/>
    <x v="6"/>
    <n v="26"/>
    <n v="721.84465694797404"/>
    <n v="0"/>
    <n v="55343"/>
    <n v="2.2097007130841102"/>
    <n v="0"/>
    <n v="21.485969025013802"/>
    <n v="14954"/>
  </r>
  <r>
    <x v="1"/>
    <x v="6"/>
    <x v="7"/>
    <n v="2"/>
    <n v="795.10043172006397"/>
    <n v="0"/>
    <n v="89581"/>
    <n v="2.25850603378922"/>
    <n v="0"/>
    <n v="19.247471878587699"/>
    <n v="17604"/>
  </r>
  <r>
    <x v="1"/>
    <x v="6"/>
    <x v="7"/>
    <n v="9"/>
    <n v="773.36639530707498"/>
    <n v="1"/>
    <n v="65221"/>
    <n v="2.2727051542029799"/>
    <n v="0"/>
    <n v="16.9079516582783"/>
    <n v="16706"/>
  </r>
  <r>
    <x v="1"/>
    <x v="6"/>
    <x v="7"/>
    <n v="16"/>
    <n v="798.52971485449996"/>
    <n v="0"/>
    <n v="86066"/>
    <n v="2.2862939134160598"/>
    <n v="0"/>
    <n v="23.482916650851699"/>
    <n v="17079"/>
  </r>
  <r>
    <x v="1"/>
    <x v="6"/>
    <x v="7"/>
    <n v="23"/>
    <n v="715.45422051141099"/>
    <n v="0"/>
    <n v="89994"/>
    <n v="2.0437989653800601"/>
    <n v="0"/>
    <n v="15.5892542222727"/>
    <n v="14548"/>
  </r>
  <r>
    <x v="1"/>
    <x v="6"/>
    <x v="7"/>
    <n v="30"/>
    <n v="727.63971690757501"/>
    <n v="0"/>
    <n v="47565"/>
    <n v="2.2022606520971699"/>
    <n v="0"/>
    <n v="16.699737833765798"/>
    <n v="16673"/>
  </r>
  <r>
    <x v="1"/>
    <x v="6"/>
    <x v="8"/>
    <n v="6"/>
    <n v="716.69602898344795"/>
    <n v="0"/>
    <n v="87399"/>
    <n v="2.1682153368275499"/>
    <n v="0"/>
    <n v="24.0611827226437"/>
    <n v="14077"/>
  </r>
  <r>
    <x v="1"/>
    <x v="6"/>
    <x v="8"/>
    <n v="13"/>
    <n v="745.02845451684004"/>
    <n v="1"/>
    <n v="79214"/>
    <n v="2.1586252176852199"/>
    <n v="0"/>
    <n v="17.574450333360701"/>
    <n v="15885"/>
  </r>
  <r>
    <x v="1"/>
    <x v="6"/>
    <x v="8"/>
    <n v="20"/>
    <n v="727.62022760646096"/>
    <n v="0"/>
    <n v="58238"/>
    <n v="2.19144895192172"/>
    <n v="0"/>
    <n v="20.794155472704102"/>
    <n v="16344"/>
  </r>
  <r>
    <x v="1"/>
    <x v="6"/>
    <x v="8"/>
    <n v="27"/>
    <n v="671.62034225779701"/>
    <n v="0"/>
    <n v="49594"/>
    <n v="2.0882550919244101"/>
    <n v="0"/>
    <n v="17.948606952337599"/>
    <n v="14492"/>
  </r>
  <r>
    <x v="1"/>
    <x v="6"/>
    <x v="9"/>
    <n v="4"/>
    <n v="748.20926860390898"/>
    <n v="0"/>
    <n v="79888"/>
    <n v="2.1596968427453902"/>
    <n v="0"/>
    <n v="22.4845420330034"/>
    <n v="17241"/>
  </r>
  <r>
    <x v="1"/>
    <x v="6"/>
    <x v="9"/>
    <n v="11"/>
    <n v="663.75550104073704"/>
    <n v="0"/>
    <n v="39027"/>
    <n v="2.0237758970359798"/>
    <n v="0"/>
    <n v="21.0641935949137"/>
    <n v="13452"/>
  </r>
  <r>
    <x v="1"/>
    <x v="6"/>
    <x v="9"/>
    <n v="18"/>
    <n v="688.78208096541096"/>
    <n v="0"/>
    <n v="85938"/>
    <n v="2.09304456649408"/>
    <n v="0"/>
    <n v="17.394240145003099"/>
    <n v="14253"/>
  </r>
  <r>
    <x v="1"/>
    <x v="6"/>
    <x v="9"/>
    <n v="25"/>
    <n v="637.33754626704001"/>
    <n v="0"/>
    <n v="28890"/>
    <n v="1.9922938960857299"/>
    <n v="0"/>
    <n v="17.606571965319901"/>
    <n v="11077"/>
  </r>
  <r>
    <x v="1"/>
    <x v="6"/>
    <x v="10"/>
    <n v="1"/>
    <n v="692.43840252707605"/>
    <n v="0"/>
    <n v="628545"/>
    <n v="1.87558450045837"/>
    <n v="0"/>
    <n v="17.252416678370899"/>
    <n v="8864"/>
  </r>
  <r>
    <x v="1"/>
    <x v="6"/>
    <x v="10"/>
    <n v="8"/>
    <n v="643.57750958929705"/>
    <n v="0"/>
    <n v="89989"/>
    <n v="1.9360898765637899"/>
    <n v="0"/>
    <n v="16.828032714082301"/>
    <n v="10689"/>
  </r>
  <r>
    <x v="1"/>
    <x v="6"/>
    <x v="10"/>
    <n v="15"/>
    <n v="692.81733323214701"/>
    <n v="0"/>
    <n v="88601"/>
    <n v="2.07665415455712"/>
    <n v="0"/>
    <n v="18.986178738632798"/>
    <n v="13177"/>
  </r>
  <r>
    <x v="1"/>
    <x v="6"/>
    <x v="10"/>
    <n v="22"/>
    <n v="610.66053811659197"/>
    <n v="0"/>
    <n v="43794"/>
    <n v="1.83969022357013"/>
    <n v="0"/>
    <n v="17.385380585783299"/>
    <n v="6690"/>
  </r>
  <r>
    <x v="1"/>
    <x v="6"/>
    <x v="10"/>
    <n v="29"/>
    <n v="603.58239678220798"/>
    <n v="0"/>
    <n v="25904"/>
    <n v="1.8060142424638299"/>
    <n v="0"/>
    <n v="18.266553927053799"/>
    <n v="8453"/>
  </r>
  <r>
    <x v="1"/>
    <x v="6"/>
    <x v="11"/>
    <n v="7"/>
    <n v="611.39623730378605"/>
    <n v="2"/>
    <n v="64232"/>
    <n v="1.90055278638581"/>
    <n v="0"/>
    <n v="16.811803793075601"/>
    <n v="8664"/>
  </r>
  <r>
    <x v="1"/>
    <x v="6"/>
    <x v="11"/>
    <n v="14"/>
    <n v="590.90842598010499"/>
    <n v="1"/>
    <n v="12238"/>
    <n v="1.8212126838182301"/>
    <n v="0"/>
    <n v="13.789673312988601"/>
    <n v="3418"/>
  </r>
  <r>
    <x v="1"/>
    <x v="6"/>
    <x v="11"/>
    <n v="21"/>
    <n v="601.77671092952005"/>
    <n v="1"/>
    <n v="84381"/>
    <n v="1.7331525359702999"/>
    <n v="0"/>
    <n v="14.829179221737601"/>
    <n v="4895"/>
  </r>
  <r>
    <x v="1"/>
    <x v="6"/>
    <x v="11"/>
    <n v="28"/>
    <n v="666.90574929312004"/>
    <n v="2"/>
    <n v="55516"/>
    <n v="1.8543274351652901"/>
    <n v="0"/>
    <n v="15.2526072364799"/>
    <n v="31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A33603-2055-4671-8E99-04360AFF796E}" name="PivotTable4"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54:J58" firstHeaderRow="1" firstDataRow="3" firstDataCol="1"/>
  <pivotFields count="8">
    <pivotField axis="axisCol" showAll="0">
      <items count="3">
        <item x="0"/>
        <item x="1"/>
        <item t="default"/>
      </items>
    </pivotField>
    <pivotField axis="axisCol" showAll="0">
      <items count="4">
        <item x="0"/>
        <item x="1"/>
        <item x="2"/>
        <item t="default"/>
      </items>
    </pivotField>
    <pivotField showAll="0"/>
    <pivotField axis="axisRow" showAll="0">
      <items count="13">
        <item x="0"/>
        <item h="1" x="1"/>
        <item h="1" x="2"/>
        <item h="1" x="3"/>
        <item h="1" x="4"/>
        <item h="1" x="5"/>
        <item h="1" x="6"/>
        <item h="1" x="7"/>
        <item h="1" x="8"/>
        <item h="1" x="9"/>
        <item h="1" x="10"/>
        <item h="1" x="11"/>
        <item t="default"/>
      </items>
    </pivotField>
    <pivotField showAll="0"/>
    <pivotField showAll="0"/>
    <pivotField showAll="0"/>
    <pivotField dataField="1" showAll="0"/>
  </pivotFields>
  <rowFields count="1">
    <field x="3"/>
  </rowFields>
  <rowItems count="2">
    <i>
      <x/>
    </i>
    <i t="grand">
      <x/>
    </i>
  </rowItems>
  <colFields count="2">
    <field x="0"/>
    <field x="1"/>
  </colFields>
  <colItems count="8">
    <i>
      <x/>
      <x/>
    </i>
    <i r="1">
      <x v="1"/>
    </i>
    <i r="1">
      <x v="2"/>
    </i>
    <i t="default">
      <x/>
    </i>
    <i>
      <x v="1"/>
      <x/>
    </i>
    <i r="1">
      <x v="2"/>
    </i>
    <i t="default">
      <x v="1"/>
    </i>
    <i t="grand">
      <x/>
    </i>
  </colItems>
  <dataFields count="1">
    <dataField name="Sum of type_rides_count" fld="7" baseField="0" baseItem="0"/>
  </dataFields>
  <chartFormats count="10">
    <chartFormat chart="1" format="0" series="1">
      <pivotArea type="data" outline="0" fieldPosition="0">
        <references count="3">
          <reference field="4294967294" count="1" selected="0">
            <x v="0"/>
          </reference>
          <reference field="0" count="1" selected="0">
            <x v="0"/>
          </reference>
          <reference field="1" count="1" selected="0">
            <x v="0"/>
          </reference>
        </references>
      </pivotArea>
    </chartFormat>
    <chartFormat chart="1" format="1" series="1">
      <pivotArea type="data" outline="0" fieldPosition="0">
        <references count="3">
          <reference field="4294967294" count="1" selected="0">
            <x v="0"/>
          </reference>
          <reference field="0" count="1" selected="0">
            <x v="1"/>
          </reference>
          <reference field="1" count="1" selected="0">
            <x v="0"/>
          </reference>
        </references>
      </pivotArea>
    </chartFormat>
    <chartFormat chart="1" format="2" series="1">
      <pivotArea type="data" outline="0" fieldPosition="0">
        <references count="3">
          <reference field="4294967294" count="1" selected="0">
            <x v="0"/>
          </reference>
          <reference field="0" count="1" selected="0">
            <x v="0"/>
          </reference>
          <reference field="1" count="1" selected="0">
            <x v="1"/>
          </reference>
        </references>
      </pivotArea>
    </chartFormat>
    <chartFormat chart="1" format="3" series="1">
      <pivotArea type="data" outline="0" fieldPosition="0">
        <references count="3">
          <reference field="4294967294" count="1" selected="0">
            <x v="0"/>
          </reference>
          <reference field="0" count="1" selected="0">
            <x v="0"/>
          </reference>
          <reference field="1" count="1" selected="0">
            <x v="2"/>
          </reference>
        </references>
      </pivotArea>
    </chartFormat>
    <chartFormat chart="1" format="4" series="1">
      <pivotArea type="data" outline="0" fieldPosition="0">
        <references count="3">
          <reference field="4294967294" count="1" selected="0">
            <x v="0"/>
          </reference>
          <reference field="0" count="1" selected="0">
            <x v="1"/>
          </reference>
          <reference field="1" count="1" selected="0">
            <x v="2"/>
          </reference>
        </references>
      </pivotArea>
    </chartFormat>
    <chartFormat chart="6" format="10" series="1">
      <pivotArea type="data" outline="0" fieldPosition="0">
        <references count="3">
          <reference field="4294967294" count="1" selected="0">
            <x v="0"/>
          </reference>
          <reference field="0" count="1" selected="0">
            <x v="0"/>
          </reference>
          <reference field="1" count="1" selected="0">
            <x v="0"/>
          </reference>
        </references>
      </pivotArea>
    </chartFormat>
    <chartFormat chart="6" format="11" series="1">
      <pivotArea type="data" outline="0" fieldPosition="0">
        <references count="3">
          <reference field="4294967294" count="1" selected="0">
            <x v="0"/>
          </reference>
          <reference field="0" count="1" selected="0">
            <x v="1"/>
          </reference>
          <reference field="1" count="1" selected="0">
            <x v="0"/>
          </reference>
        </references>
      </pivotArea>
    </chartFormat>
    <chartFormat chart="6" format="12" series="1">
      <pivotArea type="data" outline="0" fieldPosition="0">
        <references count="3">
          <reference field="4294967294" count="1" selected="0">
            <x v="0"/>
          </reference>
          <reference field="0" count="1" selected="0">
            <x v="0"/>
          </reference>
          <reference field="1" count="1" selected="0">
            <x v="1"/>
          </reference>
        </references>
      </pivotArea>
    </chartFormat>
    <chartFormat chart="6" format="13" series="1">
      <pivotArea type="data" outline="0" fieldPosition="0">
        <references count="3">
          <reference field="4294967294" count="1" selected="0">
            <x v="0"/>
          </reference>
          <reference field="0" count="1" selected="0">
            <x v="0"/>
          </reference>
          <reference field="1" count="1" selected="0">
            <x v="2"/>
          </reference>
        </references>
      </pivotArea>
    </chartFormat>
    <chartFormat chart="6" format="14" series="1">
      <pivotArea type="data" outline="0" fieldPosition="0">
        <references count="3">
          <reference field="4294967294" count="1" selected="0">
            <x v="0"/>
          </reference>
          <reference field="0" count="1" selected="0">
            <x v="1"/>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9C8C59-B4CB-4D1A-9FC9-24C503A637C7}"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26:J30" firstHeaderRow="1" firstDataRow="3" firstDataCol="1"/>
  <pivotFields count="8">
    <pivotField axis="axisCol" showAll="0">
      <items count="3">
        <item x="0"/>
        <item x="1"/>
        <item t="default"/>
      </items>
    </pivotField>
    <pivotField axis="axisCol" showAll="0">
      <items count="4">
        <item x="0"/>
        <item x="1"/>
        <item x="2"/>
        <item t="default"/>
      </items>
    </pivotField>
    <pivotField axis="axisRow" showAll="0">
      <items count="8">
        <item x="3"/>
        <item h="1" x="1"/>
        <item h="1" x="5"/>
        <item h="1" x="6"/>
        <item h="1" x="4"/>
        <item h="1" x="0"/>
        <item h="1" x="2"/>
        <item t="default"/>
      </items>
    </pivotField>
    <pivotField showAll="0"/>
    <pivotField showAll="0"/>
    <pivotField showAll="0"/>
    <pivotField showAll="0"/>
    <pivotField dataField="1" showAll="0"/>
  </pivotFields>
  <rowFields count="1">
    <field x="2"/>
  </rowFields>
  <rowItems count="2">
    <i>
      <x/>
    </i>
    <i t="grand">
      <x/>
    </i>
  </rowItems>
  <colFields count="2">
    <field x="0"/>
    <field x="1"/>
  </colFields>
  <colItems count="8">
    <i>
      <x/>
      <x/>
    </i>
    <i r="1">
      <x v="1"/>
    </i>
    <i r="1">
      <x v="2"/>
    </i>
    <i t="default">
      <x/>
    </i>
    <i>
      <x v="1"/>
      <x/>
    </i>
    <i r="1">
      <x v="2"/>
    </i>
    <i t="default">
      <x v="1"/>
    </i>
    <i t="grand">
      <x/>
    </i>
  </colItems>
  <dataFields count="1">
    <dataField name="Sum of type_rides_count" fld="7" baseField="0" baseItem="0"/>
  </dataFields>
  <chartFormats count="10">
    <chartFormat chart="4" format="0" series="1">
      <pivotArea type="data" outline="0" fieldPosition="0">
        <references count="3">
          <reference field="4294967294" count="1" selected="0">
            <x v="0"/>
          </reference>
          <reference field="0" count="1" selected="0">
            <x v="0"/>
          </reference>
          <reference field="1" count="1" selected="0">
            <x v="0"/>
          </reference>
        </references>
      </pivotArea>
    </chartFormat>
    <chartFormat chart="4" format="1" series="1">
      <pivotArea type="data" outline="0" fieldPosition="0">
        <references count="3">
          <reference field="4294967294" count="1" selected="0">
            <x v="0"/>
          </reference>
          <reference field="0" count="1" selected="0">
            <x v="1"/>
          </reference>
          <reference field="1" count="1" selected="0">
            <x v="0"/>
          </reference>
        </references>
      </pivotArea>
    </chartFormat>
    <chartFormat chart="4" format="2" series="1">
      <pivotArea type="data" outline="0" fieldPosition="0">
        <references count="3">
          <reference field="4294967294" count="1" selected="0">
            <x v="0"/>
          </reference>
          <reference field="0" count="1" selected="0">
            <x v="0"/>
          </reference>
          <reference field="1" count="1" selected="0">
            <x v="1"/>
          </reference>
        </references>
      </pivotArea>
    </chartFormat>
    <chartFormat chart="4" format="3" series="1">
      <pivotArea type="data" outline="0" fieldPosition="0">
        <references count="3">
          <reference field="4294967294" count="1" selected="0">
            <x v="0"/>
          </reference>
          <reference field="0" count="1" selected="0">
            <x v="0"/>
          </reference>
          <reference field="1" count="1" selected="0">
            <x v="2"/>
          </reference>
        </references>
      </pivotArea>
    </chartFormat>
    <chartFormat chart="4" format="4" series="1">
      <pivotArea type="data" outline="0" fieldPosition="0">
        <references count="3">
          <reference field="4294967294" count="1" selected="0">
            <x v="0"/>
          </reference>
          <reference field="0" count="1" selected="0">
            <x v="1"/>
          </reference>
          <reference field="1" count="1" selected="0">
            <x v="2"/>
          </reference>
        </references>
      </pivotArea>
    </chartFormat>
    <chartFormat chart="14" format="10" series="1">
      <pivotArea type="data" outline="0" fieldPosition="0">
        <references count="3">
          <reference field="4294967294" count="1" selected="0">
            <x v="0"/>
          </reference>
          <reference field="0" count="1" selected="0">
            <x v="0"/>
          </reference>
          <reference field="1" count="1" selected="0">
            <x v="0"/>
          </reference>
        </references>
      </pivotArea>
    </chartFormat>
    <chartFormat chart="14" format="11" series="1">
      <pivotArea type="data" outline="0" fieldPosition="0">
        <references count="3">
          <reference field="4294967294" count="1" selected="0">
            <x v="0"/>
          </reference>
          <reference field="0" count="1" selected="0">
            <x v="0"/>
          </reference>
          <reference field="1" count="1" selected="0">
            <x v="1"/>
          </reference>
        </references>
      </pivotArea>
    </chartFormat>
    <chartFormat chart="14" format="12" series="1">
      <pivotArea type="data" outline="0" fieldPosition="0">
        <references count="3">
          <reference field="4294967294" count="1" selected="0">
            <x v="0"/>
          </reference>
          <reference field="0" count="1" selected="0">
            <x v="0"/>
          </reference>
          <reference field="1" count="1" selected="0">
            <x v="2"/>
          </reference>
        </references>
      </pivotArea>
    </chartFormat>
    <chartFormat chart="14" format="13" series="1">
      <pivotArea type="data" outline="0" fieldPosition="0">
        <references count="3">
          <reference field="4294967294" count="1" selected="0">
            <x v="0"/>
          </reference>
          <reference field="0" count="1" selected="0">
            <x v="1"/>
          </reference>
          <reference field="1" count="1" selected="0">
            <x v="0"/>
          </reference>
        </references>
      </pivotArea>
    </chartFormat>
    <chartFormat chart="14" format="14" series="1">
      <pivotArea type="data" outline="0" fieldPosition="0">
        <references count="3">
          <reference field="4294967294" count="1" selected="0">
            <x v="0"/>
          </reference>
          <reference field="0" count="1" selected="0">
            <x v="1"/>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B370E7-55B2-4461-8EE7-25F6CA93DA78}" name="PivotTable1" cacheId="3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6">
  <location ref="B5:I8" firstHeaderRow="1" firstDataRow="3" firstDataCol="1"/>
  <pivotFields count="8">
    <pivotField axis="axisCol" showAll="0">
      <items count="3">
        <item x="0"/>
        <item x="1"/>
        <item t="default"/>
      </items>
    </pivotField>
    <pivotField axis="axisCol" showAll="0">
      <items count="4">
        <item x="0"/>
        <item x="1"/>
        <item x="2"/>
        <item t="default"/>
      </items>
    </pivotField>
    <pivotField showAll="0"/>
    <pivotField showAll="0"/>
    <pivotField showAll="0"/>
    <pivotField showAll="0"/>
    <pivotField showAll="0"/>
    <pivotField dataField="1" showAll="0"/>
  </pivotFields>
  <rowItems count="1">
    <i/>
  </rowItems>
  <colFields count="2">
    <field x="0"/>
    <field x="1"/>
  </colFields>
  <colItems count="7">
    <i>
      <x/>
      <x/>
    </i>
    <i r="1">
      <x v="1"/>
    </i>
    <i r="1">
      <x v="2"/>
    </i>
    <i t="default">
      <x/>
    </i>
    <i>
      <x v="1"/>
      <x/>
    </i>
    <i r="1">
      <x v="2"/>
    </i>
    <i t="default">
      <x v="1"/>
    </i>
  </colItems>
  <dataFields count="1">
    <dataField name="Sum of type_rides_count" fld="7" baseField="0" baseItem="0"/>
  </dataFields>
  <chartFormats count="14">
    <chartFormat chart="1" format="20" series="1">
      <pivotArea type="data" outline="0" fieldPosition="0">
        <references count="2">
          <reference field="0" count="1" selected="0">
            <x v="0"/>
          </reference>
          <reference field="1" count="1" selected="0">
            <x v="0"/>
          </reference>
        </references>
      </pivotArea>
    </chartFormat>
    <chartFormat chart="1" format="21" series="1">
      <pivotArea type="data" outline="0" fieldPosition="0">
        <references count="2">
          <reference field="0" count="1" selected="0">
            <x v="0"/>
          </reference>
          <reference field="1" count="1" selected="0">
            <x v="1"/>
          </reference>
        </references>
      </pivotArea>
    </chartFormat>
    <chartFormat chart="1" format="22" series="1">
      <pivotArea type="data" outline="0" fieldPosition="0">
        <references count="2">
          <reference field="0" count="1" selected="0">
            <x v="0"/>
          </reference>
          <reference field="1" count="1" selected="0">
            <x v="2"/>
          </reference>
        </references>
      </pivotArea>
    </chartFormat>
    <chartFormat chart="1" format="23" series="1">
      <pivotArea type="data" outline="0" fieldPosition="0">
        <references count="2">
          <reference field="0" count="1" selected="0">
            <x v="1"/>
          </reference>
          <reference field="1" count="1" selected="0">
            <x v="0"/>
          </reference>
        </references>
      </pivotArea>
    </chartFormat>
    <chartFormat chart="1" format="24" series="1">
      <pivotArea type="data" outline="0" fieldPosition="0">
        <references count="2">
          <reference field="0" count="1" selected="0">
            <x v="1"/>
          </reference>
          <reference field="1" count="1" selected="0">
            <x v="2"/>
          </reference>
        </references>
      </pivotArea>
    </chartFormat>
    <chartFormat chart="21" format="30" series="1">
      <pivotArea type="data" outline="0" fieldPosition="0">
        <references count="3">
          <reference field="4294967294" count="1" selected="0">
            <x v="0"/>
          </reference>
          <reference field="0" count="1" selected="0">
            <x v="0"/>
          </reference>
          <reference field="1" count="1" selected="0">
            <x v="0"/>
          </reference>
        </references>
      </pivotArea>
    </chartFormat>
    <chartFormat chart="21" format="31" series="1">
      <pivotArea type="data" outline="0" fieldPosition="0">
        <references count="3">
          <reference field="4294967294" count="1" selected="0">
            <x v="0"/>
          </reference>
          <reference field="0" count="1" selected="0">
            <x v="0"/>
          </reference>
          <reference field="1" count="1" selected="0">
            <x v="1"/>
          </reference>
        </references>
      </pivotArea>
    </chartFormat>
    <chartFormat chart="21" format="32" series="1">
      <pivotArea type="data" outline="0" fieldPosition="0">
        <references count="3">
          <reference field="4294967294" count="1" selected="0">
            <x v="0"/>
          </reference>
          <reference field="0" count="1" selected="0">
            <x v="0"/>
          </reference>
          <reference field="1" count="1" selected="0">
            <x v="2"/>
          </reference>
        </references>
      </pivotArea>
    </chartFormat>
    <chartFormat chart="21" format="33" series="1">
      <pivotArea type="data" outline="0" fieldPosition="0">
        <references count="3">
          <reference field="4294967294" count="1" selected="0">
            <x v="0"/>
          </reference>
          <reference field="0" count="1" selected="0">
            <x v="1"/>
          </reference>
          <reference field="1" count="1" selected="0">
            <x v="0"/>
          </reference>
        </references>
      </pivotArea>
    </chartFormat>
    <chartFormat chart="21" format="34" series="1">
      <pivotArea type="data" outline="0" fieldPosition="0">
        <references count="3">
          <reference field="4294967294" count="1" selected="0">
            <x v="0"/>
          </reference>
          <reference field="0" count="1" selected="0">
            <x v="1"/>
          </reference>
          <reference field="1" count="1" selected="0">
            <x v="2"/>
          </reference>
        </references>
      </pivotArea>
    </chartFormat>
    <chartFormat chart="1" format="25" series="1">
      <pivotArea type="data" outline="0" fieldPosition="0">
        <references count="3">
          <reference field="4294967294" count="1" selected="0">
            <x v="0"/>
          </reference>
          <reference field="0" count="1" selected="0">
            <x v="0"/>
          </reference>
          <reference field="1" count="1" selected="0">
            <x v="2"/>
          </reference>
        </references>
      </pivotArea>
    </chartFormat>
    <chartFormat chart="1" format="26" series="1">
      <pivotArea type="data" outline="0" fieldPosition="0">
        <references count="3">
          <reference field="4294967294" count="1" selected="0">
            <x v="0"/>
          </reference>
          <reference field="0" count="1" selected="0">
            <x v="1"/>
          </reference>
          <reference field="1" count="1" selected="0">
            <x v="0"/>
          </reference>
        </references>
      </pivotArea>
    </chartFormat>
    <chartFormat chart="1" format="27" series="1">
      <pivotArea type="data" outline="0" fieldPosition="0">
        <references count="3">
          <reference field="4294967294" count="1" selected="0">
            <x v="0"/>
          </reference>
          <reference field="0" count="1" selected="0">
            <x v="1"/>
          </reference>
          <reference field="1" count="1" selected="0">
            <x v="2"/>
          </reference>
        </references>
      </pivotArea>
    </chartFormat>
    <chartFormat chart="21" format="35">
      <pivotArea type="data" outline="0" fieldPosition="0">
        <references count="3">
          <reference field="4294967294" count="1" selected="0">
            <x v="0"/>
          </reference>
          <reference field="0"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B97E0E-FC5A-46C2-B65A-13F5AF61CDDA}" name="PivotTable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34:F61" firstHeaderRow="1" firstDataRow="3" firstDataCol="1"/>
  <pivotFields count="5">
    <pivotField axis="axisCol" showAll="0">
      <items count="3">
        <item x="0"/>
        <item x="1"/>
        <item t="default"/>
      </items>
    </pivotField>
    <pivotField axis="axisCol" showAll="0">
      <items count="8">
        <item x="3"/>
        <item h="1" x="1"/>
        <item h="1" x="5"/>
        <item h="1" x="6"/>
        <item h="1" x="4"/>
        <item h="1" x="0"/>
        <item h="1" x="2"/>
        <item t="default"/>
      </items>
    </pivotField>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dataField="1" showAll="0"/>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2">
    <field x="1"/>
    <field x="0"/>
  </colFields>
  <colItems count="4">
    <i>
      <x/>
      <x/>
    </i>
    <i r="1">
      <x v="1"/>
    </i>
    <i t="default">
      <x/>
    </i>
    <i t="grand">
      <x/>
    </i>
  </colItems>
  <dataFields count="1">
    <dataField name="Sum of hour_ride_count" fld="4" baseField="0" baseItem="0"/>
  </dataFields>
  <chartFormats count="32">
    <chartFormat chart="1" format="0" series="1">
      <pivotArea type="data" outline="0" fieldPosition="0">
        <references count="3">
          <reference field="4294967294" count="1" selected="0">
            <x v="0"/>
          </reference>
          <reference field="0" count="1" selected="0">
            <x v="0"/>
          </reference>
          <reference field="1" count="1" selected="0">
            <x v="0"/>
          </reference>
        </references>
      </pivotArea>
    </chartFormat>
    <chartFormat chart="1" format="1" series="1">
      <pivotArea type="data" outline="0" fieldPosition="0">
        <references count="3">
          <reference field="4294967294" count="1" selected="0">
            <x v="0"/>
          </reference>
          <reference field="0" count="1" selected="0">
            <x v="1"/>
          </reference>
          <reference field="1" count="1" selected="0">
            <x v="0"/>
          </reference>
        </references>
      </pivotArea>
    </chartFormat>
    <chartFormat chart="1" format="2" series="1">
      <pivotArea type="data" outline="0" fieldPosition="0">
        <references count="3">
          <reference field="4294967294" count="1" selected="0">
            <x v="0"/>
          </reference>
          <reference field="0" count="1" selected="0">
            <x v="0"/>
          </reference>
          <reference field="1" count="1" selected="0">
            <x v="1"/>
          </reference>
        </references>
      </pivotArea>
    </chartFormat>
    <chartFormat chart="1" format="3" series="1">
      <pivotArea type="data" outline="0" fieldPosition="0">
        <references count="3">
          <reference field="4294967294" count="1" selected="0">
            <x v="0"/>
          </reference>
          <reference field="0" count="1" selected="0">
            <x v="1"/>
          </reference>
          <reference field="1" count="1" selected="0">
            <x v="1"/>
          </reference>
        </references>
      </pivotArea>
    </chartFormat>
    <chartFormat chart="1" format="4" series="1">
      <pivotArea type="data" outline="0" fieldPosition="0">
        <references count="3">
          <reference field="4294967294" count="1" selected="0">
            <x v="0"/>
          </reference>
          <reference field="0" count="1" selected="0">
            <x v="0"/>
          </reference>
          <reference field="1" count="1" selected="0">
            <x v="2"/>
          </reference>
        </references>
      </pivotArea>
    </chartFormat>
    <chartFormat chart="1" format="5" series="1">
      <pivotArea type="data" outline="0" fieldPosition="0">
        <references count="3">
          <reference field="4294967294" count="1" selected="0">
            <x v="0"/>
          </reference>
          <reference field="0" count="1" selected="0">
            <x v="1"/>
          </reference>
          <reference field="1" count="1" selected="0">
            <x v="2"/>
          </reference>
        </references>
      </pivotArea>
    </chartFormat>
    <chartFormat chart="1" format="6" series="1">
      <pivotArea type="data" outline="0" fieldPosition="0">
        <references count="3">
          <reference field="4294967294" count="1" selected="0">
            <x v="0"/>
          </reference>
          <reference field="0" count="1" selected="0">
            <x v="0"/>
          </reference>
          <reference field="1" count="1" selected="0">
            <x v="3"/>
          </reference>
        </references>
      </pivotArea>
    </chartFormat>
    <chartFormat chart="1" format="7" series="1">
      <pivotArea type="data" outline="0" fieldPosition="0">
        <references count="3">
          <reference field="4294967294" count="1" selected="0">
            <x v="0"/>
          </reference>
          <reference field="0" count="1" selected="0">
            <x v="1"/>
          </reference>
          <reference field="1" count="1" selected="0">
            <x v="3"/>
          </reference>
        </references>
      </pivotArea>
    </chartFormat>
    <chartFormat chart="1" format="8" series="1">
      <pivotArea type="data" outline="0" fieldPosition="0">
        <references count="3">
          <reference field="4294967294" count="1" selected="0">
            <x v="0"/>
          </reference>
          <reference field="0" count="1" selected="0">
            <x v="0"/>
          </reference>
          <reference field="1" count="1" selected="0">
            <x v="4"/>
          </reference>
        </references>
      </pivotArea>
    </chartFormat>
    <chartFormat chart="1" format="9" series="1">
      <pivotArea type="data" outline="0" fieldPosition="0">
        <references count="3">
          <reference field="4294967294" count="1" selected="0">
            <x v="0"/>
          </reference>
          <reference field="0" count="1" selected="0">
            <x v="1"/>
          </reference>
          <reference field="1" count="1" selected="0">
            <x v="4"/>
          </reference>
        </references>
      </pivotArea>
    </chartFormat>
    <chartFormat chart="1" format="10" series="1">
      <pivotArea type="data" outline="0" fieldPosition="0">
        <references count="3">
          <reference field="4294967294" count="1" selected="0">
            <x v="0"/>
          </reference>
          <reference field="0" count="1" selected="0">
            <x v="0"/>
          </reference>
          <reference field="1" count="1" selected="0">
            <x v="5"/>
          </reference>
        </references>
      </pivotArea>
    </chartFormat>
    <chartFormat chart="1" format="11" series="1">
      <pivotArea type="data" outline="0" fieldPosition="0">
        <references count="3">
          <reference field="4294967294" count="1" selected="0">
            <x v="0"/>
          </reference>
          <reference field="0" count="1" selected="0">
            <x v="1"/>
          </reference>
          <reference field="1" count="1" selected="0">
            <x v="5"/>
          </reference>
        </references>
      </pivotArea>
    </chartFormat>
    <chartFormat chart="1" format="12" series="1">
      <pivotArea type="data" outline="0" fieldPosition="0">
        <references count="3">
          <reference field="4294967294" count="1" selected="0">
            <x v="0"/>
          </reference>
          <reference field="0" count="1" selected="0">
            <x v="0"/>
          </reference>
          <reference field="1" count="1" selected="0">
            <x v="6"/>
          </reference>
        </references>
      </pivotArea>
    </chartFormat>
    <chartFormat chart="1" format="13" series="1">
      <pivotArea type="data" outline="0" fieldPosition="0">
        <references count="3">
          <reference field="4294967294" count="1" selected="0">
            <x v="0"/>
          </reference>
          <reference field="0" count="1" selected="0">
            <x v="1"/>
          </reference>
          <reference field="1" count="1" selected="0">
            <x v="6"/>
          </reference>
        </references>
      </pivotArea>
    </chartFormat>
    <chartFormat chart="8" format="28" series="1">
      <pivotArea type="data" outline="0" fieldPosition="0">
        <references count="3">
          <reference field="4294967294" count="1" selected="0">
            <x v="0"/>
          </reference>
          <reference field="0" count="1" selected="0">
            <x v="0"/>
          </reference>
          <reference field="1" count="1" selected="0">
            <x v="0"/>
          </reference>
        </references>
      </pivotArea>
    </chartFormat>
    <chartFormat chart="8" format="29" series="1">
      <pivotArea type="data" outline="0" fieldPosition="0">
        <references count="3">
          <reference field="4294967294" count="1" selected="0">
            <x v="0"/>
          </reference>
          <reference field="0" count="1" selected="0">
            <x v="1"/>
          </reference>
          <reference field="1" count="1" selected="0">
            <x v="0"/>
          </reference>
        </references>
      </pivotArea>
    </chartFormat>
    <chartFormat chart="8" format="30" series="1">
      <pivotArea type="data" outline="0" fieldPosition="0">
        <references count="3">
          <reference field="4294967294" count="1" selected="0">
            <x v="0"/>
          </reference>
          <reference field="0" count="1" selected="0">
            <x v="0"/>
          </reference>
          <reference field="1" count="1" selected="0">
            <x v="1"/>
          </reference>
        </references>
      </pivotArea>
    </chartFormat>
    <chartFormat chart="8" format="31" series="1">
      <pivotArea type="data" outline="0" fieldPosition="0">
        <references count="3">
          <reference field="4294967294" count="1" selected="0">
            <x v="0"/>
          </reference>
          <reference field="0" count="1" selected="0">
            <x v="1"/>
          </reference>
          <reference field="1" count="1" selected="0">
            <x v="1"/>
          </reference>
        </references>
      </pivotArea>
    </chartFormat>
    <chartFormat chart="8" format="32" series="1">
      <pivotArea type="data" outline="0" fieldPosition="0">
        <references count="3">
          <reference field="4294967294" count="1" selected="0">
            <x v="0"/>
          </reference>
          <reference field="0" count="1" selected="0">
            <x v="0"/>
          </reference>
          <reference field="1" count="1" selected="0">
            <x v="2"/>
          </reference>
        </references>
      </pivotArea>
    </chartFormat>
    <chartFormat chart="8" format="33" series="1">
      <pivotArea type="data" outline="0" fieldPosition="0">
        <references count="3">
          <reference field="4294967294" count="1" selected="0">
            <x v="0"/>
          </reference>
          <reference field="0" count="1" selected="0">
            <x v="1"/>
          </reference>
          <reference field="1" count="1" selected="0">
            <x v="2"/>
          </reference>
        </references>
      </pivotArea>
    </chartFormat>
    <chartFormat chart="8" format="34" series="1">
      <pivotArea type="data" outline="0" fieldPosition="0">
        <references count="3">
          <reference field="4294967294" count="1" selected="0">
            <x v="0"/>
          </reference>
          <reference field="0" count="1" selected="0">
            <x v="0"/>
          </reference>
          <reference field="1" count="1" selected="0">
            <x v="3"/>
          </reference>
        </references>
      </pivotArea>
    </chartFormat>
    <chartFormat chart="8" format="35" series="1">
      <pivotArea type="data" outline="0" fieldPosition="0">
        <references count="3">
          <reference field="4294967294" count="1" selected="0">
            <x v="0"/>
          </reference>
          <reference field="0" count="1" selected="0">
            <x v="1"/>
          </reference>
          <reference field="1" count="1" selected="0">
            <x v="3"/>
          </reference>
        </references>
      </pivotArea>
    </chartFormat>
    <chartFormat chart="8" format="36" series="1">
      <pivotArea type="data" outline="0" fieldPosition="0">
        <references count="3">
          <reference field="4294967294" count="1" selected="0">
            <x v="0"/>
          </reference>
          <reference field="0" count="1" selected="0">
            <x v="0"/>
          </reference>
          <reference field="1" count="1" selected="0">
            <x v="4"/>
          </reference>
        </references>
      </pivotArea>
    </chartFormat>
    <chartFormat chart="8" format="37" series="1">
      <pivotArea type="data" outline="0" fieldPosition="0">
        <references count="3">
          <reference field="4294967294" count="1" selected="0">
            <x v="0"/>
          </reference>
          <reference field="0" count="1" selected="0">
            <x v="1"/>
          </reference>
          <reference field="1" count="1" selected="0">
            <x v="4"/>
          </reference>
        </references>
      </pivotArea>
    </chartFormat>
    <chartFormat chart="8" format="38" series="1">
      <pivotArea type="data" outline="0" fieldPosition="0">
        <references count="3">
          <reference field="4294967294" count="1" selected="0">
            <x v="0"/>
          </reference>
          <reference field="0" count="1" selected="0">
            <x v="0"/>
          </reference>
          <reference field="1" count="1" selected="0">
            <x v="5"/>
          </reference>
        </references>
      </pivotArea>
    </chartFormat>
    <chartFormat chart="8" format="39" series="1">
      <pivotArea type="data" outline="0" fieldPosition="0">
        <references count="3">
          <reference field="4294967294" count="1" selected="0">
            <x v="0"/>
          </reference>
          <reference field="0" count="1" selected="0">
            <x v="1"/>
          </reference>
          <reference field="1" count="1" selected="0">
            <x v="5"/>
          </reference>
        </references>
      </pivotArea>
    </chartFormat>
    <chartFormat chart="8" format="40" series="1">
      <pivotArea type="data" outline="0" fieldPosition="0">
        <references count="3">
          <reference field="4294967294" count="1" selected="0">
            <x v="0"/>
          </reference>
          <reference field="0" count="1" selected="0">
            <x v="0"/>
          </reference>
          <reference field="1" count="1" selected="0">
            <x v="6"/>
          </reference>
        </references>
      </pivotArea>
    </chartFormat>
    <chartFormat chart="8" format="41" series="1">
      <pivotArea type="data" outline="0" fieldPosition="0">
        <references count="3">
          <reference field="4294967294" count="1" selected="0">
            <x v="0"/>
          </reference>
          <reference field="0" count="1" selected="0">
            <x v="1"/>
          </reference>
          <reference field="1" count="1" selected="0">
            <x v="6"/>
          </reference>
        </references>
      </pivotArea>
    </chartFormat>
    <chartFormat chart="8" format="42">
      <pivotArea type="data" outline="0" fieldPosition="0">
        <references count="4">
          <reference field="4294967294" count="1" selected="0">
            <x v="0"/>
          </reference>
          <reference field="0" count="1" selected="0">
            <x v="1"/>
          </reference>
          <reference field="1" count="1" selected="0">
            <x v="4"/>
          </reference>
          <reference field="2" count="1" selected="0">
            <x v="8"/>
          </reference>
        </references>
      </pivotArea>
    </chartFormat>
    <chartFormat chart="8" format="43">
      <pivotArea type="data" outline="0" fieldPosition="0">
        <references count="4">
          <reference field="4294967294" count="1" selected="0">
            <x v="0"/>
          </reference>
          <reference field="0" count="1" selected="0">
            <x v="1"/>
          </reference>
          <reference field="1" count="1" selected="0">
            <x v="5"/>
          </reference>
          <reference field="2" count="1" selected="0">
            <x v="8"/>
          </reference>
        </references>
      </pivotArea>
    </chartFormat>
    <chartFormat chart="8" format="44">
      <pivotArea type="data" outline="0" fieldPosition="0">
        <references count="4">
          <reference field="4294967294" count="1" selected="0">
            <x v="0"/>
          </reference>
          <reference field="0" count="1" selected="0">
            <x v="1"/>
          </reference>
          <reference field="1" count="1" selected="0">
            <x v="6"/>
          </reference>
          <reference field="2" count="1" selected="0">
            <x v="8"/>
          </reference>
        </references>
      </pivotArea>
    </chartFormat>
    <chartFormat chart="8" format="45">
      <pivotArea type="data" outline="0" fieldPosition="0">
        <references count="4">
          <reference field="4294967294" count="1" selected="0">
            <x v="0"/>
          </reference>
          <reference field="0" count="1" selected="0">
            <x v="0"/>
          </reference>
          <reference field="1" count="1" selected="0">
            <x v="6"/>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2318C7-6FB3-4596-9DC7-B9FCD75E352F}"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5:E31" firstHeaderRow="1" firstDataRow="2" firstDataCol="1"/>
  <pivotFields count="5">
    <pivotField axis="axisCol" showAll="0">
      <items count="3">
        <item x="0"/>
        <item x="1"/>
        <item t="default"/>
      </items>
    </pivotField>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dataField="1" showAll="0"/>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0"/>
  </colFields>
  <colItems count="3">
    <i>
      <x/>
    </i>
    <i>
      <x v="1"/>
    </i>
    <i t="grand">
      <x/>
    </i>
  </colItems>
  <dataFields count="1">
    <dataField name="Sum of hour_ride_count" fld="4" baseField="0" baseItem="0"/>
  </dataFields>
  <chartFormats count="4">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9" format="16" series="1">
      <pivotArea type="data" outline="0" fieldPosition="0">
        <references count="2">
          <reference field="4294967294" count="1" selected="0">
            <x v="0"/>
          </reference>
          <reference field="0" count="1" selected="0">
            <x v="0"/>
          </reference>
        </references>
      </pivotArea>
    </chartFormat>
    <chartFormat chart="9" format="17"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30BD78-D2E2-44ED-993B-2762A65826E8}" name="PivotTable1" cacheId="3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3">
  <location ref="B6:D15" firstHeaderRow="1" firstDataRow="2" firstDataCol="1"/>
  <pivotFields count="11">
    <pivotField axis="axisCol" showAll="0" sortType="ascending">
      <items count="3">
        <item x="0"/>
        <item x="1"/>
        <item t="default"/>
      </items>
    </pivotField>
    <pivotField axis="axisRow" showAll="0">
      <items count="8">
        <item x="3"/>
        <item x="1"/>
        <item x="5"/>
        <item x="6"/>
        <item x="4"/>
        <item x="0"/>
        <item x="2"/>
        <item t="default"/>
      </items>
    </pivotField>
    <pivotField showAll="0">
      <items count="13">
        <item h="1" x="0"/>
        <item x="1"/>
        <item x="2"/>
        <item x="3"/>
        <item x="4"/>
        <item x="5"/>
        <item x="6"/>
        <item x="7"/>
        <item x="8"/>
        <item x="9"/>
        <item x="10"/>
        <item x="11"/>
        <item t="default"/>
      </items>
    </pivotField>
    <pivotField showAll="0"/>
    <pivotField showAll="0"/>
    <pivotField showAll="0"/>
    <pivotField showAll="0"/>
    <pivotField showAll="0"/>
    <pivotField showAll="0"/>
    <pivotField showAll="0"/>
    <pivotField dataField="1" showAll="0"/>
  </pivotFields>
  <rowFields count="1">
    <field x="1"/>
  </rowFields>
  <rowItems count="8">
    <i>
      <x/>
    </i>
    <i>
      <x v="1"/>
    </i>
    <i>
      <x v="2"/>
    </i>
    <i>
      <x v="3"/>
    </i>
    <i>
      <x v="4"/>
    </i>
    <i>
      <x v="5"/>
    </i>
    <i>
      <x v="6"/>
    </i>
    <i t="grand">
      <x/>
    </i>
  </rowItems>
  <colFields count="1">
    <field x="0"/>
  </colFields>
  <colItems count="2">
    <i>
      <x/>
    </i>
    <i>
      <x v="1"/>
    </i>
  </colItems>
  <dataFields count="1">
    <dataField name="Sum of daily_rides" fld="10" baseField="0" baseItem="0"/>
  </dataFields>
  <formats count="3">
    <format dxfId="3">
      <pivotArea field="1" type="button" dataOnly="0" labelOnly="1" outline="0" axis="axisRow" fieldPosition="0"/>
    </format>
    <format dxfId="4">
      <pivotArea dataOnly="0" labelOnly="1" fieldPosition="0">
        <references count="1">
          <reference field="0" count="0"/>
        </references>
      </pivotArea>
    </format>
    <format dxfId="5">
      <pivotArea dataOnly="0" labelOnly="1" grandCol="1" outline="0" fieldPosition="0"/>
    </format>
  </formats>
  <conditionalFormats count="3">
    <conditionalFormat type="all" priority="7">
      <pivotAreas count="1">
        <pivotArea type="data" collapsedLevelsAreSubtotals="1" fieldPosition="0">
          <references count="3">
            <reference field="4294967294" count="1" selected="0">
              <x v="0"/>
            </reference>
            <reference field="0" count="1" selected="0">
              <x v="0"/>
            </reference>
            <reference field="1" count="7">
              <x v="0"/>
              <x v="1"/>
              <x v="2"/>
              <x v="3"/>
              <x v="4"/>
              <x v="5"/>
              <x v="6"/>
            </reference>
          </references>
        </pivotArea>
      </pivotAreas>
    </conditionalFormat>
    <conditionalFormat priority="5">
      <pivotAreas count="1">
        <pivotArea type="data" collapsedLevelsAreSubtotals="1" fieldPosition="0">
          <references count="3">
            <reference field="4294967294" count="1" selected="0">
              <x v="0"/>
            </reference>
            <reference field="0" count="1" selected="0">
              <x v="1"/>
            </reference>
            <reference field="1" count="7">
              <x v="0"/>
              <x v="1"/>
              <x v="2"/>
              <x v="3"/>
              <x v="4"/>
              <x v="5"/>
              <x v="6"/>
            </reference>
          </references>
        </pivotArea>
      </pivotAreas>
    </conditionalFormat>
    <conditionalFormat priority="4">
      <pivotAreas count="1">
        <pivotArea type="data" grandCol="1" collapsedLevelsAreSubtotals="1" fieldPosition="0">
          <references count="2">
            <reference field="4294967294" count="1" selected="0">
              <x v="0"/>
            </reference>
            <reference field="1" count="7">
              <x v="0"/>
              <x v="1"/>
              <x v="2"/>
              <x v="3"/>
              <x v="4"/>
              <x v="5"/>
              <x v="6"/>
            </reference>
          </references>
        </pivotArea>
      </pivotAreas>
    </conditionalFormat>
  </conditionalFormats>
  <chartFormats count="2">
    <chartFormat chart="20" format="0" series="1">
      <pivotArea type="data" outline="0" fieldPosition="0">
        <references count="2">
          <reference field="4294967294" count="1" selected="0">
            <x v="0"/>
          </reference>
          <reference field="0" count="1" selected="0">
            <x v="0"/>
          </reference>
        </references>
      </pivotArea>
    </chartFormat>
    <chartFormat chart="2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6844B8-790D-4609-893C-8D35806376EB}" name="PivotTable2" cacheId="3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5">
  <location ref="G6:I19" firstHeaderRow="1" firstDataRow="2" firstDataCol="1"/>
  <pivotFields count="11">
    <pivotField axis="axisCol" showAll="0" sortType="ascending">
      <items count="3">
        <item x="0"/>
        <item x="1"/>
        <item t="default"/>
      </items>
    </pivotField>
    <pivotField showAll="0">
      <items count="8">
        <item x="3"/>
        <item x="1"/>
        <item x="5"/>
        <item x="6"/>
        <item x="4"/>
        <item x="0"/>
        <item x="2"/>
        <item t="default"/>
      </items>
    </pivotField>
    <pivotField axis="axisRow" showAll="0">
      <items count="13">
        <item h="1" x="0"/>
        <item x="1"/>
        <item x="2"/>
        <item x="3"/>
        <item x="4"/>
        <item x="5"/>
        <item x="6"/>
        <item x="7"/>
        <item x="8"/>
        <item x="9"/>
        <item x="10"/>
        <item x="11"/>
        <item t="default"/>
      </items>
    </pivotField>
    <pivotField showAll="0"/>
    <pivotField showAll="0"/>
    <pivotField showAll="0"/>
    <pivotField showAll="0"/>
    <pivotField showAll="0"/>
    <pivotField showAll="0"/>
    <pivotField showAll="0"/>
    <pivotField dataField="1" showAll="0"/>
  </pivotFields>
  <rowFields count="1">
    <field x="2"/>
  </rowFields>
  <rowItems count="12">
    <i>
      <x v="1"/>
    </i>
    <i>
      <x v="2"/>
    </i>
    <i>
      <x v="3"/>
    </i>
    <i>
      <x v="4"/>
    </i>
    <i>
      <x v="5"/>
    </i>
    <i>
      <x v="6"/>
    </i>
    <i>
      <x v="7"/>
    </i>
    <i>
      <x v="8"/>
    </i>
    <i>
      <x v="9"/>
    </i>
    <i>
      <x v="10"/>
    </i>
    <i>
      <x v="11"/>
    </i>
    <i t="grand">
      <x/>
    </i>
  </rowItems>
  <colFields count="1">
    <field x="0"/>
  </colFields>
  <colItems count="2">
    <i>
      <x/>
    </i>
    <i>
      <x v="1"/>
    </i>
  </colItems>
  <dataFields count="1">
    <dataField name="Sum of daily_rides" fld="10" baseField="0" baseItem="0"/>
  </dataFields>
  <formats count="3">
    <format dxfId="0">
      <pivotArea field="2" type="button" dataOnly="0" labelOnly="1" outline="0" axis="axisRow" fieldPosition="0"/>
    </format>
    <format dxfId="1">
      <pivotArea dataOnly="0" labelOnly="1" fieldPosition="0">
        <references count="1">
          <reference field="0" count="0"/>
        </references>
      </pivotArea>
    </format>
    <format dxfId="2">
      <pivotArea dataOnly="0" labelOnly="1" grandCol="1" outline="0" fieldPosition="0"/>
    </format>
  </formats>
  <conditionalFormats count="3">
    <conditionalFormat priority="3">
      <pivotAreas count="1">
        <pivotArea type="data" collapsedLevelsAreSubtotals="1" fieldPosition="0">
          <references count="3">
            <reference field="4294967294" count="1" selected="0">
              <x v="0"/>
            </reference>
            <reference field="0" count="1" selected="0">
              <x v="0"/>
            </reference>
            <reference field="2" count="12">
              <x v="0"/>
              <x v="1"/>
              <x v="2"/>
              <x v="3"/>
              <x v="4"/>
              <x v="5"/>
              <x v="6"/>
              <x v="7"/>
              <x v="8"/>
              <x v="9"/>
              <x v="10"/>
              <x v="11"/>
            </reference>
          </references>
        </pivotArea>
      </pivotAreas>
    </conditionalFormat>
    <conditionalFormat priority="2">
      <pivotAreas count="1">
        <pivotArea type="data" collapsedLevelsAreSubtotals="1" fieldPosition="0">
          <references count="3">
            <reference field="4294967294" count="1" selected="0">
              <x v="0"/>
            </reference>
            <reference field="0" count="1" selected="0">
              <x v="1"/>
            </reference>
            <reference field="2" count="12">
              <x v="0"/>
              <x v="1"/>
              <x v="2"/>
              <x v="3"/>
              <x v="4"/>
              <x v="5"/>
              <x v="6"/>
              <x v="7"/>
              <x v="8"/>
              <x v="9"/>
              <x v="10"/>
              <x v="11"/>
            </reference>
          </references>
        </pivotArea>
      </pivotAreas>
    </conditionalFormat>
    <conditionalFormat priority="1">
      <pivotAreas count="1">
        <pivotArea type="data" grandCol="1" collapsedLevelsAreSubtotals="1" fieldPosition="0">
          <references count="2">
            <reference field="4294967294" count="1" selected="0">
              <x v="0"/>
            </reference>
            <reference field="2" count="12">
              <x v="0"/>
              <x v="1"/>
              <x v="2"/>
              <x v="3"/>
              <x v="4"/>
              <x v="5"/>
              <x v="6"/>
              <x v="7"/>
              <x v="8"/>
              <x v="9"/>
              <x v="10"/>
              <x v="11"/>
            </reference>
          </references>
        </pivotArea>
      </pivotAreas>
    </conditionalFormat>
  </conditionalFormats>
  <chartFormats count="2">
    <chartFormat chart="11" format="0" series="1">
      <pivotArea type="data" outline="0" fieldPosition="0">
        <references count="2">
          <reference field="4294967294" count="1" selected="0">
            <x v="0"/>
          </reference>
          <reference field="0" count="1" selected="0">
            <x v="0"/>
          </reference>
        </references>
      </pivotArea>
    </chartFormat>
    <chartFormat chart="11"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2853D5-C403-4D43-A077-41E0024B5C31}" name="PivotTable4" cacheId="3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7">
  <location ref="G6:I20" firstHeaderRow="1" firstDataRow="2" firstDataCol="1"/>
  <pivotFields count="11">
    <pivotField axis="axisCol" showAll="0">
      <items count="3">
        <item x="0"/>
        <item x="1"/>
        <item t="default"/>
      </items>
    </pivotField>
    <pivotField showAll="0">
      <items count="8">
        <item x="3"/>
        <item x="1"/>
        <item x="5"/>
        <item x="6"/>
        <item x="4"/>
        <item x="0"/>
        <item x="2"/>
        <item t="default"/>
      </items>
    </pivotField>
    <pivotField axis="axisRow" showAll="0">
      <items count="13">
        <item x="0"/>
        <item x="1"/>
        <item x="2"/>
        <item x="3"/>
        <item x="4"/>
        <item x="5"/>
        <item x="6"/>
        <item x="7"/>
        <item x="8"/>
        <item x="9"/>
        <item x="10"/>
        <item x="11"/>
        <item t="default"/>
      </items>
    </pivotField>
    <pivotField showAll="0"/>
    <pivotField dataField="1"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Fields count="1">
    <field x="0"/>
  </colFields>
  <colItems count="2">
    <i>
      <x/>
    </i>
    <i>
      <x v="1"/>
    </i>
  </colItems>
  <dataFields count="1">
    <dataField name="Average of average_lenth" fld="4" subtotal="average" baseField="2" baseItem="1"/>
  </dataFields>
  <formats count="19">
    <format dxfId="69">
      <pivotArea outline="0" collapsedLevelsAreSubtotals="1" fieldPosition="0">
        <references count="1">
          <reference field="0" count="1" selected="0">
            <x v="0"/>
          </reference>
        </references>
      </pivotArea>
    </format>
    <format dxfId="68">
      <pivotArea outline="0" collapsedLevelsAreSubtotals="1" fieldPosition="0">
        <references count="1">
          <reference field="0" count="1" selected="0">
            <x v="1"/>
          </reference>
        </references>
      </pivotArea>
    </format>
    <format dxfId="67">
      <pivotArea grandCol="1" outline="0" collapsedLevelsAreSubtotals="1" fieldPosition="0"/>
    </format>
    <format dxfId="66">
      <pivotArea type="origin" dataOnly="0" labelOnly="1" outline="0" fieldPosition="0"/>
    </format>
    <format dxfId="65">
      <pivotArea field="0" type="button" dataOnly="0" labelOnly="1" outline="0" axis="axisCol" fieldPosition="0"/>
    </format>
    <format dxfId="64">
      <pivotArea field="2" type="button" dataOnly="0" labelOnly="1" outline="0" axis="axisRow" fieldPosition="0"/>
    </format>
    <format dxfId="63">
      <pivotArea dataOnly="0" labelOnly="1" fieldPosition="0">
        <references count="1">
          <reference field="0" count="0"/>
        </references>
      </pivotArea>
    </format>
    <format dxfId="62">
      <pivotArea dataOnly="0" labelOnly="1" grandCol="1" outline="0" fieldPosition="0"/>
    </format>
    <format dxfId="61">
      <pivotArea collapsedLevelsAreSubtotals="1" fieldPosition="0">
        <references count="2">
          <reference field="0" count="1" selected="0">
            <x v="0"/>
          </reference>
          <reference field="2" count="0"/>
        </references>
      </pivotArea>
    </format>
    <format dxfId="30">
      <pivotArea type="all" dataOnly="0" outline="0" fieldPosition="0"/>
    </format>
    <format dxfId="29">
      <pivotArea outline="0" collapsedLevelsAreSubtotals="1" fieldPosition="0"/>
    </format>
    <format dxfId="28">
      <pivotArea type="origin" dataOnly="0" labelOnly="1" outline="0" fieldPosition="0"/>
    </format>
    <format dxfId="27">
      <pivotArea field="0" type="button" dataOnly="0" labelOnly="1" outline="0" axis="axisCol" fieldPosition="0"/>
    </format>
    <format dxfId="26">
      <pivotArea type="topRight" dataOnly="0" labelOnly="1" outline="0" fieldPosition="0"/>
    </format>
    <format dxfId="25">
      <pivotArea field="2" type="button" dataOnly="0" labelOnly="1" outline="0" axis="axisRow" fieldPosition="0"/>
    </format>
    <format dxfId="24">
      <pivotArea dataOnly="0" labelOnly="1" fieldPosition="0">
        <references count="1">
          <reference field="2" count="0"/>
        </references>
      </pivotArea>
    </format>
    <format dxfId="23">
      <pivotArea dataOnly="0" labelOnly="1" grandRow="1" outline="0" fieldPosition="0"/>
    </format>
    <format dxfId="22">
      <pivotArea dataOnly="0" labelOnly="1" fieldPosition="0">
        <references count="1">
          <reference field="0" count="0"/>
        </references>
      </pivotArea>
    </format>
    <format dxfId="21">
      <pivotArea dataOnly="0" labelOnly="1" grandCol="1" outline="0" fieldPosition="0"/>
    </format>
  </formats>
  <conditionalFormats count="3">
    <conditionalFormat priority="3">
      <pivotAreas count="1">
        <pivotArea type="data" collapsedLevelsAreSubtotals="1" fieldPosition="0">
          <references count="3">
            <reference field="4294967294" count="1" selected="0">
              <x v="0"/>
            </reference>
            <reference field="0" count="1" selected="0">
              <x v="0"/>
            </reference>
            <reference field="2" count="12">
              <x v="0"/>
              <x v="1"/>
              <x v="2"/>
              <x v="3"/>
              <x v="4"/>
              <x v="5"/>
              <x v="6"/>
              <x v="7"/>
              <x v="8"/>
              <x v="9"/>
              <x v="10"/>
              <x v="11"/>
            </reference>
          </references>
        </pivotArea>
      </pivotAreas>
    </conditionalFormat>
    <conditionalFormat priority="2">
      <pivotAreas count="1">
        <pivotArea type="data" collapsedLevelsAreSubtotals="1" fieldPosition="0">
          <references count="3">
            <reference field="4294967294" count="1" selected="0">
              <x v="0"/>
            </reference>
            <reference field="0" count="1" selected="0">
              <x v="1"/>
            </reference>
            <reference field="2" count="12">
              <x v="0"/>
              <x v="1"/>
              <x v="2"/>
              <x v="3"/>
              <x v="4"/>
              <x v="5"/>
              <x v="6"/>
              <x v="7"/>
              <x v="8"/>
              <x v="9"/>
              <x v="10"/>
              <x v="11"/>
            </reference>
          </references>
        </pivotArea>
      </pivotAreas>
    </conditionalFormat>
    <conditionalFormat priority="1">
      <pivotAreas count="1">
        <pivotArea type="data" grandCol="1" collapsedLevelsAreSubtotals="1" fieldPosition="0">
          <references count="2">
            <reference field="4294967294" count="1" selected="0">
              <x v="0"/>
            </reference>
            <reference field="2" count="12">
              <x v="0"/>
              <x v="1"/>
              <x v="2"/>
              <x v="3"/>
              <x v="4"/>
              <x v="5"/>
              <x v="6"/>
              <x v="7"/>
              <x v="8"/>
              <x v="9"/>
              <x v="10"/>
              <x v="11"/>
            </reference>
          </references>
        </pivotArea>
      </pivotAreas>
    </conditionalFormat>
  </conditionalFormats>
  <chartFormats count="2">
    <chartFormat chart="16" format="0" series="1">
      <pivotArea type="data" outline="0" fieldPosition="0">
        <references count="2">
          <reference field="4294967294" count="1" selected="0">
            <x v="0"/>
          </reference>
          <reference field="0" count="1" selected="0">
            <x v="0"/>
          </reference>
        </references>
      </pivotArea>
    </chartFormat>
    <chartFormat chart="16"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7040E7-1FD8-4F09-938F-2732C539DE59}" name="PivotTable3" cacheId="3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B6:D15" firstHeaderRow="1" firstDataRow="2" firstDataCol="1"/>
  <pivotFields count="11">
    <pivotField axis="axisCol" showAll="0">
      <items count="3">
        <item x="0"/>
        <item x="1"/>
        <item t="default"/>
      </items>
    </pivotField>
    <pivotField axis="axisRow" showAll="0">
      <items count="8">
        <item x="3"/>
        <item x="1"/>
        <item x="5"/>
        <item x="6"/>
        <item x="4"/>
        <item x="0"/>
        <item x="2"/>
        <item t="default"/>
      </items>
    </pivotField>
    <pivotField showAll="0">
      <items count="13">
        <item x="0"/>
        <item x="1"/>
        <item x="2"/>
        <item x="3"/>
        <item x="4"/>
        <item x="5"/>
        <item x="6"/>
        <item x="7"/>
        <item x="8"/>
        <item x="9"/>
        <item x="10"/>
        <item x="11"/>
        <item t="default"/>
      </items>
    </pivotField>
    <pivotField showAll="0"/>
    <pivotField dataField="1" showAll="0"/>
    <pivotField showAll="0"/>
    <pivotField showAll="0"/>
    <pivotField showAll="0"/>
    <pivotField showAll="0"/>
    <pivotField showAll="0"/>
    <pivotField showAll="0"/>
  </pivotFields>
  <rowFields count="1">
    <field x="1"/>
  </rowFields>
  <rowItems count="8">
    <i>
      <x/>
    </i>
    <i>
      <x v="1"/>
    </i>
    <i>
      <x v="2"/>
    </i>
    <i>
      <x v="3"/>
    </i>
    <i>
      <x v="4"/>
    </i>
    <i>
      <x v="5"/>
    </i>
    <i>
      <x v="6"/>
    </i>
    <i t="grand">
      <x/>
    </i>
  </rowItems>
  <colFields count="1">
    <field x="0"/>
  </colFields>
  <colItems count="2">
    <i>
      <x/>
    </i>
    <i>
      <x v="1"/>
    </i>
  </colItems>
  <dataFields count="1">
    <dataField name="Average of average_lenth" fld="4" subtotal="average" baseField="1" baseItem="0" numFmtId="166"/>
  </dataFields>
  <formats count="15">
    <format dxfId="75">
      <pivotArea outline="0" collapsedLevelsAreSubtotals="1" fieldPosition="0"/>
    </format>
    <format dxfId="74">
      <pivotArea type="origin" dataOnly="0" labelOnly="1" outline="0" fieldPosition="0"/>
    </format>
    <format dxfId="73">
      <pivotArea field="0" type="button" dataOnly="0" labelOnly="1" outline="0" axis="axisCol" fieldPosition="0"/>
    </format>
    <format dxfId="72">
      <pivotArea field="1" type="button" dataOnly="0" labelOnly="1" outline="0" axis="axisRow" fieldPosition="0"/>
    </format>
    <format dxfId="71">
      <pivotArea dataOnly="0" labelOnly="1" fieldPosition="0">
        <references count="1">
          <reference field="0" count="0"/>
        </references>
      </pivotArea>
    </format>
    <format dxfId="70">
      <pivotArea collapsedLevelsAreSubtotals="1" fieldPosition="0">
        <references count="2">
          <reference field="0" count="1" selected="0">
            <x v="0"/>
          </reference>
          <reference field="1" count="0"/>
        </references>
      </pivotArea>
    </format>
    <format dxfId="39">
      <pivotArea type="all" dataOnly="0" outline="0" fieldPosition="0"/>
    </format>
    <format dxfId="38">
      <pivotArea outline="0" collapsedLevelsAreSubtotals="1" fieldPosition="0"/>
    </format>
    <format dxfId="37">
      <pivotArea type="origin" dataOnly="0" labelOnly="1" outline="0" fieldPosition="0"/>
    </format>
    <format dxfId="36">
      <pivotArea field="0" type="button" dataOnly="0" labelOnly="1" outline="0" axis="axisCol" fieldPosition="0"/>
    </format>
    <format dxfId="35">
      <pivotArea type="topRight" dataOnly="0" labelOnly="1" outline="0" fieldPosition="0"/>
    </format>
    <format dxfId="34">
      <pivotArea field="1" type="button" dataOnly="0" labelOnly="1" outline="0" axis="axisRow" fieldPosition="0"/>
    </format>
    <format dxfId="33">
      <pivotArea dataOnly="0" labelOnly="1" fieldPosition="0">
        <references count="1">
          <reference field="1" count="0"/>
        </references>
      </pivotArea>
    </format>
    <format dxfId="32">
      <pivotArea dataOnly="0" labelOnly="1" grandRow="1" outline="0" fieldPosition="0"/>
    </format>
    <format dxfId="31">
      <pivotArea dataOnly="0" labelOnly="1" fieldPosition="0">
        <references count="1">
          <reference field="0" count="0"/>
        </references>
      </pivotArea>
    </format>
  </formats>
  <conditionalFormats count="2">
    <conditionalFormat priority="5">
      <pivotAreas count="1">
        <pivotArea type="data" collapsedLevelsAreSubtotals="1" fieldPosition="0">
          <references count="3">
            <reference field="4294967294" count="1" selected="0">
              <x v="0"/>
            </reference>
            <reference field="0" count="1" selected="0">
              <x v="0"/>
            </reference>
            <reference field="1" count="7">
              <x v="0"/>
              <x v="1"/>
              <x v="2"/>
              <x v="3"/>
              <x v="4"/>
              <x v="5"/>
              <x v="6"/>
            </reference>
          </references>
        </pivotArea>
      </pivotAreas>
    </conditionalFormat>
    <conditionalFormat priority="4">
      <pivotAreas count="1">
        <pivotArea type="data" collapsedLevelsAreSubtotals="1" fieldPosition="0">
          <references count="3">
            <reference field="4294967294" count="1" selected="0">
              <x v="0"/>
            </reference>
            <reference field="0" count="1" selected="0">
              <x v="1"/>
            </reference>
            <reference field="1" count="7">
              <x v="0"/>
              <x v="1"/>
              <x v="2"/>
              <x v="3"/>
              <x v="4"/>
              <x v="5"/>
              <x v="6"/>
            </reference>
          </references>
        </pivotArea>
      </pivotAreas>
    </conditionalFormat>
  </conditionalFormats>
  <chartFormats count="3">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D7C15CD-DCB8-4917-832C-CC5392144949}" name="PivotTable6" cacheId="3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G6:I20" firstHeaderRow="1" firstDataRow="2" firstDataCol="1"/>
  <pivotFields count="11">
    <pivotField axis="axisCol" showAll="0">
      <items count="3">
        <item x="0"/>
        <item x="1"/>
        <item t="default"/>
      </items>
    </pivotField>
    <pivotField showAll="0">
      <items count="8">
        <item x="3"/>
        <item x="1"/>
        <item x="5"/>
        <item x="6"/>
        <item x="4"/>
        <item x="0"/>
        <item x="2"/>
        <item t="default"/>
      </items>
    </pivotField>
    <pivotField axis="axisRow" showAll="0">
      <items count="13">
        <item x="0"/>
        <item x="1"/>
        <item x="2"/>
        <item x="3"/>
        <item x="4"/>
        <item x="5"/>
        <item x="6"/>
        <item x="7"/>
        <item x="8"/>
        <item x="9"/>
        <item x="10"/>
        <item x="11"/>
        <item t="default"/>
      </items>
    </pivotField>
    <pivotField showAll="0"/>
    <pivotField showAll="0"/>
    <pivotField showAll="0"/>
    <pivotField showAll="0"/>
    <pivotField dataField="1" showAll="0"/>
    <pivotField showAll="0"/>
    <pivotField showAll="0"/>
    <pivotField showAll="0"/>
  </pivotFields>
  <rowFields count="1">
    <field x="2"/>
  </rowFields>
  <rowItems count="13">
    <i>
      <x/>
    </i>
    <i>
      <x v="1"/>
    </i>
    <i>
      <x v="2"/>
    </i>
    <i>
      <x v="3"/>
    </i>
    <i>
      <x v="4"/>
    </i>
    <i>
      <x v="5"/>
    </i>
    <i>
      <x v="6"/>
    </i>
    <i>
      <x v="7"/>
    </i>
    <i>
      <x v="8"/>
    </i>
    <i>
      <x v="9"/>
    </i>
    <i>
      <x v="10"/>
    </i>
    <i>
      <x v="11"/>
    </i>
    <i t="grand">
      <x/>
    </i>
  </rowItems>
  <colFields count="1">
    <field x="0"/>
  </colFields>
  <colItems count="2">
    <i>
      <x/>
    </i>
    <i>
      <x v="1"/>
    </i>
  </colItems>
  <dataFields count="1">
    <dataField name="Average of average_distance" fld="7" subtotal="average" baseField="2" baseItem="0" numFmtId="165"/>
  </dataFields>
  <formats count="3">
    <format dxfId="56">
      <pivotArea outline="0" collapsedLevelsAreSubtotals="1" fieldPosition="0"/>
    </format>
    <format dxfId="55">
      <pivotArea field="2" type="button" dataOnly="0" labelOnly="1" outline="0" axis="axisRow" fieldPosition="0"/>
    </format>
    <format dxfId="54">
      <pivotArea dataOnly="0" labelOnly="1" fieldPosition="0">
        <references count="1">
          <reference field="0" count="0"/>
        </references>
      </pivotArea>
    </format>
  </formats>
  <conditionalFormats count="2">
    <conditionalFormat priority="2">
      <pivotAreas count="1">
        <pivotArea type="data" collapsedLevelsAreSubtotals="1" fieldPosition="0">
          <references count="3">
            <reference field="4294967294" count="1" selected="0">
              <x v="0"/>
            </reference>
            <reference field="0" count="1" selected="0">
              <x v="0"/>
            </reference>
            <reference field="2" count="12">
              <x v="0"/>
              <x v="1"/>
              <x v="2"/>
              <x v="3"/>
              <x v="4"/>
              <x v="5"/>
              <x v="6"/>
              <x v="7"/>
              <x v="8"/>
              <x v="9"/>
              <x v="10"/>
              <x v="11"/>
            </reference>
          </references>
        </pivotArea>
      </pivotAreas>
    </conditionalFormat>
    <conditionalFormat priority="1">
      <pivotAreas count="1">
        <pivotArea type="data" collapsedLevelsAreSubtotals="1" fieldPosition="0">
          <references count="3">
            <reference field="4294967294" count="1" selected="0">
              <x v="0"/>
            </reference>
            <reference field="0" count="1" selected="0">
              <x v="1"/>
            </reference>
            <reference field="2" count="12">
              <x v="0"/>
              <x v="1"/>
              <x v="2"/>
              <x v="3"/>
              <x v="4"/>
              <x v="5"/>
              <x v="6"/>
              <x v="7"/>
              <x v="8"/>
              <x v="9"/>
              <x v="10"/>
              <x v="11"/>
            </reference>
          </references>
        </pivotArea>
      </pivotAreas>
    </conditionalFormat>
  </conditionalFormats>
  <chartFormats count="2">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5FB414D-1CEA-4126-8463-DBF2F5CF4B7D}" name="PivotTable5" cacheId="3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B6:D15" firstHeaderRow="1" firstDataRow="2" firstDataCol="1"/>
  <pivotFields count="11">
    <pivotField axis="axisCol" showAll="0">
      <items count="3">
        <item x="0"/>
        <item x="1"/>
        <item t="default"/>
      </items>
    </pivotField>
    <pivotField axis="axisRow" showAll="0">
      <items count="8">
        <item x="3"/>
        <item x="1"/>
        <item x="5"/>
        <item x="6"/>
        <item x="4"/>
        <item x="0"/>
        <item x="2"/>
        <item t="default"/>
      </items>
    </pivotField>
    <pivotField showAll="0"/>
    <pivotField showAll="0"/>
    <pivotField showAll="0"/>
    <pivotField showAll="0"/>
    <pivotField showAll="0"/>
    <pivotField dataField="1" showAll="0"/>
    <pivotField showAll="0"/>
    <pivotField showAll="0"/>
    <pivotField showAll="0"/>
  </pivotFields>
  <rowFields count="1">
    <field x="1"/>
  </rowFields>
  <rowItems count="8">
    <i>
      <x/>
    </i>
    <i>
      <x v="1"/>
    </i>
    <i>
      <x v="2"/>
    </i>
    <i>
      <x v="3"/>
    </i>
    <i>
      <x v="4"/>
    </i>
    <i>
      <x v="5"/>
    </i>
    <i>
      <x v="6"/>
    </i>
    <i t="grand">
      <x/>
    </i>
  </rowItems>
  <colFields count="1">
    <field x="0"/>
  </colFields>
  <colItems count="2">
    <i>
      <x/>
    </i>
    <i>
      <x v="1"/>
    </i>
  </colItems>
  <dataFields count="1">
    <dataField name="Average of average_distance" fld="7" subtotal="average" baseField="1" baseItem="1" numFmtId="165"/>
  </dataFields>
  <formats count="4">
    <format dxfId="60">
      <pivotArea outline="0" collapsedLevelsAreSubtotals="1" fieldPosition="0"/>
    </format>
    <format dxfId="59">
      <pivotArea field="1" type="button" dataOnly="0" labelOnly="1" outline="0" axis="axisRow" fieldPosition="0"/>
    </format>
    <format dxfId="58">
      <pivotArea dataOnly="0" labelOnly="1" fieldPosition="0">
        <references count="1">
          <reference field="0" count="0"/>
        </references>
      </pivotArea>
    </format>
    <format dxfId="57">
      <pivotArea collapsedLevelsAreSubtotals="1" fieldPosition="0">
        <references count="2">
          <reference field="0" count="1" selected="0">
            <x v="0"/>
          </reference>
          <reference field="1" count="0"/>
        </references>
      </pivotArea>
    </format>
  </formats>
  <conditionalFormats count="2">
    <conditionalFormat priority="4">
      <pivotAreas count="1">
        <pivotArea type="data" collapsedLevelsAreSubtotals="1" fieldPosition="0">
          <references count="3">
            <reference field="4294967294" count="1" selected="0">
              <x v="0"/>
            </reference>
            <reference field="0" count="1" selected="0">
              <x v="0"/>
            </reference>
            <reference field="1" count="7">
              <x v="0"/>
              <x v="1"/>
              <x v="2"/>
              <x v="3"/>
              <x v="4"/>
              <x v="5"/>
              <x v="6"/>
            </reference>
          </references>
        </pivotArea>
      </pivotAreas>
    </conditionalFormat>
    <conditionalFormat priority="3">
      <pivotAreas count="1">
        <pivotArea type="data" collapsedLevelsAreSubtotals="1" fieldPosition="0">
          <references count="3">
            <reference field="4294967294" count="1" selected="0">
              <x v="0"/>
            </reference>
            <reference field="0" count="1" selected="0">
              <x v="1"/>
            </reference>
            <reference field="1" count="7">
              <x v="0"/>
              <x v="1"/>
              <x v="2"/>
              <x v="3"/>
              <x v="4"/>
              <x v="5"/>
              <x v="6"/>
            </reference>
          </references>
        </pivotArea>
      </pivotAreas>
    </conditionalFormat>
  </conditionalFormats>
  <chartFormats count="2">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D736C117-3722-495A-97F6-BBE9116EC2E5}" autoFormatId="16" applyNumberFormats="0" applyBorderFormats="0" applyFontFormats="0" applyPatternFormats="0" applyAlignmentFormats="0" applyWidthHeightFormats="0">
  <queryTableRefresh nextId="12">
    <queryTableFields count="11">
      <queryTableField id="1" name="member_casual" tableColumnId="1"/>
      <queryTableField id="2" name="day_of_week" tableColumnId="2"/>
      <queryTableField id="3" name="ride_month" tableColumnId="3"/>
      <queryTableField id="4" name="ride_day" tableColumnId="4"/>
      <queryTableField id="5" name="average_lenth" tableColumnId="5"/>
      <queryTableField id="6" name="min_length" tableColumnId="6"/>
      <queryTableField id="7" name="max_length" tableColumnId="7"/>
      <queryTableField id="8" name="average_distance" tableColumnId="8"/>
      <queryTableField id="9" name="min_distance" tableColumnId="9"/>
      <queryTableField id="10" name="max_distance" tableColumnId="10"/>
      <queryTableField id="11" name="daily_rides"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FE5441FD-1C22-4446-A54B-AF9EFA18A410}" autoFormatId="16" applyNumberFormats="0" applyBorderFormats="0" applyFontFormats="0" applyPatternFormats="0" applyAlignmentFormats="0" applyWidthHeightFormats="0">
  <queryTableRefresh nextId="9">
    <queryTableFields count="8">
      <queryTableField id="1" name="member_casual" tableColumnId="1"/>
      <queryTableField id="2" name="rideable_type" tableColumnId="2"/>
      <queryTableField id="3" name="day_of_week" tableColumnId="3"/>
      <queryTableField id="4" name="ride_month" tableColumnId="4"/>
      <queryTableField id="5" name="ride_day" tableColumnId="5"/>
      <queryTableField id="6" name="average_lenth" tableColumnId="6"/>
      <queryTableField id="7" name="average_distance" tableColumnId="7"/>
      <queryTableField id="8" name="type_rides_count"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E03AAD00-3F2B-40EF-BD86-B490D1DEE75C}" autoFormatId="16" applyNumberFormats="0" applyBorderFormats="0" applyFontFormats="0" applyPatternFormats="0" applyAlignmentFormats="0" applyWidthHeightFormats="0">
  <queryTableRefresh nextId="6">
    <queryTableFields count="5">
      <queryTableField id="1" name="member_casual" tableColumnId="1"/>
      <queryTableField id="2" name="day_of_week" tableColumnId="2"/>
      <queryTableField id="3" name="ride_hour" tableColumnId="3"/>
      <queryTableField id="4" name="average_length" tableColumnId="4"/>
      <queryTableField id="5" name="hour_ride_count"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820222DB-17C0-4E46-A87B-86D54AF1A035}" autoFormatId="16" applyNumberFormats="0" applyBorderFormats="0" applyFontFormats="0" applyPatternFormats="0" applyAlignmentFormats="0" applyWidthHeightFormats="0">
  <queryTableRefresh nextId="10">
    <queryTableFields count="9">
      <queryTableField id="1" name="member_casual" tableColumnId="1"/>
      <queryTableField id="2" name="average_lenth" tableColumnId="2"/>
      <queryTableField id="3" name="min_length" tableColumnId="3"/>
      <queryTableField id="4" name="max_length" tableColumnId="4"/>
      <queryTableField id="5" name="st_length" tableColumnId="5"/>
      <queryTableField id="6" name="average_distance" tableColumnId="6"/>
      <queryTableField id="7" name="min_distance" tableColumnId="7"/>
      <queryTableField id="8" name="max_distance" tableColumnId="8"/>
      <queryTableField id="9" name="st_distanc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_casual" xr10:uid="{5B8335B5-329E-4A02-B9EC-7F5012E2A26A}" sourceName="member_casual">
  <pivotTables>
    <pivotTable tabId="4" name="PivotTable1"/>
    <pivotTable tabId="4" name="PivotTable2"/>
  </pivotTables>
  <data>
    <tabular pivotCacheId="107581924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ide_month" xr10:uid="{2E0D0132-E5CF-4F81-AA48-4F9A4DCFBF89}" sourceName="ride_month">
  <pivotTables>
    <pivotTable tabId="4" name="PivotTable2"/>
    <pivotTable tabId="4" name="PivotTable1"/>
  </pivotTables>
  <data>
    <tabular pivotCacheId="1075819240">
      <items count="12">
        <i x="0"/>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_casual3" xr10:uid="{CE8D5875-F131-4C37-8A8B-733E5944FB90}" sourceName="member_casual">
  <pivotTables>
    <pivotTable tabId="6" name="PivotTable3"/>
    <pivotTable tabId="6" name="PivotTable4"/>
  </pivotTables>
  <data>
    <tabular pivotCacheId="107581924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1" xr10:uid="{3012B03F-0538-4C2E-AF40-77744545D3DD}" sourceName="day_of_week">
  <pivotTables>
    <pivotTable tabId="6" name="PivotTable3"/>
    <pivotTable tabId="6" name="PivotTable4"/>
  </pivotTables>
  <data>
    <tabular pivotCacheId="1075819240">
      <items count="7">
        <i x="3" s="1"/>
        <i x="1" s="1"/>
        <i x="5" s="1"/>
        <i x="6" s="1"/>
        <i x="4"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ide_month2" xr10:uid="{9A8E4313-314F-4801-AE91-1EC1085A58AA}" sourceName="ride_month">
  <pivotTables>
    <pivotTable tabId="6" name="PivotTable4"/>
    <pivotTable tabId="6" name="PivotTable3"/>
  </pivotTables>
  <data>
    <tabular pivotCacheId="1075819240">
      <items count="12">
        <i x="0" s="1"/>
        <i x="1" s="1"/>
        <i x="2" s="1"/>
        <i x="3" s="1"/>
        <i x="4" s="1"/>
        <i x="5" s="1"/>
        <i x="6" s="1"/>
        <i x="7" s="1"/>
        <i x="8" s="1"/>
        <i x="9" s="1"/>
        <i x="10" s="1"/>
        <i x="1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_casual2" xr10:uid="{56512155-14A6-49FD-9F51-81871F4BA80A}" sourceName="member_casual">
  <pivotTables>
    <pivotTable tabId="7" name="PivotTable5"/>
    <pivotTable tabId="7" name="PivotTable6"/>
  </pivotTables>
  <data>
    <tabular pivotCacheId="1075819240">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 xr10:uid="{D984E09A-ABE0-4AB3-ACB7-E4D643B926A5}" sourceName="day_of_week">
  <pivotTables>
    <pivotTable tabId="7" name="PivotTable5"/>
    <pivotTable tabId="7" name="PivotTable6"/>
  </pivotTables>
  <data>
    <tabular pivotCacheId="1075819240">
      <items count="7">
        <i x="3" s="1"/>
        <i x="1" s="1"/>
        <i x="5" s="1"/>
        <i x="6" s="1"/>
        <i x="4" s="1"/>
        <i x="0"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ide_month1" xr10:uid="{F334D5B2-79A6-4854-BA55-F228B83AD9D2}" sourceName="ride_month">
  <pivotTables>
    <pivotTable tabId="7" name="PivotTable6"/>
  </pivotTables>
  <data>
    <tabular pivotCacheId="1075819240">
      <items count="12">
        <i x="0" s="1"/>
        <i x="1" s="1"/>
        <i x="2" s="1"/>
        <i x="3" s="1"/>
        <i x="4" s="1"/>
        <i x="5" s="1"/>
        <i x="6" s="1"/>
        <i x="7" s="1"/>
        <i x="8" s="1"/>
        <i x="9" s="1"/>
        <i x="10" s="1"/>
        <i x="1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2" xr10:uid="{5A4F0A1F-3E73-49F4-9AED-C6AD0FF738F9}" sourceName="day_of_week">
  <pivotTables>
    <pivotTable tabId="4" name="PivotTable1"/>
    <pivotTable tabId="4" name="PivotTable2"/>
  </pivotTables>
  <data>
    <tabular pivotCacheId="1075819240">
      <items count="7">
        <i x="3" s="1"/>
        <i x="1" s="1"/>
        <i x="5" s="1"/>
        <i x="6" s="1"/>
        <i x="4" s="1"/>
        <i x="0" s="1"/>
        <i x="2"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3" xr10:uid="{38F3544A-2A4A-473F-AA3C-7926EA90FEE4}" sourceName="day_of_week">
  <pivotTables>
    <pivotTable tabId="10" name="PivotTable3"/>
  </pivotTables>
  <data>
    <tabular pivotCacheId="668574399">
      <items count="7">
        <i x="3" s="1"/>
        <i x="1"/>
        <i x="5"/>
        <i x="6"/>
        <i x="4"/>
        <i x="0"/>
        <i x="2"/>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_casual1" xr10:uid="{0BA001F8-6726-4B9C-9922-B413B86B2779}" sourceName="member_casual">
  <pivotTables>
    <pivotTable tabId="10" name="PivotTable1"/>
  </pivotTables>
  <data>
    <tabular pivotCacheId="668574399">
      <items count="2">
        <i x="0" s="1"/>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ideable_type" xr10:uid="{1F5A358C-E7A3-4F94-906D-A70833617704}" sourceName="rideable_type">
  <pivotTables>
    <pivotTable tabId="10" name="PivotTable1"/>
  </pivotTables>
  <data>
    <tabular pivotCacheId="668574399">
      <items count="3">
        <i x="0" s="1"/>
        <i x="1" s="1"/>
        <i x="2"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ide_month3" xr10:uid="{0B23057F-C6F3-431C-B533-F5DD11AEDB54}" sourceName="ride_month">
  <pivotTables>
    <pivotTable tabId="10" name="PivotTable4"/>
  </pivotTables>
  <data>
    <tabular pivotCacheId="668574399">
      <items count="12">
        <i x="0" s="1"/>
        <i x="1"/>
        <i x="2"/>
        <i x="3"/>
        <i x="4"/>
        <i x="5"/>
        <i x="6"/>
        <i x="7"/>
        <i x="8"/>
        <i x="9"/>
        <i x="10"/>
        <i x="1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_casual4" xr10:uid="{ADE5B84A-6DD2-4CB9-B071-865699715BAF}" sourceName="member_casual">
  <pivotTables>
    <pivotTable tabId="13" name="PivotTable2"/>
    <pivotTable tabId="13" name="PivotTable5"/>
  </pivotTables>
  <data>
    <tabular pivotCacheId="1689723172">
      <items count="2">
        <i x="0" s="1"/>
        <i x="1"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ide_hour" xr10:uid="{43D0F53C-41C1-42A2-AE41-C63F92050027}" sourceName="ride_hour">
  <pivotTables>
    <pivotTable tabId="13" name="PivotTable2"/>
    <pivotTable tabId="13" name="PivotTable5"/>
  </pivotTables>
  <data>
    <tabular pivotCacheId="1689723172">
      <items count="24">
        <i x="0" s="1"/>
        <i x="1" s="1"/>
        <i x="2" s="1"/>
        <i x="3" s="1"/>
        <i x="4" s="1"/>
        <i x="5" s="1"/>
        <i x="6" s="1"/>
        <i x="7" s="1"/>
        <i x="8" s="1"/>
        <i x="9" s="1"/>
        <i x="10" s="1"/>
        <i x="11" s="1"/>
        <i x="12" s="1"/>
        <i x="13" s="1"/>
        <i x="14" s="1"/>
        <i x="15" s="1"/>
        <i x="16" s="1"/>
        <i x="17" s="1"/>
        <i x="18" s="1"/>
        <i x="19" s="1"/>
        <i x="20" s="1"/>
        <i x="21" s="1"/>
        <i x="22" s="1"/>
        <i x="23"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4" xr10:uid="{F858AA04-C948-4B8E-8F12-F2940A3D597B}" sourceName="day_of_week">
  <pivotTables>
    <pivotTable tabId="13" name="PivotTable5"/>
  </pivotTables>
  <data>
    <tabular pivotCacheId="1689723172">
      <items count="7">
        <i x="3" s="1"/>
        <i x="1"/>
        <i x="5"/>
        <i x="6"/>
        <i x="4"/>
        <i x="0"/>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_of_week 3" xr10:uid="{560E1F7A-EB49-44B7-B197-2B69BE9B7E48}" cache="Slicer_day_of_week3" caption="day_of_week" rowHeight="241300"/>
  <slicer name="member_casual 1" xr10:uid="{4C054322-2E92-420F-85CD-18BA0575E277}" cache="Slicer_member_casual1" caption="member_casual" rowHeight="241300"/>
  <slicer name="rideable_type" xr10:uid="{50FCED47-1E17-48E7-9ACB-BCDBA7351AF2}" cache="Slicer_rideable_type" caption="rideable_type" rowHeight="241300"/>
  <slicer name="ride_month 3" xr10:uid="{643CE906-C330-4B67-B948-175A71244C58}" cache="Slicer_ride_month3" caption="ride_month" startItem="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mber_casual 4" xr10:uid="{1981B77C-8A55-4EA5-A72B-AEDFADC818FA}" cache="Slicer_member_casual4" caption="member_casual" rowHeight="241300"/>
  <slicer name="ride_hour" xr10:uid="{6C449595-A6F9-473C-87CB-6BC98506344B}" cache="Slicer_ride_hour" caption="ride_hour" rowHeight="241300"/>
  <slicer name="day_of_week 5" xr10:uid="{84521229-33F3-46DD-9E0E-91C4A78A1D9E}" cache="Slicer_day_of_week4" caption="day_of_week"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mber_casual" xr10:uid="{8B4FD351-E50F-4B4A-B4CE-372523BE5EA8}" cache="Slicer_member_casual" caption="member_casual" rowHeight="241300"/>
  <slicer name="ride_month" xr10:uid="{E5BD4240-B200-4F11-9B3D-FAA671685005}" cache="Slicer_ride_month" caption="ride_month" rowHeight="241300"/>
  <slicer name="day_of_week 2" xr10:uid="{4CEFD8ED-F209-4B3F-B6C1-D7F841B24934}" cache="Slicer_day_of_week2" caption="day_of_week"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mber_casual_3" xr10:uid="{A68926CA-795D-468C-BD0C-FAD0D7C55651}" cache="Slicer_member_casual3" caption="member_casual" rowHeight="241300"/>
  <slicer name="day_of_week 1" xr10:uid="{51906B19-67AF-44B2-80C4-A21B9A8A5177}" cache="Slicer_day_of_week1" caption="day_of_week" rowHeight="241300"/>
  <slicer name="ride_month 2" xr10:uid="{0926211F-F6B2-4E08-A849-16016AB758FA}" cache="Slicer_ride_month2" caption="ride_month"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mber_casual 2" xr10:uid="{A24D66C7-C1F8-4213-8F69-ACEEC30D81CE}" cache="Slicer_member_casual2" caption="member_casual" rowHeight="241300"/>
  <slicer name="day_of_week" xr10:uid="{4274E42F-B587-4182-BA93-DFF152A80F7C}" cache="Slicer_day_of_week" caption="day_of_week" rowHeight="241300"/>
  <slicer name="ride_month 1" xr10:uid="{BED2D193-276C-432C-A9DC-FCF0BCC7ED40}" cache="Slicer_ride_month1" caption="ride_month"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mber_casual 5" xr10:uid="{CEF45A0A-5DBD-4F4E-B2D5-5B78AF35AD40}" cache="Slicer_member_casual4" caption="member_casual" rowHeight="241300"/>
  <slicer name="ride_hour 1" xr10:uid="{BF10EC70-0DA0-4899-8E92-BDB79A3B2E76}" cache="Slicer_ride_hour" caption="ride_hour" rowHeight="241300"/>
  <slicer name="day_of_week 6" xr10:uid="{8F484737-33A6-479E-83A5-3FB83FABBEA1}" cache="Slicer_day_of_week4" caption="day_of_week"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_of_week 4" xr10:uid="{860CEB37-BFE2-4DD3-8B2A-0B4B9A962BEF}" cache="Slicer_day_of_week3" caption="day_of_week" rowHeight="241300"/>
  <slicer name="member_casual 3" xr10:uid="{600BB4BA-F85A-4622-A880-090EC0EB45BE}" cache="Slicer_member_casual1" caption="member_casual" rowHeight="241300"/>
  <slicer name="rideable_type 1" xr10:uid="{35E4CA58-55FD-476B-A880-1B5BBC63715A}" cache="Slicer_rideable_type" caption="rideable_type" rowHeight="241300"/>
  <slicer name="ride_month 4" xr10:uid="{BC8C5554-9BF0-46B1-8624-92A8CA14C7B3}" cache="Slicer_ride_month3" caption="ride_month"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E269B6-52C2-4289-BBAE-76B86E2DF29F}" name="summary_data_count_2024_01_10" displayName="summary_data_count_2024_01_10" ref="A1:K731" tableType="queryTable">
  <autoFilter ref="A1:K731" xr:uid="{CFE269B6-52C2-4289-BBAE-76B86E2DF29F}"/>
  <tableColumns count="11">
    <tableColumn id="1" xr3:uid="{51CB8701-506D-43EF-8904-57C042633814}" uniqueName="1" name="member_casual" totalsRowLabel="Total" queryTableFieldId="1" dataDxfId="88"/>
    <tableColumn id="2" xr3:uid="{2C478642-C506-48B3-9D09-5613E0AF0D09}" uniqueName="2" name="day_of_week" queryTableFieldId="2" dataDxfId="87"/>
    <tableColumn id="3" xr3:uid="{1E48B26C-9605-472F-AD9E-417BBE403447}" uniqueName="3" name="ride_month" queryTableFieldId="3" dataDxfId="86"/>
    <tableColumn id="4" xr3:uid="{4E77B68D-5101-4B38-9FEF-602ED18DE259}" uniqueName="4" name="ride_day" queryTableFieldId="4"/>
    <tableColumn id="5" xr3:uid="{D4E6D620-840E-41B7-8D05-5DF25055E6E6}" uniqueName="5" name="average_lenth" queryTableFieldId="5"/>
    <tableColumn id="6" xr3:uid="{BC7DB645-B642-4CC8-8DF8-B0585D4DC246}" uniqueName="6" name="min_length" queryTableFieldId="6"/>
    <tableColumn id="7" xr3:uid="{A4DBFFCA-3474-4A79-AFF2-EAD339927B9A}" uniqueName="7" name="max_length" queryTableFieldId="7"/>
    <tableColumn id="8" xr3:uid="{2929912B-1D7A-4923-8E50-F7F2AE4DC5D6}" uniqueName="8" name="average_distance" queryTableFieldId="8"/>
    <tableColumn id="9" xr3:uid="{A8A23D56-E9B3-4771-89B5-E3ACAAA9FD87}" uniqueName="9" name="min_distance" queryTableFieldId="9"/>
    <tableColumn id="10" xr3:uid="{5243848E-5A0F-4D24-9201-3A515DB5B359}" uniqueName="10" name="max_distance" queryTableFieldId="10"/>
    <tableColumn id="11" xr3:uid="{196D89A9-F001-49DD-9BF1-0A72B4C96C73}" uniqueName="11" name="daily_rides" totalsRowFunction="sum" queryTableField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8EBD3D5-D06C-45A7-9414-DCC6B25F4F67}" name="summary_data_rideable_type" displayName="summary_data_rideable_type" ref="A1:H1733" tableType="queryTable" totalsRowShown="0">
  <autoFilter ref="A1:H1733" xr:uid="{18EBD3D5-D06C-45A7-9414-DCC6B25F4F67}"/>
  <tableColumns count="8">
    <tableColumn id="1" xr3:uid="{56417F86-3ECC-4500-AC65-1EFFBE78E821}" uniqueName="1" name="member_casual" queryTableFieldId="1" dataDxfId="53"/>
    <tableColumn id="2" xr3:uid="{2D2D345C-766B-49ED-9F2B-87722E3A15C6}" uniqueName="2" name="rideable_type" queryTableFieldId="2" dataDxfId="52"/>
    <tableColumn id="3" xr3:uid="{AC853276-1B44-48F4-A1E5-3EA35D847148}" uniqueName="3" name="day_of_week" queryTableFieldId="3" dataDxfId="51"/>
    <tableColumn id="4" xr3:uid="{7C958A11-F4E0-4D0D-A084-E759042B1848}" uniqueName="4" name="ride_month" queryTableFieldId="4" dataDxfId="50"/>
    <tableColumn id="5" xr3:uid="{78B6BFB1-1A39-41AA-BD25-195A485E0544}" uniqueName="5" name="ride_day" queryTableFieldId="5"/>
    <tableColumn id="6" xr3:uid="{C6581DD3-A8B5-44FE-8590-BFCE0389B831}" uniqueName="6" name="average_lenth" queryTableFieldId="6"/>
    <tableColumn id="7" xr3:uid="{E58288D6-565F-47A5-9B01-59AF57C86C1C}" uniqueName="7" name="average_distance" queryTableFieldId="7"/>
    <tableColumn id="8" xr3:uid="{05DB0A69-B32E-431D-9DE9-0867AF5502B6}" uniqueName="8" name="type_rides_count" queryTableField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A068DC-A0D1-4A5F-A0C4-9383659274CC}" name="summary_hour" displayName="summary_hour" ref="A1:E337" tableType="queryTable" totalsRowShown="0">
  <autoFilter ref="A1:E337" xr:uid="{47A068DC-A0D1-4A5F-A0C4-9383659274CC}"/>
  <tableColumns count="5">
    <tableColumn id="1" xr3:uid="{F1EB7124-3C98-4E79-B833-A21A9DF2EEF0}" uniqueName="1" name="member_casual" queryTableFieldId="1" dataDxfId="49"/>
    <tableColumn id="2" xr3:uid="{B6AD9C2A-81C0-4838-AED9-99CAF181BC3A}" uniqueName="2" name="day_of_week" queryTableFieldId="2" dataDxfId="48"/>
    <tableColumn id="3" xr3:uid="{6426E679-D49E-4BB8-932D-5649FD52F8C1}" uniqueName="3" name="ride_hour" queryTableFieldId="3"/>
    <tableColumn id="4" xr3:uid="{BD0982A8-FAD9-4F84-8CA2-BB077514FBA6}" uniqueName="4" name="average_length" queryTableFieldId="4"/>
    <tableColumn id="5" xr3:uid="{1E2D9FF5-405C-4FDB-A1AC-E6F7EEB5BFBD}" uniqueName="5" name="hour_ride_count" queryTableField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BE9F3-B7E3-4894-9AE0-55861EAA1396}" name="summary_data_length_2024_01_10" displayName="summary_data_length_2024_01_10" ref="A1:I4" tableType="queryTable" totalsRowShown="0" headerRowDxfId="85" dataDxfId="84">
  <tableColumns count="9">
    <tableColumn id="1" xr3:uid="{5AF46F16-C881-4661-9B61-C39908C481F9}" uniqueName="1" name="member_casual" queryTableFieldId="1" dataDxfId="83"/>
    <tableColumn id="2" xr3:uid="{FA9CAD56-9D2D-4FB7-B6E0-C15E70E99D2A}" uniqueName="2" name="average_lenth" queryTableFieldId="2" dataDxfId="47"/>
    <tableColumn id="3" xr3:uid="{7C227BB6-71EC-4CF2-8AEA-D3B3AB358B3D}" uniqueName="3" name="min_length" queryTableFieldId="3" dataDxfId="46"/>
    <tableColumn id="4" xr3:uid="{DF935B4C-4068-4040-9CF4-8B29719240FB}" uniqueName="4" name="max_length" queryTableFieldId="4" dataDxfId="45"/>
    <tableColumn id="5" xr3:uid="{5DF710AE-4E7C-4087-BE08-E12A629181A4}" uniqueName="5" name="st_length" queryTableFieldId="5" dataDxfId="44"/>
    <tableColumn id="6" xr3:uid="{B303F7A3-70A1-48D8-BFD8-91BA11D2ABC8}" uniqueName="6" name="average_distance" queryTableFieldId="6" dataDxfId="43"/>
    <tableColumn id="7" xr3:uid="{C4C8B318-12F4-49DD-ADF0-F419E5A32210}" uniqueName="7" name="min_distance" queryTableFieldId="7" dataDxfId="42"/>
    <tableColumn id="8" xr3:uid="{68CC627A-BC49-41DD-8089-867ADB34E741}" uniqueName="8" name="max_distance" queryTableFieldId="8" dataDxfId="41"/>
    <tableColumn id="9" xr3:uid="{9A37B060-5F5E-4573-BE3D-7B048E6BEFDF}" uniqueName="9" name="st_distance" queryTableFieldId="9" dataDxfId="40"/>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5A6F52-74DE-4222-9D1A-724B59223D5D}" name="Table3" displayName="Table3" ref="A1:J731" totalsRowShown="0">
  <autoFilter ref="A1:J731" xr:uid="{2A5A6F52-74DE-4222-9D1A-724B59223D5D}"/>
  <sortState xmlns:xlrd2="http://schemas.microsoft.com/office/spreadsheetml/2017/richdata2" ref="A2:J731">
    <sortCondition ref="A1:A731"/>
  </sortState>
  <tableColumns count="10">
    <tableColumn id="1" xr3:uid="{FF85A6BD-6D1B-4939-AF6D-B77943C0F82D}" name="member_casual" dataDxfId="82"/>
    <tableColumn id="2" xr3:uid="{A89F688E-9245-407C-B66F-B0EFA68275CF}" name="ride_month" dataDxfId="81"/>
    <tableColumn id="3" xr3:uid="{0CB4CF16-81A6-4738-A14B-242D9DC15514}" name="ride_day"/>
    <tableColumn id="4" xr3:uid="{DE7A9E04-FF41-472E-82B2-AF37BFD03F0F}" name="average_lenth"/>
    <tableColumn id="5" xr3:uid="{70BB38A4-951B-4BAB-B53E-29AEAEDE5BB7}" name="average_distance"/>
    <tableColumn id="6" xr3:uid="{AF495027-CABD-41F8-9472-867DA27B5EFF}" name="daily_rides" dataDxfId="80"/>
    <tableColumn id="8" xr3:uid="{530CDA6F-712F-4A08-96E5-D8B16667C50F}" name="year" dataDxfId="79">
      <calculatedColumnFormula>IF(Table3[[#This Row],[ride_month]] = "December", 2022,2023)</calculatedColumnFormula>
    </tableColumn>
    <tableColumn id="9" xr3:uid="{9A0000DA-60EC-4ADF-9ABF-7DD534454384}" name="month" dataDxfId="78">
      <calculatedColumnFormula>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calculatedColumnFormula>
    </tableColumn>
    <tableColumn id="10" xr3:uid="{8BD4E000-766F-4C3E-9F4B-9B6B8F256508}" name="day" dataDxfId="77">
      <calculatedColumnFormula>Table3[[#This Row],[ride_day]]</calculatedColumnFormula>
    </tableColumn>
    <tableColumn id="11" xr3:uid="{330D4452-1895-4175-9288-BEA513BF025C}" name="date" dataDxfId="76">
      <calculatedColumnFormula xml:space="preserve"> DATE(Table3[[#This Row],[year]],Table3[[#This Row],[month]],Table3[[#This Row],[day]])</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microsoft.com/office/2007/relationships/slicer" Target="../slicers/slicer3.xml"/><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microsoft.com/office/2007/relationships/slicer" Target="../slicers/slicer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microsoft.com/office/2007/relationships/slicer" Target="../slicers/slicer5.xml"/></Relationships>
</file>

<file path=xl/worksheets/_rels/sheet11.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4D12-9F58-4C8A-80DD-A807A70653D2}">
  <dimension ref="A1:K731"/>
  <sheetViews>
    <sheetView workbookViewId="0"/>
  </sheetViews>
  <sheetFormatPr defaultRowHeight="15" x14ac:dyDescent="0.25"/>
  <cols>
    <col min="1" max="1" width="17.42578125" bestFit="1" customWidth="1"/>
    <col min="2" max="2" width="15.140625" bestFit="1" customWidth="1"/>
    <col min="3" max="3" width="13.7109375" bestFit="1" customWidth="1"/>
    <col min="4" max="4" width="11" bestFit="1" customWidth="1"/>
    <col min="5" max="5" width="16.140625" bestFit="1" customWidth="1"/>
    <col min="6" max="6" width="13.42578125" bestFit="1" customWidth="1"/>
    <col min="7" max="7" width="13.7109375" bestFit="1" customWidth="1"/>
    <col min="8" max="8" width="18.85546875" bestFit="1" customWidth="1"/>
    <col min="9" max="9" width="15.140625" bestFit="1" customWidth="1"/>
    <col min="10" max="10" width="15.5703125" bestFit="1" customWidth="1"/>
    <col min="11" max="11" width="13" bestFit="1" customWidth="1"/>
  </cols>
  <sheetData>
    <row r="1" spans="1:11" x14ac:dyDescent="0.25">
      <c r="A1" t="s">
        <v>0</v>
      </c>
      <c r="B1" t="s">
        <v>12</v>
      </c>
      <c r="C1" t="s">
        <v>13</v>
      </c>
      <c r="D1" t="s">
        <v>14</v>
      </c>
      <c r="E1" t="s">
        <v>1</v>
      </c>
      <c r="F1" t="s">
        <v>2</v>
      </c>
      <c r="G1" t="s">
        <v>3</v>
      </c>
      <c r="H1" t="s">
        <v>5</v>
      </c>
      <c r="I1" t="s">
        <v>6</v>
      </c>
      <c r="J1" t="s">
        <v>7</v>
      </c>
      <c r="K1" t="s">
        <v>15</v>
      </c>
    </row>
    <row r="2" spans="1:11" x14ac:dyDescent="0.25">
      <c r="A2" t="s">
        <v>10</v>
      </c>
      <c r="B2" t="s">
        <v>16</v>
      </c>
      <c r="C2" t="s">
        <v>17</v>
      </c>
      <c r="D2">
        <v>6</v>
      </c>
      <c r="E2">
        <v>716.17968210089805</v>
      </c>
      <c r="F2">
        <v>1</v>
      </c>
      <c r="G2">
        <v>74530</v>
      </c>
      <c r="H2">
        <v>1.4473816985876</v>
      </c>
      <c r="I2">
        <v>0</v>
      </c>
      <c r="J2">
        <v>13.417882042514499</v>
      </c>
      <c r="K2">
        <v>1447</v>
      </c>
    </row>
    <row r="3" spans="1:11" x14ac:dyDescent="0.25">
      <c r="A3" t="s">
        <v>10</v>
      </c>
      <c r="B3" t="s">
        <v>16</v>
      </c>
      <c r="C3" t="s">
        <v>17</v>
      </c>
      <c r="D3">
        <v>13</v>
      </c>
      <c r="E3">
        <v>711.65363881401595</v>
      </c>
      <c r="F3">
        <v>1</v>
      </c>
      <c r="G3">
        <v>89989</v>
      </c>
      <c r="H3">
        <v>1.4990289689673</v>
      </c>
      <c r="I3">
        <v>0</v>
      </c>
      <c r="J3">
        <v>10.964683173496001</v>
      </c>
      <c r="K3">
        <v>1484</v>
      </c>
    </row>
    <row r="4" spans="1:11" x14ac:dyDescent="0.25">
      <c r="A4" t="s">
        <v>10</v>
      </c>
      <c r="B4" t="s">
        <v>16</v>
      </c>
      <c r="C4" t="s">
        <v>17</v>
      </c>
      <c r="D4">
        <v>20</v>
      </c>
      <c r="E4">
        <v>686.01605024424305</v>
      </c>
      <c r="F4">
        <v>2</v>
      </c>
      <c r="G4">
        <v>53770</v>
      </c>
      <c r="H4">
        <v>1.56444689649669</v>
      </c>
      <c r="I4">
        <v>0</v>
      </c>
      <c r="J4">
        <v>8.9501280574710407</v>
      </c>
      <c r="K4">
        <v>1433</v>
      </c>
    </row>
    <row r="5" spans="1:11" x14ac:dyDescent="0.25">
      <c r="A5" t="s">
        <v>10</v>
      </c>
      <c r="B5" t="s">
        <v>16</v>
      </c>
      <c r="C5" t="s">
        <v>17</v>
      </c>
      <c r="D5">
        <v>27</v>
      </c>
      <c r="E5">
        <v>671.31083202511797</v>
      </c>
      <c r="F5">
        <v>3</v>
      </c>
      <c r="G5">
        <v>38968</v>
      </c>
      <c r="H5">
        <v>1.45119051545027</v>
      </c>
      <c r="I5">
        <v>0</v>
      </c>
      <c r="J5">
        <v>10.6530263924575</v>
      </c>
      <c r="K5">
        <v>637</v>
      </c>
    </row>
    <row r="6" spans="1:11" x14ac:dyDescent="0.25">
      <c r="A6" t="s">
        <v>10</v>
      </c>
      <c r="B6" t="s">
        <v>16</v>
      </c>
      <c r="C6" t="s">
        <v>18</v>
      </c>
      <c r="D6">
        <v>3</v>
      </c>
      <c r="E6">
        <v>654.69911504424795</v>
      </c>
      <c r="F6">
        <v>2</v>
      </c>
      <c r="G6">
        <v>49703</v>
      </c>
      <c r="H6">
        <v>1.31190387769762</v>
      </c>
      <c r="I6">
        <v>0</v>
      </c>
      <c r="J6">
        <v>7.5260747268377104</v>
      </c>
      <c r="K6">
        <v>565</v>
      </c>
    </row>
    <row r="7" spans="1:11" x14ac:dyDescent="0.25">
      <c r="A7" t="s">
        <v>10</v>
      </c>
      <c r="B7" t="s">
        <v>16</v>
      </c>
      <c r="C7" t="s">
        <v>18</v>
      </c>
      <c r="D7">
        <v>10</v>
      </c>
      <c r="E7">
        <v>916.80538720538698</v>
      </c>
      <c r="F7">
        <v>2</v>
      </c>
      <c r="G7">
        <v>65596</v>
      </c>
      <c r="H7">
        <v>1.7048762264934501</v>
      </c>
      <c r="I7">
        <v>0</v>
      </c>
      <c r="J7">
        <v>11.9982399715899</v>
      </c>
      <c r="K7">
        <v>1485</v>
      </c>
    </row>
    <row r="8" spans="1:11" x14ac:dyDescent="0.25">
      <c r="A8" t="s">
        <v>10</v>
      </c>
      <c r="B8" t="s">
        <v>16</v>
      </c>
      <c r="C8" t="s">
        <v>18</v>
      </c>
      <c r="D8">
        <v>17</v>
      </c>
      <c r="E8">
        <v>946.74470588235295</v>
      </c>
      <c r="F8">
        <v>0</v>
      </c>
      <c r="G8">
        <v>79943</v>
      </c>
      <c r="H8">
        <v>1.5828084186834801</v>
      </c>
      <c r="I8">
        <v>0</v>
      </c>
      <c r="J8">
        <v>11.019287127974399</v>
      </c>
      <c r="K8">
        <v>850</v>
      </c>
    </row>
    <row r="9" spans="1:11" x14ac:dyDescent="0.25">
      <c r="A9" t="s">
        <v>10</v>
      </c>
      <c r="B9" t="s">
        <v>16</v>
      </c>
      <c r="C9" t="s">
        <v>18</v>
      </c>
      <c r="D9">
        <v>24</v>
      </c>
      <c r="E9">
        <v>799.72077438570398</v>
      </c>
      <c r="F9">
        <v>3</v>
      </c>
      <c r="G9">
        <v>68429</v>
      </c>
      <c r="H9">
        <v>1.50975307781294</v>
      </c>
      <c r="I9">
        <v>0</v>
      </c>
      <c r="J9">
        <v>16.165253460851499</v>
      </c>
      <c r="K9">
        <v>1343</v>
      </c>
    </row>
    <row r="10" spans="1:11" x14ac:dyDescent="0.25">
      <c r="A10" t="s">
        <v>10</v>
      </c>
      <c r="B10" t="s">
        <v>16</v>
      </c>
      <c r="C10" t="s">
        <v>19</v>
      </c>
      <c r="D10">
        <v>3</v>
      </c>
      <c r="E10">
        <v>771.13347763347804</v>
      </c>
      <c r="F10">
        <v>3</v>
      </c>
      <c r="G10">
        <v>85654</v>
      </c>
      <c r="H10">
        <v>1.6203487359843201</v>
      </c>
      <c r="I10">
        <v>0</v>
      </c>
      <c r="J10">
        <v>13.697778121472799</v>
      </c>
      <c r="K10">
        <v>1386</v>
      </c>
    </row>
    <row r="11" spans="1:11" x14ac:dyDescent="0.25">
      <c r="A11" t="s">
        <v>10</v>
      </c>
      <c r="B11" t="s">
        <v>16</v>
      </c>
      <c r="C11" t="s">
        <v>19</v>
      </c>
      <c r="D11">
        <v>10</v>
      </c>
      <c r="E11">
        <v>721.24840764331202</v>
      </c>
      <c r="F11">
        <v>2</v>
      </c>
      <c r="G11">
        <v>40151</v>
      </c>
      <c r="H11">
        <v>1.61462163041622</v>
      </c>
      <c r="I11">
        <v>0</v>
      </c>
      <c r="J11">
        <v>10.1461196272076</v>
      </c>
      <c r="K11">
        <v>1256</v>
      </c>
    </row>
    <row r="12" spans="1:11" x14ac:dyDescent="0.25">
      <c r="A12" t="s">
        <v>10</v>
      </c>
      <c r="B12" t="s">
        <v>16</v>
      </c>
      <c r="C12" t="s">
        <v>19</v>
      </c>
      <c r="D12">
        <v>17</v>
      </c>
      <c r="E12">
        <v>811.42515592515599</v>
      </c>
      <c r="F12">
        <v>2</v>
      </c>
      <c r="G12">
        <v>30814</v>
      </c>
      <c r="H12">
        <v>1.6969360328358001</v>
      </c>
      <c r="I12">
        <v>0</v>
      </c>
      <c r="J12">
        <v>13.188835506381199</v>
      </c>
      <c r="K12">
        <v>1924</v>
      </c>
    </row>
    <row r="13" spans="1:11" x14ac:dyDescent="0.25">
      <c r="A13" t="s">
        <v>10</v>
      </c>
      <c r="B13" t="s">
        <v>16</v>
      </c>
      <c r="C13" t="s">
        <v>19</v>
      </c>
      <c r="D13">
        <v>24</v>
      </c>
      <c r="E13">
        <v>822.83256457564596</v>
      </c>
      <c r="F13">
        <v>2</v>
      </c>
      <c r="G13">
        <v>24930</v>
      </c>
      <c r="H13">
        <v>1.7751884954405801</v>
      </c>
      <c r="I13">
        <v>0</v>
      </c>
      <c r="J13">
        <v>15.9178819152119</v>
      </c>
      <c r="K13">
        <v>2168</v>
      </c>
    </row>
    <row r="14" spans="1:11" x14ac:dyDescent="0.25">
      <c r="A14" t="s">
        <v>10</v>
      </c>
      <c r="B14" t="s">
        <v>16</v>
      </c>
      <c r="C14" t="s">
        <v>19</v>
      </c>
      <c r="D14">
        <v>31</v>
      </c>
      <c r="E14">
        <v>1137.2183908045999</v>
      </c>
      <c r="F14">
        <v>3</v>
      </c>
      <c r="G14">
        <v>81862</v>
      </c>
      <c r="H14">
        <v>1.8153918237218301</v>
      </c>
      <c r="I14">
        <v>0</v>
      </c>
      <c r="J14">
        <v>14.5769158014181</v>
      </c>
      <c r="K14">
        <v>2610</v>
      </c>
    </row>
    <row r="15" spans="1:11" x14ac:dyDescent="0.25">
      <c r="A15" t="s">
        <v>10</v>
      </c>
      <c r="B15" t="s">
        <v>16</v>
      </c>
      <c r="C15" t="s">
        <v>20</v>
      </c>
      <c r="D15">
        <v>7</v>
      </c>
      <c r="E15">
        <v>1117.55699550383</v>
      </c>
      <c r="F15">
        <v>3</v>
      </c>
      <c r="G15">
        <v>73466</v>
      </c>
      <c r="H15">
        <v>1.90191483117224</v>
      </c>
      <c r="I15">
        <v>0</v>
      </c>
      <c r="J15">
        <v>17.656013290950099</v>
      </c>
      <c r="K15">
        <v>3781</v>
      </c>
    </row>
    <row r="16" spans="1:11" x14ac:dyDescent="0.25">
      <c r="A16" t="s">
        <v>10</v>
      </c>
      <c r="B16" t="s">
        <v>16</v>
      </c>
      <c r="C16" t="s">
        <v>20</v>
      </c>
      <c r="D16">
        <v>14</v>
      </c>
      <c r="E16">
        <v>1359.6128814214001</v>
      </c>
      <c r="F16">
        <v>1</v>
      </c>
      <c r="G16">
        <v>80889</v>
      </c>
      <c r="H16">
        <v>2.1794253926882901</v>
      </c>
      <c r="I16">
        <v>0</v>
      </c>
      <c r="J16">
        <v>21.046800253716299</v>
      </c>
      <c r="K16">
        <v>10356</v>
      </c>
    </row>
    <row r="17" spans="1:11" x14ac:dyDescent="0.25">
      <c r="A17" t="s">
        <v>10</v>
      </c>
      <c r="B17" t="s">
        <v>16</v>
      </c>
      <c r="C17" t="s">
        <v>20</v>
      </c>
      <c r="D17">
        <v>21</v>
      </c>
      <c r="E17">
        <v>1115.78727191811</v>
      </c>
      <c r="F17">
        <v>1</v>
      </c>
      <c r="G17">
        <v>79064</v>
      </c>
      <c r="H17">
        <v>2.0486031134728799</v>
      </c>
      <c r="I17">
        <v>0</v>
      </c>
      <c r="J17">
        <v>15.3422351519531</v>
      </c>
      <c r="K17">
        <v>6741</v>
      </c>
    </row>
    <row r="18" spans="1:11" x14ac:dyDescent="0.25">
      <c r="A18" t="s">
        <v>10</v>
      </c>
      <c r="B18" t="s">
        <v>16</v>
      </c>
      <c r="C18" t="s">
        <v>20</v>
      </c>
      <c r="D18">
        <v>28</v>
      </c>
      <c r="E18">
        <v>1059.4798314268501</v>
      </c>
      <c r="F18">
        <v>2</v>
      </c>
      <c r="G18">
        <v>41579</v>
      </c>
      <c r="H18">
        <v>1.92739924922473</v>
      </c>
      <c r="I18">
        <v>0</v>
      </c>
      <c r="J18">
        <v>17.678654365976801</v>
      </c>
      <c r="K18">
        <v>4983</v>
      </c>
    </row>
    <row r="19" spans="1:11" x14ac:dyDescent="0.25">
      <c r="A19" t="s">
        <v>10</v>
      </c>
      <c r="B19" t="s">
        <v>16</v>
      </c>
      <c r="C19" t="s">
        <v>21</v>
      </c>
      <c r="D19">
        <v>5</v>
      </c>
      <c r="E19">
        <v>1260.5796412362199</v>
      </c>
      <c r="F19">
        <v>1</v>
      </c>
      <c r="G19">
        <v>84578</v>
      </c>
      <c r="H19">
        <v>2.1566715015184101</v>
      </c>
      <c r="I19">
        <v>0</v>
      </c>
      <c r="J19">
        <v>20.029677192534301</v>
      </c>
      <c r="K19">
        <v>9254</v>
      </c>
    </row>
    <row r="20" spans="1:11" x14ac:dyDescent="0.25">
      <c r="A20" t="s">
        <v>10</v>
      </c>
      <c r="B20" t="s">
        <v>16</v>
      </c>
      <c r="C20" t="s">
        <v>21</v>
      </c>
      <c r="D20">
        <v>12</v>
      </c>
      <c r="E20">
        <v>1070.0126130414101</v>
      </c>
      <c r="F20">
        <v>0</v>
      </c>
      <c r="G20">
        <v>70928</v>
      </c>
      <c r="H20">
        <v>1.96545212512544</v>
      </c>
      <c r="I20">
        <v>0</v>
      </c>
      <c r="J20">
        <v>12.601582554056201</v>
      </c>
      <c r="K20">
        <v>4202</v>
      </c>
    </row>
    <row r="21" spans="1:11" x14ac:dyDescent="0.25">
      <c r="A21" t="s">
        <v>10</v>
      </c>
      <c r="B21" t="s">
        <v>16</v>
      </c>
      <c r="C21" t="s">
        <v>21</v>
      </c>
      <c r="D21">
        <v>19</v>
      </c>
      <c r="E21">
        <v>1123.9844285269401</v>
      </c>
      <c r="F21">
        <v>1</v>
      </c>
      <c r="G21">
        <v>76069</v>
      </c>
      <c r="H21">
        <v>2.03882294950234</v>
      </c>
      <c r="I21">
        <v>0</v>
      </c>
      <c r="J21">
        <v>22.140708782771</v>
      </c>
      <c r="K21">
        <v>6422</v>
      </c>
    </row>
    <row r="22" spans="1:11" x14ac:dyDescent="0.25">
      <c r="A22" t="s">
        <v>10</v>
      </c>
      <c r="B22" t="s">
        <v>16</v>
      </c>
      <c r="C22" t="s">
        <v>21</v>
      </c>
      <c r="D22">
        <v>26</v>
      </c>
      <c r="E22">
        <v>1250.7832343535899</v>
      </c>
      <c r="F22">
        <v>0</v>
      </c>
      <c r="G22">
        <v>87891</v>
      </c>
      <c r="H22">
        <v>2.0997399715461</v>
      </c>
      <c r="I22">
        <v>0</v>
      </c>
      <c r="J22">
        <v>22.120097513034999</v>
      </c>
      <c r="K22">
        <v>8756</v>
      </c>
    </row>
    <row r="23" spans="1:11" x14ac:dyDescent="0.25">
      <c r="A23" t="s">
        <v>10</v>
      </c>
      <c r="B23" t="s">
        <v>16</v>
      </c>
      <c r="C23" t="s">
        <v>22</v>
      </c>
      <c r="D23">
        <v>2</v>
      </c>
      <c r="E23">
        <v>1342.65373699149</v>
      </c>
      <c r="F23">
        <v>0</v>
      </c>
      <c r="G23">
        <v>88093</v>
      </c>
      <c r="H23">
        <v>2.2747442986979398</v>
      </c>
      <c r="I23">
        <v>0</v>
      </c>
      <c r="J23">
        <v>19.545400135941399</v>
      </c>
      <c r="K23">
        <v>12684</v>
      </c>
    </row>
    <row r="24" spans="1:11" x14ac:dyDescent="0.25">
      <c r="A24" t="s">
        <v>10</v>
      </c>
      <c r="B24" t="s">
        <v>16</v>
      </c>
      <c r="C24" t="s">
        <v>22</v>
      </c>
      <c r="D24">
        <v>9</v>
      </c>
      <c r="E24">
        <v>1305.2205240174701</v>
      </c>
      <c r="F24">
        <v>0</v>
      </c>
      <c r="G24">
        <v>89978</v>
      </c>
      <c r="H24">
        <v>2.3129669608883798</v>
      </c>
      <c r="I24">
        <v>0</v>
      </c>
      <c r="J24">
        <v>22.335724207883199</v>
      </c>
      <c r="K24">
        <v>11908</v>
      </c>
    </row>
    <row r="25" spans="1:11" x14ac:dyDescent="0.25">
      <c r="A25" t="s">
        <v>10</v>
      </c>
      <c r="B25" t="s">
        <v>16</v>
      </c>
      <c r="C25" t="s">
        <v>22</v>
      </c>
      <c r="D25">
        <v>16</v>
      </c>
      <c r="E25">
        <v>1144.83916003231</v>
      </c>
      <c r="F25">
        <v>0</v>
      </c>
      <c r="G25">
        <v>88841</v>
      </c>
      <c r="H25">
        <v>2.1675990418827902</v>
      </c>
      <c r="I25">
        <v>0</v>
      </c>
      <c r="J25">
        <v>22.0485736182262</v>
      </c>
      <c r="K25">
        <v>8667</v>
      </c>
    </row>
    <row r="26" spans="1:11" x14ac:dyDescent="0.25">
      <c r="A26" t="s">
        <v>10</v>
      </c>
      <c r="B26" t="s">
        <v>16</v>
      </c>
      <c r="C26" t="s">
        <v>22</v>
      </c>
      <c r="D26">
        <v>23</v>
      </c>
      <c r="E26">
        <v>1369.8157257749699</v>
      </c>
      <c r="F26">
        <v>0</v>
      </c>
      <c r="G26">
        <v>89994</v>
      </c>
      <c r="H26">
        <v>2.27240113632622</v>
      </c>
      <c r="I26">
        <v>0</v>
      </c>
      <c r="J26">
        <v>22.772699092069999</v>
      </c>
      <c r="K26">
        <v>12807</v>
      </c>
    </row>
    <row r="27" spans="1:11" x14ac:dyDescent="0.25">
      <c r="A27" t="s">
        <v>10</v>
      </c>
      <c r="B27" t="s">
        <v>16</v>
      </c>
      <c r="C27" t="s">
        <v>22</v>
      </c>
      <c r="D27">
        <v>30</v>
      </c>
      <c r="E27">
        <v>1280.9935319482599</v>
      </c>
      <c r="F27">
        <v>0</v>
      </c>
      <c r="G27">
        <v>80323</v>
      </c>
      <c r="H27">
        <v>2.1594632396664801</v>
      </c>
      <c r="I27">
        <v>0</v>
      </c>
      <c r="J27">
        <v>20.973668028402599</v>
      </c>
      <c r="K27">
        <v>10204</v>
      </c>
    </row>
    <row r="28" spans="1:11" x14ac:dyDescent="0.25">
      <c r="A28" t="s">
        <v>10</v>
      </c>
      <c r="B28" t="s">
        <v>16</v>
      </c>
      <c r="C28" t="s">
        <v>23</v>
      </c>
      <c r="D28">
        <v>7</v>
      </c>
      <c r="E28">
        <v>1365.90921228304</v>
      </c>
      <c r="F28">
        <v>0</v>
      </c>
      <c r="G28">
        <v>86043</v>
      </c>
      <c r="H28">
        <v>2.2181559420616201</v>
      </c>
      <c r="I28">
        <v>0</v>
      </c>
      <c r="J28">
        <v>22.1958713563006</v>
      </c>
      <c r="K28">
        <v>11235</v>
      </c>
    </row>
    <row r="29" spans="1:11" x14ac:dyDescent="0.25">
      <c r="A29" t="s">
        <v>10</v>
      </c>
      <c r="B29" t="s">
        <v>16</v>
      </c>
      <c r="C29" t="s">
        <v>23</v>
      </c>
      <c r="D29">
        <v>14</v>
      </c>
      <c r="E29">
        <v>1230.3408905414001</v>
      </c>
      <c r="F29">
        <v>0</v>
      </c>
      <c r="G29">
        <v>83964</v>
      </c>
      <c r="H29">
        <v>2.1876072310700101</v>
      </c>
      <c r="I29">
        <v>0</v>
      </c>
      <c r="J29">
        <v>18.516246137214399</v>
      </c>
      <c r="K29">
        <v>11027</v>
      </c>
    </row>
    <row r="30" spans="1:11" x14ac:dyDescent="0.25">
      <c r="A30" t="s">
        <v>10</v>
      </c>
      <c r="B30" t="s">
        <v>16</v>
      </c>
      <c r="C30" t="s">
        <v>23</v>
      </c>
      <c r="D30">
        <v>21</v>
      </c>
      <c r="E30">
        <v>1307.94612794613</v>
      </c>
      <c r="F30">
        <v>0</v>
      </c>
      <c r="G30">
        <v>85443</v>
      </c>
      <c r="H30">
        <v>2.2673191277246101</v>
      </c>
      <c r="I30">
        <v>0</v>
      </c>
      <c r="J30">
        <v>20.907424673476701</v>
      </c>
      <c r="K30">
        <v>13068</v>
      </c>
    </row>
    <row r="31" spans="1:11" x14ac:dyDescent="0.25">
      <c r="A31" t="s">
        <v>10</v>
      </c>
      <c r="B31" t="s">
        <v>16</v>
      </c>
      <c r="C31" t="s">
        <v>23</v>
      </c>
      <c r="D31">
        <v>28</v>
      </c>
      <c r="E31">
        <v>1228.12789671154</v>
      </c>
      <c r="F31">
        <v>0</v>
      </c>
      <c r="G31">
        <v>87609</v>
      </c>
      <c r="H31">
        <v>2.0701423354463602</v>
      </c>
      <c r="I31">
        <v>0</v>
      </c>
      <c r="J31">
        <v>22.483972682569402</v>
      </c>
      <c r="K31">
        <v>9062</v>
      </c>
    </row>
    <row r="32" spans="1:11" x14ac:dyDescent="0.25">
      <c r="A32" t="s">
        <v>10</v>
      </c>
      <c r="B32" t="s">
        <v>16</v>
      </c>
      <c r="C32" t="s">
        <v>24</v>
      </c>
      <c r="D32">
        <v>4</v>
      </c>
      <c r="E32">
        <v>1357.50441537746</v>
      </c>
      <c r="F32">
        <v>0</v>
      </c>
      <c r="G32">
        <v>88012</v>
      </c>
      <c r="H32">
        <v>2.2587637713359401</v>
      </c>
      <c r="I32">
        <v>0</v>
      </c>
      <c r="J32">
        <v>21.479788972228501</v>
      </c>
      <c r="K32">
        <v>15061</v>
      </c>
    </row>
    <row r="33" spans="1:11" x14ac:dyDescent="0.25">
      <c r="A33" t="s">
        <v>10</v>
      </c>
      <c r="B33" t="s">
        <v>16</v>
      </c>
      <c r="C33" t="s">
        <v>24</v>
      </c>
      <c r="D33">
        <v>11</v>
      </c>
      <c r="E33">
        <v>1377.6348032968001</v>
      </c>
      <c r="F33">
        <v>0</v>
      </c>
      <c r="G33">
        <v>89994</v>
      </c>
      <c r="H33">
        <v>2.2397239161832001</v>
      </c>
      <c r="I33">
        <v>0</v>
      </c>
      <c r="J33">
        <v>19.075742551177299</v>
      </c>
      <c r="K33">
        <v>11769</v>
      </c>
    </row>
    <row r="34" spans="1:11" x14ac:dyDescent="0.25">
      <c r="A34" t="s">
        <v>10</v>
      </c>
      <c r="B34" t="s">
        <v>16</v>
      </c>
      <c r="C34" t="s">
        <v>24</v>
      </c>
      <c r="D34">
        <v>18</v>
      </c>
      <c r="E34">
        <v>1342.0503192204301</v>
      </c>
      <c r="F34">
        <v>0</v>
      </c>
      <c r="G34">
        <v>198050</v>
      </c>
      <c r="H34">
        <v>2.2269000174143998</v>
      </c>
      <c r="I34">
        <v>0</v>
      </c>
      <c r="J34">
        <v>24.4254548696684</v>
      </c>
      <c r="K34">
        <v>11904</v>
      </c>
    </row>
    <row r="35" spans="1:11" x14ac:dyDescent="0.25">
      <c r="A35" t="s">
        <v>10</v>
      </c>
      <c r="B35" t="s">
        <v>16</v>
      </c>
      <c r="C35" t="s">
        <v>24</v>
      </c>
      <c r="D35">
        <v>25</v>
      </c>
      <c r="E35">
        <v>1266.76647959669</v>
      </c>
      <c r="F35">
        <v>0</v>
      </c>
      <c r="G35">
        <v>66284</v>
      </c>
      <c r="H35">
        <v>2.1434243160870601</v>
      </c>
      <c r="I35">
        <v>0</v>
      </c>
      <c r="J35">
        <v>19.918657403920399</v>
      </c>
      <c r="K35">
        <v>10513</v>
      </c>
    </row>
    <row r="36" spans="1:11" x14ac:dyDescent="0.25">
      <c r="A36" t="s">
        <v>10</v>
      </c>
      <c r="B36" t="s">
        <v>16</v>
      </c>
      <c r="C36" t="s">
        <v>25</v>
      </c>
      <c r="D36">
        <v>1</v>
      </c>
      <c r="E36">
        <v>1276.3704771371799</v>
      </c>
      <c r="F36">
        <v>0</v>
      </c>
      <c r="G36">
        <v>86881</v>
      </c>
      <c r="H36">
        <v>2.1848795831572798</v>
      </c>
      <c r="I36">
        <v>0</v>
      </c>
      <c r="J36">
        <v>25.2230808887637</v>
      </c>
      <c r="K36">
        <v>10060</v>
      </c>
    </row>
    <row r="37" spans="1:11" x14ac:dyDescent="0.25">
      <c r="A37" t="s">
        <v>10</v>
      </c>
      <c r="B37" t="s">
        <v>16</v>
      </c>
      <c r="C37" t="s">
        <v>25</v>
      </c>
      <c r="D37">
        <v>8</v>
      </c>
      <c r="E37">
        <v>1054.92463914065</v>
      </c>
      <c r="F37">
        <v>0</v>
      </c>
      <c r="G37">
        <v>79371</v>
      </c>
      <c r="H37">
        <v>2.0440771372626498</v>
      </c>
      <c r="I37">
        <v>0</v>
      </c>
      <c r="J37">
        <v>13.417041481824601</v>
      </c>
      <c r="K37">
        <v>5958</v>
      </c>
    </row>
    <row r="38" spans="1:11" x14ac:dyDescent="0.25">
      <c r="A38" t="s">
        <v>10</v>
      </c>
      <c r="B38" t="s">
        <v>16</v>
      </c>
      <c r="C38" t="s">
        <v>25</v>
      </c>
      <c r="D38">
        <v>15</v>
      </c>
      <c r="E38">
        <v>1322.6391921397401</v>
      </c>
      <c r="F38">
        <v>0</v>
      </c>
      <c r="G38">
        <v>89992</v>
      </c>
      <c r="H38">
        <v>2.2815179894122699</v>
      </c>
      <c r="I38">
        <v>0</v>
      </c>
      <c r="J38">
        <v>17.1016441936554</v>
      </c>
      <c r="K38">
        <v>10992</v>
      </c>
    </row>
    <row r="39" spans="1:11" x14ac:dyDescent="0.25">
      <c r="A39" t="s">
        <v>10</v>
      </c>
      <c r="B39" t="s">
        <v>16</v>
      </c>
      <c r="C39" t="s">
        <v>25</v>
      </c>
      <c r="D39">
        <v>22</v>
      </c>
      <c r="E39">
        <v>1194.4973488865301</v>
      </c>
      <c r="F39">
        <v>0</v>
      </c>
      <c r="G39">
        <v>87349</v>
      </c>
      <c r="H39">
        <v>2.2043140991508898</v>
      </c>
      <c r="I39">
        <v>0</v>
      </c>
      <c r="J39">
        <v>20.621922516053701</v>
      </c>
      <c r="K39">
        <v>9430</v>
      </c>
    </row>
    <row r="40" spans="1:11" x14ac:dyDescent="0.25">
      <c r="A40" t="s">
        <v>10</v>
      </c>
      <c r="B40" t="s">
        <v>16</v>
      </c>
      <c r="C40" t="s">
        <v>25</v>
      </c>
      <c r="D40">
        <v>29</v>
      </c>
      <c r="E40">
        <v>1169.8724809673099</v>
      </c>
      <c r="F40">
        <v>0</v>
      </c>
      <c r="G40">
        <v>89874</v>
      </c>
      <c r="H40">
        <v>2.08332279371808</v>
      </c>
      <c r="I40">
        <v>0</v>
      </c>
      <c r="J40">
        <v>22.112668976897801</v>
      </c>
      <c r="K40">
        <v>8932</v>
      </c>
    </row>
    <row r="41" spans="1:11" x14ac:dyDescent="0.25">
      <c r="A41" t="s">
        <v>10</v>
      </c>
      <c r="B41" t="s">
        <v>16</v>
      </c>
      <c r="C41" t="s">
        <v>26</v>
      </c>
      <c r="D41">
        <v>6</v>
      </c>
      <c r="E41">
        <v>1065.6255832662901</v>
      </c>
      <c r="F41">
        <v>0</v>
      </c>
      <c r="G41">
        <v>89994</v>
      </c>
      <c r="H41">
        <v>2.0522203500557499</v>
      </c>
      <c r="I41">
        <v>0</v>
      </c>
      <c r="J41">
        <v>19.185859051781101</v>
      </c>
      <c r="K41">
        <v>6215</v>
      </c>
    </row>
    <row r="42" spans="1:11" x14ac:dyDescent="0.25">
      <c r="A42" t="s">
        <v>10</v>
      </c>
      <c r="B42" t="s">
        <v>16</v>
      </c>
      <c r="C42" t="s">
        <v>26</v>
      </c>
      <c r="D42">
        <v>13</v>
      </c>
      <c r="E42">
        <v>820.168342523516</v>
      </c>
      <c r="F42">
        <v>0</v>
      </c>
      <c r="G42">
        <v>87187</v>
      </c>
      <c r="H42">
        <v>1.8358418489696</v>
      </c>
      <c r="I42">
        <v>0</v>
      </c>
      <c r="J42">
        <v>12.6191712002885</v>
      </c>
      <c r="K42">
        <v>3083</v>
      </c>
    </row>
    <row r="43" spans="1:11" x14ac:dyDescent="0.25">
      <c r="A43" t="s">
        <v>10</v>
      </c>
      <c r="B43" t="s">
        <v>16</v>
      </c>
      <c r="C43" t="s">
        <v>26</v>
      </c>
      <c r="D43">
        <v>20</v>
      </c>
      <c r="E43">
        <v>1044.27821966492</v>
      </c>
      <c r="F43">
        <v>0</v>
      </c>
      <c r="G43">
        <v>86208</v>
      </c>
      <c r="H43">
        <v>1.9599955345881099</v>
      </c>
      <c r="I43">
        <v>0</v>
      </c>
      <c r="J43">
        <v>20.580496081607599</v>
      </c>
      <c r="K43">
        <v>5909</v>
      </c>
    </row>
    <row r="44" spans="1:11" x14ac:dyDescent="0.25">
      <c r="A44" t="s">
        <v>10</v>
      </c>
      <c r="B44" t="s">
        <v>16</v>
      </c>
      <c r="C44" t="s">
        <v>26</v>
      </c>
      <c r="D44">
        <v>27</v>
      </c>
      <c r="E44">
        <v>1117.74411933448</v>
      </c>
      <c r="F44">
        <v>0</v>
      </c>
      <c r="G44">
        <v>80125</v>
      </c>
      <c r="H44">
        <v>1.89749159328892</v>
      </c>
      <c r="I44">
        <v>0</v>
      </c>
      <c r="J44">
        <v>21.816862362668601</v>
      </c>
      <c r="K44">
        <v>5229</v>
      </c>
    </row>
    <row r="45" spans="1:11" x14ac:dyDescent="0.25">
      <c r="A45" t="s">
        <v>10</v>
      </c>
      <c r="B45" t="s">
        <v>16</v>
      </c>
      <c r="C45" t="s">
        <v>27</v>
      </c>
      <c r="D45">
        <v>3</v>
      </c>
      <c r="E45">
        <v>922.84888148500704</v>
      </c>
      <c r="F45">
        <v>0</v>
      </c>
      <c r="G45">
        <v>85561</v>
      </c>
      <c r="H45">
        <v>1.8376916599497</v>
      </c>
      <c r="I45">
        <v>0</v>
      </c>
      <c r="J45">
        <v>17.6914371389461</v>
      </c>
      <c r="K45">
        <v>4202</v>
      </c>
    </row>
    <row r="46" spans="1:11" x14ac:dyDescent="0.25">
      <c r="A46" t="s">
        <v>10</v>
      </c>
      <c r="B46" t="s">
        <v>16</v>
      </c>
      <c r="C46" t="s">
        <v>27</v>
      </c>
      <c r="D46">
        <v>10</v>
      </c>
      <c r="E46">
        <v>970.24832034399401</v>
      </c>
      <c r="F46">
        <v>0</v>
      </c>
      <c r="G46">
        <v>80607</v>
      </c>
      <c r="H46">
        <v>1.77769927764024</v>
      </c>
      <c r="I46">
        <v>0</v>
      </c>
      <c r="J46">
        <v>18.413760222913101</v>
      </c>
      <c r="K46">
        <v>3721</v>
      </c>
    </row>
    <row r="47" spans="1:11" x14ac:dyDescent="0.25">
      <c r="A47" t="s">
        <v>10</v>
      </c>
      <c r="B47" t="s">
        <v>16</v>
      </c>
      <c r="C47" t="s">
        <v>27</v>
      </c>
      <c r="D47">
        <v>17</v>
      </c>
      <c r="E47">
        <v>859.055238095238</v>
      </c>
      <c r="F47">
        <v>1</v>
      </c>
      <c r="G47">
        <v>88312</v>
      </c>
      <c r="H47">
        <v>1.7915237938058901</v>
      </c>
      <c r="I47">
        <v>0</v>
      </c>
      <c r="J47">
        <v>13.0954774884218</v>
      </c>
      <c r="K47">
        <v>3675</v>
      </c>
    </row>
    <row r="48" spans="1:11" x14ac:dyDescent="0.25">
      <c r="A48" t="s">
        <v>10</v>
      </c>
      <c r="B48" t="s">
        <v>16</v>
      </c>
      <c r="C48" t="s">
        <v>27</v>
      </c>
      <c r="D48">
        <v>24</v>
      </c>
      <c r="E48">
        <v>1176.95046179681</v>
      </c>
      <c r="F48">
        <v>0</v>
      </c>
      <c r="G48">
        <v>89992</v>
      </c>
      <c r="H48">
        <v>1.69552046220835</v>
      </c>
      <c r="I48">
        <v>0</v>
      </c>
      <c r="J48">
        <v>14.6452747553625</v>
      </c>
      <c r="K48">
        <v>1191</v>
      </c>
    </row>
    <row r="49" spans="1:11" x14ac:dyDescent="0.25">
      <c r="A49" t="s">
        <v>10</v>
      </c>
      <c r="B49" t="s">
        <v>16</v>
      </c>
      <c r="C49" t="s">
        <v>28</v>
      </c>
      <c r="D49">
        <v>2</v>
      </c>
      <c r="E49">
        <v>794.52724648141498</v>
      </c>
      <c r="F49">
        <v>4</v>
      </c>
      <c r="G49">
        <v>64566</v>
      </c>
      <c r="H49">
        <v>1.7458967429849801</v>
      </c>
      <c r="I49">
        <v>0</v>
      </c>
      <c r="J49">
        <v>13.4981135494554</v>
      </c>
      <c r="K49">
        <v>2771</v>
      </c>
    </row>
    <row r="50" spans="1:11" x14ac:dyDescent="0.25">
      <c r="A50" t="s">
        <v>10</v>
      </c>
      <c r="B50" t="s">
        <v>16</v>
      </c>
      <c r="C50" t="s">
        <v>28</v>
      </c>
      <c r="D50">
        <v>9</v>
      </c>
      <c r="E50">
        <v>752.115187713311</v>
      </c>
      <c r="F50">
        <v>3</v>
      </c>
      <c r="G50">
        <v>37100</v>
      </c>
      <c r="H50">
        <v>1.6575249686037401</v>
      </c>
      <c r="I50">
        <v>0</v>
      </c>
      <c r="J50">
        <v>13.099814811519099</v>
      </c>
      <c r="K50">
        <v>1172</v>
      </c>
    </row>
    <row r="51" spans="1:11" x14ac:dyDescent="0.25">
      <c r="A51" t="s">
        <v>10</v>
      </c>
      <c r="B51" t="s">
        <v>16</v>
      </c>
      <c r="C51" t="s">
        <v>28</v>
      </c>
      <c r="D51">
        <v>16</v>
      </c>
      <c r="E51">
        <v>746.40515653775299</v>
      </c>
      <c r="F51">
        <v>4</v>
      </c>
      <c r="G51">
        <v>31221</v>
      </c>
      <c r="H51">
        <v>1.69029761373934</v>
      </c>
      <c r="I51">
        <v>0</v>
      </c>
      <c r="J51">
        <v>17.833994896557702</v>
      </c>
      <c r="K51">
        <v>1086</v>
      </c>
    </row>
    <row r="52" spans="1:11" x14ac:dyDescent="0.25">
      <c r="A52" t="s">
        <v>10</v>
      </c>
      <c r="B52" t="s">
        <v>16</v>
      </c>
      <c r="C52" t="s">
        <v>28</v>
      </c>
      <c r="D52">
        <v>23</v>
      </c>
      <c r="E52">
        <v>2047.6315789473699</v>
      </c>
      <c r="F52">
        <v>93</v>
      </c>
      <c r="G52">
        <v>46483</v>
      </c>
      <c r="H52">
        <v>1.09014936752136</v>
      </c>
      <c r="I52">
        <v>0</v>
      </c>
      <c r="J52">
        <v>4.2633942577480202</v>
      </c>
      <c r="K52">
        <v>38</v>
      </c>
    </row>
    <row r="53" spans="1:11" x14ac:dyDescent="0.25">
      <c r="A53" t="s">
        <v>10</v>
      </c>
      <c r="B53" t="s">
        <v>16</v>
      </c>
      <c r="C53" t="s">
        <v>28</v>
      </c>
      <c r="D53">
        <v>30</v>
      </c>
      <c r="E53">
        <v>1062.9318840579699</v>
      </c>
      <c r="F53">
        <v>2</v>
      </c>
      <c r="G53">
        <v>58602</v>
      </c>
      <c r="H53">
        <v>1.83486658633003</v>
      </c>
      <c r="I53">
        <v>0</v>
      </c>
      <c r="J53">
        <v>12.5824292892471</v>
      </c>
      <c r="K53">
        <v>2070</v>
      </c>
    </row>
    <row r="54" spans="1:11" x14ac:dyDescent="0.25">
      <c r="A54" t="s">
        <v>10</v>
      </c>
      <c r="B54" t="s">
        <v>29</v>
      </c>
      <c r="C54" t="s">
        <v>17</v>
      </c>
      <c r="D54">
        <v>2</v>
      </c>
      <c r="E54">
        <v>970.11034047919304</v>
      </c>
      <c r="F54">
        <v>3</v>
      </c>
      <c r="G54">
        <v>41461</v>
      </c>
      <c r="H54">
        <v>1.7247198150402701</v>
      </c>
      <c r="I54">
        <v>0</v>
      </c>
      <c r="J54">
        <v>17.148227941560499</v>
      </c>
      <c r="K54">
        <v>1586</v>
      </c>
    </row>
    <row r="55" spans="1:11" x14ac:dyDescent="0.25">
      <c r="A55" t="s">
        <v>10</v>
      </c>
      <c r="B55" t="s">
        <v>29</v>
      </c>
      <c r="C55" t="s">
        <v>17</v>
      </c>
      <c r="D55">
        <v>9</v>
      </c>
      <c r="E55">
        <v>729.16942909760598</v>
      </c>
      <c r="F55">
        <v>3</v>
      </c>
      <c r="G55">
        <v>51604</v>
      </c>
      <c r="H55">
        <v>1.6212095868143901</v>
      </c>
      <c r="I55">
        <v>0</v>
      </c>
      <c r="J55">
        <v>16.650405802037099</v>
      </c>
      <c r="K55">
        <v>1629</v>
      </c>
    </row>
    <row r="56" spans="1:11" x14ac:dyDescent="0.25">
      <c r="A56" t="s">
        <v>10</v>
      </c>
      <c r="B56" t="s">
        <v>29</v>
      </c>
      <c r="C56" t="s">
        <v>17</v>
      </c>
      <c r="D56">
        <v>16</v>
      </c>
      <c r="E56">
        <v>706.82882882882905</v>
      </c>
      <c r="F56">
        <v>5</v>
      </c>
      <c r="G56">
        <v>19547</v>
      </c>
      <c r="H56">
        <v>1.6423226224962899</v>
      </c>
      <c r="I56">
        <v>0</v>
      </c>
      <c r="J56">
        <v>14.705681939275999</v>
      </c>
      <c r="K56">
        <v>999</v>
      </c>
    </row>
    <row r="57" spans="1:11" x14ac:dyDescent="0.25">
      <c r="A57" t="s">
        <v>10</v>
      </c>
      <c r="B57" t="s">
        <v>29</v>
      </c>
      <c r="C57" t="s">
        <v>17</v>
      </c>
      <c r="D57">
        <v>23</v>
      </c>
      <c r="E57">
        <v>673.90713587487801</v>
      </c>
      <c r="F57">
        <v>2</v>
      </c>
      <c r="G57">
        <v>79451</v>
      </c>
      <c r="H57">
        <v>1.4913104879011601</v>
      </c>
      <c r="I57">
        <v>0</v>
      </c>
      <c r="J57">
        <v>10.8309894220996</v>
      </c>
      <c r="K57">
        <v>1023</v>
      </c>
    </row>
    <row r="58" spans="1:11" x14ac:dyDescent="0.25">
      <c r="A58" t="s">
        <v>10</v>
      </c>
      <c r="B58" t="s">
        <v>29</v>
      </c>
      <c r="C58" t="s">
        <v>17</v>
      </c>
      <c r="D58">
        <v>30</v>
      </c>
      <c r="E58">
        <v>764.20674157303404</v>
      </c>
      <c r="F58">
        <v>1</v>
      </c>
      <c r="G58">
        <v>74876</v>
      </c>
      <c r="H58">
        <v>1.4880402692174099</v>
      </c>
      <c r="I58">
        <v>0</v>
      </c>
      <c r="J58">
        <v>9.9184417089717893</v>
      </c>
      <c r="K58">
        <v>445</v>
      </c>
    </row>
    <row r="59" spans="1:11" x14ac:dyDescent="0.25">
      <c r="A59" t="s">
        <v>10</v>
      </c>
      <c r="B59" t="s">
        <v>29</v>
      </c>
      <c r="C59" t="s">
        <v>18</v>
      </c>
      <c r="D59">
        <v>6</v>
      </c>
      <c r="E59">
        <v>924.75740592474006</v>
      </c>
      <c r="F59">
        <v>6</v>
      </c>
      <c r="G59">
        <v>85417</v>
      </c>
      <c r="H59">
        <v>1.67156381965004</v>
      </c>
      <c r="I59">
        <v>0</v>
      </c>
      <c r="J59">
        <v>14.248812092434999</v>
      </c>
      <c r="K59">
        <v>1249</v>
      </c>
    </row>
    <row r="60" spans="1:11" x14ac:dyDescent="0.25">
      <c r="A60" t="s">
        <v>10</v>
      </c>
      <c r="B60" t="s">
        <v>29</v>
      </c>
      <c r="C60" t="s">
        <v>18</v>
      </c>
      <c r="D60">
        <v>13</v>
      </c>
      <c r="E60">
        <v>865.35444280805098</v>
      </c>
      <c r="F60">
        <v>4</v>
      </c>
      <c r="G60">
        <v>56498</v>
      </c>
      <c r="H60">
        <v>1.8110056107466299</v>
      </c>
      <c r="I60">
        <v>0</v>
      </c>
      <c r="J60">
        <v>22.603615660824701</v>
      </c>
      <c r="K60">
        <v>2037</v>
      </c>
    </row>
    <row r="61" spans="1:11" x14ac:dyDescent="0.25">
      <c r="A61" t="s">
        <v>10</v>
      </c>
      <c r="B61" t="s">
        <v>29</v>
      </c>
      <c r="C61" t="s">
        <v>18</v>
      </c>
      <c r="D61">
        <v>20</v>
      </c>
      <c r="E61">
        <v>1034.52741774676</v>
      </c>
      <c r="F61">
        <v>2</v>
      </c>
      <c r="G61">
        <v>69906</v>
      </c>
      <c r="H61">
        <v>1.75291991667481</v>
      </c>
      <c r="I61">
        <v>0</v>
      </c>
      <c r="J61">
        <v>13.819741769934099</v>
      </c>
      <c r="K61">
        <v>2006</v>
      </c>
    </row>
    <row r="62" spans="1:11" x14ac:dyDescent="0.25">
      <c r="A62" t="s">
        <v>10</v>
      </c>
      <c r="B62" t="s">
        <v>29</v>
      </c>
      <c r="C62" t="s">
        <v>18</v>
      </c>
      <c r="D62">
        <v>27</v>
      </c>
      <c r="E62">
        <v>751.52528658125402</v>
      </c>
      <c r="F62">
        <v>3</v>
      </c>
      <c r="G62">
        <v>9839</v>
      </c>
      <c r="H62">
        <v>1.77027645625133</v>
      </c>
      <c r="I62">
        <v>0</v>
      </c>
      <c r="J62">
        <v>15.748678818177201</v>
      </c>
      <c r="K62">
        <v>1483</v>
      </c>
    </row>
    <row r="63" spans="1:11" x14ac:dyDescent="0.25">
      <c r="A63" t="s">
        <v>10</v>
      </c>
      <c r="B63" t="s">
        <v>29</v>
      </c>
      <c r="C63" t="s">
        <v>19</v>
      </c>
      <c r="D63">
        <v>6</v>
      </c>
      <c r="E63">
        <v>764.42314872433099</v>
      </c>
      <c r="F63">
        <v>2</v>
      </c>
      <c r="G63">
        <v>18764</v>
      </c>
      <c r="H63">
        <v>1.6801538366905799</v>
      </c>
      <c r="I63">
        <v>0</v>
      </c>
      <c r="J63">
        <v>12.532727418105299</v>
      </c>
      <c r="K63">
        <v>1607</v>
      </c>
    </row>
    <row r="64" spans="1:11" x14ac:dyDescent="0.25">
      <c r="A64" t="s">
        <v>10</v>
      </c>
      <c r="B64" t="s">
        <v>29</v>
      </c>
      <c r="C64" t="s">
        <v>19</v>
      </c>
      <c r="D64">
        <v>13</v>
      </c>
      <c r="E64">
        <v>743.00364298725003</v>
      </c>
      <c r="F64">
        <v>3</v>
      </c>
      <c r="G64">
        <v>61263</v>
      </c>
      <c r="H64">
        <v>1.5455227557170499</v>
      </c>
      <c r="I64">
        <v>0</v>
      </c>
      <c r="J64">
        <v>10.5419611768291</v>
      </c>
      <c r="K64">
        <v>1098</v>
      </c>
    </row>
    <row r="65" spans="1:11" x14ac:dyDescent="0.25">
      <c r="A65" t="s">
        <v>10</v>
      </c>
      <c r="B65" t="s">
        <v>29</v>
      </c>
      <c r="C65" t="s">
        <v>19</v>
      </c>
      <c r="D65">
        <v>20</v>
      </c>
      <c r="E65">
        <v>940.86978131212697</v>
      </c>
      <c r="F65">
        <v>2</v>
      </c>
      <c r="G65">
        <v>83379</v>
      </c>
      <c r="H65">
        <v>1.7144610810932901</v>
      </c>
      <c r="I65">
        <v>0</v>
      </c>
      <c r="J65">
        <v>10.1810039171877</v>
      </c>
      <c r="K65">
        <v>2012</v>
      </c>
    </row>
    <row r="66" spans="1:11" x14ac:dyDescent="0.25">
      <c r="A66" t="s">
        <v>10</v>
      </c>
      <c r="B66" t="s">
        <v>29</v>
      </c>
      <c r="C66" t="s">
        <v>19</v>
      </c>
      <c r="D66">
        <v>27</v>
      </c>
      <c r="E66">
        <v>952.66153846153804</v>
      </c>
      <c r="F66">
        <v>0</v>
      </c>
      <c r="G66">
        <v>77057</v>
      </c>
      <c r="H66">
        <v>1.68795107094393</v>
      </c>
      <c r="I66">
        <v>0</v>
      </c>
      <c r="J66">
        <v>17.1016441936554</v>
      </c>
      <c r="K66">
        <v>2080</v>
      </c>
    </row>
    <row r="67" spans="1:11" x14ac:dyDescent="0.25">
      <c r="A67" t="s">
        <v>10</v>
      </c>
      <c r="B67" t="s">
        <v>29</v>
      </c>
      <c r="C67" t="s">
        <v>20</v>
      </c>
      <c r="D67">
        <v>3</v>
      </c>
      <c r="E67">
        <v>1003.45116487455</v>
      </c>
      <c r="F67">
        <v>2</v>
      </c>
      <c r="G67">
        <v>75984</v>
      </c>
      <c r="H67">
        <v>1.8119867598883901</v>
      </c>
      <c r="I67">
        <v>0</v>
      </c>
      <c r="J67">
        <v>18.426314457919101</v>
      </c>
      <c r="K67">
        <v>2232</v>
      </c>
    </row>
    <row r="68" spans="1:11" x14ac:dyDescent="0.25">
      <c r="A68" t="s">
        <v>10</v>
      </c>
      <c r="B68" t="s">
        <v>29</v>
      </c>
      <c r="C68" t="s">
        <v>20</v>
      </c>
      <c r="D68">
        <v>10</v>
      </c>
      <c r="E68">
        <v>1360.3661919040501</v>
      </c>
      <c r="F68">
        <v>0</v>
      </c>
      <c r="G68">
        <v>88787</v>
      </c>
      <c r="H68">
        <v>1.99869177269557</v>
      </c>
      <c r="I68">
        <v>0</v>
      </c>
      <c r="J68">
        <v>17.744689398875899</v>
      </c>
      <c r="K68">
        <v>5336</v>
      </c>
    </row>
    <row r="69" spans="1:11" x14ac:dyDescent="0.25">
      <c r="A69" t="s">
        <v>10</v>
      </c>
      <c r="B69" t="s">
        <v>29</v>
      </c>
      <c r="C69" t="s">
        <v>20</v>
      </c>
      <c r="D69">
        <v>17</v>
      </c>
      <c r="E69">
        <v>660.69867549668902</v>
      </c>
      <c r="F69">
        <v>2</v>
      </c>
      <c r="G69">
        <v>42968</v>
      </c>
      <c r="H69">
        <v>1.5225360665304</v>
      </c>
      <c r="I69">
        <v>0</v>
      </c>
      <c r="J69">
        <v>16.7613910840005</v>
      </c>
      <c r="K69">
        <v>1510</v>
      </c>
    </row>
    <row r="70" spans="1:11" x14ac:dyDescent="0.25">
      <c r="A70" t="s">
        <v>10</v>
      </c>
      <c r="B70" t="s">
        <v>29</v>
      </c>
      <c r="C70" t="s">
        <v>20</v>
      </c>
      <c r="D70">
        <v>24</v>
      </c>
      <c r="E70">
        <v>903.33167165171199</v>
      </c>
      <c r="F70">
        <v>3</v>
      </c>
      <c r="G70">
        <v>77353</v>
      </c>
      <c r="H70">
        <v>1.74449300669221</v>
      </c>
      <c r="I70">
        <v>0</v>
      </c>
      <c r="J70">
        <v>12.047289912683601</v>
      </c>
      <c r="K70">
        <v>3009</v>
      </c>
    </row>
    <row r="71" spans="1:11" x14ac:dyDescent="0.25">
      <c r="A71" t="s">
        <v>10</v>
      </c>
      <c r="B71" t="s">
        <v>29</v>
      </c>
      <c r="C71" t="s">
        <v>21</v>
      </c>
      <c r="D71">
        <v>1</v>
      </c>
      <c r="E71">
        <v>759.89649923896502</v>
      </c>
      <c r="F71">
        <v>6</v>
      </c>
      <c r="G71">
        <v>67660</v>
      </c>
      <c r="H71">
        <v>1.62395799281288</v>
      </c>
      <c r="I71">
        <v>0</v>
      </c>
      <c r="J71">
        <v>17.4991182947597</v>
      </c>
      <c r="K71">
        <v>1314</v>
      </c>
    </row>
    <row r="72" spans="1:11" x14ac:dyDescent="0.25">
      <c r="A72" t="s">
        <v>10</v>
      </c>
      <c r="B72" t="s">
        <v>29</v>
      </c>
      <c r="C72" t="s">
        <v>21</v>
      </c>
      <c r="D72">
        <v>8</v>
      </c>
      <c r="E72">
        <v>845.35700119000398</v>
      </c>
      <c r="F72">
        <v>3</v>
      </c>
      <c r="G72">
        <v>82751</v>
      </c>
      <c r="H72">
        <v>1.7705122640705899</v>
      </c>
      <c r="I72">
        <v>0</v>
      </c>
      <c r="J72">
        <v>12.616505225622101</v>
      </c>
      <c r="K72">
        <v>2521</v>
      </c>
    </row>
    <row r="73" spans="1:11" x14ac:dyDescent="0.25">
      <c r="A73" t="s">
        <v>10</v>
      </c>
      <c r="B73" t="s">
        <v>29</v>
      </c>
      <c r="C73" t="s">
        <v>21</v>
      </c>
      <c r="D73">
        <v>15</v>
      </c>
      <c r="E73">
        <v>1184.7318053880199</v>
      </c>
      <c r="F73">
        <v>1</v>
      </c>
      <c r="G73">
        <v>82098</v>
      </c>
      <c r="H73">
        <v>2.01806002432716</v>
      </c>
      <c r="I73">
        <v>0</v>
      </c>
      <c r="J73">
        <v>18.813902980094198</v>
      </c>
      <c r="K73">
        <v>4974</v>
      </c>
    </row>
    <row r="74" spans="1:11" x14ac:dyDescent="0.25">
      <c r="A74" t="s">
        <v>10</v>
      </c>
      <c r="B74" t="s">
        <v>29</v>
      </c>
      <c r="C74" t="s">
        <v>21</v>
      </c>
      <c r="D74">
        <v>22</v>
      </c>
      <c r="E74">
        <v>1404.0948242811501</v>
      </c>
      <c r="F74">
        <v>2</v>
      </c>
      <c r="G74">
        <v>88973</v>
      </c>
      <c r="H74">
        <v>2.2146509779736099</v>
      </c>
      <c r="I74">
        <v>0</v>
      </c>
      <c r="J74">
        <v>19.0543188425927</v>
      </c>
      <c r="K74">
        <v>7825</v>
      </c>
    </row>
    <row r="75" spans="1:11" x14ac:dyDescent="0.25">
      <c r="A75" t="s">
        <v>10</v>
      </c>
      <c r="B75" t="s">
        <v>29</v>
      </c>
      <c r="C75" t="s">
        <v>21</v>
      </c>
      <c r="D75">
        <v>29</v>
      </c>
      <c r="E75">
        <v>1651.2422282820401</v>
      </c>
      <c r="F75">
        <v>0</v>
      </c>
      <c r="G75">
        <v>74246</v>
      </c>
      <c r="H75">
        <v>2.24166538706013</v>
      </c>
      <c r="I75">
        <v>0</v>
      </c>
      <c r="J75">
        <v>22.607818045547901</v>
      </c>
      <c r="K75">
        <v>12835</v>
      </c>
    </row>
    <row r="76" spans="1:11" x14ac:dyDescent="0.25">
      <c r="A76" t="s">
        <v>10</v>
      </c>
      <c r="B76" t="s">
        <v>29</v>
      </c>
      <c r="C76" t="s">
        <v>22</v>
      </c>
      <c r="D76">
        <v>5</v>
      </c>
      <c r="E76">
        <v>1218.66622754491</v>
      </c>
      <c r="F76">
        <v>0</v>
      </c>
      <c r="G76">
        <v>86832</v>
      </c>
      <c r="H76">
        <v>2.19835149184197</v>
      </c>
      <c r="I76">
        <v>0</v>
      </c>
      <c r="J76">
        <v>26.035637527351199</v>
      </c>
      <c r="K76">
        <v>8350</v>
      </c>
    </row>
    <row r="77" spans="1:11" x14ac:dyDescent="0.25">
      <c r="A77" t="s">
        <v>10</v>
      </c>
      <c r="B77" t="s">
        <v>29</v>
      </c>
      <c r="C77" t="s">
        <v>22</v>
      </c>
      <c r="D77">
        <v>12</v>
      </c>
      <c r="E77">
        <v>1173.5435851586899</v>
      </c>
      <c r="F77">
        <v>2</v>
      </c>
      <c r="G77">
        <v>89979</v>
      </c>
      <c r="H77">
        <v>2.0375371063183798</v>
      </c>
      <c r="I77">
        <v>0</v>
      </c>
      <c r="J77">
        <v>16.699859848405001</v>
      </c>
      <c r="K77">
        <v>6711</v>
      </c>
    </row>
    <row r="78" spans="1:11" x14ac:dyDescent="0.25">
      <c r="A78" t="s">
        <v>10</v>
      </c>
      <c r="B78" t="s">
        <v>29</v>
      </c>
      <c r="C78" t="s">
        <v>22</v>
      </c>
      <c r="D78">
        <v>19</v>
      </c>
      <c r="E78">
        <v>1456.4135150166901</v>
      </c>
      <c r="F78">
        <v>1</v>
      </c>
      <c r="G78">
        <v>77721</v>
      </c>
      <c r="H78">
        <v>2.2243784935401498</v>
      </c>
      <c r="I78">
        <v>0</v>
      </c>
      <c r="J78">
        <v>19.229397423942501</v>
      </c>
      <c r="K78">
        <v>10788</v>
      </c>
    </row>
    <row r="79" spans="1:11" x14ac:dyDescent="0.25">
      <c r="A79" t="s">
        <v>10</v>
      </c>
      <c r="B79" t="s">
        <v>29</v>
      </c>
      <c r="C79" t="s">
        <v>22</v>
      </c>
      <c r="D79">
        <v>26</v>
      </c>
      <c r="E79">
        <v>1147.96832650488</v>
      </c>
      <c r="F79">
        <v>0</v>
      </c>
      <c r="G79">
        <v>80205</v>
      </c>
      <c r="H79">
        <v>1.9885455127829801</v>
      </c>
      <c r="I79">
        <v>0</v>
      </c>
      <c r="J79">
        <v>15.8612275465448</v>
      </c>
      <c r="K79">
        <v>6346</v>
      </c>
    </row>
    <row r="80" spans="1:11" x14ac:dyDescent="0.25">
      <c r="A80" t="s">
        <v>10</v>
      </c>
      <c r="B80" t="s">
        <v>29</v>
      </c>
      <c r="C80" t="s">
        <v>23</v>
      </c>
      <c r="D80">
        <v>3</v>
      </c>
      <c r="E80">
        <v>1574.73230908953</v>
      </c>
      <c r="F80">
        <v>0</v>
      </c>
      <c r="G80">
        <v>75051</v>
      </c>
      <c r="H80">
        <v>2.2614081309378999</v>
      </c>
      <c r="I80">
        <v>0</v>
      </c>
      <c r="J80">
        <v>19.571927568957499</v>
      </c>
      <c r="K80">
        <v>13213</v>
      </c>
    </row>
    <row r="81" spans="1:11" x14ac:dyDescent="0.25">
      <c r="A81" t="s">
        <v>10</v>
      </c>
      <c r="B81" t="s">
        <v>29</v>
      </c>
      <c r="C81" t="s">
        <v>23</v>
      </c>
      <c r="D81">
        <v>10</v>
      </c>
      <c r="E81">
        <v>1257.7026875070301</v>
      </c>
      <c r="F81">
        <v>0</v>
      </c>
      <c r="G81">
        <v>75050</v>
      </c>
      <c r="H81">
        <v>2.0224319355577598</v>
      </c>
      <c r="I81">
        <v>0</v>
      </c>
      <c r="J81">
        <v>25.493499049032</v>
      </c>
      <c r="K81">
        <v>8893</v>
      </c>
    </row>
    <row r="82" spans="1:11" x14ac:dyDescent="0.25">
      <c r="A82" t="s">
        <v>10</v>
      </c>
      <c r="B82" t="s">
        <v>29</v>
      </c>
      <c r="C82" t="s">
        <v>23</v>
      </c>
      <c r="D82">
        <v>17</v>
      </c>
      <c r="E82">
        <v>1296.4395916052199</v>
      </c>
      <c r="F82">
        <v>1</v>
      </c>
      <c r="G82">
        <v>89600</v>
      </c>
      <c r="H82">
        <v>2.1764952491386902</v>
      </c>
      <c r="I82">
        <v>0</v>
      </c>
      <c r="J82">
        <v>20.452883425334701</v>
      </c>
      <c r="K82">
        <v>8815</v>
      </c>
    </row>
    <row r="83" spans="1:11" x14ac:dyDescent="0.25">
      <c r="A83" t="s">
        <v>10</v>
      </c>
      <c r="B83" t="s">
        <v>29</v>
      </c>
      <c r="C83" t="s">
        <v>23</v>
      </c>
      <c r="D83">
        <v>24</v>
      </c>
      <c r="E83">
        <v>1275.9901654000901</v>
      </c>
      <c r="F83">
        <v>1</v>
      </c>
      <c r="G83">
        <v>78939</v>
      </c>
      <c r="H83">
        <v>2.1393642720264099</v>
      </c>
      <c r="I83">
        <v>0</v>
      </c>
      <c r="J83">
        <v>22.9548993101414</v>
      </c>
      <c r="K83">
        <v>8948</v>
      </c>
    </row>
    <row r="84" spans="1:11" x14ac:dyDescent="0.25">
      <c r="A84" t="s">
        <v>10</v>
      </c>
      <c r="B84" t="s">
        <v>29</v>
      </c>
      <c r="C84" t="s">
        <v>23</v>
      </c>
      <c r="D84">
        <v>31</v>
      </c>
      <c r="E84">
        <v>1321.1538984587501</v>
      </c>
      <c r="F84">
        <v>0</v>
      </c>
      <c r="G84">
        <v>88431</v>
      </c>
      <c r="H84">
        <v>2.1590759658856302</v>
      </c>
      <c r="I84">
        <v>0</v>
      </c>
      <c r="J84">
        <v>19.2407737653688</v>
      </c>
      <c r="K84">
        <v>8824</v>
      </c>
    </row>
    <row r="85" spans="1:11" x14ac:dyDescent="0.25">
      <c r="A85" t="s">
        <v>10</v>
      </c>
      <c r="B85" t="s">
        <v>29</v>
      </c>
      <c r="C85" t="s">
        <v>24</v>
      </c>
      <c r="D85">
        <v>7</v>
      </c>
      <c r="E85">
        <v>1287.67104656524</v>
      </c>
      <c r="F85">
        <v>0</v>
      </c>
      <c r="G85">
        <v>82792</v>
      </c>
      <c r="H85">
        <v>2.0808412979553101</v>
      </c>
      <c r="I85">
        <v>0</v>
      </c>
      <c r="J85">
        <v>18.413760222913101</v>
      </c>
      <c r="K85">
        <v>8676</v>
      </c>
    </row>
    <row r="86" spans="1:11" x14ac:dyDescent="0.25">
      <c r="A86" t="s">
        <v>10</v>
      </c>
      <c r="B86" t="s">
        <v>29</v>
      </c>
      <c r="C86" t="s">
        <v>24</v>
      </c>
      <c r="D86">
        <v>14</v>
      </c>
      <c r="E86">
        <v>957.378368666906</v>
      </c>
      <c r="F86">
        <v>0</v>
      </c>
      <c r="G86">
        <v>68955</v>
      </c>
      <c r="H86">
        <v>1.9161930005588499</v>
      </c>
      <c r="I86">
        <v>0</v>
      </c>
      <c r="J86">
        <v>20.018398171868199</v>
      </c>
      <c r="K86">
        <v>2783</v>
      </c>
    </row>
    <row r="87" spans="1:11" x14ac:dyDescent="0.25">
      <c r="A87" t="s">
        <v>10</v>
      </c>
      <c r="B87" t="s">
        <v>29</v>
      </c>
      <c r="C87" t="s">
        <v>24</v>
      </c>
      <c r="D87">
        <v>21</v>
      </c>
      <c r="E87">
        <v>1332.6153144940699</v>
      </c>
      <c r="F87">
        <v>0</v>
      </c>
      <c r="G87">
        <v>88601</v>
      </c>
      <c r="H87">
        <v>2.1196264394637399</v>
      </c>
      <c r="I87">
        <v>0</v>
      </c>
      <c r="J87">
        <v>23.223686125334702</v>
      </c>
      <c r="K87">
        <v>7679</v>
      </c>
    </row>
    <row r="88" spans="1:11" x14ac:dyDescent="0.25">
      <c r="A88" t="s">
        <v>10</v>
      </c>
      <c r="B88" t="s">
        <v>29</v>
      </c>
      <c r="C88" t="s">
        <v>24</v>
      </c>
      <c r="D88">
        <v>28</v>
      </c>
      <c r="E88">
        <v>1185.58499317872</v>
      </c>
      <c r="F88">
        <v>0</v>
      </c>
      <c r="G88">
        <v>82309</v>
      </c>
      <c r="H88">
        <v>2.1293285258721801</v>
      </c>
      <c r="I88">
        <v>0</v>
      </c>
      <c r="J88">
        <v>22.497922104955201</v>
      </c>
      <c r="K88">
        <v>7330</v>
      </c>
    </row>
    <row r="89" spans="1:11" x14ac:dyDescent="0.25">
      <c r="A89" t="s">
        <v>10</v>
      </c>
      <c r="B89" t="s">
        <v>29</v>
      </c>
      <c r="C89" t="s">
        <v>25</v>
      </c>
      <c r="D89">
        <v>4</v>
      </c>
      <c r="E89">
        <v>1589.00621942118</v>
      </c>
      <c r="F89">
        <v>0</v>
      </c>
      <c r="G89">
        <v>89106</v>
      </c>
      <c r="H89">
        <v>2.1931892489635798</v>
      </c>
      <c r="I89">
        <v>0</v>
      </c>
      <c r="J89">
        <v>20.6225720587688</v>
      </c>
      <c r="K89">
        <v>12059</v>
      </c>
    </row>
    <row r="90" spans="1:11" x14ac:dyDescent="0.25">
      <c r="A90" t="s">
        <v>10</v>
      </c>
      <c r="B90" t="s">
        <v>29</v>
      </c>
      <c r="C90" t="s">
        <v>25</v>
      </c>
      <c r="D90">
        <v>11</v>
      </c>
      <c r="E90">
        <v>695.68315789473695</v>
      </c>
      <c r="F90">
        <v>2</v>
      </c>
      <c r="G90">
        <v>10700</v>
      </c>
      <c r="H90">
        <v>1.7571168223748399</v>
      </c>
      <c r="I90">
        <v>0</v>
      </c>
      <c r="J90">
        <v>15.2729775830403</v>
      </c>
      <c r="K90">
        <v>1900</v>
      </c>
    </row>
    <row r="91" spans="1:11" x14ac:dyDescent="0.25">
      <c r="A91" t="s">
        <v>10</v>
      </c>
      <c r="B91" t="s">
        <v>29</v>
      </c>
      <c r="C91" t="s">
        <v>25</v>
      </c>
      <c r="D91">
        <v>18</v>
      </c>
      <c r="E91">
        <v>1160.1873902633699</v>
      </c>
      <c r="F91">
        <v>0</v>
      </c>
      <c r="G91">
        <v>83059</v>
      </c>
      <c r="H91">
        <v>2.0216493966114899</v>
      </c>
      <c r="I91">
        <v>0</v>
      </c>
      <c r="J91">
        <v>16.000118854472699</v>
      </c>
      <c r="K91">
        <v>6265</v>
      </c>
    </row>
    <row r="92" spans="1:11" x14ac:dyDescent="0.25">
      <c r="A92" t="s">
        <v>10</v>
      </c>
      <c r="B92" t="s">
        <v>29</v>
      </c>
      <c r="C92" t="s">
        <v>25</v>
      </c>
      <c r="D92">
        <v>25</v>
      </c>
      <c r="E92">
        <v>1100.9835023199901</v>
      </c>
      <c r="F92">
        <v>0</v>
      </c>
      <c r="G92">
        <v>86533</v>
      </c>
      <c r="H92">
        <v>2.0147093573944299</v>
      </c>
      <c r="I92">
        <v>0</v>
      </c>
      <c r="J92">
        <v>26.7829267611158</v>
      </c>
      <c r="K92">
        <v>5819</v>
      </c>
    </row>
    <row r="93" spans="1:11" x14ac:dyDescent="0.25">
      <c r="A93" t="s">
        <v>10</v>
      </c>
      <c r="B93" t="s">
        <v>29</v>
      </c>
      <c r="C93" t="s">
        <v>26</v>
      </c>
      <c r="D93">
        <v>2</v>
      </c>
      <c r="E93">
        <v>1224.4974223213001</v>
      </c>
      <c r="F93">
        <v>0</v>
      </c>
      <c r="G93">
        <v>89995</v>
      </c>
      <c r="H93">
        <v>2.0594505620876098</v>
      </c>
      <c r="I93">
        <v>0</v>
      </c>
      <c r="J93">
        <v>19.4088781237684</v>
      </c>
      <c r="K93">
        <v>7177</v>
      </c>
    </row>
    <row r="94" spans="1:11" x14ac:dyDescent="0.25">
      <c r="A94" t="s">
        <v>10</v>
      </c>
      <c r="B94" t="s">
        <v>29</v>
      </c>
      <c r="C94" t="s">
        <v>26</v>
      </c>
      <c r="D94">
        <v>9</v>
      </c>
      <c r="E94">
        <v>1232.58989444541</v>
      </c>
      <c r="F94">
        <v>0</v>
      </c>
      <c r="G94">
        <v>75784</v>
      </c>
      <c r="H94">
        <v>1.9701898582711901</v>
      </c>
      <c r="I94">
        <v>0</v>
      </c>
      <c r="J94">
        <v>24.7495966978971</v>
      </c>
      <c r="K94">
        <v>5779</v>
      </c>
    </row>
    <row r="95" spans="1:11" x14ac:dyDescent="0.25">
      <c r="A95" t="s">
        <v>10</v>
      </c>
      <c r="B95" t="s">
        <v>29</v>
      </c>
      <c r="C95" t="s">
        <v>26</v>
      </c>
      <c r="D95">
        <v>16</v>
      </c>
      <c r="E95">
        <v>916.79794705564598</v>
      </c>
      <c r="F95">
        <v>0</v>
      </c>
      <c r="G95">
        <v>86207</v>
      </c>
      <c r="H95">
        <v>1.7777522742716301</v>
      </c>
      <c r="I95">
        <v>0</v>
      </c>
      <c r="J95">
        <v>22.484423742715801</v>
      </c>
      <c r="K95">
        <v>3702</v>
      </c>
    </row>
    <row r="96" spans="1:11" x14ac:dyDescent="0.25">
      <c r="A96" t="s">
        <v>10</v>
      </c>
      <c r="B96" t="s">
        <v>29</v>
      </c>
      <c r="C96" t="s">
        <v>26</v>
      </c>
      <c r="D96">
        <v>23</v>
      </c>
      <c r="E96">
        <v>1108.81495977386</v>
      </c>
      <c r="F96">
        <v>0</v>
      </c>
      <c r="G96">
        <v>89995</v>
      </c>
      <c r="H96">
        <v>1.92754732591336</v>
      </c>
      <c r="I96">
        <v>0</v>
      </c>
      <c r="J96">
        <v>18.009282589528901</v>
      </c>
      <c r="K96">
        <v>4599</v>
      </c>
    </row>
    <row r="97" spans="1:11" x14ac:dyDescent="0.25">
      <c r="A97" t="s">
        <v>10</v>
      </c>
      <c r="B97" t="s">
        <v>29</v>
      </c>
      <c r="C97" t="s">
        <v>26</v>
      </c>
      <c r="D97">
        <v>30</v>
      </c>
      <c r="E97">
        <v>760.787439613527</v>
      </c>
      <c r="F97">
        <v>1</v>
      </c>
      <c r="G97">
        <v>70142</v>
      </c>
      <c r="H97">
        <v>1.6659590449897199</v>
      </c>
      <c r="I97">
        <v>0</v>
      </c>
      <c r="J97">
        <v>14.5274844546677</v>
      </c>
      <c r="K97">
        <v>2691</v>
      </c>
    </row>
    <row r="98" spans="1:11" x14ac:dyDescent="0.25">
      <c r="A98" t="s">
        <v>10</v>
      </c>
      <c r="B98" t="s">
        <v>29</v>
      </c>
      <c r="C98" t="s">
        <v>27</v>
      </c>
      <c r="D98">
        <v>6</v>
      </c>
      <c r="E98">
        <v>957.87973326982603</v>
      </c>
      <c r="F98">
        <v>0</v>
      </c>
      <c r="G98">
        <v>63901</v>
      </c>
      <c r="H98">
        <v>1.8909409393873999</v>
      </c>
      <c r="I98">
        <v>0</v>
      </c>
      <c r="J98">
        <v>17.403322690284</v>
      </c>
      <c r="K98">
        <v>4199</v>
      </c>
    </row>
    <row r="99" spans="1:11" x14ac:dyDescent="0.25">
      <c r="A99" t="s">
        <v>10</v>
      </c>
      <c r="B99" t="s">
        <v>29</v>
      </c>
      <c r="C99" t="s">
        <v>27</v>
      </c>
      <c r="D99">
        <v>13</v>
      </c>
      <c r="E99">
        <v>935.64419978517697</v>
      </c>
      <c r="F99">
        <v>0</v>
      </c>
      <c r="G99">
        <v>89291</v>
      </c>
      <c r="H99">
        <v>1.87884633884652</v>
      </c>
      <c r="I99">
        <v>0</v>
      </c>
      <c r="J99">
        <v>19.006979748083999</v>
      </c>
      <c r="K99">
        <v>3724</v>
      </c>
    </row>
    <row r="100" spans="1:11" x14ac:dyDescent="0.25">
      <c r="A100" t="s">
        <v>10</v>
      </c>
      <c r="B100" t="s">
        <v>29</v>
      </c>
      <c r="C100" t="s">
        <v>27</v>
      </c>
      <c r="D100">
        <v>20</v>
      </c>
      <c r="E100">
        <v>733.96862139917698</v>
      </c>
      <c r="F100">
        <v>0</v>
      </c>
      <c r="G100">
        <v>14661</v>
      </c>
      <c r="H100">
        <v>1.71502912181411</v>
      </c>
      <c r="I100">
        <v>0</v>
      </c>
      <c r="J100">
        <v>14.073012404803601</v>
      </c>
      <c r="K100">
        <v>1944</v>
      </c>
    </row>
    <row r="101" spans="1:11" x14ac:dyDescent="0.25">
      <c r="A101" t="s">
        <v>10</v>
      </c>
      <c r="B101" t="s">
        <v>29</v>
      </c>
      <c r="C101" t="s">
        <v>27</v>
      </c>
      <c r="D101">
        <v>27</v>
      </c>
      <c r="E101">
        <v>737.19442022667795</v>
      </c>
      <c r="F101">
        <v>2</v>
      </c>
      <c r="G101">
        <v>89991</v>
      </c>
      <c r="H101">
        <v>1.4608300920406201</v>
      </c>
      <c r="I101">
        <v>0</v>
      </c>
      <c r="J101">
        <v>9.9551225650479207</v>
      </c>
      <c r="K101">
        <v>1147</v>
      </c>
    </row>
    <row r="102" spans="1:11" x14ac:dyDescent="0.25">
      <c r="A102" t="s">
        <v>10</v>
      </c>
      <c r="B102" t="s">
        <v>29</v>
      </c>
      <c r="C102" t="s">
        <v>28</v>
      </c>
      <c r="D102">
        <v>5</v>
      </c>
      <c r="E102">
        <v>776.25938009787899</v>
      </c>
      <c r="F102">
        <v>3</v>
      </c>
      <c r="G102">
        <v>83144</v>
      </c>
      <c r="H102">
        <v>1.6795061482917899</v>
      </c>
      <c r="I102">
        <v>0</v>
      </c>
      <c r="J102">
        <v>15.4180528029851</v>
      </c>
      <c r="K102">
        <v>1839</v>
      </c>
    </row>
    <row r="103" spans="1:11" x14ac:dyDescent="0.25">
      <c r="A103" t="s">
        <v>10</v>
      </c>
      <c r="B103" t="s">
        <v>29</v>
      </c>
      <c r="C103" t="s">
        <v>28</v>
      </c>
      <c r="D103">
        <v>12</v>
      </c>
      <c r="E103">
        <v>736.323068309071</v>
      </c>
      <c r="F103">
        <v>3</v>
      </c>
      <c r="G103">
        <v>64653</v>
      </c>
      <c r="H103">
        <v>1.71855434910966</v>
      </c>
      <c r="I103">
        <v>0</v>
      </c>
      <c r="J103">
        <v>13.866145960629501</v>
      </c>
      <c r="K103">
        <v>1786</v>
      </c>
    </row>
    <row r="104" spans="1:11" x14ac:dyDescent="0.25">
      <c r="A104" t="s">
        <v>10</v>
      </c>
      <c r="B104" t="s">
        <v>29</v>
      </c>
      <c r="C104" t="s">
        <v>28</v>
      </c>
      <c r="D104">
        <v>19</v>
      </c>
      <c r="E104">
        <v>656.96608527131798</v>
      </c>
      <c r="F104">
        <v>1</v>
      </c>
      <c r="G104">
        <v>10813</v>
      </c>
      <c r="H104">
        <v>1.52104448391935</v>
      </c>
      <c r="I104">
        <v>0</v>
      </c>
      <c r="J104">
        <v>10.6226193869086</v>
      </c>
      <c r="K104">
        <v>1032</v>
      </c>
    </row>
    <row r="105" spans="1:11" x14ac:dyDescent="0.25">
      <c r="A105" t="s">
        <v>10</v>
      </c>
      <c r="B105" t="s">
        <v>29</v>
      </c>
      <c r="C105" t="s">
        <v>28</v>
      </c>
      <c r="D105">
        <v>26</v>
      </c>
      <c r="E105">
        <v>612.47232472324697</v>
      </c>
      <c r="F105">
        <v>3</v>
      </c>
      <c r="G105">
        <v>6192</v>
      </c>
      <c r="H105">
        <v>1.5855569992401199</v>
      </c>
      <c r="I105">
        <v>0</v>
      </c>
      <c r="J105">
        <v>11.5460403109445</v>
      </c>
      <c r="K105">
        <v>271</v>
      </c>
    </row>
    <row r="106" spans="1:11" x14ac:dyDescent="0.25">
      <c r="A106" t="s">
        <v>10</v>
      </c>
      <c r="B106" t="s">
        <v>30</v>
      </c>
      <c r="C106" t="s">
        <v>17</v>
      </c>
      <c r="D106">
        <v>7</v>
      </c>
      <c r="E106">
        <v>847.03714285714295</v>
      </c>
      <c r="F106">
        <v>3</v>
      </c>
      <c r="G106">
        <v>51625</v>
      </c>
      <c r="H106">
        <v>1.6915100764969699</v>
      </c>
      <c r="I106">
        <v>0</v>
      </c>
      <c r="J106">
        <v>12.481021735645101</v>
      </c>
      <c r="K106">
        <v>1400</v>
      </c>
    </row>
    <row r="107" spans="1:11" x14ac:dyDescent="0.25">
      <c r="A107" t="s">
        <v>10</v>
      </c>
      <c r="B107" t="s">
        <v>30</v>
      </c>
      <c r="C107" t="s">
        <v>17</v>
      </c>
      <c r="D107">
        <v>14</v>
      </c>
      <c r="E107">
        <v>1045.1517285531399</v>
      </c>
      <c r="F107">
        <v>4</v>
      </c>
      <c r="G107">
        <v>89994</v>
      </c>
      <c r="H107">
        <v>1.68522918953228</v>
      </c>
      <c r="I107">
        <v>0</v>
      </c>
      <c r="J107">
        <v>9.8280221001604904</v>
      </c>
      <c r="K107">
        <v>1562</v>
      </c>
    </row>
    <row r="108" spans="1:11" x14ac:dyDescent="0.25">
      <c r="A108" t="s">
        <v>10</v>
      </c>
      <c r="B108" t="s">
        <v>30</v>
      </c>
      <c r="C108" t="s">
        <v>17</v>
      </c>
      <c r="D108">
        <v>21</v>
      </c>
      <c r="E108">
        <v>883.14231257941503</v>
      </c>
      <c r="F108">
        <v>3</v>
      </c>
      <c r="G108">
        <v>81073</v>
      </c>
      <c r="H108">
        <v>1.64393072355197</v>
      </c>
      <c r="I108">
        <v>0</v>
      </c>
      <c r="J108">
        <v>13.2058664051851</v>
      </c>
      <c r="K108">
        <v>1574</v>
      </c>
    </row>
    <row r="109" spans="1:11" x14ac:dyDescent="0.25">
      <c r="A109" t="s">
        <v>10</v>
      </c>
      <c r="B109" t="s">
        <v>30</v>
      </c>
      <c r="C109" t="s">
        <v>17</v>
      </c>
      <c r="D109">
        <v>28</v>
      </c>
      <c r="E109">
        <v>809.59219088937095</v>
      </c>
      <c r="F109">
        <v>3</v>
      </c>
      <c r="G109">
        <v>12799</v>
      </c>
      <c r="H109">
        <v>1.5867047392942799</v>
      </c>
      <c r="I109">
        <v>0</v>
      </c>
      <c r="J109">
        <v>11.6201199835485</v>
      </c>
      <c r="K109">
        <v>461</v>
      </c>
    </row>
    <row r="110" spans="1:11" x14ac:dyDescent="0.25">
      <c r="A110" t="s">
        <v>10</v>
      </c>
      <c r="B110" t="s">
        <v>30</v>
      </c>
      <c r="C110" t="s">
        <v>18</v>
      </c>
      <c r="D110">
        <v>4</v>
      </c>
      <c r="E110">
        <v>1129.5300187617299</v>
      </c>
      <c r="F110">
        <v>3</v>
      </c>
      <c r="G110">
        <v>67237</v>
      </c>
      <c r="H110">
        <v>1.68406416783955</v>
      </c>
      <c r="I110">
        <v>0</v>
      </c>
      <c r="J110">
        <v>13.158846559694499</v>
      </c>
      <c r="K110">
        <v>1066</v>
      </c>
    </row>
    <row r="111" spans="1:11" x14ac:dyDescent="0.25">
      <c r="A111" t="s">
        <v>10</v>
      </c>
      <c r="B111" t="s">
        <v>30</v>
      </c>
      <c r="C111" t="s">
        <v>18</v>
      </c>
      <c r="D111">
        <v>11</v>
      </c>
      <c r="E111">
        <v>1142.33319292334</v>
      </c>
      <c r="F111">
        <v>2</v>
      </c>
      <c r="G111">
        <v>74769</v>
      </c>
      <c r="H111">
        <v>1.8853639430326701</v>
      </c>
      <c r="I111">
        <v>0</v>
      </c>
      <c r="J111">
        <v>16.2129696454293</v>
      </c>
      <c r="K111">
        <v>2374</v>
      </c>
    </row>
    <row r="112" spans="1:11" x14ac:dyDescent="0.25">
      <c r="A112" t="s">
        <v>10</v>
      </c>
      <c r="B112" t="s">
        <v>30</v>
      </c>
      <c r="C112" t="s">
        <v>18</v>
      </c>
      <c r="D112">
        <v>18</v>
      </c>
      <c r="E112">
        <v>1090.94581799053</v>
      </c>
      <c r="F112">
        <v>2</v>
      </c>
      <c r="G112">
        <v>65570</v>
      </c>
      <c r="H112">
        <v>1.8045612710629999</v>
      </c>
      <c r="I112">
        <v>0</v>
      </c>
      <c r="J112">
        <v>17.185468048080502</v>
      </c>
      <c r="K112">
        <v>1901</v>
      </c>
    </row>
    <row r="113" spans="1:11" x14ac:dyDescent="0.25">
      <c r="A113" t="s">
        <v>10</v>
      </c>
      <c r="B113" t="s">
        <v>30</v>
      </c>
      <c r="C113" t="s">
        <v>18</v>
      </c>
      <c r="D113">
        <v>25</v>
      </c>
      <c r="E113">
        <v>992.94785478547897</v>
      </c>
      <c r="F113">
        <v>2</v>
      </c>
      <c r="G113">
        <v>87745</v>
      </c>
      <c r="H113">
        <v>1.7116194029410099</v>
      </c>
      <c r="I113">
        <v>0</v>
      </c>
      <c r="J113">
        <v>10.100053015039901</v>
      </c>
      <c r="K113">
        <v>1515</v>
      </c>
    </row>
    <row r="114" spans="1:11" x14ac:dyDescent="0.25">
      <c r="A114" t="s">
        <v>10</v>
      </c>
      <c r="B114" t="s">
        <v>30</v>
      </c>
      <c r="C114" t="s">
        <v>19</v>
      </c>
      <c r="D114">
        <v>4</v>
      </c>
      <c r="E114">
        <v>1093.0734644721001</v>
      </c>
      <c r="F114">
        <v>2</v>
      </c>
      <c r="G114">
        <v>89214</v>
      </c>
      <c r="H114">
        <v>1.9623560242178599</v>
      </c>
      <c r="I114">
        <v>0</v>
      </c>
      <c r="J114">
        <v>19.494934300124399</v>
      </c>
      <c r="K114">
        <v>2491</v>
      </c>
    </row>
    <row r="115" spans="1:11" x14ac:dyDescent="0.25">
      <c r="A115" t="s">
        <v>10</v>
      </c>
      <c r="B115" t="s">
        <v>30</v>
      </c>
      <c r="C115" t="s">
        <v>19</v>
      </c>
      <c r="D115">
        <v>11</v>
      </c>
      <c r="E115">
        <v>993.77257889009798</v>
      </c>
      <c r="F115">
        <v>2</v>
      </c>
      <c r="G115">
        <v>78744</v>
      </c>
      <c r="H115">
        <v>1.83420088316867</v>
      </c>
      <c r="I115">
        <v>0</v>
      </c>
      <c r="J115">
        <v>14.219845168057599</v>
      </c>
      <c r="K115">
        <v>2757</v>
      </c>
    </row>
    <row r="116" spans="1:11" x14ac:dyDescent="0.25">
      <c r="A116" t="s">
        <v>10</v>
      </c>
      <c r="B116" t="s">
        <v>30</v>
      </c>
      <c r="C116" t="s">
        <v>19</v>
      </c>
      <c r="D116">
        <v>18</v>
      </c>
      <c r="E116">
        <v>927.01037735849104</v>
      </c>
      <c r="F116">
        <v>2</v>
      </c>
      <c r="G116">
        <v>78495</v>
      </c>
      <c r="H116">
        <v>1.5061219462756901</v>
      </c>
      <c r="I116">
        <v>0</v>
      </c>
      <c r="J116">
        <v>12.5493411131512</v>
      </c>
      <c r="K116">
        <v>1060</v>
      </c>
    </row>
    <row r="117" spans="1:11" x14ac:dyDescent="0.25">
      <c r="A117" t="s">
        <v>10</v>
      </c>
      <c r="B117" t="s">
        <v>30</v>
      </c>
      <c r="C117" t="s">
        <v>19</v>
      </c>
      <c r="D117">
        <v>25</v>
      </c>
      <c r="E117">
        <v>977.10660205935801</v>
      </c>
      <c r="F117">
        <v>2</v>
      </c>
      <c r="G117">
        <v>62072</v>
      </c>
      <c r="H117">
        <v>1.69944074100898</v>
      </c>
      <c r="I117">
        <v>0</v>
      </c>
      <c r="J117">
        <v>10.8309894221001</v>
      </c>
      <c r="K117">
        <v>1651</v>
      </c>
    </row>
    <row r="118" spans="1:11" x14ac:dyDescent="0.25">
      <c r="A118" t="s">
        <v>10</v>
      </c>
      <c r="B118" t="s">
        <v>30</v>
      </c>
      <c r="C118" t="s">
        <v>20</v>
      </c>
      <c r="D118">
        <v>1</v>
      </c>
      <c r="E118">
        <v>884.81288888888901</v>
      </c>
      <c r="F118">
        <v>1</v>
      </c>
      <c r="G118">
        <v>61436</v>
      </c>
      <c r="H118">
        <v>1.69521396823808</v>
      </c>
      <c r="I118">
        <v>0</v>
      </c>
      <c r="J118">
        <v>14.9007821540135</v>
      </c>
      <c r="K118">
        <v>2250</v>
      </c>
    </row>
    <row r="119" spans="1:11" x14ac:dyDescent="0.25">
      <c r="A119" t="s">
        <v>10</v>
      </c>
      <c r="B119" t="s">
        <v>30</v>
      </c>
      <c r="C119" t="s">
        <v>20</v>
      </c>
      <c r="D119">
        <v>8</v>
      </c>
      <c r="E119">
        <v>1598.7430239180001</v>
      </c>
      <c r="F119">
        <v>0</v>
      </c>
      <c r="G119">
        <v>84767</v>
      </c>
      <c r="H119">
        <v>2.23959409905008</v>
      </c>
      <c r="I119">
        <v>0</v>
      </c>
      <c r="J119">
        <v>19.156832357477501</v>
      </c>
      <c r="K119">
        <v>7024</v>
      </c>
    </row>
    <row r="120" spans="1:11" x14ac:dyDescent="0.25">
      <c r="A120" t="s">
        <v>10</v>
      </c>
      <c r="B120" t="s">
        <v>30</v>
      </c>
      <c r="C120" t="s">
        <v>20</v>
      </c>
      <c r="D120">
        <v>15</v>
      </c>
      <c r="E120">
        <v>1580.7040005387901</v>
      </c>
      <c r="F120">
        <v>2</v>
      </c>
      <c r="G120">
        <v>87013</v>
      </c>
      <c r="H120">
        <v>2.32024420852931</v>
      </c>
      <c r="I120">
        <v>0</v>
      </c>
      <c r="J120">
        <v>24.8318767486853</v>
      </c>
      <c r="K120">
        <v>14848</v>
      </c>
    </row>
    <row r="121" spans="1:11" x14ac:dyDescent="0.25">
      <c r="A121" t="s">
        <v>10</v>
      </c>
      <c r="B121" t="s">
        <v>30</v>
      </c>
      <c r="C121" t="s">
        <v>20</v>
      </c>
      <c r="D121">
        <v>22</v>
      </c>
      <c r="E121">
        <v>949.02416756176206</v>
      </c>
      <c r="F121">
        <v>0</v>
      </c>
      <c r="G121">
        <v>78980</v>
      </c>
      <c r="H121">
        <v>1.86434612291642</v>
      </c>
      <c r="I121">
        <v>0</v>
      </c>
      <c r="J121">
        <v>11.8636507172924</v>
      </c>
      <c r="K121">
        <v>3724</v>
      </c>
    </row>
    <row r="122" spans="1:11" x14ac:dyDescent="0.25">
      <c r="A122" t="s">
        <v>10</v>
      </c>
      <c r="B122" t="s">
        <v>30</v>
      </c>
      <c r="C122" t="s">
        <v>20</v>
      </c>
      <c r="D122">
        <v>29</v>
      </c>
      <c r="E122">
        <v>1227.3147418619101</v>
      </c>
      <c r="F122">
        <v>1</v>
      </c>
      <c r="G122">
        <v>87796</v>
      </c>
      <c r="H122">
        <v>1.93070427423001</v>
      </c>
      <c r="I122">
        <v>0</v>
      </c>
      <c r="J122">
        <v>21.357009906728301</v>
      </c>
      <c r="K122">
        <v>4823</v>
      </c>
    </row>
    <row r="123" spans="1:11" x14ac:dyDescent="0.25">
      <c r="A123" t="s">
        <v>10</v>
      </c>
      <c r="B123" t="s">
        <v>30</v>
      </c>
      <c r="C123" t="s">
        <v>21</v>
      </c>
      <c r="D123">
        <v>6</v>
      </c>
      <c r="E123">
        <v>1506.8636667622</v>
      </c>
      <c r="F123">
        <v>1</v>
      </c>
      <c r="G123">
        <v>106043</v>
      </c>
      <c r="H123">
        <v>2.29049671293413</v>
      </c>
      <c r="I123">
        <v>0</v>
      </c>
      <c r="J123">
        <v>17.920754054723901</v>
      </c>
      <c r="K123">
        <v>10467</v>
      </c>
    </row>
    <row r="124" spans="1:11" x14ac:dyDescent="0.25">
      <c r="A124" t="s">
        <v>10</v>
      </c>
      <c r="B124" t="s">
        <v>30</v>
      </c>
      <c r="C124" t="s">
        <v>21</v>
      </c>
      <c r="D124">
        <v>13</v>
      </c>
      <c r="E124">
        <v>1277.7190107270601</v>
      </c>
      <c r="F124">
        <v>0</v>
      </c>
      <c r="G124">
        <v>81603</v>
      </c>
      <c r="H124">
        <v>2.1469904366826</v>
      </c>
      <c r="I124">
        <v>0</v>
      </c>
      <c r="J124">
        <v>22.439169594163001</v>
      </c>
      <c r="K124">
        <v>6712</v>
      </c>
    </row>
    <row r="125" spans="1:11" x14ac:dyDescent="0.25">
      <c r="A125" t="s">
        <v>10</v>
      </c>
      <c r="B125" t="s">
        <v>30</v>
      </c>
      <c r="C125" t="s">
        <v>21</v>
      </c>
      <c r="D125">
        <v>20</v>
      </c>
      <c r="E125">
        <v>1507.70385308504</v>
      </c>
      <c r="F125">
        <v>0</v>
      </c>
      <c r="G125">
        <v>82806</v>
      </c>
      <c r="H125">
        <v>2.29437764162767</v>
      </c>
      <c r="I125">
        <v>0</v>
      </c>
      <c r="J125">
        <v>21.097466437688201</v>
      </c>
      <c r="K125">
        <v>11653</v>
      </c>
    </row>
    <row r="126" spans="1:11" x14ac:dyDescent="0.25">
      <c r="A126" t="s">
        <v>10</v>
      </c>
      <c r="B126" t="s">
        <v>30</v>
      </c>
      <c r="C126" t="s">
        <v>21</v>
      </c>
      <c r="D126">
        <v>27</v>
      </c>
      <c r="E126">
        <v>1485.5251969170799</v>
      </c>
      <c r="F126">
        <v>0</v>
      </c>
      <c r="G126">
        <v>81415</v>
      </c>
      <c r="H126">
        <v>2.2855196013575498</v>
      </c>
      <c r="I126">
        <v>0</v>
      </c>
      <c r="J126">
        <v>25.239581598272501</v>
      </c>
      <c r="K126">
        <v>11807</v>
      </c>
    </row>
    <row r="127" spans="1:11" x14ac:dyDescent="0.25">
      <c r="A127" t="s">
        <v>10</v>
      </c>
      <c r="B127" t="s">
        <v>30</v>
      </c>
      <c r="C127" t="s">
        <v>22</v>
      </c>
      <c r="D127">
        <v>3</v>
      </c>
      <c r="E127">
        <v>1494.61477636265</v>
      </c>
      <c r="F127">
        <v>1</v>
      </c>
      <c r="G127">
        <v>669136</v>
      </c>
      <c r="H127">
        <v>2.3252733269205299</v>
      </c>
      <c r="I127">
        <v>0</v>
      </c>
      <c r="J127">
        <v>20.017460081431899</v>
      </c>
      <c r="K127">
        <v>16567</v>
      </c>
    </row>
    <row r="128" spans="1:11" x14ac:dyDescent="0.25">
      <c r="A128" t="s">
        <v>10</v>
      </c>
      <c r="B128" t="s">
        <v>30</v>
      </c>
      <c r="C128" t="s">
        <v>22</v>
      </c>
      <c r="D128">
        <v>10</v>
      </c>
      <c r="E128">
        <v>1433.6138243928499</v>
      </c>
      <c r="F128">
        <v>0</v>
      </c>
      <c r="G128">
        <v>89994</v>
      </c>
      <c r="H128">
        <v>2.3880252852322501</v>
      </c>
      <c r="I128">
        <v>0</v>
      </c>
      <c r="J128">
        <v>21.389605698099501</v>
      </c>
      <c r="K128">
        <v>18735</v>
      </c>
    </row>
    <row r="129" spans="1:11" x14ac:dyDescent="0.25">
      <c r="A129" t="s">
        <v>10</v>
      </c>
      <c r="B129" t="s">
        <v>30</v>
      </c>
      <c r="C129" t="s">
        <v>22</v>
      </c>
      <c r="D129">
        <v>17</v>
      </c>
      <c r="E129">
        <v>1469.12901350216</v>
      </c>
      <c r="F129">
        <v>0</v>
      </c>
      <c r="G129">
        <v>89413</v>
      </c>
      <c r="H129">
        <v>2.4207428486424698</v>
      </c>
      <c r="I129">
        <v>0</v>
      </c>
      <c r="J129">
        <v>26.840017999853501</v>
      </c>
      <c r="K129">
        <v>15479</v>
      </c>
    </row>
    <row r="130" spans="1:11" x14ac:dyDescent="0.25">
      <c r="A130" t="s">
        <v>10</v>
      </c>
      <c r="B130" t="s">
        <v>30</v>
      </c>
      <c r="C130" t="s">
        <v>22</v>
      </c>
      <c r="D130">
        <v>24</v>
      </c>
      <c r="E130">
        <v>1561.3781200502499</v>
      </c>
      <c r="F130">
        <v>0</v>
      </c>
      <c r="G130">
        <v>87531</v>
      </c>
      <c r="H130">
        <v>2.3330466377411301</v>
      </c>
      <c r="I130">
        <v>0</v>
      </c>
      <c r="J130">
        <v>18.951180687624099</v>
      </c>
      <c r="K130">
        <v>18309</v>
      </c>
    </row>
    <row r="131" spans="1:11" x14ac:dyDescent="0.25">
      <c r="A131" t="s">
        <v>10</v>
      </c>
      <c r="B131" t="s">
        <v>30</v>
      </c>
      <c r="C131" t="s">
        <v>23</v>
      </c>
      <c r="D131">
        <v>1</v>
      </c>
      <c r="E131">
        <v>1460.2554891898701</v>
      </c>
      <c r="F131">
        <v>0</v>
      </c>
      <c r="G131">
        <v>89996</v>
      </c>
      <c r="H131">
        <v>2.1605112627965499</v>
      </c>
      <c r="I131">
        <v>0</v>
      </c>
      <c r="J131">
        <v>22.887047168121899</v>
      </c>
      <c r="K131">
        <v>11887</v>
      </c>
    </row>
    <row r="132" spans="1:11" x14ac:dyDescent="0.25">
      <c r="A132" t="s">
        <v>10</v>
      </c>
      <c r="B132" t="s">
        <v>30</v>
      </c>
      <c r="C132" t="s">
        <v>23</v>
      </c>
      <c r="D132">
        <v>8</v>
      </c>
      <c r="E132">
        <v>1406.0822652995801</v>
      </c>
      <c r="F132">
        <v>0</v>
      </c>
      <c r="G132">
        <v>88605</v>
      </c>
      <c r="H132">
        <v>2.1838086040521199</v>
      </c>
      <c r="I132">
        <v>0</v>
      </c>
      <c r="J132">
        <v>20.062078228494801</v>
      </c>
      <c r="K132">
        <v>12484</v>
      </c>
    </row>
    <row r="133" spans="1:11" x14ac:dyDescent="0.25">
      <c r="A133" t="s">
        <v>10</v>
      </c>
      <c r="B133" t="s">
        <v>30</v>
      </c>
      <c r="C133" t="s">
        <v>23</v>
      </c>
      <c r="D133">
        <v>15</v>
      </c>
      <c r="E133">
        <v>1424.9333075335401</v>
      </c>
      <c r="F133">
        <v>0</v>
      </c>
      <c r="G133">
        <v>86868</v>
      </c>
      <c r="H133">
        <v>2.30322943212493</v>
      </c>
      <c r="I133">
        <v>0</v>
      </c>
      <c r="J133">
        <v>25.239581598272501</v>
      </c>
      <c r="K133">
        <v>15504</v>
      </c>
    </row>
    <row r="134" spans="1:11" x14ac:dyDescent="0.25">
      <c r="A134" t="s">
        <v>10</v>
      </c>
      <c r="B134" t="s">
        <v>30</v>
      </c>
      <c r="C134" t="s">
        <v>23</v>
      </c>
      <c r="D134">
        <v>22</v>
      </c>
      <c r="E134">
        <v>1452.9852722404</v>
      </c>
      <c r="F134">
        <v>0</v>
      </c>
      <c r="G134">
        <v>89560</v>
      </c>
      <c r="H134">
        <v>2.2750248471647101</v>
      </c>
      <c r="I134">
        <v>0</v>
      </c>
      <c r="J134">
        <v>19.458183825816899</v>
      </c>
      <c r="K134">
        <v>13444</v>
      </c>
    </row>
    <row r="135" spans="1:11" x14ac:dyDescent="0.25">
      <c r="A135" t="s">
        <v>10</v>
      </c>
      <c r="B135" t="s">
        <v>30</v>
      </c>
      <c r="C135" t="s">
        <v>23</v>
      </c>
      <c r="D135">
        <v>29</v>
      </c>
      <c r="E135">
        <v>1538.3257045360899</v>
      </c>
      <c r="F135">
        <v>0</v>
      </c>
      <c r="G135">
        <v>88313</v>
      </c>
      <c r="H135">
        <v>2.3463293510654899</v>
      </c>
      <c r="I135">
        <v>0</v>
      </c>
      <c r="J135">
        <v>23.456973208077201</v>
      </c>
      <c r="K135">
        <v>16997</v>
      </c>
    </row>
    <row r="136" spans="1:11" x14ac:dyDescent="0.25">
      <c r="A136" t="s">
        <v>10</v>
      </c>
      <c r="B136" t="s">
        <v>30</v>
      </c>
      <c r="C136" t="s">
        <v>24</v>
      </c>
      <c r="D136">
        <v>5</v>
      </c>
      <c r="E136">
        <v>1321.5262843488599</v>
      </c>
      <c r="F136">
        <v>0</v>
      </c>
      <c r="G136">
        <v>86907</v>
      </c>
      <c r="H136">
        <v>2.1230697224607602</v>
      </c>
      <c r="I136">
        <v>0</v>
      </c>
      <c r="J136">
        <v>17.193898013916101</v>
      </c>
      <c r="K136">
        <v>8370</v>
      </c>
    </row>
    <row r="137" spans="1:11" x14ac:dyDescent="0.25">
      <c r="A137" t="s">
        <v>10</v>
      </c>
      <c r="B137" t="s">
        <v>30</v>
      </c>
      <c r="C137" t="s">
        <v>24</v>
      </c>
      <c r="D137">
        <v>12</v>
      </c>
      <c r="E137">
        <v>1547.2005071851199</v>
      </c>
      <c r="F137">
        <v>0</v>
      </c>
      <c r="G137">
        <v>79179</v>
      </c>
      <c r="H137">
        <v>2.31407341236081</v>
      </c>
      <c r="I137">
        <v>0</v>
      </c>
      <c r="J137">
        <v>24.8112580521118</v>
      </c>
      <c r="K137">
        <v>17745</v>
      </c>
    </row>
    <row r="138" spans="1:11" x14ac:dyDescent="0.25">
      <c r="A138" t="s">
        <v>10</v>
      </c>
      <c r="B138" t="s">
        <v>30</v>
      </c>
      <c r="C138" t="s">
        <v>24</v>
      </c>
      <c r="D138">
        <v>19</v>
      </c>
      <c r="E138">
        <v>1549.38587342972</v>
      </c>
      <c r="F138">
        <v>0</v>
      </c>
      <c r="G138">
        <v>85222</v>
      </c>
      <c r="H138">
        <v>2.3117159558313101</v>
      </c>
      <c r="I138">
        <v>0</v>
      </c>
      <c r="J138">
        <v>19.7226455641085</v>
      </c>
      <c r="K138">
        <v>16876</v>
      </c>
    </row>
    <row r="139" spans="1:11" x14ac:dyDescent="0.25">
      <c r="A139" t="s">
        <v>10</v>
      </c>
      <c r="B139" t="s">
        <v>30</v>
      </c>
      <c r="C139" t="s">
        <v>24</v>
      </c>
      <c r="D139">
        <v>26</v>
      </c>
      <c r="E139">
        <v>1468.0474441144299</v>
      </c>
      <c r="F139">
        <v>0</v>
      </c>
      <c r="G139">
        <v>78369</v>
      </c>
      <c r="H139">
        <v>2.2726081795655602</v>
      </c>
      <c r="I139">
        <v>0</v>
      </c>
      <c r="J139">
        <v>26.573834856640701</v>
      </c>
      <c r="K139">
        <v>12794</v>
      </c>
    </row>
    <row r="140" spans="1:11" x14ac:dyDescent="0.25">
      <c r="A140" t="s">
        <v>10</v>
      </c>
      <c r="B140" t="s">
        <v>30</v>
      </c>
      <c r="C140" t="s">
        <v>25</v>
      </c>
      <c r="D140">
        <v>2</v>
      </c>
      <c r="E140">
        <v>1586.11880329527</v>
      </c>
      <c r="F140">
        <v>0</v>
      </c>
      <c r="G140">
        <v>89579</v>
      </c>
      <c r="H140">
        <v>2.2119565301526101</v>
      </c>
      <c r="I140">
        <v>0</v>
      </c>
      <c r="J140">
        <v>29.1871801558855</v>
      </c>
      <c r="K140">
        <v>13838</v>
      </c>
    </row>
    <row r="141" spans="1:11" x14ac:dyDescent="0.25">
      <c r="A141" t="s">
        <v>10</v>
      </c>
      <c r="B141" t="s">
        <v>30</v>
      </c>
      <c r="C141" t="s">
        <v>25</v>
      </c>
      <c r="D141">
        <v>9</v>
      </c>
      <c r="E141">
        <v>1396.97386009208</v>
      </c>
      <c r="F141">
        <v>0</v>
      </c>
      <c r="G141">
        <v>77510</v>
      </c>
      <c r="H141">
        <v>2.2779355484591801</v>
      </c>
      <c r="I141">
        <v>0</v>
      </c>
      <c r="J141">
        <v>22.120097513034999</v>
      </c>
      <c r="K141">
        <v>13466</v>
      </c>
    </row>
    <row r="142" spans="1:11" x14ac:dyDescent="0.25">
      <c r="A142" t="s">
        <v>10</v>
      </c>
      <c r="B142" t="s">
        <v>30</v>
      </c>
      <c r="C142" t="s">
        <v>25</v>
      </c>
      <c r="D142">
        <v>16</v>
      </c>
      <c r="E142">
        <v>1321.2347257537201</v>
      </c>
      <c r="F142">
        <v>0</v>
      </c>
      <c r="G142">
        <v>61872</v>
      </c>
      <c r="H142">
        <v>2.2839965489429099</v>
      </c>
      <c r="I142">
        <v>0</v>
      </c>
      <c r="J142">
        <v>24.4254548696684</v>
      </c>
      <c r="K142">
        <v>13765</v>
      </c>
    </row>
    <row r="143" spans="1:11" x14ac:dyDescent="0.25">
      <c r="A143" t="s">
        <v>10</v>
      </c>
      <c r="B143" t="s">
        <v>30</v>
      </c>
      <c r="C143" t="s">
        <v>25</v>
      </c>
      <c r="D143">
        <v>23</v>
      </c>
      <c r="E143">
        <v>1450.4073319755601</v>
      </c>
      <c r="F143">
        <v>0</v>
      </c>
      <c r="G143">
        <v>89994</v>
      </c>
      <c r="H143">
        <v>2.31187054744071</v>
      </c>
      <c r="I143">
        <v>0</v>
      </c>
      <c r="J143">
        <v>23.393976058222499</v>
      </c>
      <c r="K143">
        <v>13748</v>
      </c>
    </row>
    <row r="144" spans="1:11" x14ac:dyDescent="0.25">
      <c r="A144" t="s">
        <v>10</v>
      </c>
      <c r="B144" t="s">
        <v>30</v>
      </c>
      <c r="C144" t="s">
        <v>25</v>
      </c>
      <c r="D144">
        <v>30</v>
      </c>
      <c r="E144">
        <v>1457.62231343284</v>
      </c>
      <c r="F144">
        <v>0</v>
      </c>
      <c r="G144">
        <v>89410</v>
      </c>
      <c r="H144">
        <v>2.2719602512548702</v>
      </c>
      <c r="I144">
        <v>0</v>
      </c>
      <c r="J144">
        <v>22.016393006361099</v>
      </c>
      <c r="K144">
        <v>13400</v>
      </c>
    </row>
    <row r="145" spans="1:11" x14ac:dyDescent="0.25">
      <c r="A145" t="s">
        <v>10</v>
      </c>
      <c r="B145" t="s">
        <v>30</v>
      </c>
      <c r="C145" t="s">
        <v>26</v>
      </c>
      <c r="D145">
        <v>7</v>
      </c>
      <c r="E145">
        <v>1280.18983813914</v>
      </c>
      <c r="F145">
        <v>1</v>
      </c>
      <c r="G145">
        <v>89978</v>
      </c>
      <c r="H145">
        <v>2.18877100148628</v>
      </c>
      <c r="I145">
        <v>0</v>
      </c>
      <c r="J145">
        <v>18.577468940362198</v>
      </c>
      <c r="K145">
        <v>9329</v>
      </c>
    </row>
    <row r="146" spans="1:11" x14ac:dyDescent="0.25">
      <c r="A146" t="s">
        <v>10</v>
      </c>
      <c r="B146" t="s">
        <v>30</v>
      </c>
      <c r="C146" t="s">
        <v>26</v>
      </c>
      <c r="D146">
        <v>14</v>
      </c>
      <c r="E146">
        <v>904.40556978232996</v>
      </c>
      <c r="F146">
        <v>1</v>
      </c>
      <c r="G146">
        <v>75616</v>
      </c>
      <c r="H146">
        <v>1.8035785596795899</v>
      </c>
      <c r="I146">
        <v>0</v>
      </c>
      <c r="J146">
        <v>14.894420457003299</v>
      </c>
      <c r="K146">
        <v>3124</v>
      </c>
    </row>
    <row r="147" spans="1:11" x14ac:dyDescent="0.25">
      <c r="A147" t="s">
        <v>10</v>
      </c>
      <c r="B147" t="s">
        <v>30</v>
      </c>
      <c r="C147" t="s">
        <v>26</v>
      </c>
      <c r="D147">
        <v>21</v>
      </c>
      <c r="E147">
        <v>1313.26333467688</v>
      </c>
      <c r="F147">
        <v>0</v>
      </c>
      <c r="G147">
        <v>82587</v>
      </c>
      <c r="H147">
        <v>2.14156731470477</v>
      </c>
      <c r="I147">
        <v>0</v>
      </c>
      <c r="J147">
        <v>21.830974162295799</v>
      </c>
      <c r="K147">
        <v>7443</v>
      </c>
    </row>
    <row r="148" spans="1:11" x14ac:dyDescent="0.25">
      <c r="A148" t="s">
        <v>10</v>
      </c>
      <c r="B148" t="s">
        <v>30</v>
      </c>
      <c r="C148" t="s">
        <v>26</v>
      </c>
      <c r="D148">
        <v>28</v>
      </c>
      <c r="E148">
        <v>1151.3842178493301</v>
      </c>
      <c r="F148">
        <v>1</v>
      </c>
      <c r="G148">
        <v>89156</v>
      </c>
      <c r="H148">
        <v>1.92671963012842</v>
      </c>
      <c r="I148">
        <v>0</v>
      </c>
      <c r="J148">
        <v>18.5731528028921</v>
      </c>
      <c r="K148">
        <v>5031</v>
      </c>
    </row>
    <row r="149" spans="1:11" x14ac:dyDescent="0.25">
      <c r="A149" t="s">
        <v>10</v>
      </c>
      <c r="B149" t="s">
        <v>30</v>
      </c>
      <c r="C149" t="s">
        <v>27</v>
      </c>
      <c r="D149">
        <v>4</v>
      </c>
      <c r="E149">
        <v>1192.4051353013499</v>
      </c>
      <c r="F149">
        <v>0</v>
      </c>
      <c r="G149">
        <v>85111</v>
      </c>
      <c r="H149">
        <v>2.1229623370449202</v>
      </c>
      <c r="I149">
        <v>0</v>
      </c>
      <c r="J149">
        <v>30.385395924850499</v>
      </c>
      <c r="K149">
        <v>6504</v>
      </c>
    </row>
    <row r="150" spans="1:11" x14ac:dyDescent="0.25">
      <c r="A150" t="s">
        <v>10</v>
      </c>
      <c r="B150" t="s">
        <v>30</v>
      </c>
      <c r="C150" t="s">
        <v>27</v>
      </c>
      <c r="D150">
        <v>11</v>
      </c>
      <c r="E150">
        <v>1177.8704337899501</v>
      </c>
      <c r="F150">
        <v>2</v>
      </c>
      <c r="G150">
        <v>86608</v>
      </c>
      <c r="H150">
        <v>1.9932005513358</v>
      </c>
      <c r="I150">
        <v>0</v>
      </c>
      <c r="J150">
        <v>19.365567550360598</v>
      </c>
      <c r="K150">
        <v>5256</v>
      </c>
    </row>
    <row r="151" spans="1:11" x14ac:dyDescent="0.25">
      <c r="A151" t="s">
        <v>10</v>
      </c>
      <c r="B151" t="s">
        <v>30</v>
      </c>
      <c r="C151" t="s">
        <v>27</v>
      </c>
      <c r="D151">
        <v>18</v>
      </c>
      <c r="E151">
        <v>1159.2285714285699</v>
      </c>
      <c r="F151">
        <v>0</v>
      </c>
      <c r="G151">
        <v>89993</v>
      </c>
      <c r="H151">
        <v>1.9210569056317599</v>
      </c>
      <c r="I151">
        <v>0</v>
      </c>
      <c r="J151">
        <v>17.8314237368064</v>
      </c>
      <c r="K151">
        <v>4865</v>
      </c>
    </row>
    <row r="152" spans="1:11" x14ac:dyDescent="0.25">
      <c r="A152" t="s">
        <v>10</v>
      </c>
      <c r="B152" t="s">
        <v>30</v>
      </c>
      <c r="C152" t="s">
        <v>27</v>
      </c>
      <c r="D152">
        <v>25</v>
      </c>
      <c r="E152">
        <v>1138.6702573309401</v>
      </c>
      <c r="F152">
        <v>1</v>
      </c>
      <c r="G152">
        <v>89995</v>
      </c>
      <c r="H152">
        <v>1.75551089424856</v>
      </c>
      <c r="I152">
        <v>0</v>
      </c>
      <c r="J152">
        <v>16.824536163971899</v>
      </c>
      <c r="K152">
        <v>1671</v>
      </c>
    </row>
    <row r="153" spans="1:11" x14ac:dyDescent="0.25">
      <c r="A153" t="s">
        <v>10</v>
      </c>
      <c r="B153" t="s">
        <v>30</v>
      </c>
      <c r="C153" t="s">
        <v>28</v>
      </c>
      <c r="D153">
        <v>3</v>
      </c>
      <c r="E153">
        <v>828.92477477477496</v>
      </c>
      <c r="F153">
        <v>2</v>
      </c>
      <c r="G153">
        <v>76185</v>
      </c>
      <c r="H153">
        <v>1.6645276200174699</v>
      </c>
      <c r="I153">
        <v>0</v>
      </c>
      <c r="J153">
        <v>19.965703609182</v>
      </c>
      <c r="K153">
        <v>2220</v>
      </c>
    </row>
    <row r="154" spans="1:11" x14ac:dyDescent="0.25">
      <c r="A154" t="s">
        <v>10</v>
      </c>
      <c r="B154" t="s">
        <v>30</v>
      </c>
      <c r="C154" t="s">
        <v>28</v>
      </c>
      <c r="D154">
        <v>10</v>
      </c>
      <c r="E154">
        <v>802.54759060135405</v>
      </c>
      <c r="F154">
        <v>2</v>
      </c>
      <c r="G154">
        <v>76078</v>
      </c>
      <c r="H154">
        <v>1.83604781237681</v>
      </c>
      <c r="I154">
        <v>0</v>
      </c>
      <c r="J154">
        <v>10.5419611768291</v>
      </c>
      <c r="K154">
        <v>2511</v>
      </c>
    </row>
    <row r="155" spans="1:11" x14ac:dyDescent="0.25">
      <c r="A155" t="s">
        <v>10</v>
      </c>
      <c r="B155" t="s">
        <v>30</v>
      </c>
      <c r="C155" t="s">
        <v>28</v>
      </c>
      <c r="D155">
        <v>17</v>
      </c>
      <c r="E155">
        <v>817.28412256267404</v>
      </c>
      <c r="F155">
        <v>3</v>
      </c>
      <c r="G155">
        <v>50436</v>
      </c>
      <c r="H155">
        <v>1.5954183746120301</v>
      </c>
      <c r="I155">
        <v>0</v>
      </c>
      <c r="J155">
        <v>15.914652967003301</v>
      </c>
      <c r="K155">
        <v>1077</v>
      </c>
    </row>
    <row r="156" spans="1:11" x14ac:dyDescent="0.25">
      <c r="A156" t="s">
        <v>10</v>
      </c>
      <c r="B156" t="s">
        <v>30</v>
      </c>
      <c r="C156" t="s">
        <v>28</v>
      </c>
      <c r="D156">
        <v>24</v>
      </c>
      <c r="E156">
        <v>718.892857142857</v>
      </c>
      <c r="F156">
        <v>4</v>
      </c>
      <c r="G156">
        <v>5503</v>
      </c>
      <c r="H156">
        <v>1.53620899841414</v>
      </c>
      <c r="I156">
        <v>0</v>
      </c>
      <c r="J156">
        <v>7.8727869805602504</v>
      </c>
      <c r="K156">
        <v>84</v>
      </c>
    </row>
    <row r="157" spans="1:11" x14ac:dyDescent="0.25">
      <c r="A157" t="s">
        <v>10</v>
      </c>
      <c r="B157" t="s">
        <v>30</v>
      </c>
      <c r="C157" t="s">
        <v>28</v>
      </c>
      <c r="D157">
        <v>31</v>
      </c>
      <c r="E157">
        <v>1089.8246899661799</v>
      </c>
      <c r="F157">
        <v>2</v>
      </c>
      <c r="G157">
        <v>79141</v>
      </c>
      <c r="H157">
        <v>1.7394277165110099</v>
      </c>
      <c r="I157">
        <v>0</v>
      </c>
      <c r="J157">
        <v>23.5756984490489</v>
      </c>
      <c r="K157">
        <v>1774</v>
      </c>
    </row>
    <row r="158" spans="1:11" x14ac:dyDescent="0.25">
      <c r="A158" t="s">
        <v>10</v>
      </c>
      <c r="B158" t="s">
        <v>31</v>
      </c>
      <c r="C158" t="s">
        <v>17</v>
      </c>
      <c r="D158">
        <v>1</v>
      </c>
      <c r="E158">
        <v>1258.89029322548</v>
      </c>
      <c r="F158">
        <v>2</v>
      </c>
      <c r="G158">
        <v>74173</v>
      </c>
      <c r="H158">
        <v>2.0014450898206499</v>
      </c>
      <c r="I158">
        <v>0</v>
      </c>
      <c r="J158">
        <v>22.2544334449092</v>
      </c>
      <c r="K158">
        <v>1978</v>
      </c>
    </row>
    <row r="159" spans="1:11" x14ac:dyDescent="0.25">
      <c r="A159" t="s">
        <v>10</v>
      </c>
      <c r="B159" t="s">
        <v>31</v>
      </c>
      <c r="C159" t="s">
        <v>17</v>
      </c>
      <c r="D159">
        <v>8</v>
      </c>
      <c r="E159">
        <v>977.95707578806196</v>
      </c>
      <c r="F159">
        <v>0</v>
      </c>
      <c r="G159">
        <v>79805</v>
      </c>
      <c r="H159">
        <v>1.87970815836825</v>
      </c>
      <c r="I159">
        <v>0</v>
      </c>
      <c r="J159">
        <v>12.7395106536238</v>
      </c>
      <c r="K159">
        <v>1491</v>
      </c>
    </row>
    <row r="160" spans="1:11" x14ac:dyDescent="0.25">
      <c r="A160" t="s">
        <v>10</v>
      </c>
      <c r="B160" t="s">
        <v>31</v>
      </c>
      <c r="C160" t="s">
        <v>17</v>
      </c>
      <c r="D160">
        <v>15</v>
      </c>
      <c r="E160">
        <v>1152.4598497978</v>
      </c>
      <c r="F160">
        <v>3</v>
      </c>
      <c r="G160">
        <v>72876</v>
      </c>
      <c r="H160">
        <v>1.7480356860914099</v>
      </c>
      <c r="I160">
        <v>0</v>
      </c>
      <c r="J160">
        <v>12.159846974739001</v>
      </c>
      <c r="K160">
        <v>1731</v>
      </c>
    </row>
    <row r="161" spans="1:11" x14ac:dyDescent="0.25">
      <c r="A161" t="s">
        <v>10</v>
      </c>
      <c r="B161" t="s">
        <v>31</v>
      </c>
      <c r="C161" t="s">
        <v>17</v>
      </c>
      <c r="D161">
        <v>22</v>
      </c>
      <c r="E161">
        <v>790.61675824175802</v>
      </c>
      <c r="F161">
        <v>3</v>
      </c>
      <c r="G161">
        <v>42897</v>
      </c>
      <c r="H161">
        <v>1.6622218754320901</v>
      </c>
      <c r="I161">
        <v>0</v>
      </c>
      <c r="J161">
        <v>10.635700660422</v>
      </c>
      <c r="K161">
        <v>728</v>
      </c>
    </row>
    <row r="162" spans="1:11" x14ac:dyDescent="0.25">
      <c r="A162" t="s">
        <v>10</v>
      </c>
      <c r="B162" t="s">
        <v>31</v>
      </c>
      <c r="C162" t="s">
        <v>17</v>
      </c>
      <c r="D162">
        <v>29</v>
      </c>
      <c r="E162">
        <v>699.20374707259998</v>
      </c>
      <c r="F162">
        <v>3</v>
      </c>
      <c r="G162">
        <v>13196</v>
      </c>
      <c r="H162">
        <v>1.47204002659664</v>
      </c>
      <c r="I162">
        <v>0</v>
      </c>
      <c r="J162">
        <v>9.5607421548769604</v>
      </c>
      <c r="K162">
        <v>427</v>
      </c>
    </row>
    <row r="163" spans="1:11" x14ac:dyDescent="0.25">
      <c r="A163" t="s">
        <v>10</v>
      </c>
      <c r="B163" t="s">
        <v>31</v>
      </c>
      <c r="C163" t="s">
        <v>18</v>
      </c>
      <c r="D163">
        <v>5</v>
      </c>
      <c r="E163">
        <v>1087.1511710432901</v>
      </c>
      <c r="F163">
        <v>2</v>
      </c>
      <c r="G163">
        <v>69546</v>
      </c>
      <c r="H163">
        <v>1.88816286593811</v>
      </c>
      <c r="I163">
        <v>0</v>
      </c>
      <c r="J163">
        <v>13.345603136755701</v>
      </c>
      <c r="K163">
        <v>1409</v>
      </c>
    </row>
    <row r="164" spans="1:11" x14ac:dyDescent="0.25">
      <c r="A164" t="s">
        <v>10</v>
      </c>
      <c r="B164" t="s">
        <v>31</v>
      </c>
      <c r="C164" t="s">
        <v>18</v>
      </c>
      <c r="D164">
        <v>12</v>
      </c>
      <c r="E164">
        <v>1192.47593760372</v>
      </c>
      <c r="F164">
        <v>2</v>
      </c>
      <c r="G164">
        <v>78816</v>
      </c>
      <c r="H164">
        <v>2.0565681052468601</v>
      </c>
      <c r="I164">
        <v>0</v>
      </c>
      <c r="J164">
        <v>17.274637371498201</v>
      </c>
      <c r="K164">
        <v>3013</v>
      </c>
    </row>
    <row r="165" spans="1:11" x14ac:dyDescent="0.25">
      <c r="A165" t="s">
        <v>10</v>
      </c>
      <c r="B165" t="s">
        <v>31</v>
      </c>
      <c r="C165" t="s">
        <v>18</v>
      </c>
      <c r="D165">
        <v>19</v>
      </c>
      <c r="E165">
        <v>1430.78236173393</v>
      </c>
      <c r="F165">
        <v>4</v>
      </c>
      <c r="G165">
        <v>83183</v>
      </c>
      <c r="H165">
        <v>2.0405138711560702</v>
      </c>
      <c r="I165">
        <v>0</v>
      </c>
      <c r="J165">
        <v>22.80521826192</v>
      </c>
      <c r="K165">
        <v>3345</v>
      </c>
    </row>
    <row r="166" spans="1:11" x14ac:dyDescent="0.25">
      <c r="A166" t="s">
        <v>10</v>
      </c>
      <c r="B166" t="s">
        <v>31</v>
      </c>
      <c r="C166" t="s">
        <v>18</v>
      </c>
      <c r="D166">
        <v>26</v>
      </c>
      <c r="E166">
        <v>1166.29112754159</v>
      </c>
      <c r="F166">
        <v>0</v>
      </c>
      <c r="G166">
        <v>74034</v>
      </c>
      <c r="H166">
        <v>1.8354224591610799</v>
      </c>
      <c r="I166">
        <v>0</v>
      </c>
      <c r="J166">
        <v>14.2870960377474</v>
      </c>
      <c r="K166">
        <v>2164</v>
      </c>
    </row>
    <row r="167" spans="1:11" x14ac:dyDescent="0.25">
      <c r="A167" t="s">
        <v>10</v>
      </c>
      <c r="B167" t="s">
        <v>31</v>
      </c>
      <c r="C167" t="s">
        <v>19</v>
      </c>
      <c r="D167">
        <v>5</v>
      </c>
      <c r="E167">
        <v>1166.34516249533</v>
      </c>
      <c r="F167">
        <v>3</v>
      </c>
      <c r="G167">
        <v>27007</v>
      </c>
      <c r="H167">
        <v>2.00607725652252</v>
      </c>
      <c r="I167">
        <v>0</v>
      </c>
      <c r="J167">
        <v>20.5773377957177</v>
      </c>
      <c r="K167">
        <v>2677</v>
      </c>
    </row>
    <row r="168" spans="1:11" x14ac:dyDescent="0.25">
      <c r="A168" t="s">
        <v>10</v>
      </c>
      <c r="B168" t="s">
        <v>31</v>
      </c>
      <c r="C168" t="s">
        <v>19</v>
      </c>
      <c r="D168">
        <v>12</v>
      </c>
      <c r="E168">
        <v>778.41657810839502</v>
      </c>
      <c r="F168">
        <v>4</v>
      </c>
      <c r="G168">
        <v>14535</v>
      </c>
      <c r="H168">
        <v>1.64803946488068</v>
      </c>
      <c r="I168">
        <v>0</v>
      </c>
      <c r="J168">
        <v>9.0681866372163196</v>
      </c>
      <c r="K168">
        <v>941</v>
      </c>
    </row>
    <row r="169" spans="1:11" x14ac:dyDescent="0.25">
      <c r="A169" t="s">
        <v>10</v>
      </c>
      <c r="B169" t="s">
        <v>31</v>
      </c>
      <c r="C169" t="s">
        <v>19</v>
      </c>
      <c r="D169">
        <v>19</v>
      </c>
      <c r="E169">
        <v>1161.2546213476401</v>
      </c>
      <c r="F169">
        <v>0</v>
      </c>
      <c r="G169">
        <v>79304</v>
      </c>
      <c r="H169">
        <v>1.86307655910141</v>
      </c>
      <c r="I169">
        <v>0</v>
      </c>
      <c r="J169">
        <v>15.6086408695207</v>
      </c>
      <c r="K169">
        <v>1677</v>
      </c>
    </row>
    <row r="170" spans="1:11" x14ac:dyDescent="0.25">
      <c r="A170" t="s">
        <v>10</v>
      </c>
      <c r="B170" t="s">
        <v>31</v>
      </c>
      <c r="C170" t="s">
        <v>19</v>
      </c>
      <c r="D170">
        <v>26</v>
      </c>
      <c r="E170">
        <v>1062.4346357935401</v>
      </c>
      <c r="F170">
        <v>0</v>
      </c>
      <c r="G170">
        <v>82779</v>
      </c>
      <c r="H170">
        <v>1.84849800141456</v>
      </c>
      <c r="I170">
        <v>0</v>
      </c>
      <c r="J170">
        <v>14.3475233010815</v>
      </c>
      <c r="K170">
        <v>2073</v>
      </c>
    </row>
    <row r="171" spans="1:11" x14ac:dyDescent="0.25">
      <c r="A171" t="s">
        <v>10</v>
      </c>
      <c r="B171" t="s">
        <v>31</v>
      </c>
      <c r="C171" t="s">
        <v>20</v>
      </c>
      <c r="D171">
        <v>2</v>
      </c>
      <c r="E171">
        <v>1305.5215078630899</v>
      </c>
      <c r="F171">
        <v>0</v>
      </c>
      <c r="G171">
        <v>76899</v>
      </c>
      <c r="H171">
        <v>1.9718140927202299</v>
      </c>
      <c r="I171">
        <v>0</v>
      </c>
      <c r="J171">
        <v>16.4565213508229</v>
      </c>
      <c r="K171">
        <v>4324</v>
      </c>
    </row>
    <row r="172" spans="1:11" x14ac:dyDescent="0.25">
      <c r="A172" t="s">
        <v>10</v>
      </c>
      <c r="B172" t="s">
        <v>31</v>
      </c>
      <c r="C172" t="s">
        <v>20</v>
      </c>
      <c r="D172">
        <v>9</v>
      </c>
      <c r="E172">
        <v>1836.43182840858</v>
      </c>
      <c r="F172">
        <v>1</v>
      </c>
      <c r="G172">
        <v>83768</v>
      </c>
      <c r="H172">
        <v>2.17501867988602</v>
      </c>
      <c r="I172">
        <v>0</v>
      </c>
      <c r="J172">
        <v>21.9587333649852</v>
      </c>
      <c r="K172">
        <v>6667</v>
      </c>
    </row>
    <row r="173" spans="1:11" x14ac:dyDescent="0.25">
      <c r="A173" t="s">
        <v>10</v>
      </c>
      <c r="B173" t="s">
        <v>31</v>
      </c>
      <c r="C173" t="s">
        <v>20</v>
      </c>
      <c r="D173">
        <v>16</v>
      </c>
      <c r="E173">
        <v>1039.35524703961</v>
      </c>
      <c r="F173">
        <v>3</v>
      </c>
      <c r="G173">
        <v>82377</v>
      </c>
      <c r="H173">
        <v>1.72316890171528</v>
      </c>
      <c r="I173">
        <v>0</v>
      </c>
      <c r="J173">
        <v>17.085784578174302</v>
      </c>
      <c r="K173">
        <v>2449</v>
      </c>
    </row>
    <row r="174" spans="1:11" x14ac:dyDescent="0.25">
      <c r="A174" t="s">
        <v>10</v>
      </c>
      <c r="B174" t="s">
        <v>31</v>
      </c>
      <c r="C174" t="s">
        <v>20</v>
      </c>
      <c r="D174">
        <v>23</v>
      </c>
      <c r="E174">
        <v>950.98523054755003</v>
      </c>
      <c r="F174">
        <v>3</v>
      </c>
      <c r="G174">
        <v>81412</v>
      </c>
      <c r="H174">
        <v>1.96997883761528</v>
      </c>
      <c r="I174">
        <v>0</v>
      </c>
      <c r="J174">
        <v>15.015029962235699</v>
      </c>
      <c r="K174">
        <v>2776</v>
      </c>
    </row>
    <row r="175" spans="1:11" x14ac:dyDescent="0.25">
      <c r="A175" t="s">
        <v>10</v>
      </c>
      <c r="B175" t="s">
        <v>31</v>
      </c>
      <c r="C175" t="s">
        <v>20</v>
      </c>
      <c r="D175">
        <v>30</v>
      </c>
      <c r="E175">
        <v>1023.33198870512</v>
      </c>
      <c r="F175">
        <v>2</v>
      </c>
      <c r="G175">
        <v>85803</v>
      </c>
      <c r="H175">
        <v>1.9115643435540099</v>
      </c>
      <c r="I175">
        <v>0</v>
      </c>
      <c r="J175">
        <v>21.304670057765801</v>
      </c>
      <c r="K175">
        <v>2479</v>
      </c>
    </row>
    <row r="176" spans="1:11" x14ac:dyDescent="0.25">
      <c r="A176" t="s">
        <v>10</v>
      </c>
      <c r="B176" t="s">
        <v>31</v>
      </c>
      <c r="C176" t="s">
        <v>21</v>
      </c>
      <c r="D176">
        <v>7</v>
      </c>
      <c r="E176">
        <v>1579.8349489577099</v>
      </c>
      <c r="F176">
        <v>0</v>
      </c>
      <c r="G176">
        <v>82091</v>
      </c>
      <c r="H176">
        <v>2.2742259873436499</v>
      </c>
      <c r="I176">
        <v>0</v>
      </c>
      <c r="J176">
        <v>27.672850952082701</v>
      </c>
      <c r="K176">
        <v>11657</v>
      </c>
    </row>
    <row r="177" spans="1:11" x14ac:dyDescent="0.25">
      <c r="A177" t="s">
        <v>10</v>
      </c>
      <c r="B177" t="s">
        <v>31</v>
      </c>
      <c r="C177" t="s">
        <v>21</v>
      </c>
      <c r="D177">
        <v>14</v>
      </c>
      <c r="E177">
        <v>1172.87998020292</v>
      </c>
      <c r="F177">
        <v>1</v>
      </c>
      <c r="G177">
        <v>89554</v>
      </c>
      <c r="H177">
        <v>1.9585309522221399</v>
      </c>
      <c r="I177">
        <v>0</v>
      </c>
      <c r="J177">
        <v>22.981449113012399</v>
      </c>
      <c r="K177">
        <v>4041</v>
      </c>
    </row>
    <row r="178" spans="1:11" x14ac:dyDescent="0.25">
      <c r="A178" t="s">
        <v>10</v>
      </c>
      <c r="B178" t="s">
        <v>31</v>
      </c>
      <c r="C178" t="s">
        <v>21</v>
      </c>
      <c r="D178">
        <v>21</v>
      </c>
      <c r="E178">
        <v>1632.7856180784199</v>
      </c>
      <c r="F178">
        <v>0</v>
      </c>
      <c r="G178">
        <v>86758</v>
      </c>
      <c r="H178">
        <v>2.2712035448311099</v>
      </c>
      <c r="I178">
        <v>0</v>
      </c>
      <c r="J178">
        <v>22.7854708233643</v>
      </c>
      <c r="K178">
        <v>13364</v>
      </c>
    </row>
    <row r="179" spans="1:11" x14ac:dyDescent="0.25">
      <c r="A179" t="s">
        <v>10</v>
      </c>
      <c r="B179" t="s">
        <v>31</v>
      </c>
      <c r="C179" t="s">
        <v>21</v>
      </c>
      <c r="D179">
        <v>28</v>
      </c>
      <c r="E179">
        <v>1629.5410202979101</v>
      </c>
      <c r="F179">
        <v>1</v>
      </c>
      <c r="G179">
        <v>81084</v>
      </c>
      <c r="H179">
        <v>2.27695362990405</v>
      </c>
      <c r="I179">
        <v>0</v>
      </c>
      <c r="J179">
        <v>26.637644391856199</v>
      </c>
      <c r="K179">
        <v>12957</v>
      </c>
    </row>
    <row r="180" spans="1:11" x14ac:dyDescent="0.25">
      <c r="A180" t="s">
        <v>10</v>
      </c>
      <c r="B180" t="s">
        <v>31</v>
      </c>
      <c r="C180" t="s">
        <v>22</v>
      </c>
      <c r="D180">
        <v>4</v>
      </c>
      <c r="E180">
        <v>1462.57729298616</v>
      </c>
      <c r="F180">
        <v>1</v>
      </c>
      <c r="G180">
        <v>80804</v>
      </c>
      <c r="H180">
        <v>2.3639870321365701</v>
      </c>
      <c r="I180">
        <v>0</v>
      </c>
      <c r="J180">
        <v>21.817921653684401</v>
      </c>
      <c r="K180">
        <v>12789</v>
      </c>
    </row>
    <row r="181" spans="1:11" x14ac:dyDescent="0.25">
      <c r="A181" t="s">
        <v>10</v>
      </c>
      <c r="B181" t="s">
        <v>31</v>
      </c>
      <c r="C181" t="s">
        <v>22</v>
      </c>
      <c r="D181">
        <v>11</v>
      </c>
      <c r="E181">
        <v>1051.5637755102</v>
      </c>
      <c r="F181">
        <v>2</v>
      </c>
      <c r="G181">
        <v>89994</v>
      </c>
      <c r="H181">
        <v>1.9242331293583701</v>
      </c>
      <c r="I181">
        <v>0</v>
      </c>
      <c r="J181">
        <v>25.239581598272501</v>
      </c>
      <c r="K181">
        <v>4312</v>
      </c>
    </row>
    <row r="182" spans="1:11" x14ac:dyDescent="0.25">
      <c r="A182" t="s">
        <v>10</v>
      </c>
      <c r="B182" t="s">
        <v>31</v>
      </c>
      <c r="C182" t="s">
        <v>22</v>
      </c>
      <c r="D182">
        <v>18</v>
      </c>
      <c r="E182">
        <v>1571.3642760054399</v>
      </c>
      <c r="F182">
        <v>0</v>
      </c>
      <c r="G182">
        <v>229104</v>
      </c>
      <c r="H182">
        <v>2.2663601797336801</v>
      </c>
      <c r="I182">
        <v>0</v>
      </c>
      <c r="J182">
        <v>36.932791829609101</v>
      </c>
      <c r="K182">
        <v>12507</v>
      </c>
    </row>
    <row r="183" spans="1:11" x14ac:dyDescent="0.25">
      <c r="A183" t="s">
        <v>10</v>
      </c>
      <c r="B183" t="s">
        <v>31</v>
      </c>
      <c r="C183" t="s">
        <v>22</v>
      </c>
      <c r="D183">
        <v>25</v>
      </c>
      <c r="E183">
        <v>1446.3799714117499</v>
      </c>
      <c r="F183">
        <v>0</v>
      </c>
      <c r="G183">
        <v>87229</v>
      </c>
      <c r="H183">
        <v>2.27079440176689</v>
      </c>
      <c r="I183">
        <v>0</v>
      </c>
      <c r="J183">
        <v>20.193147122892299</v>
      </c>
      <c r="K183">
        <v>11893</v>
      </c>
    </row>
    <row r="184" spans="1:11" x14ac:dyDescent="0.25">
      <c r="A184" t="s">
        <v>10</v>
      </c>
      <c r="B184" t="s">
        <v>31</v>
      </c>
      <c r="C184" t="s">
        <v>23</v>
      </c>
      <c r="D184">
        <v>2</v>
      </c>
      <c r="E184">
        <v>1318.19728353141</v>
      </c>
      <c r="F184">
        <v>1</v>
      </c>
      <c r="G184">
        <v>66422</v>
      </c>
      <c r="H184">
        <v>1.86775162914425</v>
      </c>
      <c r="I184">
        <v>0</v>
      </c>
      <c r="J184">
        <v>16.469826745379301</v>
      </c>
      <c r="K184">
        <v>2945</v>
      </c>
    </row>
    <row r="185" spans="1:11" x14ac:dyDescent="0.25">
      <c r="A185" t="s">
        <v>10</v>
      </c>
      <c r="B185" t="s">
        <v>31</v>
      </c>
      <c r="C185" t="s">
        <v>23</v>
      </c>
      <c r="D185">
        <v>9</v>
      </c>
      <c r="E185">
        <v>1606.2818700927901</v>
      </c>
      <c r="F185">
        <v>0</v>
      </c>
      <c r="G185">
        <v>82117</v>
      </c>
      <c r="H185">
        <v>2.2604407525096999</v>
      </c>
      <c r="I185">
        <v>0</v>
      </c>
      <c r="J185">
        <v>27.289440631066601</v>
      </c>
      <c r="K185">
        <v>14010</v>
      </c>
    </row>
    <row r="186" spans="1:11" x14ac:dyDescent="0.25">
      <c r="A186" t="s">
        <v>10</v>
      </c>
      <c r="B186" t="s">
        <v>31</v>
      </c>
      <c r="C186" t="s">
        <v>23</v>
      </c>
      <c r="D186">
        <v>16</v>
      </c>
      <c r="E186">
        <v>1503.2417507395901</v>
      </c>
      <c r="F186">
        <v>0</v>
      </c>
      <c r="G186">
        <v>87044</v>
      </c>
      <c r="H186">
        <v>2.2410957610265401</v>
      </c>
      <c r="I186">
        <v>0</v>
      </c>
      <c r="J186">
        <v>23.253052523646101</v>
      </c>
      <c r="K186">
        <v>13183</v>
      </c>
    </row>
    <row r="187" spans="1:11" x14ac:dyDescent="0.25">
      <c r="A187" t="s">
        <v>10</v>
      </c>
      <c r="B187" t="s">
        <v>31</v>
      </c>
      <c r="C187" t="s">
        <v>23</v>
      </c>
      <c r="D187">
        <v>23</v>
      </c>
      <c r="E187">
        <v>1526.22539489672</v>
      </c>
      <c r="F187">
        <v>0</v>
      </c>
      <c r="G187">
        <v>89994</v>
      </c>
      <c r="H187">
        <v>2.30865888755975</v>
      </c>
      <c r="I187">
        <v>0</v>
      </c>
      <c r="J187">
        <v>25.239581598272501</v>
      </c>
      <c r="K187">
        <v>14814</v>
      </c>
    </row>
    <row r="188" spans="1:11" x14ac:dyDescent="0.25">
      <c r="A188" t="s">
        <v>10</v>
      </c>
      <c r="B188" t="s">
        <v>31</v>
      </c>
      <c r="C188" t="s">
        <v>23</v>
      </c>
      <c r="D188">
        <v>30</v>
      </c>
      <c r="E188">
        <v>1528.27362521891</v>
      </c>
      <c r="F188">
        <v>0</v>
      </c>
      <c r="G188">
        <v>89994</v>
      </c>
      <c r="H188">
        <v>2.2721511257168898</v>
      </c>
      <c r="I188">
        <v>0</v>
      </c>
      <c r="J188">
        <v>22.394496226368201</v>
      </c>
      <c r="K188">
        <v>14275</v>
      </c>
    </row>
    <row r="189" spans="1:11" x14ac:dyDescent="0.25">
      <c r="A189" t="s">
        <v>10</v>
      </c>
      <c r="B189" t="s">
        <v>31</v>
      </c>
      <c r="C189" t="s">
        <v>24</v>
      </c>
      <c r="D189">
        <v>6</v>
      </c>
      <c r="E189">
        <v>1364.26846807583</v>
      </c>
      <c r="F189">
        <v>0</v>
      </c>
      <c r="G189">
        <v>89993</v>
      </c>
      <c r="H189">
        <v>2.20136989089182</v>
      </c>
      <c r="I189">
        <v>0</v>
      </c>
      <c r="J189">
        <v>22.926932830710602</v>
      </c>
      <c r="K189">
        <v>9178</v>
      </c>
    </row>
    <row r="190" spans="1:11" x14ac:dyDescent="0.25">
      <c r="A190" t="s">
        <v>10</v>
      </c>
      <c r="B190" t="s">
        <v>31</v>
      </c>
      <c r="C190" t="s">
        <v>24</v>
      </c>
      <c r="D190">
        <v>13</v>
      </c>
      <c r="E190">
        <v>1563.1413440142401</v>
      </c>
      <c r="F190">
        <v>0</v>
      </c>
      <c r="G190">
        <v>89996</v>
      </c>
      <c r="H190">
        <v>2.2370303262199598</v>
      </c>
      <c r="I190">
        <v>0</v>
      </c>
      <c r="J190">
        <v>20.967045541938798</v>
      </c>
      <c r="K190">
        <v>11235</v>
      </c>
    </row>
    <row r="191" spans="1:11" x14ac:dyDescent="0.25">
      <c r="A191" t="s">
        <v>10</v>
      </c>
      <c r="B191" t="s">
        <v>31</v>
      </c>
      <c r="C191" t="s">
        <v>24</v>
      </c>
      <c r="D191">
        <v>20</v>
      </c>
      <c r="E191">
        <v>1554.97489480066</v>
      </c>
      <c r="F191">
        <v>0</v>
      </c>
      <c r="G191">
        <v>89837</v>
      </c>
      <c r="H191">
        <v>2.24484207716635</v>
      </c>
      <c r="I191">
        <v>0</v>
      </c>
      <c r="J191">
        <v>20.319546591881402</v>
      </c>
      <c r="K191">
        <v>14021</v>
      </c>
    </row>
    <row r="192" spans="1:11" x14ac:dyDescent="0.25">
      <c r="A192" t="s">
        <v>10</v>
      </c>
      <c r="B192" t="s">
        <v>31</v>
      </c>
      <c r="C192" t="s">
        <v>24</v>
      </c>
      <c r="D192">
        <v>27</v>
      </c>
      <c r="E192">
        <v>1506.4101645774699</v>
      </c>
      <c r="F192">
        <v>0</v>
      </c>
      <c r="G192">
        <v>87721</v>
      </c>
      <c r="H192">
        <v>2.2361349452946402</v>
      </c>
      <c r="I192">
        <v>0</v>
      </c>
      <c r="J192">
        <v>15.9437288684317</v>
      </c>
      <c r="K192">
        <v>11727</v>
      </c>
    </row>
    <row r="193" spans="1:11" x14ac:dyDescent="0.25">
      <c r="A193" t="s">
        <v>10</v>
      </c>
      <c r="B193" t="s">
        <v>31</v>
      </c>
      <c r="C193" t="s">
        <v>25</v>
      </c>
      <c r="D193">
        <v>3</v>
      </c>
      <c r="E193">
        <v>1612.5281406336901</v>
      </c>
      <c r="F193">
        <v>0</v>
      </c>
      <c r="G193">
        <v>83424</v>
      </c>
      <c r="H193">
        <v>2.1495936114979299</v>
      </c>
      <c r="I193">
        <v>0</v>
      </c>
      <c r="J193">
        <v>22.402257019384798</v>
      </c>
      <c r="K193">
        <v>14392</v>
      </c>
    </row>
    <row r="194" spans="1:11" x14ac:dyDescent="0.25">
      <c r="A194" t="s">
        <v>10</v>
      </c>
      <c r="B194" t="s">
        <v>31</v>
      </c>
      <c r="C194" t="s">
        <v>25</v>
      </c>
      <c r="D194">
        <v>10</v>
      </c>
      <c r="E194">
        <v>1510.1262309758299</v>
      </c>
      <c r="F194">
        <v>0</v>
      </c>
      <c r="G194">
        <v>89986</v>
      </c>
      <c r="H194">
        <v>2.2534820998994798</v>
      </c>
      <c r="I194">
        <v>0</v>
      </c>
      <c r="J194">
        <v>26.035637527351199</v>
      </c>
      <c r="K194">
        <v>12287</v>
      </c>
    </row>
    <row r="195" spans="1:11" x14ac:dyDescent="0.25">
      <c r="A195" t="s">
        <v>10</v>
      </c>
      <c r="B195" t="s">
        <v>31</v>
      </c>
      <c r="C195" t="s">
        <v>25</v>
      </c>
      <c r="D195">
        <v>17</v>
      </c>
      <c r="E195">
        <v>1191.33295079616</v>
      </c>
      <c r="F195">
        <v>0</v>
      </c>
      <c r="G195">
        <v>73907</v>
      </c>
      <c r="H195">
        <v>2.1204868487633202</v>
      </c>
      <c r="I195">
        <v>0</v>
      </c>
      <c r="J195">
        <v>19.590745852786899</v>
      </c>
      <c r="K195">
        <v>6971</v>
      </c>
    </row>
    <row r="196" spans="1:11" x14ac:dyDescent="0.25">
      <c r="A196" t="s">
        <v>10</v>
      </c>
      <c r="B196" t="s">
        <v>31</v>
      </c>
      <c r="C196" t="s">
        <v>25</v>
      </c>
      <c r="D196">
        <v>24</v>
      </c>
      <c r="E196">
        <v>1449.5903933434199</v>
      </c>
      <c r="F196">
        <v>0</v>
      </c>
      <c r="G196">
        <v>88360</v>
      </c>
      <c r="H196">
        <v>2.2874892498291901</v>
      </c>
      <c r="I196">
        <v>0</v>
      </c>
      <c r="J196">
        <v>23.464509588799402</v>
      </c>
      <c r="K196">
        <v>10576</v>
      </c>
    </row>
    <row r="197" spans="1:11" x14ac:dyDescent="0.25">
      <c r="A197" t="s">
        <v>10</v>
      </c>
      <c r="B197" t="s">
        <v>31</v>
      </c>
      <c r="C197" t="s">
        <v>26</v>
      </c>
      <c r="D197">
        <v>1</v>
      </c>
      <c r="E197">
        <v>1550.43216476775</v>
      </c>
      <c r="F197">
        <v>0</v>
      </c>
      <c r="G197">
        <v>89981</v>
      </c>
      <c r="H197">
        <v>2.2695001818171101</v>
      </c>
      <c r="I197">
        <v>0</v>
      </c>
      <c r="J197">
        <v>19.848548418336598</v>
      </c>
      <c r="K197">
        <v>11410</v>
      </c>
    </row>
    <row r="198" spans="1:11" x14ac:dyDescent="0.25">
      <c r="A198" t="s">
        <v>10</v>
      </c>
      <c r="B198" t="s">
        <v>31</v>
      </c>
      <c r="C198" t="s">
        <v>26</v>
      </c>
      <c r="D198">
        <v>8</v>
      </c>
      <c r="E198">
        <v>1506.13421121479</v>
      </c>
      <c r="F198">
        <v>0</v>
      </c>
      <c r="G198">
        <v>86503</v>
      </c>
      <c r="H198">
        <v>2.1241591767152199</v>
      </c>
      <c r="I198">
        <v>0</v>
      </c>
      <c r="J198">
        <v>21.058327652258502</v>
      </c>
      <c r="K198">
        <v>11467</v>
      </c>
    </row>
    <row r="199" spans="1:11" x14ac:dyDescent="0.25">
      <c r="A199" t="s">
        <v>10</v>
      </c>
      <c r="B199" t="s">
        <v>31</v>
      </c>
      <c r="C199" t="s">
        <v>26</v>
      </c>
      <c r="D199">
        <v>15</v>
      </c>
      <c r="E199">
        <v>1190.5842149454199</v>
      </c>
      <c r="F199">
        <v>0</v>
      </c>
      <c r="G199">
        <v>89996</v>
      </c>
      <c r="H199">
        <v>2.1353984405752402</v>
      </c>
      <c r="I199">
        <v>0</v>
      </c>
      <c r="J199">
        <v>16.5603650471426</v>
      </c>
      <c r="K199">
        <v>5955</v>
      </c>
    </row>
    <row r="200" spans="1:11" x14ac:dyDescent="0.25">
      <c r="A200" t="s">
        <v>10</v>
      </c>
      <c r="B200" t="s">
        <v>31</v>
      </c>
      <c r="C200" t="s">
        <v>26</v>
      </c>
      <c r="D200">
        <v>22</v>
      </c>
      <c r="E200">
        <v>1373.8162269330501</v>
      </c>
      <c r="F200">
        <v>1</v>
      </c>
      <c r="G200">
        <v>89982</v>
      </c>
      <c r="H200">
        <v>2.14145645686007</v>
      </c>
      <c r="I200">
        <v>0</v>
      </c>
      <c r="J200">
        <v>18.8569012484684</v>
      </c>
      <c r="K200">
        <v>6557</v>
      </c>
    </row>
    <row r="201" spans="1:11" x14ac:dyDescent="0.25">
      <c r="A201" t="s">
        <v>10</v>
      </c>
      <c r="B201" t="s">
        <v>31</v>
      </c>
      <c r="C201" t="s">
        <v>26</v>
      </c>
      <c r="D201">
        <v>29</v>
      </c>
      <c r="E201">
        <v>1181.9718199608601</v>
      </c>
      <c r="F201">
        <v>0</v>
      </c>
      <c r="G201">
        <v>84685</v>
      </c>
      <c r="H201">
        <v>1.9255538436898301</v>
      </c>
      <c r="I201">
        <v>0</v>
      </c>
      <c r="J201">
        <v>16.454654416627001</v>
      </c>
      <c r="K201">
        <v>2555</v>
      </c>
    </row>
    <row r="202" spans="1:11" x14ac:dyDescent="0.25">
      <c r="A202" t="s">
        <v>10</v>
      </c>
      <c r="B202" t="s">
        <v>31</v>
      </c>
      <c r="C202" t="s">
        <v>27</v>
      </c>
      <c r="D202">
        <v>5</v>
      </c>
      <c r="E202">
        <v>1546.95985970382</v>
      </c>
      <c r="F202">
        <v>0</v>
      </c>
      <c r="G202">
        <v>999391</v>
      </c>
      <c r="H202">
        <v>2.0401307645726301</v>
      </c>
      <c r="I202">
        <v>0</v>
      </c>
      <c r="J202">
        <v>16.113925294940199</v>
      </c>
      <c r="K202">
        <v>5132</v>
      </c>
    </row>
    <row r="203" spans="1:11" x14ac:dyDescent="0.25">
      <c r="A203" t="s">
        <v>10</v>
      </c>
      <c r="B203" t="s">
        <v>31</v>
      </c>
      <c r="C203" t="s">
        <v>27</v>
      </c>
      <c r="D203">
        <v>12</v>
      </c>
      <c r="E203">
        <v>1142.2103354487799</v>
      </c>
      <c r="F203">
        <v>0</v>
      </c>
      <c r="G203">
        <v>63994</v>
      </c>
      <c r="H203">
        <v>1.9462304556753001</v>
      </c>
      <c r="I203">
        <v>0</v>
      </c>
      <c r="J203">
        <v>15.5952690781623</v>
      </c>
      <c r="K203">
        <v>4412</v>
      </c>
    </row>
    <row r="204" spans="1:11" x14ac:dyDescent="0.25">
      <c r="A204" t="s">
        <v>10</v>
      </c>
      <c r="B204" t="s">
        <v>31</v>
      </c>
      <c r="C204" t="s">
        <v>27</v>
      </c>
      <c r="D204">
        <v>19</v>
      </c>
      <c r="E204">
        <v>1218.74485358075</v>
      </c>
      <c r="F204">
        <v>0</v>
      </c>
      <c r="G204">
        <v>89987</v>
      </c>
      <c r="H204">
        <v>2.0006270552644501</v>
      </c>
      <c r="I204">
        <v>0</v>
      </c>
      <c r="J204">
        <v>18.8108592505079</v>
      </c>
      <c r="K204">
        <v>3449</v>
      </c>
    </row>
    <row r="205" spans="1:11" x14ac:dyDescent="0.25">
      <c r="A205" t="s">
        <v>10</v>
      </c>
      <c r="B205" t="s">
        <v>31</v>
      </c>
      <c r="C205" t="s">
        <v>27</v>
      </c>
      <c r="D205">
        <v>26</v>
      </c>
      <c r="E205">
        <v>715.21976401179904</v>
      </c>
      <c r="F205">
        <v>2</v>
      </c>
      <c r="G205">
        <v>12043</v>
      </c>
      <c r="H205">
        <v>1.5706994307878801</v>
      </c>
      <c r="I205">
        <v>0</v>
      </c>
      <c r="J205">
        <v>10.8496334608952</v>
      </c>
      <c r="K205">
        <v>678</v>
      </c>
    </row>
    <row r="206" spans="1:11" x14ac:dyDescent="0.25">
      <c r="A206" t="s">
        <v>10</v>
      </c>
      <c r="B206" t="s">
        <v>31</v>
      </c>
      <c r="C206" t="s">
        <v>28</v>
      </c>
      <c r="D206">
        <v>4</v>
      </c>
      <c r="E206">
        <v>856.685194058457</v>
      </c>
      <c r="F206">
        <v>0</v>
      </c>
      <c r="G206">
        <v>16421</v>
      </c>
      <c r="H206">
        <v>1.8387195562357199</v>
      </c>
      <c r="I206">
        <v>0</v>
      </c>
      <c r="J206">
        <v>20.989611031988598</v>
      </c>
      <c r="K206">
        <v>2087</v>
      </c>
    </row>
    <row r="207" spans="1:11" x14ac:dyDescent="0.25">
      <c r="A207" t="s">
        <v>10</v>
      </c>
      <c r="B207" t="s">
        <v>31</v>
      </c>
      <c r="C207" t="s">
        <v>28</v>
      </c>
      <c r="D207">
        <v>11</v>
      </c>
      <c r="E207">
        <v>832.55077940481794</v>
      </c>
      <c r="F207">
        <v>1</v>
      </c>
      <c r="G207">
        <v>58079</v>
      </c>
      <c r="H207">
        <v>1.75505444137835</v>
      </c>
      <c r="I207">
        <v>0</v>
      </c>
      <c r="J207">
        <v>16.109250210733201</v>
      </c>
      <c r="K207">
        <v>2117</v>
      </c>
    </row>
    <row r="208" spans="1:11" x14ac:dyDescent="0.25">
      <c r="A208" t="s">
        <v>10</v>
      </c>
      <c r="B208" t="s">
        <v>31</v>
      </c>
      <c r="C208" t="s">
        <v>28</v>
      </c>
      <c r="D208">
        <v>18</v>
      </c>
      <c r="E208">
        <v>736.31334622823999</v>
      </c>
      <c r="F208">
        <v>0</v>
      </c>
      <c r="G208">
        <v>24854</v>
      </c>
      <c r="H208">
        <v>1.64754711539367</v>
      </c>
      <c r="I208">
        <v>0</v>
      </c>
      <c r="J208">
        <v>10.3696452874862</v>
      </c>
      <c r="K208">
        <v>1034</v>
      </c>
    </row>
    <row r="209" spans="1:11" x14ac:dyDescent="0.25">
      <c r="A209" t="s">
        <v>10</v>
      </c>
      <c r="B209" t="s">
        <v>31</v>
      </c>
      <c r="C209" t="s">
        <v>28</v>
      </c>
      <c r="D209">
        <v>25</v>
      </c>
      <c r="E209">
        <v>720.06896551724105</v>
      </c>
      <c r="F209">
        <v>11</v>
      </c>
      <c r="G209">
        <v>3667</v>
      </c>
      <c r="H209">
        <v>1.19989867699056</v>
      </c>
      <c r="I209">
        <v>0</v>
      </c>
      <c r="J209">
        <v>5.1351454996589698</v>
      </c>
      <c r="K209">
        <v>87</v>
      </c>
    </row>
    <row r="210" spans="1:11" x14ac:dyDescent="0.25">
      <c r="A210" t="s">
        <v>10</v>
      </c>
      <c r="B210" t="s">
        <v>32</v>
      </c>
      <c r="C210" t="s">
        <v>17</v>
      </c>
      <c r="D210">
        <v>5</v>
      </c>
      <c r="E210">
        <v>715.845909451946</v>
      </c>
      <c r="F210">
        <v>0</v>
      </c>
      <c r="G210">
        <v>36273</v>
      </c>
      <c r="H210">
        <v>1.56777060851006</v>
      </c>
      <c r="I210">
        <v>0</v>
      </c>
      <c r="J210">
        <v>11.420339080837101</v>
      </c>
      <c r="K210">
        <v>1259</v>
      </c>
    </row>
    <row r="211" spans="1:11" x14ac:dyDescent="0.25">
      <c r="A211" t="s">
        <v>10</v>
      </c>
      <c r="B211" t="s">
        <v>32</v>
      </c>
      <c r="C211" t="s">
        <v>17</v>
      </c>
      <c r="D211">
        <v>12</v>
      </c>
      <c r="E211">
        <v>620.19257540603201</v>
      </c>
      <c r="F211">
        <v>3</v>
      </c>
      <c r="G211">
        <v>20427</v>
      </c>
      <c r="H211">
        <v>1.6140515714819199</v>
      </c>
      <c r="I211">
        <v>0</v>
      </c>
      <c r="J211">
        <v>24.263369441711198</v>
      </c>
      <c r="K211">
        <v>1724</v>
      </c>
    </row>
    <row r="212" spans="1:11" x14ac:dyDescent="0.25">
      <c r="A212" t="s">
        <v>10</v>
      </c>
      <c r="B212" t="s">
        <v>32</v>
      </c>
      <c r="C212" t="s">
        <v>17</v>
      </c>
      <c r="D212">
        <v>19</v>
      </c>
      <c r="E212">
        <v>671.49098360655705</v>
      </c>
      <c r="F212">
        <v>2</v>
      </c>
      <c r="G212">
        <v>69241</v>
      </c>
      <c r="H212">
        <v>1.62479460045419</v>
      </c>
      <c r="I212">
        <v>0</v>
      </c>
      <c r="J212">
        <v>11.1924210217097</v>
      </c>
      <c r="K212">
        <v>1220</v>
      </c>
    </row>
    <row r="213" spans="1:11" x14ac:dyDescent="0.25">
      <c r="A213" t="s">
        <v>10</v>
      </c>
      <c r="B213" t="s">
        <v>32</v>
      </c>
      <c r="C213" t="s">
        <v>17</v>
      </c>
      <c r="D213">
        <v>26</v>
      </c>
      <c r="E213">
        <v>696.69753086419803</v>
      </c>
      <c r="F213">
        <v>3</v>
      </c>
      <c r="G213">
        <v>53114</v>
      </c>
      <c r="H213">
        <v>1.4527395977230599</v>
      </c>
      <c r="I213">
        <v>0</v>
      </c>
      <c r="J213">
        <v>14.0413914997799</v>
      </c>
      <c r="K213">
        <v>810</v>
      </c>
    </row>
    <row r="214" spans="1:11" x14ac:dyDescent="0.25">
      <c r="A214" t="s">
        <v>10</v>
      </c>
      <c r="B214" t="s">
        <v>32</v>
      </c>
      <c r="C214" t="s">
        <v>18</v>
      </c>
      <c r="D214">
        <v>2</v>
      </c>
      <c r="E214">
        <v>654.93222106360804</v>
      </c>
      <c r="F214">
        <v>3</v>
      </c>
      <c r="G214">
        <v>39571</v>
      </c>
      <c r="H214">
        <v>1.6050640087764101</v>
      </c>
      <c r="I214">
        <v>0</v>
      </c>
      <c r="J214">
        <v>11.6852038731917</v>
      </c>
      <c r="K214">
        <v>959</v>
      </c>
    </row>
    <row r="215" spans="1:11" x14ac:dyDescent="0.25">
      <c r="A215" t="s">
        <v>10</v>
      </c>
      <c r="B215" t="s">
        <v>32</v>
      </c>
      <c r="C215" t="s">
        <v>18</v>
      </c>
      <c r="D215">
        <v>9</v>
      </c>
      <c r="E215">
        <v>861.010709504685</v>
      </c>
      <c r="F215">
        <v>4</v>
      </c>
      <c r="G215">
        <v>65982</v>
      </c>
      <c r="H215">
        <v>1.62762469984597</v>
      </c>
      <c r="I215">
        <v>0</v>
      </c>
      <c r="J215">
        <v>10.865580755224</v>
      </c>
      <c r="K215">
        <v>747</v>
      </c>
    </row>
    <row r="216" spans="1:11" x14ac:dyDescent="0.25">
      <c r="A216" t="s">
        <v>10</v>
      </c>
      <c r="B216" t="s">
        <v>32</v>
      </c>
      <c r="C216" t="s">
        <v>18</v>
      </c>
      <c r="D216">
        <v>16</v>
      </c>
      <c r="E216">
        <v>717.91459074733098</v>
      </c>
      <c r="F216">
        <v>2</v>
      </c>
      <c r="G216">
        <v>39367</v>
      </c>
      <c r="H216">
        <v>1.46123189177727</v>
      </c>
      <c r="I216">
        <v>0</v>
      </c>
      <c r="J216">
        <v>7.2347691837456702</v>
      </c>
      <c r="K216">
        <v>562</v>
      </c>
    </row>
    <row r="217" spans="1:11" x14ac:dyDescent="0.25">
      <c r="A217" t="s">
        <v>10</v>
      </c>
      <c r="B217" t="s">
        <v>32</v>
      </c>
      <c r="C217" t="s">
        <v>18</v>
      </c>
      <c r="D217">
        <v>23</v>
      </c>
      <c r="E217">
        <v>909.41724617524301</v>
      </c>
      <c r="F217">
        <v>2</v>
      </c>
      <c r="G217">
        <v>67093</v>
      </c>
      <c r="H217">
        <v>1.6379299273811201</v>
      </c>
      <c r="I217">
        <v>0</v>
      </c>
      <c r="J217">
        <v>11.6895299486469</v>
      </c>
      <c r="K217">
        <v>1438</v>
      </c>
    </row>
    <row r="218" spans="1:11" x14ac:dyDescent="0.25">
      <c r="A218" t="s">
        <v>10</v>
      </c>
      <c r="B218" t="s">
        <v>32</v>
      </c>
      <c r="C218" t="s">
        <v>19</v>
      </c>
      <c r="D218">
        <v>2</v>
      </c>
      <c r="E218">
        <v>655.67561761546699</v>
      </c>
      <c r="F218">
        <v>3</v>
      </c>
      <c r="G218">
        <v>12613</v>
      </c>
      <c r="H218">
        <v>1.6301123777486599</v>
      </c>
      <c r="I218">
        <v>0</v>
      </c>
      <c r="J218">
        <v>12.0873814531581</v>
      </c>
      <c r="K218">
        <v>1862</v>
      </c>
    </row>
    <row r="219" spans="1:11" x14ac:dyDescent="0.25">
      <c r="A219" t="s">
        <v>10</v>
      </c>
      <c r="B219" t="s">
        <v>32</v>
      </c>
      <c r="C219" t="s">
        <v>19</v>
      </c>
      <c r="D219">
        <v>9</v>
      </c>
      <c r="E219">
        <v>785.37491835401704</v>
      </c>
      <c r="F219">
        <v>2</v>
      </c>
      <c r="G219">
        <v>65855</v>
      </c>
      <c r="H219">
        <v>1.67111617457483</v>
      </c>
      <c r="I219">
        <v>0</v>
      </c>
      <c r="J219">
        <v>17.0913246753171</v>
      </c>
      <c r="K219">
        <v>1531</v>
      </c>
    </row>
    <row r="220" spans="1:11" x14ac:dyDescent="0.25">
      <c r="A220" t="s">
        <v>10</v>
      </c>
      <c r="B220" t="s">
        <v>32</v>
      </c>
      <c r="C220" t="s">
        <v>19</v>
      </c>
      <c r="D220">
        <v>16</v>
      </c>
      <c r="E220">
        <v>808.95318454001097</v>
      </c>
      <c r="F220">
        <v>2</v>
      </c>
      <c r="G220">
        <v>70601</v>
      </c>
      <c r="H220">
        <v>1.8272237771477799</v>
      </c>
      <c r="I220">
        <v>0</v>
      </c>
      <c r="J220">
        <v>14.7160519162657</v>
      </c>
      <c r="K220">
        <v>1837</v>
      </c>
    </row>
    <row r="221" spans="1:11" x14ac:dyDescent="0.25">
      <c r="A221" t="s">
        <v>10</v>
      </c>
      <c r="B221" t="s">
        <v>32</v>
      </c>
      <c r="C221" t="s">
        <v>19</v>
      </c>
      <c r="D221">
        <v>23</v>
      </c>
      <c r="E221">
        <v>848.15235173824101</v>
      </c>
      <c r="F221">
        <v>1</v>
      </c>
      <c r="G221">
        <v>72298</v>
      </c>
      <c r="H221">
        <v>1.7679826668933301</v>
      </c>
      <c r="I221">
        <v>0</v>
      </c>
      <c r="J221">
        <v>14.1374593271621</v>
      </c>
      <c r="K221">
        <v>1956</v>
      </c>
    </row>
    <row r="222" spans="1:11" x14ac:dyDescent="0.25">
      <c r="A222" t="s">
        <v>10</v>
      </c>
      <c r="B222" t="s">
        <v>32</v>
      </c>
      <c r="C222" t="s">
        <v>19</v>
      </c>
      <c r="D222">
        <v>30</v>
      </c>
      <c r="E222">
        <v>885.17288599794597</v>
      </c>
      <c r="F222">
        <v>1</v>
      </c>
      <c r="G222">
        <v>69951</v>
      </c>
      <c r="H222">
        <v>1.7960562794550401</v>
      </c>
      <c r="I222">
        <v>0</v>
      </c>
      <c r="J222">
        <v>14.5500783492189</v>
      </c>
      <c r="K222">
        <v>2921</v>
      </c>
    </row>
    <row r="223" spans="1:11" x14ac:dyDescent="0.25">
      <c r="A223" t="s">
        <v>10</v>
      </c>
      <c r="B223" t="s">
        <v>32</v>
      </c>
      <c r="C223" t="s">
        <v>20</v>
      </c>
      <c r="D223">
        <v>6</v>
      </c>
      <c r="E223">
        <v>966.33517441860499</v>
      </c>
      <c r="F223">
        <v>0</v>
      </c>
      <c r="G223">
        <v>49903</v>
      </c>
      <c r="H223">
        <v>1.83139330040389</v>
      </c>
      <c r="I223">
        <v>0</v>
      </c>
      <c r="J223">
        <v>24.511078125950998</v>
      </c>
      <c r="K223">
        <v>3440</v>
      </c>
    </row>
    <row r="224" spans="1:11" x14ac:dyDescent="0.25">
      <c r="A224" t="s">
        <v>10</v>
      </c>
      <c r="B224" t="s">
        <v>32</v>
      </c>
      <c r="C224" t="s">
        <v>20</v>
      </c>
      <c r="D224">
        <v>13</v>
      </c>
      <c r="E224">
        <v>1301.2376104709699</v>
      </c>
      <c r="F224">
        <v>0</v>
      </c>
      <c r="G224">
        <v>140961</v>
      </c>
      <c r="H224">
        <v>2.1569156387833499</v>
      </c>
      <c r="I224">
        <v>0</v>
      </c>
      <c r="J224">
        <v>33.829709841815102</v>
      </c>
      <c r="K224">
        <v>8939</v>
      </c>
    </row>
    <row r="225" spans="1:11" x14ac:dyDescent="0.25">
      <c r="A225" t="s">
        <v>10</v>
      </c>
      <c r="B225" t="s">
        <v>32</v>
      </c>
      <c r="C225" t="s">
        <v>20</v>
      </c>
      <c r="D225">
        <v>20</v>
      </c>
      <c r="E225">
        <v>1003.43700570167</v>
      </c>
      <c r="F225">
        <v>2</v>
      </c>
      <c r="G225">
        <v>88672</v>
      </c>
      <c r="H225">
        <v>1.93572849693052</v>
      </c>
      <c r="I225">
        <v>0</v>
      </c>
      <c r="J225">
        <v>19.022904299590198</v>
      </c>
      <c r="K225">
        <v>5437</v>
      </c>
    </row>
    <row r="226" spans="1:11" x14ac:dyDescent="0.25">
      <c r="A226" t="s">
        <v>10</v>
      </c>
      <c r="B226" t="s">
        <v>32</v>
      </c>
      <c r="C226" t="s">
        <v>20</v>
      </c>
      <c r="D226">
        <v>27</v>
      </c>
      <c r="E226">
        <v>1080.1053656808899</v>
      </c>
      <c r="F226">
        <v>0</v>
      </c>
      <c r="G226">
        <v>77131</v>
      </c>
      <c r="H226">
        <v>2.1069956295338299</v>
      </c>
      <c r="I226">
        <v>0</v>
      </c>
      <c r="J226">
        <v>18.085938428637199</v>
      </c>
      <c r="K226">
        <v>5647</v>
      </c>
    </row>
    <row r="227" spans="1:11" x14ac:dyDescent="0.25">
      <c r="A227" t="s">
        <v>10</v>
      </c>
      <c r="B227" t="s">
        <v>32</v>
      </c>
      <c r="C227" t="s">
        <v>21</v>
      </c>
      <c r="D227">
        <v>4</v>
      </c>
      <c r="E227">
        <v>1191.8183514774501</v>
      </c>
      <c r="F227">
        <v>2</v>
      </c>
      <c r="G227">
        <v>88832</v>
      </c>
      <c r="H227">
        <v>2.1660299123390598</v>
      </c>
      <c r="I227">
        <v>0</v>
      </c>
      <c r="J227">
        <v>23.445821477030599</v>
      </c>
      <c r="K227">
        <v>6430</v>
      </c>
    </row>
    <row r="228" spans="1:11" x14ac:dyDescent="0.25">
      <c r="A228" t="s">
        <v>10</v>
      </c>
      <c r="B228" t="s">
        <v>32</v>
      </c>
      <c r="C228" t="s">
        <v>21</v>
      </c>
      <c r="D228">
        <v>11</v>
      </c>
      <c r="E228">
        <v>1251.65085995086</v>
      </c>
      <c r="F228">
        <v>0</v>
      </c>
      <c r="G228">
        <v>82668</v>
      </c>
      <c r="H228">
        <v>2.1489820747962098</v>
      </c>
      <c r="I228">
        <v>0</v>
      </c>
      <c r="J228">
        <v>26.573834856640701</v>
      </c>
      <c r="K228">
        <v>8140</v>
      </c>
    </row>
    <row r="229" spans="1:11" x14ac:dyDescent="0.25">
      <c r="A229" t="s">
        <v>10</v>
      </c>
      <c r="B229" t="s">
        <v>32</v>
      </c>
      <c r="C229" t="s">
        <v>21</v>
      </c>
      <c r="D229">
        <v>18</v>
      </c>
      <c r="E229">
        <v>1167.1762604753401</v>
      </c>
      <c r="F229">
        <v>0</v>
      </c>
      <c r="G229">
        <v>74979</v>
      </c>
      <c r="H229">
        <v>2.14762075729513</v>
      </c>
      <c r="I229">
        <v>0</v>
      </c>
      <c r="J229">
        <v>19.228204505813899</v>
      </c>
      <c r="K229">
        <v>7279</v>
      </c>
    </row>
    <row r="230" spans="1:11" x14ac:dyDescent="0.25">
      <c r="A230" t="s">
        <v>10</v>
      </c>
      <c r="B230" t="s">
        <v>32</v>
      </c>
      <c r="C230" t="s">
        <v>21</v>
      </c>
      <c r="D230">
        <v>25</v>
      </c>
      <c r="E230">
        <v>963.25110132158602</v>
      </c>
      <c r="F230">
        <v>1</v>
      </c>
      <c r="G230">
        <v>86146</v>
      </c>
      <c r="H230">
        <v>2.1278477504462501</v>
      </c>
      <c r="I230">
        <v>0</v>
      </c>
      <c r="J230">
        <v>19.8767102694597</v>
      </c>
      <c r="K230">
        <v>6356</v>
      </c>
    </row>
    <row r="231" spans="1:11" x14ac:dyDescent="0.25">
      <c r="A231" t="s">
        <v>10</v>
      </c>
      <c r="B231" t="s">
        <v>32</v>
      </c>
      <c r="C231" t="s">
        <v>22</v>
      </c>
      <c r="D231">
        <v>1</v>
      </c>
      <c r="E231">
        <v>1229.6555866210999</v>
      </c>
      <c r="F231">
        <v>1</v>
      </c>
      <c r="G231">
        <v>71098</v>
      </c>
      <c r="H231">
        <v>2.2307719333903502</v>
      </c>
      <c r="I231">
        <v>0</v>
      </c>
      <c r="J231">
        <v>33.084981120552797</v>
      </c>
      <c r="K231">
        <v>9657</v>
      </c>
    </row>
    <row r="232" spans="1:11" x14ac:dyDescent="0.25">
      <c r="A232" t="s">
        <v>10</v>
      </c>
      <c r="B232" t="s">
        <v>32</v>
      </c>
      <c r="C232" t="s">
        <v>22</v>
      </c>
      <c r="D232">
        <v>8</v>
      </c>
      <c r="E232">
        <v>1140.8206770356801</v>
      </c>
      <c r="F232">
        <v>0</v>
      </c>
      <c r="G232">
        <v>85003</v>
      </c>
      <c r="H232">
        <v>2.24609465712471</v>
      </c>
      <c r="I232">
        <v>0</v>
      </c>
      <c r="J232">
        <v>20.4543318690442</v>
      </c>
      <c r="K232">
        <v>8744</v>
      </c>
    </row>
    <row r="233" spans="1:11" x14ac:dyDescent="0.25">
      <c r="A233" t="s">
        <v>10</v>
      </c>
      <c r="B233" t="s">
        <v>32</v>
      </c>
      <c r="C233" t="s">
        <v>22</v>
      </c>
      <c r="D233">
        <v>15</v>
      </c>
      <c r="E233">
        <v>1104.7970595956899</v>
      </c>
      <c r="F233">
        <v>0</v>
      </c>
      <c r="G233">
        <v>294187</v>
      </c>
      <c r="H233">
        <v>2.12800950632993</v>
      </c>
      <c r="I233">
        <v>0</v>
      </c>
      <c r="J233">
        <v>48.928798063257702</v>
      </c>
      <c r="K233">
        <v>7618</v>
      </c>
    </row>
    <row r="234" spans="1:11" x14ac:dyDescent="0.25">
      <c r="A234" t="s">
        <v>10</v>
      </c>
      <c r="B234" t="s">
        <v>32</v>
      </c>
      <c r="C234" t="s">
        <v>22</v>
      </c>
      <c r="D234">
        <v>22</v>
      </c>
      <c r="E234">
        <v>1168.8568241736</v>
      </c>
      <c r="F234">
        <v>2</v>
      </c>
      <c r="G234">
        <v>78289</v>
      </c>
      <c r="H234">
        <v>2.2351470984919102</v>
      </c>
      <c r="I234">
        <v>0</v>
      </c>
      <c r="J234">
        <v>17.0448889555175</v>
      </c>
      <c r="K234">
        <v>9862</v>
      </c>
    </row>
    <row r="235" spans="1:11" x14ac:dyDescent="0.25">
      <c r="A235" t="s">
        <v>10</v>
      </c>
      <c r="B235" t="s">
        <v>32</v>
      </c>
      <c r="C235" t="s">
        <v>22</v>
      </c>
      <c r="D235">
        <v>29</v>
      </c>
      <c r="E235">
        <v>1072.3839607673401</v>
      </c>
      <c r="F235">
        <v>0</v>
      </c>
      <c r="G235">
        <v>73754</v>
      </c>
      <c r="H235">
        <v>2.0182800522830999</v>
      </c>
      <c r="I235">
        <v>0</v>
      </c>
      <c r="J235">
        <v>23.206942775220899</v>
      </c>
      <c r="K235">
        <v>6933</v>
      </c>
    </row>
    <row r="236" spans="1:11" x14ac:dyDescent="0.25">
      <c r="A236" t="s">
        <v>10</v>
      </c>
      <c r="B236" t="s">
        <v>32</v>
      </c>
      <c r="C236" t="s">
        <v>23</v>
      </c>
      <c r="D236">
        <v>6</v>
      </c>
      <c r="E236">
        <v>1258.1582898172301</v>
      </c>
      <c r="F236">
        <v>0</v>
      </c>
      <c r="G236">
        <v>147471</v>
      </c>
      <c r="H236">
        <v>2.1690455172623002</v>
      </c>
      <c r="I236">
        <v>0</v>
      </c>
      <c r="J236">
        <v>25.239581598272501</v>
      </c>
      <c r="K236">
        <v>9192</v>
      </c>
    </row>
    <row r="237" spans="1:11" x14ac:dyDescent="0.25">
      <c r="A237" t="s">
        <v>10</v>
      </c>
      <c r="B237" t="s">
        <v>32</v>
      </c>
      <c r="C237" t="s">
        <v>23</v>
      </c>
      <c r="D237">
        <v>13</v>
      </c>
      <c r="E237">
        <v>1171.01256676092</v>
      </c>
      <c r="F237">
        <v>0</v>
      </c>
      <c r="G237">
        <v>77234</v>
      </c>
      <c r="H237">
        <v>2.1314102056822102</v>
      </c>
      <c r="I237">
        <v>0</v>
      </c>
      <c r="J237">
        <v>16.104175736426502</v>
      </c>
      <c r="K237">
        <v>9549</v>
      </c>
    </row>
    <row r="238" spans="1:11" x14ac:dyDescent="0.25">
      <c r="A238" t="s">
        <v>10</v>
      </c>
      <c r="B238" t="s">
        <v>32</v>
      </c>
      <c r="C238" t="s">
        <v>23</v>
      </c>
      <c r="D238">
        <v>20</v>
      </c>
      <c r="E238">
        <v>1187.01729574773</v>
      </c>
      <c r="F238">
        <v>0</v>
      </c>
      <c r="G238">
        <v>84089</v>
      </c>
      <c r="H238">
        <v>2.17078303505328</v>
      </c>
      <c r="I238">
        <v>0</v>
      </c>
      <c r="J238">
        <v>23.102094776978898</v>
      </c>
      <c r="K238">
        <v>10465</v>
      </c>
    </row>
    <row r="239" spans="1:11" x14ac:dyDescent="0.25">
      <c r="A239" t="s">
        <v>10</v>
      </c>
      <c r="B239" t="s">
        <v>32</v>
      </c>
      <c r="C239" t="s">
        <v>23</v>
      </c>
      <c r="D239">
        <v>27</v>
      </c>
      <c r="E239">
        <v>1170.88184132372</v>
      </c>
      <c r="F239">
        <v>0</v>
      </c>
      <c r="G239">
        <v>89536</v>
      </c>
      <c r="H239">
        <v>2.0900718737972301</v>
      </c>
      <c r="I239">
        <v>0</v>
      </c>
      <c r="J239">
        <v>26.035637527351199</v>
      </c>
      <c r="K239">
        <v>9428</v>
      </c>
    </row>
    <row r="240" spans="1:11" x14ac:dyDescent="0.25">
      <c r="A240" t="s">
        <v>10</v>
      </c>
      <c r="B240" t="s">
        <v>32</v>
      </c>
      <c r="C240" t="s">
        <v>24</v>
      </c>
      <c r="D240">
        <v>3</v>
      </c>
      <c r="E240">
        <v>1240.5895757374899</v>
      </c>
      <c r="F240">
        <v>0</v>
      </c>
      <c r="G240">
        <v>89991</v>
      </c>
      <c r="H240">
        <v>2.1550787884911702</v>
      </c>
      <c r="I240">
        <v>0</v>
      </c>
      <c r="J240">
        <v>24.732992376284201</v>
      </c>
      <c r="K240">
        <v>12068</v>
      </c>
    </row>
    <row r="241" spans="1:11" x14ac:dyDescent="0.25">
      <c r="A241" t="s">
        <v>10</v>
      </c>
      <c r="B241" t="s">
        <v>32</v>
      </c>
      <c r="C241" t="s">
        <v>24</v>
      </c>
      <c r="D241">
        <v>10</v>
      </c>
      <c r="E241">
        <v>1304.4363283775001</v>
      </c>
      <c r="F241">
        <v>0</v>
      </c>
      <c r="G241">
        <v>413473</v>
      </c>
      <c r="H241">
        <v>2.1903168203426802</v>
      </c>
      <c r="I241">
        <v>0</v>
      </c>
      <c r="J241">
        <v>21.493744449619602</v>
      </c>
      <c r="K241">
        <v>9282</v>
      </c>
    </row>
    <row r="242" spans="1:11" x14ac:dyDescent="0.25">
      <c r="A242" t="s">
        <v>10</v>
      </c>
      <c r="B242" t="s">
        <v>32</v>
      </c>
      <c r="C242" t="s">
        <v>24</v>
      </c>
      <c r="D242">
        <v>17</v>
      </c>
      <c r="E242">
        <v>1180.7540487162601</v>
      </c>
      <c r="F242">
        <v>0</v>
      </c>
      <c r="G242">
        <v>82518</v>
      </c>
      <c r="H242">
        <v>2.08825579786952</v>
      </c>
      <c r="I242">
        <v>0</v>
      </c>
      <c r="J242">
        <v>20.506084372755399</v>
      </c>
      <c r="K242">
        <v>7595</v>
      </c>
    </row>
    <row r="243" spans="1:11" x14ac:dyDescent="0.25">
      <c r="A243" t="s">
        <v>10</v>
      </c>
      <c r="B243" t="s">
        <v>32</v>
      </c>
      <c r="C243" t="s">
        <v>24</v>
      </c>
      <c r="D243">
        <v>24</v>
      </c>
      <c r="E243">
        <v>948.08238482384797</v>
      </c>
      <c r="F243">
        <v>0</v>
      </c>
      <c r="G243">
        <v>84697</v>
      </c>
      <c r="H243">
        <v>1.8933095971017699</v>
      </c>
      <c r="I243">
        <v>0</v>
      </c>
      <c r="J243">
        <v>17.360280861572999</v>
      </c>
      <c r="K243">
        <v>7380</v>
      </c>
    </row>
    <row r="244" spans="1:11" x14ac:dyDescent="0.25">
      <c r="A244" t="s">
        <v>10</v>
      </c>
      <c r="B244" t="s">
        <v>32</v>
      </c>
      <c r="C244" t="s">
        <v>24</v>
      </c>
      <c r="D244">
        <v>31</v>
      </c>
      <c r="E244">
        <v>1138.31085918854</v>
      </c>
      <c r="F244">
        <v>0</v>
      </c>
      <c r="G244">
        <v>65077</v>
      </c>
      <c r="H244">
        <v>2.13390306117152</v>
      </c>
      <c r="I244">
        <v>0</v>
      </c>
      <c r="J244">
        <v>17.206556436249102</v>
      </c>
      <c r="K244">
        <v>8380</v>
      </c>
    </row>
    <row r="245" spans="1:11" x14ac:dyDescent="0.25">
      <c r="A245" t="s">
        <v>10</v>
      </c>
      <c r="B245" t="s">
        <v>32</v>
      </c>
      <c r="C245" t="s">
        <v>25</v>
      </c>
      <c r="D245">
        <v>7</v>
      </c>
      <c r="E245">
        <v>1032.15107319758</v>
      </c>
      <c r="F245">
        <v>0</v>
      </c>
      <c r="G245">
        <v>63968</v>
      </c>
      <c r="H245">
        <v>2.0991536368591999</v>
      </c>
      <c r="I245">
        <v>0</v>
      </c>
      <c r="J245">
        <v>20.266747255119501</v>
      </c>
      <c r="K245">
        <v>7268</v>
      </c>
    </row>
    <row r="246" spans="1:11" x14ac:dyDescent="0.25">
      <c r="A246" t="s">
        <v>10</v>
      </c>
      <c r="B246" t="s">
        <v>32</v>
      </c>
      <c r="C246" t="s">
        <v>25</v>
      </c>
      <c r="D246">
        <v>14</v>
      </c>
      <c r="E246">
        <v>1148.0212709385801</v>
      </c>
      <c r="F246">
        <v>0</v>
      </c>
      <c r="G246">
        <v>87970</v>
      </c>
      <c r="H246">
        <v>2.12058341596958</v>
      </c>
      <c r="I246">
        <v>0</v>
      </c>
      <c r="J246">
        <v>19.229397423942501</v>
      </c>
      <c r="K246">
        <v>7522</v>
      </c>
    </row>
    <row r="247" spans="1:11" x14ac:dyDescent="0.25">
      <c r="A247" t="s">
        <v>10</v>
      </c>
      <c r="B247" t="s">
        <v>32</v>
      </c>
      <c r="C247" t="s">
        <v>25</v>
      </c>
      <c r="D247">
        <v>21</v>
      </c>
      <c r="E247">
        <v>1022.08006634499</v>
      </c>
      <c r="F247">
        <v>0</v>
      </c>
      <c r="G247">
        <v>87918</v>
      </c>
      <c r="H247">
        <v>2.0962859730073302</v>
      </c>
      <c r="I247">
        <v>0</v>
      </c>
      <c r="J247">
        <v>21.113692033095699</v>
      </c>
      <c r="K247">
        <v>6632</v>
      </c>
    </row>
    <row r="248" spans="1:11" x14ac:dyDescent="0.25">
      <c r="A248" t="s">
        <v>10</v>
      </c>
      <c r="B248" t="s">
        <v>32</v>
      </c>
      <c r="C248" t="s">
        <v>25</v>
      </c>
      <c r="D248">
        <v>28</v>
      </c>
      <c r="E248">
        <v>1009.00194174757</v>
      </c>
      <c r="F248">
        <v>0</v>
      </c>
      <c r="G248">
        <v>88870</v>
      </c>
      <c r="H248">
        <v>2.0429318034794601</v>
      </c>
      <c r="I248">
        <v>0</v>
      </c>
      <c r="J248">
        <v>18.287564403748899</v>
      </c>
      <c r="K248">
        <v>6695</v>
      </c>
    </row>
    <row r="249" spans="1:11" x14ac:dyDescent="0.25">
      <c r="A249" t="s">
        <v>10</v>
      </c>
      <c r="B249" t="s">
        <v>32</v>
      </c>
      <c r="C249" t="s">
        <v>26</v>
      </c>
      <c r="D249">
        <v>5</v>
      </c>
      <c r="E249">
        <v>1038.85701598579</v>
      </c>
      <c r="F249">
        <v>0</v>
      </c>
      <c r="G249">
        <v>86200</v>
      </c>
      <c r="H249">
        <v>1.9980289331499299</v>
      </c>
      <c r="I249">
        <v>0</v>
      </c>
      <c r="J249">
        <v>15.0094404212175</v>
      </c>
      <c r="K249">
        <v>6756</v>
      </c>
    </row>
    <row r="250" spans="1:11" x14ac:dyDescent="0.25">
      <c r="A250" t="s">
        <v>10</v>
      </c>
      <c r="B250" t="s">
        <v>32</v>
      </c>
      <c r="C250" t="s">
        <v>26</v>
      </c>
      <c r="D250">
        <v>12</v>
      </c>
      <c r="E250">
        <v>868.56278643446399</v>
      </c>
      <c r="F250">
        <v>1</v>
      </c>
      <c r="G250">
        <v>53517</v>
      </c>
      <c r="H250">
        <v>1.90857780586255</v>
      </c>
      <c r="I250">
        <v>0</v>
      </c>
      <c r="J250">
        <v>15.1411529511024</v>
      </c>
      <c r="K250">
        <v>4364</v>
      </c>
    </row>
    <row r="251" spans="1:11" x14ac:dyDescent="0.25">
      <c r="A251" t="s">
        <v>10</v>
      </c>
      <c r="B251" t="s">
        <v>32</v>
      </c>
      <c r="C251" t="s">
        <v>26</v>
      </c>
      <c r="D251">
        <v>19</v>
      </c>
      <c r="E251">
        <v>849.67269126021301</v>
      </c>
      <c r="F251">
        <v>0</v>
      </c>
      <c r="G251">
        <v>85374</v>
      </c>
      <c r="H251">
        <v>1.8056760910185099</v>
      </c>
      <c r="I251">
        <v>0</v>
      </c>
      <c r="J251">
        <v>11.3047507783594</v>
      </c>
      <c r="K251">
        <v>4039</v>
      </c>
    </row>
    <row r="252" spans="1:11" x14ac:dyDescent="0.25">
      <c r="A252" t="s">
        <v>10</v>
      </c>
      <c r="B252" t="s">
        <v>32</v>
      </c>
      <c r="C252" t="s">
        <v>26</v>
      </c>
      <c r="D252">
        <v>26</v>
      </c>
      <c r="E252">
        <v>893.09791949344196</v>
      </c>
      <c r="F252">
        <v>0</v>
      </c>
      <c r="G252">
        <v>58718</v>
      </c>
      <c r="H252">
        <v>1.85212488863237</v>
      </c>
      <c r="I252">
        <v>0</v>
      </c>
      <c r="J252">
        <v>13.953900705405699</v>
      </c>
      <c r="K252">
        <v>4422</v>
      </c>
    </row>
    <row r="253" spans="1:11" x14ac:dyDescent="0.25">
      <c r="A253" t="s">
        <v>10</v>
      </c>
      <c r="B253" t="s">
        <v>32</v>
      </c>
      <c r="C253" t="s">
        <v>27</v>
      </c>
      <c r="D253">
        <v>2</v>
      </c>
      <c r="E253">
        <v>821.53748897383105</v>
      </c>
      <c r="F253">
        <v>2</v>
      </c>
      <c r="G253">
        <v>63671</v>
      </c>
      <c r="H253">
        <v>1.7837608540112999</v>
      </c>
      <c r="I253">
        <v>0</v>
      </c>
      <c r="J253">
        <v>17.6914371389461</v>
      </c>
      <c r="K253">
        <v>3401</v>
      </c>
    </row>
    <row r="254" spans="1:11" x14ac:dyDescent="0.25">
      <c r="A254" t="s">
        <v>10</v>
      </c>
      <c r="B254" t="s">
        <v>32</v>
      </c>
      <c r="C254" t="s">
        <v>27</v>
      </c>
      <c r="D254">
        <v>9</v>
      </c>
      <c r="E254">
        <v>1059.0638729924301</v>
      </c>
      <c r="F254">
        <v>1</v>
      </c>
      <c r="G254">
        <v>89457</v>
      </c>
      <c r="H254">
        <v>1.9849541409331899</v>
      </c>
      <c r="I254">
        <v>0</v>
      </c>
      <c r="J254">
        <v>14.7016877110221</v>
      </c>
      <c r="K254">
        <v>5417</v>
      </c>
    </row>
    <row r="255" spans="1:11" x14ac:dyDescent="0.25">
      <c r="A255" t="s">
        <v>10</v>
      </c>
      <c r="B255" t="s">
        <v>32</v>
      </c>
      <c r="C255" t="s">
        <v>27</v>
      </c>
      <c r="D255">
        <v>16</v>
      </c>
      <c r="E255">
        <v>831.41995798319294</v>
      </c>
      <c r="F255">
        <v>1</v>
      </c>
      <c r="G255">
        <v>80888</v>
      </c>
      <c r="H255">
        <v>1.9198355968479599</v>
      </c>
      <c r="I255">
        <v>0</v>
      </c>
      <c r="J255">
        <v>16.1339498614186</v>
      </c>
      <c r="K255">
        <v>4760</v>
      </c>
    </row>
    <row r="256" spans="1:11" x14ac:dyDescent="0.25">
      <c r="A256" t="s">
        <v>10</v>
      </c>
      <c r="B256" t="s">
        <v>32</v>
      </c>
      <c r="C256" t="s">
        <v>27</v>
      </c>
      <c r="D256">
        <v>23</v>
      </c>
      <c r="E256">
        <v>1185.581769437</v>
      </c>
      <c r="F256">
        <v>1</v>
      </c>
      <c r="G256">
        <v>34075</v>
      </c>
      <c r="H256">
        <v>1.7409679887795999</v>
      </c>
      <c r="I256">
        <v>0</v>
      </c>
      <c r="J256">
        <v>14.809946117412499</v>
      </c>
      <c r="K256">
        <v>1492</v>
      </c>
    </row>
    <row r="257" spans="1:11" x14ac:dyDescent="0.25">
      <c r="A257" t="s">
        <v>10</v>
      </c>
      <c r="B257" t="s">
        <v>32</v>
      </c>
      <c r="C257" t="s">
        <v>27</v>
      </c>
      <c r="D257">
        <v>30</v>
      </c>
      <c r="E257">
        <v>737.410354412787</v>
      </c>
      <c r="F257">
        <v>2</v>
      </c>
      <c r="G257">
        <v>89995</v>
      </c>
      <c r="H257">
        <v>1.7343232133419999</v>
      </c>
      <c r="I257">
        <v>0</v>
      </c>
      <c r="J257">
        <v>12.611647768228799</v>
      </c>
      <c r="K257">
        <v>2878</v>
      </c>
    </row>
    <row r="258" spans="1:11" x14ac:dyDescent="0.25">
      <c r="A258" t="s">
        <v>10</v>
      </c>
      <c r="B258" t="s">
        <v>32</v>
      </c>
      <c r="C258" t="s">
        <v>28</v>
      </c>
      <c r="D258">
        <v>1</v>
      </c>
      <c r="E258">
        <v>796.62080536912799</v>
      </c>
      <c r="F258">
        <v>2</v>
      </c>
      <c r="G258">
        <v>89994</v>
      </c>
      <c r="H258">
        <v>1.5581921006774</v>
      </c>
      <c r="I258">
        <v>0</v>
      </c>
      <c r="J258">
        <v>10.817419915686999</v>
      </c>
      <c r="K258">
        <v>1788</v>
      </c>
    </row>
    <row r="259" spans="1:11" x14ac:dyDescent="0.25">
      <c r="A259" t="s">
        <v>10</v>
      </c>
      <c r="B259" t="s">
        <v>32</v>
      </c>
      <c r="C259" t="s">
        <v>28</v>
      </c>
      <c r="D259">
        <v>8</v>
      </c>
      <c r="E259">
        <v>693.038891187422</v>
      </c>
      <c r="F259">
        <v>3</v>
      </c>
      <c r="G259">
        <v>32128</v>
      </c>
      <c r="H259">
        <v>1.6815850997849999</v>
      </c>
      <c r="I259">
        <v>0</v>
      </c>
      <c r="J259">
        <v>13.4480614623088</v>
      </c>
      <c r="K259">
        <v>2417</v>
      </c>
    </row>
    <row r="260" spans="1:11" x14ac:dyDescent="0.25">
      <c r="A260" t="s">
        <v>10</v>
      </c>
      <c r="B260" t="s">
        <v>32</v>
      </c>
      <c r="C260" t="s">
        <v>28</v>
      </c>
      <c r="D260">
        <v>15</v>
      </c>
      <c r="E260">
        <v>806.79680511182096</v>
      </c>
      <c r="F260">
        <v>1</v>
      </c>
      <c r="G260">
        <v>50428</v>
      </c>
      <c r="H260">
        <v>1.7136256852668199</v>
      </c>
      <c r="I260">
        <v>0</v>
      </c>
      <c r="J260">
        <v>16.294997394635399</v>
      </c>
      <c r="K260">
        <v>1565</v>
      </c>
    </row>
    <row r="261" spans="1:11" x14ac:dyDescent="0.25">
      <c r="A261" t="s">
        <v>10</v>
      </c>
      <c r="B261" t="s">
        <v>32</v>
      </c>
      <c r="C261" t="s">
        <v>28</v>
      </c>
      <c r="D261">
        <v>22</v>
      </c>
      <c r="E261">
        <v>809.91756272401403</v>
      </c>
      <c r="F261">
        <v>2</v>
      </c>
      <c r="G261">
        <v>89991</v>
      </c>
      <c r="H261">
        <v>1.6047489895427001</v>
      </c>
      <c r="I261">
        <v>0</v>
      </c>
      <c r="J261">
        <v>8.6323783220449393</v>
      </c>
      <c r="K261">
        <v>558</v>
      </c>
    </row>
    <row r="262" spans="1:11" x14ac:dyDescent="0.25">
      <c r="A262" t="s">
        <v>10</v>
      </c>
      <c r="B262" t="s">
        <v>32</v>
      </c>
      <c r="C262" t="s">
        <v>28</v>
      </c>
      <c r="D262">
        <v>29</v>
      </c>
      <c r="E262">
        <v>1132.4408074195301</v>
      </c>
      <c r="F262">
        <v>3</v>
      </c>
      <c r="G262">
        <v>88554</v>
      </c>
      <c r="H262">
        <v>1.9852650479509599</v>
      </c>
      <c r="I262">
        <v>0</v>
      </c>
      <c r="J262">
        <v>20.909184239200801</v>
      </c>
      <c r="K262">
        <v>1833</v>
      </c>
    </row>
    <row r="263" spans="1:11" x14ac:dyDescent="0.25">
      <c r="A263" t="s">
        <v>10</v>
      </c>
      <c r="B263" t="s">
        <v>33</v>
      </c>
      <c r="C263" t="s">
        <v>17</v>
      </c>
      <c r="D263">
        <v>3</v>
      </c>
      <c r="E263">
        <v>926.09623797025404</v>
      </c>
      <c r="F263">
        <v>2</v>
      </c>
      <c r="G263">
        <v>74479</v>
      </c>
      <c r="H263">
        <v>1.6384331254459199</v>
      </c>
      <c r="I263">
        <v>0</v>
      </c>
      <c r="J263">
        <v>10.751387892125599</v>
      </c>
      <c r="K263">
        <v>1143</v>
      </c>
    </row>
    <row r="264" spans="1:11" x14ac:dyDescent="0.25">
      <c r="A264" t="s">
        <v>10</v>
      </c>
      <c r="B264" t="s">
        <v>33</v>
      </c>
      <c r="C264" t="s">
        <v>17</v>
      </c>
      <c r="D264">
        <v>10</v>
      </c>
      <c r="E264">
        <v>892.13313462493795</v>
      </c>
      <c r="F264">
        <v>2</v>
      </c>
      <c r="G264">
        <v>86585</v>
      </c>
      <c r="H264">
        <v>1.76070945650064</v>
      </c>
      <c r="I264">
        <v>0</v>
      </c>
      <c r="J264">
        <v>10.918606410282001</v>
      </c>
      <c r="K264">
        <v>2013</v>
      </c>
    </row>
    <row r="265" spans="1:11" x14ac:dyDescent="0.25">
      <c r="A265" t="s">
        <v>10</v>
      </c>
      <c r="B265" t="s">
        <v>33</v>
      </c>
      <c r="C265" t="s">
        <v>17</v>
      </c>
      <c r="D265">
        <v>17</v>
      </c>
      <c r="E265">
        <v>643.45562835020803</v>
      </c>
      <c r="F265">
        <v>0</v>
      </c>
      <c r="G265">
        <v>57241</v>
      </c>
      <c r="H265">
        <v>1.62310694455069</v>
      </c>
      <c r="I265">
        <v>0</v>
      </c>
      <c r="J265">
        <v>9.9069531559572201</v>
      </c>
      <c r="K265">
        <v>1679</v>
      </c>
    </row>
    <row r="266" spans="1:11" x14ac:dyDescent="0.25">
      <c r="A266" t="s">
        <v>10</v>
      </c>
      <c r="B266" t="s">
        <v>33</v>
      </c>
      <c r="C266" t="s">
        <v>17</v>
      </c>
      <c r="D266">
        <v>24</v>
      </c>
      <c r="E266">
        <v>634.90061686086403</v>
      </c>
      <c r="F266">
        <v>2</v>
      </c>
      <c r="G266">
        <v>23759</v>
      </c>
      <c r="H266">
        <v>1.5773069442024601</v>
      </c>
      <c r="I266">
        <v>0</v>
      </c>
      <c r="J266">
        <v>10.6138430047321</v>
      </c>
      <c r="K266">
        <v>1459</v>
      </c>
    </row>
    <row r="267" spans="1:11" x14ac:dyDescent="0.25">
      <c r="A267" t="s">
        <v>10</v>
      </c>
      <c r="B267" t="s">
        <v>33</v>
      </c>
      <c r="C267" t="s">
        <v>17</v>
      </c>
      <c r="D267">
        <v>31</v>
      </c>
      <c r="E267">
        <v>577.83193277310897</v>
      </c>
      <c r="F267">
        <v>2</v>
      </c>
      <c r="G267">
        <v>14645</v>
      </c>
      <c r="H267">
        <v>1.29047805499123</v>
      </c>
      <c r="I267">
        <v>0</v>
      </c>
      <c r="J267">
        <v>7.5893791375172599</v>
      </c>
      <c r="K267">
        <v>595</v>
      </c>
    </row>
    <row r="268" spans="1:11" x14ac:dyDescent="0.25">
      <c r="A268" t="s">
        <v>10</v>
      </c>
      <c r="B268" t="s">
        <v>33</v>
      </c>
      <c r="C268" t="s">
        <v>18</v>
      </c>
      <c r="D268">
        <v>7</v>
      </c>
      <c r="E268">
        <v>637.78769438810002</v>
      </c>
      <c r="F268">
        <v>2</v>
      </c>
      <c r="G268">
        <v>30808</v>
      </c>
      <c r="H268">
        <v>1.6354686300269601</v>
      </c>
      <c r="I268">
        <v>0</v>
      </c>
      <c r="J268">
        <v>11.458373414214201</v>
      </c>
      <c r="K268">
        <v>1479</v>
      </c>
    </row>
    <row r="269" spans="1:11" x14ac:dyDescent="0.25">
      <c r="A269" t="s">
        <v>10</v>
      </c>
      <c r="B269" t="s">
        <v>33</v>
      </c>
      <c r="C269" t="s">
        <v>18</v>
      </c>
      <c r="D269">
        <v>14</v>
      </c>
      <c r="E269">
        <v>793.78551986935202</v>
      </c>
      <c r="F269">
        <v>2</v>
      </c>
      <c r="G269">
        <v>70580</v>
      </c>
      <c r="H269">
        <v>1.65756889948501</v>
      </c>
      <c r="I269">
        <v>0</v>
      </c>
      <c r="J269">
        <v>10.472149485813</v>
      </c>
      <c r="K269">
        <v>1837</v>
      </c>
    </row>
    <row r="270" spans="1:11" x14ac:dyDescent="0.25">
      <c r="A270" t="s">
        <v>10</v>
      </c>
      <c r="B270" t="s">
        <v>33</v>
      </c>
      <c r="C270" t="s">
        <v>18</v>
      </c>
      <c r="D270">
        <v>21</v>
      </c>
      <c r="E270">
        <v>756.80211780278</v>
      </c>
      <c r="F270">
        <v>4</v>
      </c>
      <c r="G270">
        <v>74884</v>
      </c>
      <c r="H270">
        <v>1.58960286325878</v>
      </c>
      <c r="I270">
        <v>0</v>
      </c>
      <c r="J270">
        <v>13.533532682150399</v>
      </c>
      <c r="K270">
        <v>1511</v>
      </c>
    </row>
    <row r="271" spans="1:11" x14ac:dyDescent="0.25">
      <c r="A271" t="s">
        <v>10</v>
      </c>
      <c r="B271" t="s">
        <v>33</v>
      </c>
      <c r="C271" t="s">
        <v>18</v>
      </c>
      <c r="D271">
        <v>28</v>
      </c>
      <c r="E271">
        <v>840.93930348258698</v>
      </c>
      <c r="F271">
        <v>3</v>
      </c>
      <c r="G271">
        <v>70970</v>
      </c>
      <c r="H271">
        <v>1.7526872232927899</v>
      </c>
      <c r="I271">
        <v>0</v>
      </c>
      <c r="J271">
        <v>14.096491716660401</v>
      </c>
      <c r="K271">
        <v>2010</v>
      </c>
    </row>
    <row r="272" spans="1:11" x14ac:dyDescent="0.25">
      <c r="A272" t="s">
        <v>10</v>
      </c>
      <c r="B272" t="s">
        <v>33</v>
      </c>
      <c r="C272" t="s">
        <v>19</v>
      </c>
      <c r="D272">
        <v>7</v>
      </c>
      <c r="E272">
        <v>804.55931395902803</v>
      </c>
      <c r="F272">
        <v>3</v>
      </c>
      <c r="G272">
        <v>81439</v>
      </c>
      <c r="H272">
        <v>1.77793330831856</v>
      </c>
      <c r="I272">
        <v>0</v>
      </c>
      <c r="J272">
        <v>15.3568230375648</v>
      </c>
      <c r="K272">
        <v>2099</v>
      </c>
    </row>
    <row r="273" spans="1:11" x14ac:dyDescent="0.25">
      <c r="A273" t="s">
        <v>10</v>
      </c>
      <c r="B273" t="s">
        <v>33</v>
      </c>
      <c r="C273" t="s">
        <v>19</v>
      </c>
      <c r="D273">
        <v>14</v>
      </c>
      <c r="E273">
        <v>901.28059395801301</v>
      </c>
      <c r="F273">
        <v>0</v>
      </c>
      <c r="G273">
        <v>50983</v>
      </c>
      <c r="H273">
        <v>1.9122525269694499</v>
      </c>
      <c r="I273">
        <v>0</v>
      </c>
      <c r="J273">
        <v>21.321424652853</v>
      </c>
      <c r="K273">
        <v>1953</v>
      </c>
    </row>
    <row r="274" spans="1:11" x14ac:dyDescent="0.25">
      <c r="A274" t="s">
        <v>10</v>
      </c>
      <c r="B274" t="s">
        <v>33</v>
      </c>
      <c r="C274" t="s">
        <v>19</v>
      </c>
      <c r="D274">
        <v>21</v>
      </c>
      <c r="E274">
        <v>929.48700787401594</v>
      </c>
      <c r="F274">
        <v>2</v>
      </c>
      <c r="G274">
        <v>81377</v>
      </c>
      <c r="H274">
        <v>1.8163367104361301</v>
      </c>
      <c r="I274">
        <v>0</v>
      </c>
      <c r="J274">
        <v>15.5173377338406</v>
      </c>
      <c r="K274">
        <v>2540</v>
      </c>
    </row>
    <row r="275" spans="1:11" x14ac:dyDescent="0.25">
      <c r="A275" t="s">
        <v>10</v>
      </c>
      <c r="B275" t="s">
        <v>33</v>
      </c>
      <c r="C275" t="s">
        <v>19</v>
      </c>
      <c r="D275">
        <v>28</v>
      </c>
      <c r="E275">
        <v>1011.9323857088</v>
      </c>
      <c r="F275">
        <v>0</v>
      </c>
      <c r="G275">
        <v>77462</v>
      </c>
      <c r="H275">
        <v>1.8402440816155099</v>
      </c>
      <c r="I275">
        <v>0</v>
      </c>
      <c r="J275">
        <v>14.0107861743006</v>
      </c>
      <c r="K275">
        <v>2603</v>
      </c>
    </row>
    <row r="276" spans="1:11" x14ac:dyDescent="0.25">
      <c r="A276" t="s">
        <v>10</v>
      </c>
      <c r="B276" t="s">
        <v>33</v>
      </c>
      <c r="C276" t="s">
        <v>20</v>
      </c>
      <c r="D276">
        <v>4</v>
      </c>
      <c r="E276">
        <v>924.43716719914801</v>
      </c>
      <c r="F276">
        <v>2</v>
      </c>
      <c r="G276">
        <v>82341</v>
      </c>
      <c r="H276">
        <v>1.6931128599013201</v>
      </c>
      <c r="I276">
        <v>0</v>
      </c>
      <c r="J276">
        <v>12.1115231811611</v>
      </c>
      <c r="K276">
        <v>1878</v>
      </c>
    </row>
    <row r="277" spans="1:11" x14ac:dyDescent="0.25">
      <c r="A277" t="s">
        <v>10</v>
      </c>
      <c r="B277" t="s">
        <v>33</v>
      </c>
      <c r="C277" t="s">
        <v>20</v>
      </c>
      <c r="D277">
        <v>11</v>
      </c>
      <c r="E277">
        <v>1335.03576812389</v>
      </c>
      <c r="F277">
        <v>2</v>
      </c>
      <c r="G277">
        <v>81871</v>
      </c>
      <c r="H277">
        <v>2.1776371390513001</v>
      </c>
      <c r="I277">
        <v>0</v>
      </c>
      <c r="J277">
        <v>25.001004276445901</v>
      </c>
      <c r="K277">
        <v>7297</v>
      </c>
    </row>
    <row r="278" spans="1:11" x14ac:dyDescent="0.25">
      <c r="A278" t="s">
        <v>10</v>
      </c>
      <c r="B278" t="s">
        <v>33</v>
      </c>
      <c r="C278" t="s">
        <v>20</v>
      </c>
      <c r="D278">
        <v>18</v>
      </c>
      <c r="E278">
        <v>948.13739695228605</v>
      </c>
      <c r="F278">
        <v>0</v>
      </c>
      <c r="G278">
        <v>87920</v>
      </c>
      <c r="H278">
        <v>1.8973236843781001</v>
      </c>
      <c r="I278">
        <v>0</v>
      </c>
      <c r="J278">
        <v>11.3896115558506</v>
      </c>
      <c r="K278">
        <v>4003</v>
      </c>
    </row>
    <row r="279" spans="1:11" x14ac:dyDescent="0.25">
      <c r="A279" t="s">
        <v>10</v>
      </c>
      <c r="B279" t="s">
        <v>33</v>
      </c>
      <c r="C279" t="s">
        <v>20</v>
      </c>
      <c r="D279">
        <v>25</v>
      </c>
      <c r="E279">
        <v>734.26120260436596</v>
      </c>
      <c r="F279">
        <v>0</v>
      </c>
      <c r="G279">
        <v>40595</v>
      </c>
      <c r="H279">
        <v>1.78924990571751</v>
      </c>
      <c r="I279">
        <v>0</v>
      </c>
      <c r="J279">
        <v>21.816862362668601</v>
      </c>
      <c r="K279">
        <v>2611</v>
      </c>
    </row>
    <row r="280" spans="1:11" x14ac:dyDescent="0.25">
      <c r="A280" t="s">
        <v>10</v>
      </c>
      <c r="B280" t="s">
        <v>33</v>
      </c>
      <c r="C280" t="s">
        <v>21</v>
      </c>
      <c r="D280">
        <v>2</v>
      </c>
      <c r="E280">
        <v>871.22331368696803</v>
      </c>
      <c r="F280">
        <v>2</v>
      </c>
      <c r="G280">
        <v>71932</v>
      </c>
      <c r="H280">
        <v>1.86321924558397</v>
      </c>
      <c r="I280">
        <v>0</v>
      </c>
      <c r="J280">
        <v>22.390997050742399</v>
      </c>
      <c r="K280">
        <v>3054</v>
      </c>
    </row>
    <row r="281" spans="1:11" x14ac:dyDescent="0.25">
      <c r="A281" t="s">
        <v>10</v>
      </c>
      <c r="B281" t="s">
        <v>33</v>
      </c>
      <c r="C281" t="s">
        <v>21</v>
      </c>
      <c r="D281">
        <v>9</v>
      </c>
      <c r="E281">
        <v>1117.46684847452</v>
      </c>
      <c r="F281">
        <v>2</v>
      </c>
      <c r="G281">
        <v>80408</v>
      </c>
      <c r="H281">
        <v>2.08382309734003</v>
      </c>
      <c r="I281">
        <v>0</v>
      </c>
      <c r="J281">
        <v>17.864334417227099</v>
      </c>
      <c r="K281">
        <v>5867</v>
      </c>
    </row>
    <row r="282" spans="1:11" x14ac:dyDescent="0.25">
      <c r="A282" t="s">
        <v>10</v>
      </c>
      <c r="B282" t="s">
        <v>33</v>
      </c>
      <c r="C282" t="s">
        <v>21</v>
      </c>
      <c r="D282">
        <v>16</v>
      </c>
      <c r="E282">
        <v>1193.8793729133399</v>
      </c>
      <c r="F282">
        <v>0</v>
      </c>
      <c r="G282">
        <v>89849</v>
      </c>
      <c r="H282">
        <v>2.1344251295349101</v>
      </c>
      <c r="I282">
        <v>0</v>
      </c>
      <c r="J282">
        <v>15.999502737072801</v>
      </c>
      <c r="K282">
        <v>6889</v>
      </c>
    </row>
    <row r="283" spans="1:11" x14ac:dyDescent="0.25">
      <c r="A283" t="s">
        <v>10</v>
      </c>
      <c r="B283" t="s">
        <v>33</v>
      </c>
      <c r="C283" t="s">
        <v>21</v>
      </c>
      <c r="D283">
        <v>23</v>
      </c>
      <c r="E283">
        <v>1259.12963959118</v>
      </c>
      <c r="F283">
        <v>0</v>
      </c>
      <c r="G283">
        <v>84927</v>
      </c>
      <c r="H283">
        <v>2.2368899165849498</v>
      </c>
      <c r="I283">
        <v>0</v>
      </c>
      <c r="J283">
        <v>20.280607625569299</v>
      </c>
      <c r="K283">
        <v>9295</v>
      </c>
    </row>
    <row r="284" spans="1:11" x14ac:dyDescent="0.25">
      <c r="A284" t="s">
        <v>10</v>
      </c>
      <c r="B284" t="s">
        <v>33</v>
      </c>
      <c r="C284" t="s">
        <v>21</v>
      </c>
      <c r="D284">
        <v>30</v>
      </c>
      <c r="E284">
        <v>1334.7859058766201</v>
      </c>
      <c r="F284">
        <v>0</v>
      </c>
      <c r="G284">
        <v>728178</v>
      </c>
      <c r="H284">
        <v>2.2189128364044399</v>
      </c>
      <c r="I284">
        <v>0</v>
      </c>
      <c r="J284">
        <v>16.345089268876201</v>
      </c>
      <c r="K284">
        <v>8202</v>
      </c>
    </row>
    <row r="285" spans="1:11" x14ac:dyDescent="0.25">
      <c r="A285" t="s">
        <v>10</v>
      </c>
      <c r="B285" t="s">
        <v>33</v>
      </c>
      <c r="C285" t="s">
        <v>22</v>
      </c>
      <c r="D285">
        <v>6</v>
      </c>
      <c r="E285">
        <v>1049.14439983386</v>
      </c>
      <c r="F285">
        <v>1</v>
      </c>
      <c r="G285">
        <v>64082</v>
      </c>
      <c r="H285">
        <v>2.1436229639511302</v>
      </c>
      <c r="I285">
        <v>0</v>
      </c>
      <c r="J285">
        <v>21.221543991746501</v>
      </c>
      <c r="K285">
        <v>7223</v>
      </c>
    </row>
    <row r="286" spans="1:11" x14ac:dyDescent="0.25">
      <c r="A286" t="s">
        <v>10</v>
      </c>
      <c r="B286" t="s">
        <v>33</v>
      </c>
      <c r="C286" t="s">
        <v>22</v>
      </c>
      <c r="D286">
        <v>13</v>
      </c>
      <c r="E286">
        <v>883.55834564254098</v>
      </c>
      <c r="F286">
        <v>3</v>
      </c>
      <c r="G286">
        <v>54987</v>
      </c>
      <c r="H286">
        <v>1.8688262345395501</v>
      </c>
      <c r="I286">
        <v>0</v>
      </c>
      <c r="J286">
        <v>15.999502737072801</v>
      </c>
      <c r="K286">
        <v>2708</v>
      </c>
    </row>
    <row r="287" spans="1:11" x14ac:dyDescent="0.25">
      <c r="A287" t="s">
        <v>10</v>
      </c>
      <c r="B287" t="s">
        <v>33</v>
      </c>
      <c r="C287" t="s">
        <v>22</v>
      </c>
      <c r="D287">
        <v>20</v>
      </c>
      <c r="E287">
        <v>1174.15756794752</v>
      </c>
      <c r="F287">
        <v>2</v>
      </c>
      <c r="G287">
        <v>70853</v>
      </c>
      <c r="H287">
        <v>2.1407928037457902</v>
      </c>
      <c r="I287">
        <v>0</v>
      </c>
      <c r="J287">
        <v>19.550658511576401</v>
      </c>
      <c r="K287">
        <v>8536</v>
      </c>
    </row>
    <row r="288" spans="1:11" x14ac:dyDescent="0.25">
      <c r="A288" t="s">
        <v>10</v>
      </c>
      <c r="B288" t="s">
        <v>33</v>
      </c>
      <c r="C288" t="s">
        <v>22</v>
      </c>
      <c r="D288">
        <v>27</v>
      </c>
      <c r="E288">
        <v>1089.7290954305299</v>
      </c>
      <c r="F288">
        <v>0</v>
      </c>
      <c r="G288">
        <v>86723</v>
      </c>
      <c r="H288">
        <v>2.0037183506999101</v>
      </c>
      <c r="I288">
        <v>0</v>
      </c>
      <c r="J288">
        <v>16.7751999649394</v>
      </c>
      <c r="K288">
        <v>6434</v>
      </c>
    </row>
    <row r="289" spans="1:11" x14ac:dyDescent="0.25">
      <c r="A289" t="s">
        <v>10</v>
      </c>
      <c r="B289" t="s">
        <v>33</v>
      </c>
      <c r="C289" t="s">
        <v>23</v>
      </c>
      <c r="D289">
        <v>4</v>
      </c>
      <c r="E289">
        <v>1636.0601724568901</v>
      </c>
      <c r="F289">
        <v>0</v>
      </c>
      <c r="G289">
        <v>87384</v>
      </c>
      <c r="H289">
        <v>2.2646061757311302</v>
      </c>
      <c r="I289">
        <v>0</v>
      </c>
      <c r="J289">
        <v>20.046090769684302</v>
      </c>
      <c r="K289">
        <v>16004</v>
      </c>
    </row>
    <row r="290" spans="1:11" x14ac:dyDescent="0.25">
      <c r="A290" t="s">
        <v>10</v>
      </c>
      <c r="B290" t="s">
        <v>33</v>
      </c>
      <c r="C290" t="s">
        <v>23</v>
      </c>
      <c r="D290">
        <v>11</v>
      </c>
      <c r="E290">
        <v>1121.25336060783</v>
      </c>
      <c r="F290">
        <v>0</v>
      </c>
      <c r="G290">
        <v>78492</v>
      </c>
      <c r="H290">
        <v>2.0436345686948698</v>
      </c>
      <c r="I290">
        <v>0</v>
      </c>
      <c r="J290">
        <v>19.236276259518299</v>
      </c>
      <c r="K290">
        <v>6844</v>
      </c>
    </row>
    <row r="291" spans="1:11" x14ac:dyDescent="0.25">
      <c r="A291" t="s">
        <v>10</v>
      </c>
      <c r="B291" t="s">
        <v>33</v>
      </c>
      <c r="C291" t="s">
        <v>23</v>
      </c>
      <c r="D291">
        <v>18</v>
      </c>
      <c r="E291">
        <v>1184.0700380641699</v>
      </c>
      <c r="F291">
        <v>0</v>
      </c>
      <c r="G291">
        <v>77369</v>
      </c>
      <c r="H291">
        <v>2.19259365636439</v>
      </c>
      <c r="I291">
        <v>0</v>
      </c>
      <c r="J291">
        <v>17.342335482165002</v>
      </c>
      <c r="K291">
        <v>9195</v>
      </c>
    </row>
    <row r="292" spans="1:11" x14ac:dyDescent="0.25">
      <c r="A292" t="s">
        <v>10</v>
      </c>
      <c r="B292" t="s">
        <v>33</v>
      </c>
      <c r="C292" t="s">
        <v>23</v>
      </c>
      <c r="D292">
        <v>25</v>
      </c>
      <c r="E292">
        <v>1174.58455923017</v>
      </c>
      <c r="F292">
        <v>0</v>
      </c>
      <c r="G292">
        <v>81533</v>
      </c>
      <c r="H292">
        <v>2.1264297092396802</v>
      </c>
      <c r="I292">
        <v>0</v>
      </c>
      <c r="J292">
        <v>20.454196122838301</v>
      </c>
      <c r="K292">
        <v>9041</v>
      </c>
    </row>
    <row r="293" spans="1:11" x14ac:dyDescent="0.25">
      <c r="A293" t="s">
        <v>10</v>
      </c>
      <c r="B293" t="s">
        <v>33</v>
      </c>
      <c r="C293" t="s">
        <v>24</v>
      </c>
      <c r="D293">
        <v>1</v>
      </c>
      <c r="E293">
        <v>1237.9029804085001</v>
      </c>
      <c r="F293">
        <v>0</v>
      </c>
      <c r="G293">
        <v>86536</v>
      </c>
      <c r="H293">
        <v>2.1832098896947798</v>
      </c>
      <c r="I293">
        <v>0</v>
      </c>
      <c r="J293">
        <v>18.8131741181422</v>
      </c>
      <c r="K293">
        <v>9596</v>
      </c>
    </row>
    <row r="294" spans="1:11" x14ac:dyDescent="0.25">
      <c r="A294" t="s">
        <v>10</v>
      </c>
      <c r="B294" t="s">
        <v>33</v>
      </c>
      <c r="C294" t="s">
        <v>24</v>
      </c>
      <c r="D294">
        <v>8</v>
      </c>
      <c r="E294">
        <v>1228.4276671653799</v>
      </c>
      <c r="F294">
        <v>0</v>
      </c>
      <c r="G294">
        <v>86261</v>
      </c>
      <c r="H294">
        <v>2.10855127657985</v>
      </c>
      <c r="I294">
        <v>0</v>
      </c>
      <c r="J294">
        <v>21.693001551372902</v>
      </c>
      <c r="K294">
        <v>8689</v>
      </c>
    </row>
    <row r="295" spans="1:11" x14ac:dyDescent="0.25">
      <c r="A295" t="s">
        <v>10</v>
      </c>
      <c r="B295" t="s">
        <v>33</v>
      </c>
      <c r="C295" t="s">
        <v>24</v>
      </c>
      <c r="D295">
        <v>15</v>
      </c>
      <c r="E295">
        <v>1227.32880470281</v>
      </c>
      <c r="F295">
        <v>1</v>
      </c>
      <c r="G295">
        <v>79176</v>
      </c>
      <c r="H295">
        <v>2.1665787260514802</v>
      </c>
      <c r="I295">
        <v>0</v>
      </c>
      <c r="J295">
        <v>20.091209867139199</v>
      </c>
      <c r="K295">
        <v>7655</v>
      </c>
    </row>
    <row r="296" spans="1:11" x14ac:dyDescent="0.25">
      <c r="A296" t="s">
        <v>10</v>
      </c>
      <c r="B296" t="s">
        <v>33</v>
      </c>
      <c r="C296" t="s">
        <v>24</v>
      </c>
      <c r="D296">
        <v>22</v>
      </c>
      <c r="E296">
        <v>1213.70982575024</v>
      </c>
      <c r="F296">
        <v>0</v>
      </c>
      <c r="G296">
        <v>77883</v>
      </c>
      <c r="H296">
        <v>2.1785201830169298</v>
      </c>
      <c r="I296">
        <v>0</v>
      </c>
      <c r="J296">
        <v>22.0639360555836</v>
      </c>
      <c r="K296">
        <v>8264</v>
      </c>
    </row>
    <row r="297" spans="1:11" x14ac:dyDescent="0.25">
      <c r="A297" t="s">
        <v>10</v>
      </c>
      <c r="B297" t="s">
        <v>33</v>
      </c>
      <c r="C297" t="s">
        <v>24</v>
      </c>
      <c r="D297">
        <v>29</v>
      </c>
      <c r="E297">
        <v>1086.53824471493</v>
      </c>
      <c r="F297">
        <v>0</v>
      </c>
      <c r="G297">
        <v>69168</v>
      </c>
      <c r="H297">
        <v>2.1343190759142101</v>
      </c>
      <c r="I297">
        <v>0</v>
      </c>
      <c r="J297">
        <v>14.920349552525799</v>
      </c>
      <c r="K297">
        <v>7805</v>
      </c>
    </row>
    <row r="298" spans="1:11" x14ac:dyDescent="0.25">
      <c r="A298" t="s">
        <v>10</v>
      </c>
      <c r="B298" t="s">
        <v>33</v>
      </c>
      <c r="C298" t="s">
        <v>25</v>
      </c>
      <c r="D298">
        <v>5</v>
      </c>
      <c r="E298">
        <v>1117.5355742296899</v>
      </c>
      <c r="F298">
        <v>0</v>
      </c>
      <c r="G298">
        <v>81924</v>
      </c>
      <c r="H298">
        <v>2.0311472635322398</v>
      </c>
      <c r="I298">
        <v>0</v>
      </c>
      <c r="J298">
        <v>20.287617228912499</v>
      </c>
      <c r="K298">
        <v>7140</v>
      </c>
    </row>
    <row r="299" spans="1:11" x14ac:dyDescent="0.25">
      <c r="A299" t="s">
        <v>10</v>
      </c>
      <c r="B299" t="s">
        <v>33</v>
      </c>
      <c r="C299" t="s">
        <v>25</v>
      </c>
      <c r="D299">
        <v>12</v>
      </c>
      <c r="E299">
        <v>1069.5176336746299</v>
      </c>
      <c r="F299">
        <v>0</v>
      </c>
      <c r="G299">
        <v>78882</v>
      </c>
      <c r="H299">
        <v>2.0748054272470999</v>
      </c>
      <c r="I299">
        <v>0</v>
      </c>
      <c r="J299">
        <v>22.755756825176199</v>
      </c>
      <c r="K299">
        <v>7032</v>
      </c>
    </row>
    <row r="300" spans="1:11" x14ac:dyDescent="0.25">
      <c r="A300" t="s">
        <v>10</v>
      </c>
      <c r="B300" t="s">
        <v>33</v>
      </c>
      <c r="C300" t="s">
        <v>25</v>
      </c>
      <c r="D300">
        <v>19</v>
      </c>
      <c r="E300">
        <v>811.53463387051204</v>
      </c>
      <c r="F300">
        <v>1</v>
      </c>
      <c r="G300">
        <v>69616</v>
      </c>
      <c r="H300">
        <v>1.98550974960981</v>
      </c>
      <c r="I300">
        <v>0</v>
      </c>
      <c r="J300">
        <v>15.2784632854862</v>
      </c>
      <c r="K300">
        <v>3537</v>
      </c>
    </row>
    <row r="301" spans="1:11" x14ac:dyDescent="0.25">
      <c r="A301" t="s">
        <v>10</v>
      </c>
      <c r="B301" t="s">
        <v>33</v>
      </c>
      <c r="C301" t="s">
        <v>25</v>
      </c>
      <c r="D301">
        <v>26</v>
      </c>
      <c r="E301">
        <v>912.93298163345105</v>
      </c>
      <c r="F301">
        <v>1</v>
      </c>
      <c r="G301">
        <v>85525</v>
      </c>
      <c r="H301">
        <v>1.97908207073811</v>
      </c>
      <c r="I301">
        <v>0</v>
      </c>
      <c r="J301">
        <v>15.6309692413096</v>
      </c>
      <c r="K301">
        <v>5118</v>
      </c>
    </row>
    <row r="302" spans="1:11" x14ac:dyDescent="0.25">
      <c r="A302" t="s">
        <v>10</v>
      </c>
      <c r="B302" t="s">
        <v>33</v>
      </c>
      <c r="C302" t="s">
        <v>26</v>
      </c>
      <c r="D302">
        <v>3</v>
      </c>
      <c r="E302">
        <v>1100.41519725993</v>
      </c>
      <c r="F302">
        <v>1</v>
      </c>
      <c r="G302">
        <v>86815</v>
      </c>
      <c r="H302">
        <v>2.1093327078945499</v>
      </c>
      <c r="I302">
        <v>0</v>
      </c>
      <c r="J302">
        <v>20.959106913027099</v>
      </c>
      <c r="K302">
        <v>7883</v>
      </c>
    </row>
    <row r="303" spans="1:11" x14ac:dyDescent="0.25">
      <c r="A303" t="s">
        <v>10</v>
      </c>
      <c r="B303" t="s">
        <v>33</v>
      </c>
      <c r="C303" t="s">
        <v>26</v>
      </c>
      <c r="D303">
        <v>10</v>
      </c>
      <c r="E303">
        <v>994.029606472968</v>
      </c>
      <c r="F303">
        <v>0</v>
      </c>
      <c r="G303">
        <v>42390</v>
      </c>
      <c r="H303">
        <v>1.9981814624085801</v>
      </c>
      <c r="I303">
        <v>0</v>
      </c>
      <c r="J303">
        <v>18.727547130806201</v>
      </c>
      <c r="K303">
        <v>5438</v>
      </c>
    </row>
    <row r="304" spans="1:11" x14ac:dyDescent="0.25">
      <c r="A304" t="s">
        <v>10</v>
      </c>
      <c r="B304" t="s">
        <v>33</v>
      </c>
      <c r="C304" t="s">
        <v>26</v>
      </c>
      <c r="D304">
        <v>17</v>
      </c>
      <c r="E304">
        <v>996.634911470362</v>
      </c>
      <c r="F304">
        <v>0</v>
      </c>
      <c r="G304">
        <v>85033</v>
      </c>
      <c r="H304">
        <v>1.9912542107943401</v>
      </c>
      <c r="I304">
        <v>0</v>
      </c>
      <c r="J304">
        <v>15.999502737072801</v>
      </c>
      <c r="K304">
        <v>5196</v>
      </c>
    </row>
    <row r="305" spans="1:11" x14ac:dyDescent="0.25">
      <c r="A305" t="s">
        <v>10</v>
      </c>
      <c r="B305" t="s">
        <v>33</v>
      </c>
      <c r="C305" t="s">
        <v>26</v>
      </c>
      <c r="D305">
        <v>24</v>
      </c>
      <c r="E305">
        <v>1143.4301994302</v>
      </c>
      <c r="F305">
        <v>0</v>
      </c>
      <c r="G305">
        <v>83381</v>
      </c>
      <c r="H305">
        <v>2.07861851852461</v>
      </c>
      <c r="I305">
        <v>0</v>
      </c>
      <c r="J305">
        <v>19.3288573601222</v>
      </c>
      <c r="K305">
        <v>6669</v>
      </c>
    </row>
    <row r="306" spans="1:11" x14ac:dyDescent="0.25">
      <c r="A306" t="s">
        <v>10</v>
      </c>
      <c r="B306" t="s">
        <v>33</v>
      </c>
      <c r="C306" t="s">
        <v>26</v>
      </c>
      <c r="D306">
        <v>31</v>
      </c>
      <c r="E306">
        <v>672.58432601880895</v>
      </c>
      <c r="F306">
        <v>2</v>
      </c>
      <c r="G306">
        <v>69932</v>
      </c>
      <c r="H306">
        <v>1.54963889822005</v>
      </c>
      <c r="I306">
        <v>0</v>
      </c>
      <c r="J306">
        <v>11.2122956376612</v>
      </c>
      <c r="K306">
        <v>1595</v>
      </c>
    </row>
    <row r="307" spans="1:11" x14ac:dyDescent="0.25">
      <c r="A307" t="s">
        <v>10</v>
      </c>
      <c r="B307" t="s">
        <v>33</v>
      </c>
      <c r="C307" t="s">
        <v>27</v>
      </c>
      <c r="D307">
        <v>7</v>
      </c>
      <c r="E307">
        <v>808.51880787036998</v>
      </c>
      <c r="F307">
        <v>0</v>
      </c>
      <c r="G307">
        <v>75612</v>
      </c>
      <c r="H307">
        <v>1.8964711827820999</v>
      </c>
      <c r="I307">
        <v>0</v>
      </c>
      <c r="J307">
        <v>15.7621796898203</v>
      </c>
      <c r="K307">
        <v>3456</v>
      </c>
    </row>
    <row r="308" spans="1:11" x14ac:dyDescent="0.25">
      <c r="A308" t="s">
        <v>10</v>
      </c>
      <c r="B308" t="s">
        <v>33</v>
      </c>
      <c r="C308" t="s">
        <v>27</v>
      </c>
      <c r="D308">
        <v>14</v>
      </c>
      <c r="E308">
        <v>866.360107421875</v>
      </c>
      <c r="F308">
        <v>1</v>
      </c>
      <c r="G308">
        <v>89979</v>
      </c>
      <c r="H308">
        <v>1.85659800483996</v>
      </c>
      <c r="I308">
        <v>0</v>
      </c>
      <c r="J308">
        <v>20.716736619644099</v>
      </c>
      <c r="K308">
        <v>4096</v>
      </c>
    </row>
    <row r="309" spans="1:11" x14ac:dyDescent="0.25">
      <c r="A309" t="s">
        <v>10</v>
      </c>
      <c r="B309" t="s">
        <v>33</v>
      </c>
      <c r="C309" t="s">
        <v>27</v>
      </c>
      <c r="D309">
        <v>21</v>
      </c>
      <c r="E309">
        <v>669.703961456103</v>
      </c>
      <c r="F309">
        <v>0</v>
      </c>
      <c r="G309">
        <v>16945</v>
      </c>
      <c r="H309">
        <v>1.6401871739128999</v>
      </c>
      <c r="I309">
        <v>0</v>
      </c>
      <c r="J309">
        <v>25.239581598272501</v>
      </c>
      <c r="K309">
        <v>1868</v>
      </c>
    </row>
    <row r="310" spans="1:11" x14ac:dyDescent="0.25">
      <c r="A310" t="s">
        <v>10</v>
      </c>
      <c r="B310" t="s">
        <v>33</v>
      </c>
      <c r="C310" t="s">
        <v>27</v>
      </c>
      <c r="D310">
        <v>28</v>
      </c>
      <c r="E310">
        <v>592.58903020667697</v>
      </c>
      <c r="F310">
        <v>0</v>
      </c>
      <c r="G310">
        <v>43344</v>
      </c>
      <c r="H310">
        <v>1.43143112914324</v>
      </c>
      <c r="I310">
        <v>0</v>
      </c>
      <c r="J310">
        <v>12.190139153499601</v>
      </c>
      <c r="K310">
        <v>1258</v>
      </c>
    </row>
    <row r="311" spans="1:11" x14ac:dyDescent="0.25">
      <c r="A311" t="s">
        <v>10</v>
      </c>
      <c r="B311" t="s">
        <v>33</v>
      </c>
      <c r="C311" t="s">
        <v>28</v>
      </c>
      <c r="D311">
        <v>6</v>
      </c>
      <c r="E311">
        <v>681.16643486323596</v>
      </c>
      <c r="F311">
        <v>1</v>
      </c>
      <c r="G311">
        <v>30434</v>
      </c>
      <c r="H311">
        <v>1.7150459674941101</v>
      </c>
      <c r="I311">
        <v>0</v>
      </c>
      <c r="J311">
        <v>18.992472547370799</v>
      </c>
      <c r="K311">
        <v>2157</v>
      </c>
    </row>
    <row r="312" spans="1:11" x14ac:dyDescent="0.25">
      <c r="A312" t="s">
        <v>10</v>
      </c>
      <c r="B312" t="s">
        <v>33</v>
      </c>
      <c r="C312" t="s">
        <v>28</v>
      </c>
      <c r="D312">
        <v>13</v>
      </c>
      <c r="E312">
        <v>689.80277349768903</v>
      </c>
      <c r="F312">
        <v>3</v>
      </c>
      <c r="G312">
        <v>28456</v>
      </c>
      <c r="H312">
        <v>1.6574407273199301</v>
      </c>
      <c r="I312">
        <v>0</v>
      </c>
      <c r="J312">
        <v>13.635576724546199</v>
      </c>
      <c r="K312">
        <v>1947</v>
      </c>
    </row>
    <row r="313" spans="1:11" x14ac:dyDescent="0.25">
      <c r="A313" t="s">
        <v>10</v>
      </c>
      <c r="B313" t="s">
        <v>33</v>
      </c>
      <c r="C313" t="s">
        <v>28</v>
      </c>
      <c r="D313">
        <v>20</v>
      </c>
      <c r="E313">
        <v>665.46856725146199</v>
      </c>
      <c r="F313">
        <v>4</v>
      </c>
      <c r="G313">
        <v>49126</v>
      </c>
      <c r="H313">
        <v>1.59332832667976</v>
      </c>
      <c r="I313">
        <v>0</v>
      </c>
      <c r="J313">
        <v>10.7599914103318</v>
      </c>
      <c r="K313">
        <v>1368</v>
      </c>
    </row>
    <row r="314" spans="1:11" x14ac:dyDescent="0.25">
      <c r="A314" t="s">
        <v>10</v>
      </c>
      <c r="B314" t="s">
        <v>33</v>
      </c>
      <c r="C314" t="s">
        <v>28</v>
      </c>
      <c r="D314">
        <v>27</v>
      </c>
      <c r="E314">
        <v>628.13926940639305</v>
      </c>
      <c r="F314">
        <v>2</v>
      </c>
      <c r="G314">
        <v>7057</v>
      </c>
      <c r="H314">
        <v>1.4032791602383901</v>
      </c>
      <c r="I314">
        <v>0</v>
      </c>
      <c r="J314">
        <v>8.5649367087217598</v>
      </c>
      <c r="K314">
        <v>438</v>
      </c>
    </row>
    <row r="315" spans="1:11" x14ac:dyDescent="0.25">
      <c r="A315" t="s">
        <v>10</v>
      </c>
      <c r="B315" t="s">
        <v>34</v>
      </c>
      <c r="C315" t="s">
        <v>17</v>
      </c>
      <c r="D315">
        <v>4</v>
      </c>
      <c r="E315">
        <v>800.32095304835298</v>
      </c>
      <c r="F315">
        <v>4</v>
      </c>
      <c r="G315">
        <v>71953</v>
      </c>
      <c r="H315">
        <v>1.5800143429264399</v>
      </c>
      <c r="I315">
        <v>0</v>
      </c>
      <c r="J315">
        <v>22.904461494572601</v>
      </c>
      <c r="K315">
        <v>1427</v>
      </c>
    </row>
    <row r="316" spans="1:11" x14ac:dyDescent="0.25">
      <c r="A316" t="s">
        <v>10</v>
      </c>
      <c r="B316" t="s">
        <v>34</v>
      </c>
      <c r="C316" t="s">
        <v>17</v>
      </c>
      <c r="D316">
        <v>11</v>
      </c>
      <c r="E316">
        <v>826.46177640300505</v>
      </c>
      <c r="F316">
        <v>2</v>
      </c>
      <c r="G316">
        <v>78236</v>
      </c>
      <c r="H316">
        <v>1.75096744673116</v>
      </c>
      <c r="I316">
        <v>0</v>
      </c>
      <c r="J316">
        <v>14.888809361905601</v>
      </c>
      <c r="K316">
        <v>2263</v>
      </c>
    </row>
    <row r="317" spans="1:11" x14ac:dyDescent="0.25">
      <c r="A317" t="s">
        <v>10</v>
      </c>
      <c r="B317" t="s">
        <v>34</v>
      </c>
      <c r="C317" t="s">
        <v>17</v>
      </c>
      <c r="D317">
        <v>18</v>
      </c>
      <c r="E317">
        <v>701.97992700729901</v>
      </c>
      <c r="F317">
        <v>2</v>
      </c>
      <c r="G317">
        <v>55583</v>
      </c>
      <c r="H317">
        <v>1.64838491393965</v>
      </c>
      <c r="I317">
        <v>0</v>
      </c>
      <c r="J317">
        <v>11.8750144183229</v>
      </c>
      <c r="K317">
        <v>1644</v>
      </c>
    </row>
    <row r="318" spans="1:11" x14ac:dyDescent="0.25">
      <c r="A318" t="s">
        <v>10</v>
      </c>
      <c r="B318" t="s">
        <v>34</v>
      </c>
      <c r="C318" t="s">
        <v>17</v>
      </c>
      <c r="D318">
        <v>25</v>
      </c>
      <c r="E318">
        <v>710.59621451104101</v>
      </c>
      <c r="F318">
        <v>13</v>
      </c>
      <c r="G318">
        <v>44399</v>
      </c>
      <c r="H318">
        <v>1.59600525683145</v>
      </c>
      <c r="I318">
        <v>0</v>
      </c>
      <c r="J318">
        <v>8.1495325256206907</v>
      </c>
      <c r="K318">
        <v>634</v>
      </c>
    </row>
    <row r="319" spans="1:11" x14ac:dyDescent="0.25">
      <c r="A319" t="s">
        <v>10</v>
      </c>
      <c r="B319" t="s">
        <v>34</v>
      </c>
      <c r="C319" t="s">
        <v>18</v>
      </c>
      <c r="D319">
        <v>1</v>
      </c>
      <c r="E319">
        <v>609.51503759398497</v>
      </c>
      <c r="F319">
        <v>3</v>
      </c>
      <c r="G319">
        <v>10986</v>
      </c>
      <c r="H319">
        <v>1.4405391203537301</v>
      </c>
      <c r="I319">
        <v>0</v>
      </c>
      <c r="J319">
        <v>10.213346888498201</v>
      </c>
      <c r="K319">
        <v>798</v>
      </c>
    </row>
    <row r="320" spans="1:11" x14ac:dyDescent="0.25">
      <c r="A320" t="s">
        <v>10</v>
      </c>
      <c r="B320" t="s">
        <v>34</v>
      </c>
      <c r="C320" t="s">
        <v>18</v>
      </c>
      <c r="D320">
        <v>8</v>
      </c>
      <c r="E320">
        <v>726.74</v>
      </c>
      <c r="F320">
        <v>3</v>
      </c>
      <c r="G320">
        <v>50592</v>
      </c>
      <c r="H320">
        <v>1.6484104775731001</v>
      </c>
      <c r="I320">
        <v>0</v>
      </c>
      <c r="J320">
        <v>11.330439464576701</v>
      </c>
      <c r="K320">
        <v>1500</v>
      </c>
    </row>
    <row r="321" spans="1:11" x14ac:dyDescent="0.25">
      <c r="A321" t="s">
        <v>10</v>
      </c>
      <c r="B321" t="s">
        <v>34</v>
      </c>
      <c r="C321" t="s">
        <v>18</v>
      </c>
      <c r="D321">
        <v>15</v>
      </c>
      <c r="E321">
        <v>735.761220825853</v>
      </c>
      <c r="F321">
        <v>3</v>
      </c>
      <c r="G321">
        <v>33792</v>
      </c>
      <c r="H321">
        <v>1.6818315048819299</v>
      </c>
      <c r="I321">
        <v>0</v>
      </c>
      <c r="J321">
        <v>10.311562029788201</v>
      </c>
      <c r="K321">
        <v>1671</v>
      </c>
    </row>
    <row r="322" spans="1:11" x14ac:dyDescent="0.25">
      <c r="A322" t="s">
        <v>10</v>
      </c>
      <c r="B322" t="s">
        <v>34</v>
      </c>
      <c r="C322" t="s">
        <v>18</v>
      </c>
      <c r="D322">
        <v>22</v>
      </c>
      <c r="E322">
        <v>605.10578512396705</v>
      </c>
      <c r="F322">
        <v>3</v>
      </c>
      <c r="G322">
        <v>69503</v>
      </c>
      <c r="H322">
        <v>1.49842561747539</v>
      </c>
      <c r="I322">
        <v>0</v>
      </c>
      <c r="J322">
        <v>10.701198198647999</v>
      </c>
      <c r="K322">
        <v>605</v>
      </c>
    </row>
    <row r="323" spans="1:11" x14ac:dyDescent="0.25">
      <c r="A323" t="s">
        <v>10</v>
      </c>
      <c r="B323" t="s">
        <v>34</v>
      </c>
      <c r="C323" t="s">
        <v>19</v>
      </c>
      <c r="D323">
        <v>1</v>
      </c>
      <c r="E323">
        <v>913.796579978625</v>
      </c>
      <c r="F323">
        <v>2</v>
      </c>
      <c r="G323">
        <v>89810</v>
      </c>
      <c r="H323">
        <v>1.8324708337482101</v>
      </c>
      <c r="I323">
        <v>0</v>
      </c>
      <c r="J323">
        <v>13.043120726340501</v>
      </c>
      <c r="K323">
        <v>2807</v>
      </c>
    </row>
    <row r="324" spans="1:11" x14ac:dyDescent="0.25">
      <c r="A324" t="s">
        <v>10</v>
      </c>
      <c r="B324" t="s">
        <v>34</v>
      </c>
      <c r="C324" t="s">
        <v>19</v>
      </c>
      <c r="D324">
        <v>8</v>
      </c>
      <c r="E324">
        <v>832.45631552671</v>
      </c>
      <c r="F324">
        <v>2</v>
      </c>
      <c r="G324">
        <v>65502</v>
      </c>
      <c r="H324">
        <v>1.68277486004351</v>
      </c>
      <c r="I324">
        <v>0</v>
      </c>
      <c r="J324">
        <v>13.2110447574626</v>
      </c>
      <c r="K324">
        <v>2003</v>
      </c>
    </row>
    <row r="325" spans="1:11" x14ac:dyDescent="0.25">
      <c r="A325" t="s">
        <v>10</v>
      </c>
      <c r="B325" t="s">
        <v>34</v>
      </c>
      <c r="C325" t="s">
        <v>19</v>
      </c>
      <c r="D325">
        <v>15</v>
      </c>
      <c r="E325">
        <v>941.71876288659803</v>
      </c>
      <c r="F325">
        <v>2</v>
      </c>
      <c r="G325">
        <v>41311</v>
      </c>
      <c r="H325">
        <v>1.7975940121968901</v>
      </c>
      <c r="I325">
        <v>0</v>
      </c>
      <c r="J325">
        <v>14.436484565471</v>
      </c>
      <c r="K325">
        <v>2425</v>
      </c>
    </row>
    <row r="326" spans="1:11" x14ac:dyDescent="0.25">
      <c r="A326" t="s">
        <v>10</v>
      </c>
      <c r="B326" t="s">
        <v>34</v>
      </c>
      <c r="C326" t="s">
        <v>19</v>
      </c>
      <c r="D326">
        <v>22</v>
      </c>
      <c r="E326">
        <v>788.45393721049902</v>
      </c>
      <c r="F326">
        <v>0</v>
      </c>
      <c r="G326">
        <v>33280</v>
      </c>
      <c r="H326">
        <v>1.7286304118376301</v>
      </c>
      <c r="I326">
        <v>0</v>
      </c>
      <c r="J326">
        <v>12.263329312862201</v>
      </c>
      <c r="K326">
        <v>1943</v>
      </c>
    </row>
    <row r="327" spans="1:11" x14ac:dyDescent="0.25">
      <c r="A327" t="s">
        <v>10</v>
      </c>
      <c r="B327" t="s">
        <v>34</v>
      </c>
      <c r="C327" t="s">
        <v>19</v>
      </c>
      <c r="D327">
        <v>29</v>
      </c>
      <c r="E327">
        <v>781.72013326987098</v>
      </c>
      <c r="F327">
        <v>0</v>
      </c>
      <c r="G327">
        <v>79637</v>
      </c>
      <c r="H327">
        <v>1.67675076534945</v>
      </c>
      <c r="I327">
        <v>0</v>
      </c>
      <c r="J327">
        <v>13.218275986601</v>
      </c>
      <c r="K327">
        <v>2101</v>
      </c>
    </row>
    <row r="328" spans="1:11" x14ac:dyDescent="0.25">
      <c r="A328" t="s">
        <v>10</v>
      </c>
      <c r="B328" t="s">
        <v>34</v>
      </c>
      <c r="C328" t="s">
        <v>20</v>
      </c>
      <c r="D328">
        <v>5</v>
      </c>
      <c r="E328">
        <v>952.57941503147003</v>
      </c>
      <c r="F328">
        <v>0</v>
      </c>
      <c r="G328">
        <v>76117</v>
      </c>
      <c r="H328">
        <v>1.7927741544078499</v>
      </c>
      <c r="I328">
        <v>0</v>
      </c>
      <c r="J328">
        <v>14.820425043615</v>
      </c>
      <c r="K328">
        <v>2701</v>
      </c>
    </row>
    <row r="329" spans="1:11" x14ac:dyDescent="0.25">
      <c r="A329" t="s">
        <v>10</v>
      </c>
      <c r="B329" t="s">
        <v>34</v>
      </c>
      <c r="C329" t="s">
        <v>20</v>
      </c>
      <c r="D329">
        <v>12</v>
      </c>
      <c r="E329">
        <v>1325.1244217190199</v>
      </c>
      <c r="F329">
        <v>1</v>
      </c>
      <c r="G329">
        <v>83354</v>
      </c>
      <c r="H329">
        <v>2.16049527371589</v>
      </c>
      <c r="I329">
        <v>0</v>
      </c>
      <c r="J329">
        <v>19.9421020640258</v>
      </c>
      <c r="K329">
        <v>8214</v>
      </c>
    </row>
    <row r="330" spans="1:11" x14ac:dyDescent="0.25">
      <c r="A330" t="s">
        <v>10</v>
      </c>
      <c r="B330" t="s">
        <v>34</v>
      </c>
      <c r="C330" t="s">
        <v>20</v>
      </c>
      <c r="D330">
        <v>19</v>
      </c>
      <c r="E330">
        <v>885.71545574636696</v>
      </c>
      <c r="F330">
        <v>0</v>
      </c>
      <c r="G330">
        <v>68264</v>
      </c>
      <c r="H330">
        <v>1.95431193253394</v>
      </c>
      <c r="I330">
        <v>0</v>
      </c>
      <c r="J330">
        <v>20.7207913754469</v>
      </c>
      <c r="K330">
        <v>3785</v>
      </c>
    </row>
    <row r="331" spans="1:11" x14ac:dyDescent="0.25">
      <c r="A331" t="s">
        <v>10</v>
      </c>
      <c r="B331" t="s">
        <v>34</v>
      </c>
      <c r="C331" t="s">
        <v>20</v>
      </c>
      <c r="D331">
        <v>26</v>
      </c>
      <c r="E331">
        <v>872.74325068870496</v>
      </c>
      <c r="F331">
        <v>2</v>
      </c>
      <c r="G331">
        <v>66625</v>
      </c>
      <c r="H331">
        <v>1.8692291335373801</v>
      </c>
      <c r="I331">
        <v>0</v>
      </c>
      <c r="J331">
        <v>15.629368902766799</v>
      </c>
      <c r="K331">
        <v>3630</v>
      </c>
    </row>
    <row r="332" spans="1:11" x14ac:dyDescent="0.25">
      <c r="A332" t="s">
        <v>10</v>
      </c>
      <c r="B332" t="s">
        <v>34</v>
      </c>
      <c r="C332" t="s">
        <v>21</v>
      </c>
      <c r="D332">
        <v>3</v>
      </c>
      <c r="E332">
        <v>934.50561224489797</v>
      </c>
      <c r="F332">
        <v>0</v>
      </c>
      <c r="G332">
        <v>81821</v>
      </c>
      <c r="H332">
        <v>1.91814350956933</v>
      </c>
      <c r="I332">
        <v>0</v>
      </c>
      <c r="J332">
        <v>16.1087509187888</v>
      </c>
      <c r="K332">
        <v>3920</v>
      </c>
    </row>
    <row r="333" spans="1:11" x14ac:dyDescent="0.25">
      <c r="A333" t="s">
        <v>10</v>
      </c>
      <c r="B333" t="s">
        <v>34</v>
      </c>
      <c r="C333" t="s">
        <v>21</v>
      </c>
      <c r="D333">
        <v>10</v>
      </c>
      <c r="E333">
        <v>1263.6935420228899</v>
      </c>
      <c r="F333">
        <v>0</v>
      </c>
      <c r="G333">
        <v>194747</v>
      </c>
      <c r="H333">
        <v>2.1902536941294102</v>
      </c>
      <c r="I333">
        <v>0</v>
      </c>
      <c r="J333">
        <v>20.818446915377201</v>
      </c>
      <c r="K333">
        <v>7603</v>
      </c>
    </row>
    <row r="334" spans="1:11" x14ac:dyDescent="0.25">
      <c r="A334" t="s">
        <v>10</v>
      </c>
      <c r="B334" t="s">
        <v>34</v>
      </c>
      <c r="C334" t="s">
        <v>21</v>
      </c>
      <c r="D334">
        <v>17</v>
      </c>
      <c r="E334">
        <v>1042.08480894688</v>
      </c>
      <c r="F334">
        <v>2</v>
      </c>
      <c r="G334">
        <v>85707</v>
      </c>
      <c r="H334">
        <v>2.0160221958897901</v>
      </c>
      <c r="I334">
        <v>0</v>
      </c>
      <c r="J334">
        <v>15.999502737072801</v>
      </c>
      <c r="K334">
        <v>5365</v>
      </c>
    </row>
    <row r="335" spans="1:11" x14ac:dyDescent="0.25">
      <c r="A335" t="s">
        <v>10</v>
      </c>
      <c r="B335" t="s">
        <v>34</v>
      </c>
      <c r="C335" t="s">
        <v>21</v>
      </c>
      <c r="D335">
        <v>24</v>
      </c>
      <c r="E335">
        <v>1003.10540245991</v>
      </c>
      <c r="F335">
        <v>1</v>
      </c>
      <c r="G335">
        <v>88336</v>
      </c>
      <c r="H335">
        <v>2.05722520180823</v>
      </c>
      <c r="I335">
        <v>0</v>
      </c>
      <c r="J335">
        <v>21.321857209637901</v>
      </c>
      <c r="K335">
        <v>6423</v>
      </c>
    </row>
    <row r="336" spans="1:11" x14ac:dyDescent="0.25">
      <c r="A336" t="s">
        <v>10</v>
      </c>
      <c r="B336" t="s">
        <v>34</v>
      </c>
      <c r="C336" t="s">
        <v>21</v>
      </c>
      <c r="D336">
        <v>31</v>
      </c>
      <c r="E336">
        <v>1186.3822904958199</v>
      </c>
      <c r="F336">
        <v>1</v>
      </c>
      <c r="G336">
        <v>87347</v>
      </c>
      <c r="H336">
        <v>2.13813458097682</v>
      </c>
      <c r="I336">
        <v>0</v>
      </c>
      <c r="J336">
        <v>21.851042865636799</v>
      </c>
      <c r="K336">
        <v>8007</v>
      </c>
    </row>
    <row r="337" spans="1:11" x14ac:dyDescent="0.25">
      <c r="A337" t="s">
        <v>10</v>
      </c>
      <c r="B337" t="s">
        <v>34</v>
      </c>
      <c r="C337" t="s">
        <v>22</v>
      </c>
      <c r="D337">
        <v>7</v>
      </c>
      <c r="E337">
        <v>1129.1047528966701</v>
      </c>
      <c r="F337">
        <v>0</v>
      </c>
      <c r="G337">
        <v>81703</v>
      </c>
      <c r="H337">
        <v>2.1921860122190702</v>
      </c>
      <c r="I337">
        <v>0</v>
      </c>
      <c r="J337">
        <v>30.627320141888099</v>
      </c>
      <c r="K337">
        <v>8458</v>
      </c>
    </row>
    <row r="338" spans="1:11" x14ac:dyDescent="0.25">
      <c r="A338" t="s">
        <v>10</v>
      </c>
      <c r="B338" t="s">
        <v>34</v>
      </c>
      <c r="C338" t="s">
        <v>22</v>
      </c>
      <c r="D338">
        <v>14</v>
      </c>
      <c r="E338">
        <v>1104.81103051526</v>
      </c>
      <c r="F338">
        <v>0</v>
      </c>
      <c r="G338">
        <v>85982</v>
      </c>
      <c r="H338">
        <v>2.1389303130090398</v>
      </c>
      <c r="I338">
        <v>0</v>
      </c>
      <c r="J338">
        <v>21.203897312871899</v>
      </c>
      <c r="K338">
        <v>7996</v>
      </c>
    </row>
    <row r="339" spans="1:11" x14ac:dyDescent="0.25">
      <c r="A339" t="s">
        <v>10</v>
      </c>
      <c r="B339" t="s">
        <v>34</v>
      </c>
      <c r="C339" t="s">
        <v>22</v>
      </c>
      <c r="D339">
        <v>21</v>
      </c>
      <c r="E339">
        <v>1171.55914091147</v>
      </c>
      <c r="F339">
        <v>1</v>
      </c>
      <c r="G339">
        <v>70629</v>
      </c>
      <c r="H339">
        <v>2.20515050581428</v>
      </c>
      <c r="I339">
        <v>0</v>
      </c>
      <c r="J339">
        <v>24.544419881449201</v>
      </c>
      <c r="K339">
        <v>9545</v>
      </c>
    </row>
    <row r="340" spans="1:11" x14ac:dyDescent="0.25">
      <c r="A340" t="s">
        <v>10</v>
      </c>
      <c r="B340" t="s">
        <v>34</v>
      </c>
      <c r="C340" t="s">
        <v>22</v>
      </c>
      <c r="D340">
        <v>28</v>
      </c>
      <c r="E340">
        <v>1097.4898943799701</v>
      </c>
      <c r="F340">
        <v>1</v>
      </c>
      <c r="G340">
        <v>85791</v>
      </c>
      <c r="H340">
        <v>2.0185143741625602</v>
      </c>
      <c r="I340">
        <v>0</v>
      </c>
      <c r="J340">
        <v>19.644637075707301</v>
      </c>
      <c r="K340">
        <v>7669</v>
      </c>
    </row>
    <row r="341" spans="1:11" x14ac:dyDescent="0.25">
      <c r="A341" t="s">
        <v>10</v>
      </c>
      <c r="B341" t="s">
        <v>34</v>
      </c>
      <c r="C341" t="s">
        <v>23</v>
      </c>
      <c r="D341">
        <v>5</v>
      </c>
      <c r="E341">
        <v>1217.88402406417</v>
      </c>
      <c r="F341">
        <v>0</v>
      </c>
      <c r="G341">
        <v>73750</v>
      </c>
      <c r="H341">
        <v>1.92857382805531</v>
      </c>
      <c r="I341">
        <v>0</v>
      </c>
      <c r="J341">
        <v>17.4222868774938</v>
      </c>
      <c r="K341">
        <v>5984</v>
      </c>
    </row>
    <row r="342" spans="1:11" x14ac:dyDescent="0.25">
      <c r="A342" t="s">
        <v>10</v>
      </c>
      <c r="B342" t="s">
        <v>34</v>
      </c>
      <c r="C342" t="s">
        <v>23</v>
      </c>
      <c r="D342">
        <v>12</v>
      </c>
      <c r="E342">
        <v>937.35021500238895</v>
      </c>
      <c r="F342">
        <v>0</v>
      </c>
      <c r="G342">
        <v>57814</v>
      </c>
      <c r="H342">
        <v>1.91795339849402</v>
      </c>
      <c r="I342">
        <v>0</v>
      </c>
      <c r="J342">
        <v>21.9242796713941</v>
      </c>
      <c r="K342">
        <v>4186</v>
      </c>
    </row>
    <row r="343" spans="1:11" x14ac:dyDescent="0.25">
      <c r="A343" t="s">
        <v>10</v>
      </c>
      <c r="B343" t="s">
        <v>34</v>
      </c>
      <c r="C343" t="s">
        <v>23</v>
      </c>
      <c r="D343">
        <v>19</v>
      </c>
      <c r="E343">
        <v>1183.2325439577201</v>
      </c>
      <c r="F343">
        <v>0</v>
      </c>
      <c r="G343">
        <v>73447</v>
      </c>
      <c r="H343">
        <v>2.2063354098414698</v>
      </c>
      <c r="I343">
        <v>0</v>
      </c>
      <c r="J343">
        <v>18.959740561943502</v>
      </c>
      <c r="K343">
        <v>9839</v>
      </c>
    </row>
    <row r="344" spans="1:11" x14ac:dyDescent="0.25">
      <c r="A344" t="s">
        <v>10</v>
      </c>
      <c r="B344" t="s">
        <v>34</v>
      </c>
      <c r="C344" t="s">
        <v>23</v>
      </c>
      <c r="D344">
        <v>26</v>
      </c>
      <c r="E344">
        <v>1107.9085265425099</v>
      </c>
      <c r="F344">
        <v>0</v>
      </c>
      <c r="G344">
        <v>89929</v>
      </c>
      <c r="H344">
        <v>2.0944535748803501</v>
      </c>
      <c r="I344">
        <v>0</v>
      </c>
      <c r="J344">
        <v>17.576768778369399</v>
      </c>
      <c r="K344">
        <v>7893</v>
      </c>
    </row>
    <row r="345" spans="1:11" x14ac:dyDescent="0.25">
      <c r="A345" t="s">
        <v>10</v>
      </c>
      <c r="B345" t="s">
        <v>34</v>
      </c>
      <c r="C345" t="s">
        <v>24</v>
      </c>
      <c r="D345">
        <v>2</v>
      </c>
      <c r="E345">
        <v>1318.6796371651401</v>
      </c>
      <c r="F345">
        <v>0</v>
      </c>
      <c r="G345">
        <v>322740</v>
      </c>
      <c r="H345">
        <v>2.2147353169283899</v>
      </c>
      <c r="I345">
        <v>0</v>
      </c>
      <c r="J345">
        <v>21.1802050620214</v>
      </c>
      <c r="K345">
        <v>11796</v>
      </c>
    </row>
    <row r="346" spans="1:11" x14ac:dyDescent="0.25">
      <c r="A346" t="s">
        <v>10</v>
      </c>
      <c r="B346" t="s">
        <v>34</v>
      </c>
      <c r="C346" t="s">
        <v>24</v>
      </c>
      <c r="D346">
        <v>9</v>
      </c>
      <c r="E346">
        <v>1202.97024972856</v>
      </c>
      <c r="F346">
        <v>0</v>
      </c>
      <c r="G346">
        <v>88662</v>
      </c>
      <c r="H346">
        <v>2.23058328683332</v>
      </c>
      <c r="I346">
        <v>0</v>
      </c>
      <c r="J346">
        <v>17.822837953624799</v>
      </c>
      <c r="K346">
        <v>9210</v>
      </c>
    </row>
    <row r="347" spans="1:11" x14ac:dyDescent="0.25">
      <c r="A347" t="s">
        <v>10</v>
      </c>
      <c r="B347" t="s">
        <v>34</v>
      </c>
      <c r="C347" t="s">
        <v>24</v>
      </c>
      <c r="D347">
        <v>16</v>
      </c>
      <c r="E347">
        <v>1255.9423338566201</v>
      </c>
      <c r="F347">
        <v>0</v>
      </c>
      <c r="G347">
        <v>88874</v>
      </c>
      <c r="H347">
        <v>2.1842781707901402</v>
      </c>
      <c r="I347">
        <v>0</v>
      </c>
      <c r="J347">
        <v>23.445623379650399</v>
      </c>
      <c r="K347">
        <v>9555</v>
      </c>
    </row>
    <row r="348" spans="1:11" x14ac:dyDescent="0.25">
      <c r="A348" t="s">
        <v>10</v>
      </c>
      <c r="B348" t="s">
        <v>34</v>
      </c>
      <c r="C348" t="s">
        <v>24</v>
      </c>
      <c r="D348">
        <v>23</v>
      </c>
      <c r="E348">
        <v>993.39932203389799</v>
      </c>
      <c r="F348">
        <v>0</v>
      </c>
      <c r="G348">
        <v>69744</v>
      </c>
      <c r="H348">
        <v>1.9550681315110101</v>
      </c>
      <c r="I348">
        <v>0</v>
      </c>
      <c r="J348">
        <v>17.261101236973499</v>
      </c>
      <c r="K348">
        <v>7375</v>
      </c>
    </row>
    <row r="349" spans="1:11" x14ac:dyDescent="0.25">
      <c r="A349" t="s">
        <v>10</v>
      </c>
      <c r="B349" t="s">
        <v>34</v>
      </c>
      <c r="C349" t="s">
        <v>24</v>
      </c>
      <c r="D349">
        <v>30</v>
      </c>
      <c r="E349">
        <v>1018.3432777993</v>
      </c>
      <c r="F349">
        <v>0</v>
      </c>
      <c r="G349">
        <v>75727</v>
      </c>
      <c r="H349">
        <v>2.1607919783710399</v>
      </c>
      <c r="I349">
        <v>0</v>
      </c>
      <c r="J349">
        <v>21.417856652161099</v>
      </c>
      <c r="K349">
        <v>7743</v>
      </c>
    </row>
    <row r="350" spans="1:11" x14ac:dyDescent="0.25">
      <c r="A350" t="s">
        <v>10</v>
      </c>
      <c r="B350" t="s">
        <v>34</v>
      </c>
      <c r="C350" t="s">
        <v>25</v>
      </c>
      <c r="D350">
        <v>6</v>
      </c>
      <c r="E350">
        <v>1057.6671385873799</v>
      </c>
      <c r="F350">
        <v>1</v>
      </c>
      <c r="G350">
        <v>80626</v>
      </c>
      <c r="H350">
        <v>2.1567054457994899</v>
      </c>
      <c r="I350">
        <v>0</v>
      </c>
      <c r="J350">
        <v>22.952107874879498</v>
      </c>
      <c r="K350">
        <v>6357</v>
      </c>
    </row>
    <row r="351" spans="1:11" x14ac:dyDescent="0.25">
      <c r="A351" t="s">
        <v>10</v>
      </c>
      <c r="B351" t="s">
        <v>34</v>
      </c>
      <c r="C351" t="s">
        <v>25</v>
      </c>
      <c r="D351">
        <v>13</v>
      </c>
      <c r="E351">
        <v>1041.3421715301399</v>
      </c>
      <c r="F351">
        <v>0</v>
      </c>
      <c r="G351">
        <v>83106</v>
      </c>
      <c r="H351">
        <v>2.1020171105033501</v>
      </c>
      <c r="I351">
        <v>0</v>
      </c>
      <c r="J351">
        <v>15.999502737072801</v>
      </c>
      <c r="K351">
        <v>6751</v>
      </c>
    </row>
    <row r="352" spans="1:11" x14ac:dyDescent="0.25">
      <c r="A352" t="s">
        <v>10</v>
      </c>
      <c r="B352" t="s">
        <v>34</v>
      </c>
      <c r="C352" t="s">
        <v>25</v>
      </c>
      <c r="D352">
        <v>20</v>
      </c>
      <c r="E352">
        <v>1071.41132422491</v>
      </c>
      <c r="F352">
        <v>0</v>
      </c>
      <c r="G352">
        <v>72031</v>
      </c>
      <c r="H352">
        <v>2.14792495243546</v>
      </c>
      <c r="I352">
        <v>0</v>
      </c>
      <c r="J352">
        <v>23.136819765293598</v>
      </c>
      <c r="K352">
        <v>7612</v>
      </c>
    </row>
    <row r="353" spans="1:11" x14ac:dyDescent="0.25">
      <c r="A353" t="s">
        <v>10</v>
      </c>
      <c r="B353" t="s">
        <v>34</v>
      </c>
      <c r="C353" t="s">
        <v>25</v>
      </c>
      <c r="D353">
        <v>27</v>
      </c>
      <c r="E353">
        <v>841.06112650046202</v>
      </c>
      <c r="F353">
        <v>0</v>
      </c>
      <c r="G353">
        <v>58382</v>
      </c>
      <c r="H353">
        <v>1.9785382167335701</v>
      </c>
      <c r="I353">
        <v>0</v>
      </c>
      <c r="J353">
        <v>16.507396219710301</v>
      </c>
      <c r="K353">
        <v>5415</v>
      </c>
    </row>
    <row r="354" spans="1:11" x14ac:dyDescent="0.25">
      <c r="A354" t="s">
        <v>10</v>
      </c>
      <c r="B354" t="s">
        <v>34</v>
      </c>
      <c r="C354" t="s">
        <v>26</v>
      </c>
      <c r="D354">
        <v>4</v>
      </c>
      <c r="E354">
        <v>1241.0167686381101</v>
      </c>
      <c r="F354">
        <v>0</v>
      </c>
      <c r="G354">
        <v>85732</v>
      </c>
      <c r="H354">
        <v>2.1264340522787499</v>
      </c>
      <c r="I354">
        <v>0</v>
      </c>
      <c r="J354">
        <v>17.646325606091501</v>
      </c>
      <c r="K354">
        <v>8826</v>
      </c>
    </row>
    <row r="355" spans="1:11" x14ac:dyDescent="0.25">
      <c r="A355" t="s">
        <v>10</v>
      </c>
      <c r="B355" t="s">
        <v>34</v>
      </c>
      <c r="C355" t="s">
        <v>26</v>
      </c>
      <c r="D355">
        <v>11</v>
      </c>
      <c r="E355">
        <v>974.95124320124296</v>
      </c>
      <c r="F355">
        <v>0</v>
      </c>
      <c r="G355">
        <v>28792</v>
      </c>
      <c r="H355">
        <v>1.96016616030359</v>
      </c>
      <c r="I355">
        <v>0</v>
      </c>
      <c r="J355">
        <v>24.4254548696684</v>
      </c>
      <c r="K355">
        <v>5148</v>
      </c>
    </row>
    <row r="356" spans="1:11" x14ac:dyDescent="0.25">
      <c r="A356" t="s">
        <v>10</v>
      </c>
      <c r="B356" t="s">
        <v>34</v>
      </c>
      <c r="C356" t="s">
        <v>26</v>
      </c>
      <c r="D356">
        <v>18</v>
      </c>
      <c r="E356">
        <v>902.60635792778601</v>
      </c>
      <c r="F356">
        <v>0</v>
      </c>
      <c r="G356">
        <v>39040</v>
      </c>
      <c r="H356">
        <v>1.9530164995902499</v>
      </c>
      <c r="I356">
        <v>0</v>
      </c>
      <c r="J356">
        <v>25.239581598272501</v>
      </c>
      <c r="K356">
        <v>5096</v>
      </c>
    </row>
    <row r="357" spans="1:11" x14ac:dyDescent="0.25">
      <c r="A357" t="s">
        <v>10</v>
      </c>
      <c r="B357" t="s">
        <v>34</v>
      </c>
      <c r="C357" t="s">
        <v>26</v>
      </c>
      <c r="D357">
        <v>25</v>
      </c>
      <c r="E357">
        <v>857.60763358778604</v>
      </c>
      <c r="F357">
        <v>0</v>
      </c>
      <c r="G357">
        <v>75517</v>
      </c>
      <c r="H357">
        <v>1.8918710156046801</v>
      </c>
      <c r="I357">
        <v>0</v>
      </c>
      <c r="J357">
        <v>13.6237992412513</v>
      </c>
      <c r="K357">
        <v>3930</v>
      </c>
    </row>
    <row r="358" spans="1:11" x14ac:dyDescent="0.25">
      <c r="A358" t="s">
        <v>10</v>
      </c>
      <c r="B358" t="s">
        <v>34</v>
      </c>
      <c r="C358" t="s">
        <v>27</v>
      </c>
      <c r="D358">
        <v>1</v>
      </c>
      <c r="E358">
        <v>1168.0299609205399</v>
      </c>
      <c r="F358">
        <v>1</v>
      </c>
      <c r="G358">
        <v>637584</v>
      </c>
      <c r="H358">
        <v>1.6365078534586901</v>
      </c>
      <c r="I358">
        <v>0</v>
      </c>
      <c r="J358">
        <v>10.241995662592601</v>
      </c>
      <c r="K358">
        <v>2303</v>
      </c>
    </row>
    <row r="359" spans="1:11" x14ac:dyDescent="0.25">
      <c r="A359" t="s">
        <v>10</v>
      </c>
      <c r="B359" t="s">
        <v>34</v>
      </c>
      <c r="C359" t="s">
        <v>27</v>
      </c>
      <c r="D359">
        <v>8</v>
      </c>
      <c r="E359">
        <v>912.08880053015196</v>
      </c>
      <c r="F359">
        <v>0</v>
      </c>
      <c r="G359">
        <v>77056</v>
      </c>
      <c r="H359">
        <v>1.79943550486184</v>
      </c>
      <c r="I359">
        <v>0</v>
      </c>
      <c r="J359">
        <v>16.8946474526978</v>
      </c>
      <c r="K359">
        <v>3018</v>
      </c>
    </row>
    <row r="360" spans="1:11" x14ac:dyDescent="0.25">
      <c r="A360" t="s">
        <v>10</v>
      </c>
      <c r="B360" t="s">
        <v>34</v>
      </c>
      <c r="C360" t="s">
        <v>27</v>
      </c>
      <c r="D360">
        <v>15</v>
      </c>
      <c r="E360">
        <v>874.918283496919</v>
      </c>
      <c r="F360">
        <v>2</v>
      </c>
      <c r="G360">
        <v>89993</v>
      </c>
      <c r="H360">
        <v>1.88730482608179</v>
      </c>
      <c r="I360">
        <v>0</v>
      </c>
      <c r="J360">
        <v>14.293582180314599</v>
      </c>
      <c r="K360">
        <v>4381</v>
      </c>
    </row>
    <row r="361" spans="1:11" x14ac:dyDescent="0.25">
      <c r="A361" t="s">
        <v>10</v>
      </c>
      <c r="B361" t="s">
        <v>34</v>
      </c>
      <c r="C361" t="s">
        <v>27</v>
      </c>
      <c r="D361">
        <v>22</v>
      </c>
      <c r="E361">
        <v>774.82001836547295</v>
      </c>
      <c r="F361">
        <v>1</v>
      </c>
      <c r="G361">
        <v>50969</v>
      </c>
      <c r="H361">
        <v>1.76069650361101</v>
      </c>
      <c r="I361">
        <v>0</v>
      </c>
      <c r="J361">
        <v>11.871661643453001</v>
      </c>
      <c r="K361">
        <v>2178</v>
      </c>
    </row>
    <row r="362" spans="1:11" x14ac:dyDescent="0.25">
      <c r="A362" t="s">
        <v>10</v>
      </c>
      <c r="B362" t="s">
        <v>34</v>
      </c>
      <c r="C362" t="s">
        <v>27</v>
      </c>
      <c r="D362">
        <v>29</v>
      </c>
      <c r="E362">
        <v>676.30604601391099</v>
      </c>
      <c r="F362">
        <v>0</v>
      </c>
      <c r="G362">
        <v>40736</v>
      </c>
      <c r="H362">
        <v>1.5684778518387801</v>
      </c>
      <c r="I362">
        <v>0</v>
      </c>
      <c r="J362">
        <v>11.4778667690842</v>
      </c>
      <c r="K362">
        <v>1869</v>
      </c>
    </row>
    <row r="363" spans="1:11" x14ac:dyDescent="0.25">
      <c r="A363" t="s">
        <v>10</v>
      </c>
      <c r="B363" t="s">
        <v>34</v>
      </c>
      <c r="C363" t="s">
        <v>28</v>
      </c>
      <c r="D363">
        <v>7</v>
      </c>
      <c r="E363">
        <v>771.98179561439804</v>
      </c>
      <c r="F363">
        <v>3</v>
      </c>
      <c r="G363">
        <v>62144</v>
      </c>
      <c r="H363">
        <v>1.7306854768519999</v>
      </c>
      <c r="I363">
        <v>0</v>
      </c>
      <c r="J363">
        <v>17.28203872193</v>
      </c>
      <c r="K363">
        <v>2417</v>
      </c>
    </row>
    <row r="364" spans="1:11" x14ac:dyDescent="0.25">
      <c r="A364" t="s">
        <v>10</v>
      </c>
      <c r="B364" t="s">
        <v>34</v>
      </c>
      <c r="C364" t="s">
        <v>28</v>
      </c>
      <c r="D364">
        <v>14</v>
      </c>
      <c r="E364">
        <v>632.41163793103499</v>
      </c>
      <c r="F364">
        <v>6</v>
      </c>
      <c r="G364">
        <v>9292</v>
      </c>
      <c r="H364">
        <v>1.6993707440388699</v>
      </c>
      <c r="I364">
        <v>0</v>
      </c>
      <c r="J364">
        <v>11.119492664455199</v>
      </c>
      <c r="K364">
        <v>928</v>
      </c>
    </row>
    <row r="365" spans="1:11" x14ac:dyDescent="0.25">
      <c r="A365" t="s">
        <v>10</v>
      </c>
      <c r="B365" t="s">
        <v>34</v>
      </c>
      <c r="C365" t="s">
        <v>28</v>
      </c>
      <c r="D365">
        <v>21</v>
      </c>
      <c r="E365">
        <v>688.50769230769197</v>
      </c>
      <c r="F365">
        <v>3</v>
      </c>
      <c r="G365">
        <v>41636</v>
      </c>
      <c r="H365">
        <v>1.55355666272162</v>
      </c>
      <c r="I365">
        <v>0</v>
      </c>
      <c r="J365">
        <v>9.7765310283481401</v>
      </c>
      <c r="K365">
        <v>1430</v>
      </c>
    </row>
    <row r="366" spans="1:11" x14ac:dyDescent="0.25">
      <c r="A366" t="s">
        <v>10</v>
      </c>
      <c r="B366" t="s">
        <v>34</v>
      </c>
      <c r="C366" t="s">
        <v>28</v>
      </c>
      <c r="D366">
        <v>28</v>
      </c>
      <c r="E366">
        <v>927.23284589426305</v>
      </c>
      <c r="F366">
        <v>2</v>
      </c>
      <c r="G366">
        <v>74250</v>
      </c>
      <c r="H366">
        <v>1.7372468493413999</v>
      </c>
      <c r="I366">
        <v>0</v>
      </c>
      <c r="J366">
        <v>12.6757212396565</v>
      </c>
      <c r="K366">
        <v>889</v>
      </c>
    </row>
    <row r="367" spans="1:11" x14ac:dyDescent="0.25">
      <c r="A367" t="s">
        <v>11</v>
      </c>
      <c r="B367" t="s">
        <v>16</v>
      </c>
      <c r="C367" t="s">
        <v>17</v>
      </c>
      <c r="D367">
        <v>6</v>
      </c>
      <c r="E367">
        <v>626.89473684210498</v>
      </c>
      <c r="F367" s="5">
        <v>1</v>
      </c>
      <c r="G367">
        <v>88881</v>
      </c>
      <c r="H367">
        <v>1.6792440784601399</v>
      </c>
      <c r="I367">
        <v>0</v>
      </c>
      <c r="J367">
        <v>16.043964500403</v>
      </c>
      <c r="K367">
        <v>5092</v>
      </c>
    </row>
    <row r="368" spans="1:11" x14ac:dyDescent="0.25">
      <c r="A368" t="s">
        <v>11</v>
      </c>
      <c r="B368" t="s">
        <v>16</v>
      </c>
      <c r="C368" t="s">
        <v>17</v>
      </c>
      <c r="D368">
        <v>13</v>
      </c>
      <c r="E368">
        <v>584.72773352643003</v>
      </c>
      <c r="F368" s="5">
        <v>2</v>
      </c>
      <c r="G368">
        <v>89872</v>
      </c>
      <c r="H368">
        <v>1.67744409222831</v>
      </c>
      <c r="I368">
        <v>0</v>
      </c>
      <c r="J368">
        <v>21.356603094199301</v>
      </c>
      <c r="K368">
        <v>5524</v>
      </c>
    </row>
    <row r="369" spans="1:11" x14ac:dyDescent="0.25">
      <c r="A369" t="s">
        <v>11</v>
      </c>
      <c r="B369" t="s">
        <v>16</v>
      </c>
      <c r="C369" t="s">
        <v>17</v>
      </c>
      <c r="D369">
        <v>20</v>
      </c>
      <c r="E369">
        <v>614.97266328368005</v>
      </c>
      <c r="F369">
        <v>1</v>
      </c>
      <c r="G369">
        <v>56996</v>
      </c>
      <c r="H369">
        <v>1.6845844194524899</v>
      </c>
      <c r="I369">
        <v>0</v>
      </c>
      <c r="J369">
        <v>21.357009906728301</v>
      </c>
      <c r="K369">
        <v>6109</v>
      </c>
    </row>
    <row r="370" spans="1:11" x14ac:dyDescent="0.25">
      <c r="A370" t="s">
        <v>11</v>
      </c>
      <c r="B370" t="s">
        <v>16</v>
      </c>
      <c r="C370" t="s">
        <v>17</v>
      </c>
      <c r="D370">
        <v>27</v>
      </c>
      <c r="E370">
        <v>605.09263095590404</v>
      </c>
      <c r="F370">
        <v>0</v>
      </c>
      <c r="G370">
        <v>28428</v>
      </c>
      <c r="H370">
        <v>1.5996805330331201</v>
      </c>
      <c r="I370">
        <v>0</v>
      </c>
      <c r="J370">
        <v>12.5733249927295</v>
      </c>
      <c r="K370">
        <v>3379</v>
      </c>
    </row>
    <row r="371" spans="1:11" x14ac:dyDescent="0.25">
      <c r="A371" t="s">
        <v>11</v>
      </c>
      <c r="B371" t="s">
        <v>16</v>
      </c>
      <c r="C371" t="s">
        <v>18</v>
      </c>
      <c r="D371">
        <v>3</v>
      </c>
      <c r="E371">
        <v>593.80136752136798</v>
      </c>
      <c r="F371">
        <v>2</v>
      </c>
      <c r="G371">
        <v>31231</v>
      </c>
      <c r="H371">
        <v>1.4393506403270899</v>
      </c>
      <c r="I371">
        <v>0</v>
      </c>
      <c r="J371">
        <v>11.5917706134912</v>
      </c>
      <c r="K371">
        <v>2925</v>
      </c>
    </row>
    <row r="372" spans="1:11" x14ac:dyDescent="0.25">
      <c r="A372" t="s">
        <v>11</v>
      </c>
      <c r="B372" t="s">
        <v>16</v>
      </c>
      <c r="C372" t="s">
        <v>18</v>
      </c>
      <c r="D372">
        <v>10</v>
      </c>
      <c r="E372">
        <v>640.623783401168</v>
      </c>
      <c r="F372">
        <v>0</v>
      </c>
      <c r="G372">
        <v>68071</v>
      </c>
      <c r="H372">
        <v>1.7615608751484499</v>
      </c>
      <c r="I372">
        <v>0</v>
      </c>
      <c r="J372">
        <v>21.357009906728301</v>
      </c>
      <c r="K372">
        <v>5651</v>
      </c>
    </row>
    <row r="373" spans="1:11" x14ac:dyDescent="0.25">
      <c r="A373" t="s">
        <v>11</v>
      </c>
      <c r="B373" t="s">
        <v>16</v>
      </c>
      <c r="C373" t="s">
        <v>18</v>
      </c>
      <c r="D373">
        <v>17</v>
      </c>
      <c r="E373">
        <v>595.43731383698901</v>
      </c>
      <c r="F373">
        <v>1</v>
      </c>
      <c r="G373">
        <v>65376</v>
      </c>
      <c r="H373">
        <v>1.5073019774541001</v>
      </c>
      <c r="I373">
        <v>0</v>
      </c>
      <c r="J373">
        <v>13.6177911997887</v>
      </c>
      <c r="K373">
        <v>3693</v>
      </c>
    </row>
    <row r="374" spans="1:11" x14ac:dyDescent="0.25">
      <c r="A374" t="s">
        <v>11</v>
      </c>
      <c r="B374" t="s">
        <v>16</v>
      </c>
      <c r="C374" t="s">
        <v>18</v>
      </c>
      <c r="D374">
        <v>24</v>
      </c>
      <c r="E374">
        <v>571.62896825396797</v>
      </c>
      <c r="F374">
        <v>0</v>
      </c>
      <c r="G374">
        <v>69618</v>
      </c>
      <c r="H374">
        <v>1.62271678544079</v>
      </c>
      <c r="I374">
        <v>0</v>
      </c>
      <c r="J374">
        <v>12.424529456839</v>
      </c>
      <c r="K374">
        <v>5040</v>
      </c>
    </row>
    <row r="375" spans="1:11" x14ac:dyDescent="0.25">
      <c r="A375" t="s">
        <v>11</v>
      </c>
      <c r="B375" t="s">
        <v>16</v>
      </c>
      <c r="C375" t="s">
        <v>19</v>
      </c>
      <c r="D375">
        <v>3</v>
      </c>
      <c r="E375">
        <v>574.15078154784601</v>
      </c>
      <c r="F375">
        <v>0</v>
      </c>
      <c r="G375">
        <v>49877</v>
      </c>
      <c r="H375">
        <v>1.69481159797694</v>
      </c>
      <c r="I375">
        <v>0</v>
      </c>
      <c r="J375">
        <v>12.720451936160201</v>
      </c>
      <c r="K375">
        <v>5246</v>
      </c>
    </row>
    <row r="376" spans="1:11" x14ac:dyDescent="0.25">
      <c r="A376" t="s">
        <v>11</v>
      </c>
      <c r="B376" t="s">
        <v>16</v>
      </c>
      <c r="C376" t="s">
        <v>19</v>
      </c>
      <c r="D376">
        <v>10</v>
      </c>
      <c r="E376">
        <v>577.79967023907705</v>
      </c>
      <c r="F376">
        <v>1</v>
      </c>
      <c r="G376">
        <v>41171</v>
      </c>
      <c r="H376">
        <v>1.6719630221833199</v>
      </c>
      <c r="I376">
        <v>0</v>
      </c>
      <c r="J376">
        <v>14.471589402344</v>
      </c>
      <c r="K376">
        <v>4852</v>
      </c>
    </row>
    <row r="377" spans="1:11" x14ac:dyDescent="0.25">
      <c r="A377" t="s">
        <v>11</v>
      </c>
      <c r="B377" t="s">
        <v>16</v>
      </c>
      <c r="C377" t="s">
        <v>19</v>
      </c>
      <c r="D377">
        <v>17</v>
      </c>
      <c r="E377">
        <v>588.46059027777801</v>
      </c>
      <c r="F377">
        <v>1</v>
      </c>
      <c r="G377">
        <v>47324</v>
      </c>
      <c r="H377">
        <v>1.7378281726148399</v>
      </c>
      <c r="I377">
        <v>0</v>
      </c>
      <c r="J377">
        <v>13.7630135823036</v>
      </c>
      <c r="K377">
        <v>5760</v>
      </c>
    </row>
    <row r="378" spans="1:11" x14ac:dyDescent="0.25">
      <c r="A378" t="s">
        <v>11</v>
      </c>
      <c r="B378" t="s">
        <v>16</v>
      </c>
      <c r="C378" t="s">
        <v>19</v>
      </c>
      <c r="D378">
        <v>24</v>
      </c>
      <c r="E378">
        <v>587.43998254037501</v>
      </c>
      <c r="F378">
        <v>2</v>
      </c>
      <c r="G378">
        <v>38245</v>
      </c>
      <c r="H378">
        <v>1.7961762348266901</v>
      </c>
      <c r="I378">
        <v>0</v>
      </c>
      <c r="J378">
        <v>14.471589402344</v>
      </c>
      <c r="K378">
        <v>6873</v>
      </c>
    </row>
    <row r="379" spans="1:11" x14ac:dyDescent="0.25">
      <c r="A379" t="s">
        <v>11</v>
      </c>
      <c r="B379" t="s">
        <v>16</v>
      </c>
      <c r="C379" t="s">
        <v>19</v>
      </c>
      <c r="D379">
        <v>31</v>
      </c>
      <c r="E379">
        <v>640.55938279301699</v>
      </c>
      <c r="F379">
        <v>1</v>
      </c>
      <c r="G379">
        <v>51515</v>
      </c>
      <c r="H379">
        <v>1.8568161291348599</v>
      </c>
      <c r="I379">
        <v>0</v>
      </c>
      <c r="J379">
        <v>16.760273429777499</v>
      </c>
      <c r="K379">
        <v>6416</v>
      </c>
    </row>
    <row r="380" spans="1:11" x14ac:dyDescent="0.25">
      <c r="A380" t="s">
        <v>11</v>
      </c>
      <c r="B380" t="s">
        <v>16</v>
      </c>
      <c r="C380" t="s">
        <v>20</v>
      </c>
      <c r="D380">
        <v>7</v>
      </c>
      <c r="E380">
        <v>619.08241687152304</v>
      </c>
      <c r="F380">
        <v>1</v>
      </c>
      <c r="G380">
        <v>85764</v>
      </c>
      <c r="H380">
        <v>1.8767065075330001</v>
      </c>
      <c r="I380">
        <v>0</v>
      </c>
      <c r="J380">
        <v>16.259101743795402</v>
      </c>
      <c r="K380">
        <v>7729</v>
      </c>
    </row>
    <row r="381" spans="1:11" x14ac:dyDescent="0.25">
      <c r="A381" t="s">
        <v>11</v>
      </c>
      <c r="B381" t="s">
        <v>16</v>
      </c>
      <c r="C381" t="s">
        <v>20</v>
      </c>
      <c r="D381">
        <v>14</v>
      </c>
      <c r="E381">
        <v>754.36956521739103</v>
      </c>
      <c r="F381">
        <v>0</v>
      </c>
      <c r="G381">
        <v>85998</v>
      </c>
      <c r="H381">
        <v>2.1697385133968599</v>
      </c>
      <c r="I381">
        <v>0</v>
      </c>
      <c r="J381">
        <v>18.529558434387699</v>
      </c>
      <c r="K381">
        <v>13984</v>
      </c>
    </row>
    <row r="382" spans="1:11" x14ac:dyDescent="0.25">
      <c r="A382" t="s">
        <v>11</v>
      </c>
      <c r="B382" t="s">
        <v>16</v>
      </c>
      <c r="C382" t="s">
        <v>20</v>
      </c>
      <c r="D382">
        <v>21</v>
      </c>
      <c r="E382">
        <v>669.58894902234601</v>
      </c>
      <c r="F382">
        <v>1</v>
      </c>
      <c r="G382">
        <v>74890</v>
      </c>
      <c r="H382">
        <v>1.98977597373587</v>
      </c>
      <c r="I382">
        <v>0</v>
      </c>
      <c r="J382">
        <v>19.315557562139901</v>
      </c>
      <c r="K382">
        <v>11456</v>
      </c>
    </row>
    <row r="383" spans="1:11" x14ac:dyDescent="0.25">
      <c r="A383" t="s">
        <v>11</v>
      </c>
      <c r="B383" t="s">
        <v>16</v>
      </c>
      <c r="C383" t="s">
        <v>20</v>
      </c>
      <c r="D383">
        <v>28</v>
      </c>
      <c r="E383">
        <v>634.222296972609</v>
      </c>
      <c r="F383">
        <v>0</v>
      </c>
      <c r="G383">
        <v>28111</v>
      </c>
      <c r="H383">
        <v>1.9690950780511101</v>
      </c>
      <c r="I383">
        <v>0</v>
      </c>
      <c r="J383">
        <v>16.682172050296</v>
      </c>
      <c r="K383">
        <v>10405</v>
      </c>
    </row>
    <row r="384" spans="1:11" x14ac:dyDescent="0.25">
      <c r="A384" t="s">
        <v>11</v>
      </c>
      <c r="B384" t="s">
        <v>16</v>
      </c>
      <c r="C384" t="s">
        <v>21</v>
      </c>
      <c r="D384">
        <v>5</v>
      </c>
      <c r="E384">
        <v>755.520343676773</v>
      </c>
      <c r="F384">
        <v>1</v>
      </c>
      <c r="G384">
        <v>76244</v>
      </c>
      <c r="H384">
        <v>2.1444893663548101</v>
      </c>
      <c r="I384">
        <v>0</v>
      </c>
      <c r="J384">
        <v>22.603615660824701</v>
      </c>
      <c r="K384">
        <v>14083</v>
      </c>
    </row>
    <row r="385" spans="1:11" x14ac:dyDescent="0.25">
      <c r="A385" t="s">
        <v>11</v>
      </c>
      <c r="B385" t="s">
        <v>16</v>
      </c>
      <c r="C385" t="s">
        <v>21</v>
      </c>
      <c r="D385">
        <v>12</v>
      </c>
      <c r="E385">
        <v>668.11908553230205</v>
      </c>
      <c r="F385">
        <v>0</v>
      </c>
      <c r="G385">
        <v>75540</v>
      </c>
      <c r="H385">
        <v>1.9509821765964499</v>
      </c>
      <c r="I385">
        <v>0</v>
      </c>
      <c r="J385">
        <v>25.695545002506499</v>
      </c>
      <c r="K385">
        <v>8792</v>
      </c>
    </row>
    <row r="386" spans="1:11" x14ac:dyDescent="0.25">
      <c r="A386" t="s">
        <v>11</v>
      </c>
      <c r="B386" t="s">
        <v>16</v>
      </c>
      <c r="C386" t="s">
        <v>21</v>
      </c>
      <c r="D386">
        <v>19</v>
      </c>
      <c r="E386">
        <v>704.36031875396202</v>
      </c>
      <c r="F386">
        <v>0</v>
      </c>
      <c r="G386">
        <v>78844</v>
      </c>
      <c r="H386">
        <v>2.0925620560491298</v>
      </c>
      <c r="I386">
        <v>0</v>
      </c>
      <c r="J386">
        <v>21.6597472730951</v>
      </c>
      <c r="K386">
        <v>11043</v>
      </c>
    </row>
    <row r="387" spans="1:11" x14ac:dyDescent="0.25">
      <c r="A387" t="s">
        <v>11</v>
      </c>
      <c r="B387" t="s">
        <v>16</v>
      </c>
      <c r="C387" t="s">
        <v>21</v>
      </c>
      <c r="D387">
        <v>26</v>
      </c>
      <c r="E387">
        <v>758.70907768167501</v>
      </c>
      <c r="F387">
        <v>0</v>
      </c>
      <c r="G387">
        <v>66225</v>
      </c>
      <c r="H387">
        <v>2.1523892175306201</v>
      </c>
      <c r="I387">
        <v>0</v>
      </c>
      <c r="J387">
        <v>21.6597472730951</v>
      </c>
      <c r="K387">
        <v>12371</v>
      </c>
    </row>
    <row r="388" spans="1:11" x14ac:dyDescent="0.25">
      <c r="A388" t="s">
        <v>11</v>
      </c>
      <c r="B388" t="s">
        <v>16</v>
      </c>
      <c r="C388" t="s">
        <v>22</v>
      </c>
      <c r="D388">
        <v>2</v>
      </c>
      <c r="E388">
        <v>805.09087469256497</v>
      </c>
      <c r="F388">
        <v>1</v>
      </c>
      <c r="G388">
        <v>82038</v>
      </c>
      <c r="H388">
        <v>2.26223776357637</v>
      </c>
      <c r="I388">
        <v>0</v>
      </c>
      <c r="J388">
        <v>19.991713340515599</v>
      </c>
      <c r="K388">
        <v>15857</v>
      </c>
    </row>
    <row r="389" spans="1:11" x14ac:dyDescent="0.25">
      <c r="A389" t="s">
        <v>11</v>
      </c>
      <c r="B389" t="s">
        <v>16</v>
      </c>
      <c r="C389" t="s">
        <v>22</v>
      </c>
      <c r="D389">
        <v>9</v>
      </c>
      <c r="E389">
        <v>765.10655789143402</v>
      </c>
      <c r="F389">
        <v>0</v>
      </c>
      <c r="G389">
        <v>54802</v>
      </c>
      <c r="H389">
        <v>2.25856621013879</v>
      </c>
      <c r="I389">
        <v>0</v>
      </c>
      <c r="J389">
        <v>18.613728587710298</v>
      </c>
      <c r="K389">
        <v>15935</v>
      </c>
    </row>
    <row r="390" spans="1:11" x14ac:dyDescent="0.25">
      <c r="A390" t="s">
        <v>11</v>
      </c>
      <c r="B390" t="s">
        <v>16</v>
      </c>
      <c r="C390" t="s">
        <v>22</v>
      </c>
      <c r="D390">
        <v>16</v>
      </c>
      <c r="E390">
        <v>726.44995082091202</v>
      </c>
      <c r="F390">
        <v>0</v>
      </c>
      <c r="G390">
        <v>32025</v>
      </c>
      <c r="H390">
        <v>2.1458203493071601</v>
      </c>
      <c r="I390">
        <v>0</v>
      </c>
      <c r="J390">
        <v>20.840771471877002</v>
      </c>
      <c r="K390">
        <v>13217</v>
      </c>
    </row>
    <row r="391" spans="1:11" x14ac:dyDescent="0.25">
      <c r="A391" t="s">
        <v>11</v>
      </c>
      <c r="B391" t="s">
        <v>16</v>
      </c>
      <c r="C391" t="s">
        <v>22</v>
      </c>
      <c r="D391">
        <v>23</v>
      </c>
      <c r="E391">
        <v>804.82822667256301</v>
      </c>
      <c r="F391">
        <v>0</v>
      </c>
      <c r="G391">
        <v>81463</v>
      </c>
      <c r="H391">
        <v>2.3017564585103401</v>
      </c>
      <c r="I391">
        <v>0</v>
      </c>
      <c r="J391">
        <v>19.358363413712102</v>
      </c>
      <c r="K391">
        <v>15829</v>
      </c>
    </row>
    <row r="392" spans="1:11" x14ac:dyDescent="0.25">
      <c r="A392" t="s">
        <v>11</v>
      </c>
      <c r="B392" t="s">
        <v>16</v>
      </c>
      <c r="C392" t="s">
        <v>22</v>
      </c>
      <c r="D392">
        <v>30</v>
      </c>
      <c r="E392">
        <v>750.70244956772297</v>
      </c>
      <c r="F392">
        <v>0</v>
      </c>
      <c r="G392">
        <v>65729</v>
      </c>
      <c r="H392">
        <v>2.1221067395945998</v>
      </c>
      <c r="I392">
        <v>0</v>
      </c>
      <c r="J392">
        <v>22.121904165572602</v>
      </c>
      <c r="K392">
        <v>13880</v>
      </c>
    </row>
    <row r="393" spans="1:11" x14ac:dyDescent="0.25">
      <c r="A393" t="s">
        <v>11</v>
      </c>
      <c r="B393" t="s">
        <v>16</v>
      </c>
      <c r="C393" t="s">
        <v>23</v>
      </c>
      <c r="D393">
        <v>7</v>
      </c>
      <c r="E393">
        <v>768.19719976336</v>
      </c>
      <c r="F393">
        <v>0</v>
      </c>
      <c r="G393">
        <v>28795</v>
      </c>
      <c r="H393">
        <v>2.2442660770591201</v>
      </c>
      <c r="I393">
        <v>0</v>
      </c>
      <c r="J393">
        <v>19.610203554742998</v>
      </c>
      <c r="K393">
        <v>15213</v>
      </c>
    </row>
    <row r="394" spans="1:11" x14ac:dyDescent="0.25">
      <c r="A394" t="s">
        <v>11</v>
      </c>
      <c r="B394" t="s">
        <v>16</v>
      </c>
      <c r="C394" t="s">
        <v>23</v>
      </c>
      <c r="D394">
        <v>14</v>
      </c>
      <c r="E394">
        <v>761.51808038714898</v>
      </c>
      <c r="F394">
        <v>0</v>
      </c>
      <c r="G394">
        <v>74770</v>
      </c>
      <c r="H394">
        <v>2.1757257305338999</v>
      </c>
      <c r="I394">
        <v>0</v>
      </c>
      <c r="J394">
        <v>21.0821294299251</v>
      </c>
      <c r="K394">
        <v>14878</v>
      </c>
    </row>
    <row r="395" spans="1:11" x14ac:dyDescent="0.25">
      <c r="A395" t="s">
        <v>11</v>
      </c>
      <c r="B395" t="s">
        <v>16</v>
      </c>
      <c r="C395" t="s">
        <v>23</v>
      </c>
      <c r="D395">
        <v>21</v>
      </c>
      <c r="E395">
        <v>788.78087577113797</v>
      </c>
      <c r="F395">
        <v>0</v>
      </c>
      <c r="G395">
        <v>52234</v>
      </c>
      <c r="H395">
        <v>2.2643514837824301</v>
      </c>
      <c r="I395">
        <v>0</v>
      </c>
      <c r="J395">
        <v>17.332543484202599</v>
      </c>
      <c r="K395">
        <v>16534</v>
      </c>
    </row>
    <row r="396" spans="1:11" x14ac:dyDescent="0.25">
      <c r="A396" t="s">
        <v>11</v>
      </c>
      <c r="B396" t="s">
        <v>16</v>
      </c>
      <c r="C396" t="s">
        <v>23</v>
      </c>
      <c r="D396">
        <v>28</v>
      </c>
      <c r="E396">
        <v>768.94858831764805</v>
      </c>
      <c r="F396">
        <v>0</v>
      </c>
      <c r="G396">
        <v>89995</v>
      </c>
      <c r="H396">
        <v>2.0695507922972598</v>
      </c>
      <c r="I396">
        <v>0</v>
      </c>
      <c r="J396">
        <v>20.122956633058202</v>
      </c>
      <c r="K396">
        <v>12857</v>
      </c>
    </row>
    <row r="397" spans="1:11" x14ac:dyDescent="0.25">
      <c r="A397" t="s">
        <v>11</v>
      </c>
      <c r="B397" t="s">
        <v>16</v>
      </c>
      <c r="C397" t="s">
        <v>24</v>
      </c>
      <c r="D397">
        <v>4</v>
      </c>
      <c r="E397">
        <v>798.05685758698996</v>
      </c>
      <c r="F397">
        <v>0</v>
      </c>
      <c r="G397">
        <v>65471</v>
      </c>
      <c r="H397">
        <v>2.2333241404858302</v>
      </c>
      <c r="I397">
        <v>0</v>
      </c>
      <c r="J397">
        <v>19.438047074960899</v>
      </c>
      <c r="K397">
        <v>16726</v>
      </c>
    </row>
    <row r="398" spans="1:11" x14ac:dyDescent="0.25">
      <c r="A398" t="s">
        <v>11</v>
      </c>
      <c r="B398" t="s">
        <v>16</v>
      </c>
      <c r="C398" t="s">
        <v>24</v>
      </c>
      <c r="D398">
        <v>11</v>
      </c>
      <c r="E398">
        <v>874.01833322574396</v>
      </c>
      <c r="F398">
        <v>0</v>
      </c>
      <c r="G398">
        <v>88409</v>
      </c>
      <c r="H398">
        <v>2.2450375494613999</v>
      </c>
      <c r="I398">
        <v>0</v>
      </c>
      <c r="J398">
        <v>17.885214978105299</v>
      </c>
      <c r="K398">
        <v>15491</v>
      </c>
    </row>
    <row r="399" spans="1:11" x14ac:dyDescent="0.25">
      <c r="A399" t="s">
        <v>11</v>
      </c>
      <c r="B399" t="s">
        <v>16</v>
      </c>
      <c r="C399" t="s">
        <v>24</v>
      </c>
      <c r="D399">
        <v>18</v>
      </c>
      <c r="E399">
        <v>812.41532384475499</v>
      </c>
      <c r="F399">
        <v>0</v>
      </c>
      <c r="G399">
        <v>83951</v>
      </c>
      <c r="H399">
        <v>2.2240223757214799</v>
      </c>
      <c r="I399">
        <v>0</v>
      </c>
      <c r="J399">
        <v>20.622280284495901</v>
      </c>
      <c r="K399">
        <v>15949</v>
      </c>
    </row>
    <row r="400" spans="1:11" x14ac:dyDescent="0.25">
      <c r="A400" t="s">
        <v>11</v>
      </c>
      <c r="B400" t="s">
        <v>16</v>
      </c>
      <c r="C400" t="s">
        <v>24</v>
      </c>
      <c r="D400">
        <v>25</v>
      </c>
      <c r="E400">
        <v>797.306000127527</v>
      </c>
      <c r="F400">
        <v>0</v>
      </c>
      <c r="G400">
        <v>88752</v>
      </c>
      <c r="H400">
        <v>2.1640473654935799</v>
      </c>
      <c r="I400">
        <v>0</v>
      </c>
      <c r="J400">
        <v>32.257159565591898</v>
      </c>
      <c r="K400">
        <v>15683</v>
      </c>
    </row>
    <row r="401" spans="1:11" x14ac:dyDescent="0.25">
      <c r="A401" t="s">
        <v>11</v>
      </c>
      <c r="B401" t="s">
        <v>16</v>
      </c>
      <c r="C401" t="s">
        <v>25</v>
      </c>
      <c r="D401">
        <v>1</v>
      </c>
      <c r="E401">
        <v>779.23746701847006</v>
      </c>
      <c r="F401">
        <v>0</v>
      </c>
      <c r="G401">
        <v>82493</v>
      </c>
      <c r="H401">
        <v>2.2135774522006901</v>
      </c>
      <c r="I401">
        <v>0</v>
      </c>
      <c r="J401">
        <v>16.461335271395399</v>
      </c>
      <c r="K401">
        <v>14023</v>
      </c>
    </row>
    <row r="402" spans="1:11" x14ac:dyDescent="0.25">
      <c r="A402" t="s">
        <v>11</v>
      </c>
      <c r="B402" t="s">
        <v>16</v>
      </c>
      <c r="C402" t="s">
        <v>25</v>
      </c>
      <c r="D402">
        <v>8</v>
      </c>
      <c r="E402">
        <v>726.77730870712401</v>
      </c>
      <c r="F402">
        <v>0</v>
      </c>
      <c r="G402">
        <v>67016</v>
      </c>
      <c r="H402">
        <v>2.0876359889754399</v>
      </c>
      <c r="I402">
        <v>0</v>
      </c>
      <c r="J402">
        <v>17.513225800947598</v>
      </c>
      <c r="K402">
        <v>11370</v>
      </c>
    </row>
    <row r="403" spans="1:11" x14ac:dyDescent="0.25">
      <c r="A403" t="s">
        <v>11</v>
      </c>
      <c r="B403" t="s">
        <v>16</v>
      </c>
      <c r="C403" t="s">
        <v>25</v>
      </c>
      <c r="D403">
        <v>15</v>
      </c>
      <c r="E403">
        <v>762.91108793429396</v>
      </c>
      <c r="F403">
        <v>0</v>
      </c>
      <c r="G403">
        <v>28799</v>
      </c>
      <c r="H403">
        <v>2.1924223017403301</v>
      </c>
      <c r="I403">
        <v>0</v>
      </c>
      <c r="J403">
        <v>18.1632002304186</v>
      </c>
      <c r="K403">
        <v>15341</v>
      </c>
    </row>
    <row r="404" spans="1:11" x14ac:dyDescent="0.25">
      <c r="A404" t="s">
        <v>11</v>
      </c>
      <c r="B404" t="s">
        <v>16</v>
      </c>
      <c r="C404" t="s">
        <v>25</v>
      </c>
      <c r="D404">
        <v>22</v>
      </c>
      <c r="E404">
        <v>763.49073397542304</v>
      </c>
      <c r="F404">
        <v>0</v>
      </c>
      <c r="G404">
        <v>61933</v>
      </c>
      <c r="H404">
        <v>2.1581660417102899</v>
      </c>
      <c r="I404">
        <v>0</v>
      </c>
      <c r="J404">
        <v>22.600795063502002</v>
      </c>
      <c r="K404">
        <v>15055</v>
      </c>
    </row>
    <row r="405" spans="1:11" x14ac:dyDescent="0.25">
      <c r="A405" t="s">
        <v>11</v>
      </c>
      <c r="B405" t="s">
        <v>16</v>
      </c>
      <c r="C405" t="s">
        <v>25</v>
      </c>
      <c r="D405">
        <v>29</v>
      </c>
      <c r="E405">
        <v>759.96384973359397</v>
      </c>
      <c r="F405">
        <v>0</v>
      </c>
      <c r="G405">
        <v>60439</v>
      </c>
      <c r="H405">
        <v>2.0970189963734902</v>
      </c>
      <c r="I405">
        <v>0</v>
      </c>
      <c r="J405">
        <v>24.2153993383263</v>
      </c>
      <c r="K405">
        <v>14827</v>
      </c>
    </row>
    <row r="406" spans="1:11" x14ac:dyDescent="0.25">
      <c r="A406" t="s">
        <v>11</v>
      </c>
      <c r="B406" t="s">
        <v>16</v>
      </c>
      <c r="C406" t="s">
        <v>26</v>
      </c>
      <c r="D406">
        <v>6</v>
      </c>
      <c r="E406">
        <v>673.14106529209596</v>
      </c>
      <c r="F406">
        <v>0</v>
      </c>
      <c r="G406">
        <v>83492</v>
      </c>
      <c r="H406">
        <v>1.9820107468857999</v>
      </c>
      <c r="I406">
        <v>0</v>
      </c>
      <c r="J406">
        <v>18.2608653066535</v>
      </c>
      <c r="K406">
        <v>11640</v>
      </c>
    </row>
    <row r="407" spans="1:11" x14ac:dyDescent="0.25">
      <c r="A407" t="s">
        <v>11</v>
      </c>
      <c r="B407" t="s">
        <v>16</v>
      </c>
      <c r="C407" t="s">
        <v>26</v>
      </c>
      <c r="D407">
        <v>13</v>
      </c>
      <c r="E407">
        <v>633.58283228860205</v>
      </c>
      <c r="F407">
        <v>0</v>
      </c>
      <c r="G407">
        <v>74503</v>
      </c>
      <c r="H407">
        <v>1.90366600628189</v>
      </c>
      <c r="I407">
        <v>0</v>
      </c>
      <c r="J407">
        <v>14.894019915854701</v>
      </c>
      <c r="K407">
        <v>7817</v>
      </c>
    </row>
    <row r="408" spans="1:11" x14ac:dyDescent="0.25">
      <c r="A408" t="s">
        <v>11</v>
      </c>
      <c r="B408" t="s">
        <v>16</v>
      </c>
      <c r="C408" t="s">
        <v>26</v>
      </c>
      <c r="D408">
        <v>20</v>
      </c>
      <c r="E408">
        <v>702.488467201047</v>
      </c>
      <c r="F408">
        <v>0</v>
      </c>
      <c r="G408">
        <v>89993</v>
      </c>
      <c r="H408">
        <v>1.99101161928279</v>
      </c>
      <c r="I408">
        <v>0</v>
      </c>
      <c r="J408">
        <v>18.328206992899201</v>
      </c>
      <c r="K408">
        <v>12226</v>
      </c>
    </row>
    <row r="409" spans="1:11" x14ac:dyDescent="0.25">
      <c r="A409" t="s">
        <v>11</v>
      </c>
      <c r="B409" t="s">
        <v>16</v>
      </c>
      <c r="C409" t="s">
        <v>26</v>
      </c>
      <c r="D409">
        <v>27</v>
      </c>
      <c r="E409">
        <v>673.94122196442402</v>
      </c>
      <c r="F409">
        <v>0</v>
      </c>
      <c r="G409">
        <v>71229</v>
      </c>
      <c r="H409">
        <v>1.9693569008585601</v>
      </c>
      <c r="I409">
        <v>0</v>
      </c>
      <c r="J409">
        <v>40.820460327907298</v>
      </c>
      <c r="K409">
        <v>11637</v>
      </c>
    </row>
    <row r="410" spans="1:11" x14ac:dyDescent="0.25">
      <c r="A410" t="s">
        <v>11</v>
      </c>
      <c r="B410" t="s">
        <v>16</v>
      </c>
      <c r="C410" t="s">
        <v>27</v>
      </c>
      <c r="D410">
        <v>3</v>
      </c>
      <c r="E410">
        <v>655.47451900516205</v>
      </c>
      <c r="F410">
        <v>0</v>
      </c>
      <c r="G410">
        <v>49862</v>
      </c>
      <c r="H410">
        <v>1.9465431677757099</v>
      </c>
      <c r="I410">
        <v>0</v>
      </c>
      <c r="J410">
        <v>15.915084415184801</v>
      </c>
      <c r="K410">
        <v>10655</v>
      </c>
    </row>
    <row r="411" spans="1:11" x14ac:dyDescent="0.25">
      <c r="A411" t="s">
        <v>11</v>
      </c>
      <c r="B411" t="s">
        <v>16</v>
      </c>
      <c r="C411" t="s">
        <v>27</v>
      </c>
      <c r="D411">
        <v>10</v>
      </c>
      <c r="E411">
        <v>619.20450087746497</v>
      </c>
      <c r="F411">
        <v>0</v>
      </c>
      <c r="G411">
        <v>67834</v>
      </c>
      <c r="H411">
        <v>1.88293741131019</v>
      </c>
      <c r="I411">
        <v>0</v>
      </c>
      <c r="J411">
        <v>15.287189572744399</v>
      </c>
      <c r="K411">
        <v>9687</v>
      </c>
    </row>
    <row r="412" spans="1:11" x14ac:dyDescent="0.25">
      <c r="A412" t="s">
        <v>11</v>
      </c>
      <c r="B412" t="s">
        <v>16</v>
      </c>
      <c r="C412" t="s">
        <v>27</v>
      </c>
      <c r="D412">
        <v>17</v>
      </c>
      <c r="E412">
        <v>640.02204290494001</v>
      </c>
      <c r="F412">
        <v>1</v>
      </c>
      <c r="G412">
        <v>62091</v>
      </c>
      <c r="H412">
        <v>1.8961419269120701</v>
      </c>
      <c r="I412">
        <v>0</v>
      </c>
      <c r="J412">
        <v>18.5660545375667</v>
      </c>
      <c r="K412">
        <v>10162</v>
      </c>
    </row>
    <row r="413" spans="1:11" x14ac:dyDescent="0.25">
      <c r="A413" t="s">
        <v>11</v>
      </c>
      <c r="B413" t="s">
        <v>16</v>
      </c>
      <c r="C413" t="s">
        <v>27</v>
      </c>
      <c r="D413">
        <v>24</v>
      </c>
      <c r="E413">
        <v>586.24664795759304</v>
      </c>
      <c r="F413">
        <v>1</v>
      </c>
      <c r="G413">
        <v>12512</v>
      </c>
      <c r="H413">
        <v>1.7818684069553199</v>
      </c>
      <c r="I413">
        <v>0</v>
      </c>
      <c r="J413">
        <v>15.0557868319582</v>
      </c>
      <c r="K413">
        <v>3207</v>
      </c>
    </row>
    <row r="414" spans="1:11" x14ac:dyDescent="0.25">
      <c r="A414" t="s">
        <v>11</v>
      </c>
      <c r="B414" t="s">
        <v>16</v>
      </c>
      <c r="C414" t="s">
        <v>28</v>
      </c>
      <c r="D414">
        <v>2</v>
      </c>
      <c r="E414">
        <v>603.92590172503901</v>
      </c>
      <c r="F414">
        <v>1</v>
      </c>
      <c r="G414">
        <v>28798</v>
      </c>
      <c r="H414">
        <v>1.8120281838496599</v>
      </c>
      <c r="I414">
        <v>0</v>
      </c>
      <c r="J414">
        <v>20.006450659435401</v>
      </c>
      <c r="K414">
        <v>7652</v>
      </c>
    </row>
    <row r="415" spans="1:11" x14ac:dyDescent="0.25">
      <c r="A415" t="s">
        <v>11</v>
      </c>
      <c r="B415" t="s">
        <v>16</v>
      </c>
      <c r="C415" t="s">
        <v>28</v>
      </c>
      <c r="D415">
        <v>9</v>
      </c>
      <c r="E415">
        <v>606.72102052135301</v>
      </c>
      <c r="F415">
        <v>0</v>
      </c>
      <c r="G415">
        <v>26388</v>
      </c>
      <c r="H415">
        <v>1.7198809946092599</v>
      </c>
      <c r="I415">
        <v>0</v>
      </c>
      <c r="J415">
        <v>13.4194440653241</v>
      </c>
      <c r="K415">
        <v>3606</v>
      </c>
    </row>
    <row r="416" spans="1:11" x14ac:dyDescent="0.25">
      <c r="A416" t="s">
        <v>11</v>
      </c>
      <c r="B416" t="s">
        <v>16</v>
      </c>
      <c r="C416" t="s">
        <v>28</v>
      </c>
      <c r="D416">
        <v>16</v>
      </c>
      <c r="E416">
        <v>640.64785085448</v>
      </c>
      <c r="F416">
        <v>2</v>
      </c>
      <c r="G416">
        <v>63359</v>
      </c>
      <c r="H416">
        <v>1.7506358742372701</v>
      </c>
      <c r="I416">
        <v>0</v>
      </c>
      <c r="J416">
        <v>14.850804615330601</v>
      </c>
      <c r="K416">
        <v>3862</v>
      </c>
    </row>
    <row r="417" spans="1:11" x14ac:dyDescent="0.25">
      <c r="A417" t="s">
        <v>11</v>
      </c>
      <c r="B417" t="s">
        <v>16</v>
      </c>
      <c r="C417" t="s">
        <v>28</v>
      </c>
      <c r="D417">
        <v>23</v>
      </c>
      <c r="E417">
        <v>2192.7368421052602</v>
      </c>
      <c r="F417">
        <v>2</v>
      </c>
      <c r="G417">
        <v>89996</v>
      </c>
      <c r="H417">
        <v>0.98885997441489204</v>
      </c>
      <c r="I417">
        <v>0</v>
      </c>
      <c r="J417">
        <v>4.63647323942374</v>
      </c>
      <c r="K417">
        <v>228</v>
      </c>
    </row>
    <row r="418" spans="1:11" x14ac:dyDescent="0.25">
      <c r="A418" t="s">
        <v>11</v>
      </c>
      <c r="B418" t="s">
        <v>16</v>
      </c>
      <c r="C418" t="s">
        <v>28</v>
      </c>
      <c r="D418">
        <v>30</v>
      </c>
      <c r="E418">
        <v>648.58269543029496</v>
      </c>
      <c r="F418">
        <v>1</v>
      </c>
      <c r="G418">
        <v>32137</v>
      </c>
      <c r="H418">
        <v>1.8402809824089901</v>
      </c>
      <c r="I418">
        <v>0</v>
      </c>
      <c r="J418">
        <v>14.471589402344</v>
      </c>
      <c r="K418">
        <v>4311</v>
      </c>
    </row>
    <row r="419" spans="1:11" x14ac:dyDescent="0.25">
      <c r="A419" t="s">
        <v>11</v>
      </c>
      <c r="B419" t="s">
        <v>29</v>
      </c>
      <c r="C419" t="s">
        <v>17</v>
      </c>
      <c r="D419">
        <v>2</v>
      </c>
      <c r="E419">
        <v>639.16283231083798</v>
      </c>
      <c r="F419">
        <v>2</v>
      </c>
      <c r="G419">
        <v>28356</v>
      </c>
      <c r="H419">
        <v>1.7927490845662799</v>
      </c>
      <c r="I419">
        <v>0</v>
      </c>
      <c r="J419">
        <v>17.148227941560499</v>
      </c>
      <c r="K419">
        <v>3912</v>
      </c>
    </row>
    <row r="420" spans="1:11" x14ac:dyDescent="0.25">
      <c r="A420" t="s">
        <v>11</v>
      </c>
      <c r="B420" t="s">
        <v>29</v>
      </c>
      <c r="C420" t="s">
        <v>17</v>
      </c>
      <c r="D420">
        <v>9</v>
      </c>
      <c r="E420">
        <v>584.07606997813195</v>
      </c>
      <c r="F420">
        <v>2</v>
      </c>
      <c r="G420">
        <v>28550</v>
      </c>
      <c r="H420">
        <v>1.7848344880395099</v>
      </c>
      <c r="I420">
        <v>0</v>
      </c>
      <c r="J420">
        <v>16.318905216732801</v>
      </c>
      <c r="K420">
        <v>6402</v>
      </c>
    </row>
    <row r="421" spans="1:11" x14ac:dyDescent="0.25">
      <c r="A421" t="s">
        <v>11</v>
      </c>
      <c r="B421" t="s">
        <v>29</v>
      </c>
      <c r="C421" t="s">
        <v>17</v>
      </c>
      <c r="D421">
        <v>16</v>
      </c>
      <c r="E421">
        <v>595.90368509212703</v>
      </c>
      <c r="F421">
        <v>2</v>
      </c>
      <c r="G421">
        <v>37902</v>
      </c>
      <c r="H421">
        <v>1.7395084441691799</v>
      </c>
      <c r="I421">
        <v>0</v>
      </c>
      <c r="J421">
        <v>19.578347578737699</v>
      </c>
      <c r="K421">
        <v>3582</v>
      </c>
    </row>
    <row r="422" spans="1:11" x14ac:dyDescent="0.25">
      <c r="A422" t="s">
        <v>11</v>
      </c>
      <c r="B422" t="s">
        <v>29</v>
      </c>
      <c r="C422" t="s">
        <v>17</v>
      </c>
      <c r="D422">
        <v>23</v>
      </c>
      <c r="E422">
        <v>575.367052023121</v>
      </c>
      <c r="F422">
        <v>1</v>
      </c>
      <c r="G422">
        <v>24817</v>
      </c>
      <c r="H422">
        <v>1.6905918254807399</v>
      </c>
      <c r="I422">
        <v>0</v>
      </c>
      <c r="J422">
        <v>14.109017266293399</v>
      </c>
      <c r="K422">
        <v>5536</v>
      </c>
    </row>
    <row r="423" spans="1:11" x14ac:dyDescent="0.25">
      <c r="A423" t="s">
        <v>11</v>
      </c>
      <c r="B423" t="s">
        <v>29</v>
      </c>
      <c r="C423" t="s">
        <v>17</v>
      </c>
      <c r="D423">
        <v>30</v>
      </c>
      <c r="E423">
        <v>541.31629791212197</v>
      </c>
      <c r="F423">
        <v>0</v>
      </c>
      <c r="G423">
        <v>42522</v>
      </c>
      <c r="H423">
        <v>1.44361415261325</v>
      </c>
      <c r="I423">
        <v>0</v>
      </c>
      <c r="J423">
        <v>11.510614352768201</v>
      </c>
      <c r="K423">
        <v>3209</v>
      </c>
    </row>
    <row r="424" spans="1:11" x14ac:dyDescent="0.25">
      <c r="A424" t="s">
        <v>11</v>
      </c>
      <c r="B424" t="s">
        <v>29</v>
      </c>
      <c r="C424" t="s">
        <v>18</v>
      </c>
      <c r="D424">
        <v>6</v>
      </c>
      <c r="E424">
        <v>587.97777777777799</v>
      </c>
      <c r="F424">
        <v>2</v>
      </c>
      <c r="G424">
        <v>86633</v>
      </c>
      <c r="H424">
        <v>1.80428370791589</v>
      </c>
      <c r="I424">
        <v>0</v>
      </c>
      <c r="J424">
        <v>14.471589402344</v>
      </c>
      <c r="K424">
        <v>5985</v>
      </c>
    </row>
    <row r="425" spans="1:11" x14ac:dyDescent="0.25">
      <c r="A425" t="s">
        <v>11</v>
      </c>
      <c r="B425" t="s">
        <v>29</v>
      </c>
      <c r="C425" t="s">
        <v>18</v>
      </c>
      <c r="D425">
        <v>13</v>
      </c>
      <c r="E425">
        <v>640.49509193972096</v>
      </c>
      <c r="F425">
        <v>2</v>
      </c>
      <c r="G425">
        <v>79154</v>
      </c>
      <c r="H425">
        <v>1.8889542427600501</v>
      </c>
      <c r="I425">
        <v>0</v>
      </c>
      <c r="J425">
        <v>16.6771472613929</v>
      </c>
      <c r="K425">
        <v>7233</v>
      </c>
    </row>
    <row r="426" spans="1:11" x14ac:dyDescent="0.25">
      <c r="A426" t="s">
        <v>11</v>
      </c>
      <c r="B426" t="s">
        <v>29</v>
      </c>
      <c r="C426" t="s">
        <v>18</v>
      </c>
      <c r="D426">
        <v>20</v>
      </c>
      <c r="E426">
        <v>603.22189300411503</v>
      </c>
      <c r="F426">
        <v>1</v>
      </c>
      <c r="G426">
        <v>63897</v>
      </c>
      <c r="H426">
        <v>1.79120758772337</v>
      </c>
      <c r="I426">
        <v>0</v>
      </c>
      <c r="J426">
        <v>21.8476578931832</v>
      </c>
      <c r="K426">
        <v>6075</v>
      </c>
    </row>
    <row r="427" spans="1:11" x14ac:dyDescent="0.25">
      <c r="A427" t="s">
        <v>11</v>
      </c>
      <c r="B427" t="s">
        <v>29</v>
      </c>
      <c r="C427" t="s">
        <v>18</v>
      </c>
      <c r="D427">
        <v>27</v>
      </c>
      <c r="E427">
        <v>612.38479670005904</v>
      </c>
      <c r="F427">
        <v>2</v>
      </c>
      <c r="G427">
        <v>88105</v>
      </c>
      <c r="H427">
        <v>1.7499423180146401</v>
      </c>
      <c r="I427">
        <v>0</v>
      </c>
      <c r="J427">
        <v>14.280073972627999</v>
      </c>
      <c r="K427">
        <v>5091</v>
      </c>
    </row>
    <row r="428" spans="1:11" x14ac:dyDescent="0.25">
      <c r="A428" t="s">
        <v>11</v>
      </c>
      <c r="B428" t="s">
        <v>29</v>
      </c>
      <c r="C428" t="s">
        <v>19</v>
      </c>
      <c r="D428">
        <v>6</v>
      </c>
      <c r="E428">
        <v>604.81869993838598</v>
      </c>
      <c r="F428">
        <v>1</v>
      </c>
      <c r="G428">
        <v>63687</v>
      </c>
      <c r="H428">
        <v>1.88698585979248</v>
      </c>
      <c r="I428">
        <v>0</v>
      </c>
      <c r="J428">
        <v>14.471589402344</v>
      </c>
      <c r="K428">
        <v>6492</v>
      </c>
    </row>
    <row r="429" spans="1:11" x14ac:dyDescent="0.25">
      <c r="A429" t="s">
        <v>11</v>
      </c>
      <c r="B429" t="s">
        <v>29</v>
      </c>
      <c r="C429" t="s">
        <v>19</v>
      </c>
      <c r="D429">
        <v>13</v>
      </c>
      <c r="E429">
        <v>539.26274592765003</v>
      </c>
      <c r="F429">
        <v>1</v>
      </c>
      <c r="G429">
        <v>25631</v>
      </c>
      <c r="H429">
        <v>1.67324855651964</v>
      </c>
      <c r="I429">
        <v>0</v>
      </c>
      <c r="J429">
        <v>14.7460204994346</v>
      </c>
      <c r="K429">
        <v>4727</v>
      </c>
    </row>
    <row r="430" spans="1:11" x14ac:dyDescent="0.25">
      <c r="A430" t="s">
        <v>11</v>
      </c>
      <c r="B430" t="s">
        <v>29</v>
      </c>
      <c r="C430" t="s">
        <v>19</v>
      </c>
      <c r="D430">
        <v>20</v>
      </c>
      <c r="E430">
        <v>614.25957990349104</v>
      </c>
      <c r="F430">
        <v>0</v>
      </c>
      <c r="G430">
        <v>85342</v>
      </c>
      <c r="H430">
        <v>1.8274558741592799</v>
      </c>
      <c r="I430">
        <v>0</v>
      </c>
      <c r="J430">
        <v>14.471589402344</v>
      </c>
      <c r="K430">
        <v>7046</v>
      </c>
    </row>
    <row r="431" spans="1:11" x14ac:dyDescent="0.25">
      <c r="A431" t="s">
        <v>11</v>
      </c>
      <c r="B431" t="s">
        <v>29</v>
      </c>
      <c r="C431" t="s">
        <v>19</v>
      </c>
      <c r="D431">
        <v>27</v>
      </c>
      <c r="E431">
        <v>575.89213483146102</v>
      </c>
      <c r="F431">
        <v>0</v>
      </c>
      <c r="G431">
        <v>69336</v>
      </c>
      <c r="H431">
        <v>1.7869085924486301</v>
      </c>
      <c r="I431">
        <v>0</v>
      </c>
      <c r="J431">
        <v>14.471589402344</v>
      </c>
      <c r="K431">
        <v>7120</v>
      </c>
    </row>
    <row r="432" spans="1:11" x14ac:dyDescent="0.25">
      <c r="A432" t="s">
        <v>11</v>
      </c>
      <c r="B432" t="s">
        <v>29</v>
      </c>
      <c r="C432" t="s">
        <v>20</v>
      </c>
      <c r="D432">
        <v>3</v>
      </c>
      <c r="E432">
        <v>584.60039318479699</v>
      </c>
      <c r="F432">
        <v>1</v>
      </c>
      <c r="G432">
        <v>25069</v>
      </c>
      <c r="H432">
        <v>1.8410178752848001</v>
      </c>
      <c r="I432">
        <v>0</v>
      </c>
      <c r="J432">
        <v>14.783258842858499</v>
      </c>
      <c r="K432">
        <v>7630</v>
      </c>
    </row>
    <row r="433" spans="1:11" x14ac:dyDescent="0.25">
      <c r="A433" t="s">
        <v>11</v>
      </c>
      <c r="B433" t="s">
        <v>29</v>
      </c>
      <c r="C433" t="s">
        <v>20</v>
      </c>
      <c r="D433">
        <v>10</v>
      </c>
      <c r="E433">
        <v>683.929738852372</v>
      </c>
      <c r="F433">
        <v>1</v>
      </c>
      <c r="G433">
        <v>49438</v>
      </c>
      <c r="H433">
        <v>2.0837041518502999</v>
      </c>
      <c r="I433">
        <v>0</v>
      </c>
      <c r="J433">
        <v>16.9338777175155</v>
      </c>
      <c r="K433">
        <v>11258</v>
      </c>
    </row>
    <row r="434" spans="1:11" x14ac:dyDescent="0.25">
      <c r="A434" t="s">
        <v>11</v>
      </c>
      <c r="B434" t="s">
        <v>29</v>
      </c>
      <c r="C434" t="s">
        <v>20</v>
      </c>
      <c r="D434">
        <v>17</v>
      </c>
      <c r="E434">
        <v>512.92302417280996</v>
      </c>
      <c r="F434">
        <v>1</v>
      </c>
      <c r="G434">
        <v>14998</v>
      </c>
      <c r="H434">
        <v>1.6501215081923799</v>
      </c>
      <c r="I434">
        <v>0</v>
      </c>
      <c r="J434">
        <v>14.471589402344</v>
      </c>
      <c r="K434">
        <v>5833</v>
      </c>
    </row>
    <row r="435" spans="1:11" x14ac:dyDescent="0.25">
      <c r="A435" t="s">
        <v>11</v>
      </c>
      <c r="B435" t="s">
        <v>29</v>
      </c>
      <c r="C435" t="s">
        <v>20</v>
      </c>
      <c r="D435">
        <v>24</v>
      </c>
      <c r="E435">
        <v>592.202391304348</v>
      </c>
      <c r="F435">
        <v>1</v>
      </c>
      <c r="G435">
        <v>28794</v>
      </c>
      <c r="H435">
        <v>1.8759788382725</v>
      </c>
      <c r="I435">
        <v>0</v>
      </c>
      <c r="J435">
        <v>19.369470904720899</v>
      </c>
      <c r="K435">
        <v>9200</v>
      </c>
    </row>
    <row r="436" spans="1:11" x14ac:dyDescent="0.25">
      <c r="A436" t="s">
        <v>11</v>
      </c>
      <c r="B436" t="s">
        <v>29</v>
      </c>
      <c r="C436" t="s">
        <v>21</v>
      </c>
      <c r="D436">
        <v>1</v>
      </c>
      <c r="E436">
        <v>549.04645254944705</v>
      </c>
      <c r="F436">
        <v>2</v>
      </c>
      <c r="G436">
        <v>36569</v>
      </c>
      <c r="H436">
        <v>1.7308603472423101</v>
      </c>
      <c r="I436">
        <v>0</v>
      </c>
      <c r="J436">
        <v>13.391207416887401</v>
      </c>
      <c r="K436">
        <v>5511</v>
      </c>
    </row>
    <row r="437" spans="1:11" x14ac:dyDescent="0.25">
      <c r="A437" t="s">
        <v>11</v>
      </c>
      <c r="B437" t="s">
        <v>29</v>
      </c>
      <c r="C437" t="s">
        <v>21</v>
      </c>
      <c r="D437">
        <v>8</v>
      </c>
      <c r="E437">
        <v>613.12713936430305</v>
      </c>
      <c r="F437">
        <v>0</v>
      </c>
      <c r="G437">
        <v>27728</v>
      </c>
      <c r="H437">
        <v>1.91659740755847</v>
      </c>
      <c r="I437">
        <v>0</v>
      </c>
      <c r="J437">
        <v>17.9635541428521</v>
      </c>
      <c r="K437">
        <v>7771</v>
      </c>
    </row>
    <row r="438" spans="1:11" x14ac:dyDescent="0.25">
      <c r="A438" t="s">
        <v>11</v>
      </c>
      <c r="B438" t="s">
        <v>29</v>
      </c>
      <c r="C438" t="s">
        <v>21</v>
      </c>
      <c r="D438">
        <v>15</v>
      </c>
      <c r="E438">
        <v>681.97166637152498</v>
      </c>
      <c r="F438">
        <v>0</v>
      </c>
      <c r="G438">
        <v>36861</v>
      </c>
      <c r="H438">
        <v>2.0532783428800401</v>
      </c>
      <c r="I438">
        <v>0</v>
      </c>
      <c r="J438">
        <v>20.304279795887101</v>
      </c>
      <c r="K438">
        <v>11294</v>
      </c>
    </row>
    <row r="439" spans="1:11" x14ac:dyDescent="0.25">
      <c r="A439" t="s">
        <v>11</v>
      </c>
      <c r="B439" t="s">
        <v>29</v>
      </c>
      <c r="C439" t="s">
        <v>21</v>
      </c>
      <c r="D439">
        <v>22</v>
      </c>
      <c r="E439">
        <v>736.44531483139394</v>
      </c>
      <c r="F439">
        <v>1</v>
      </c>
      <c r="G439">
        <v>56716</v>
      </c>
      <c r="H439">
        <v>2.1695716469409301</v>
      </c>
      <c r="I439">
        <v>0</v>
      </c>
      <c r="J439">
        <v>20.796102845808601</v>
      </c>
      <c r="K439">
        <v>13404</v>
      </c>
    </row>
    <row r="440" spans="1:11" x14ac:dyDescent="0.25">
      <c r="A440" t="s">
        <v>11</v>
      </c>
      <c r="B440" t="s">
        <v>29</v>
      </c>
      <c r="C440" t="s">
        <v>21</v>
      </c>
      <c r="D440">
        <v>29</v>
      </c>
      <c r="E440">
        <v>921.68244358833203</v>
      </c>
      <c r="F440">
        <v>0</v>
      </c>
      <c r="G440">
        <v>80261</v>
      </c>
      <c r="H440">
        <v>2.3230652141754899</v>
      </c>
      <c r="I440">
        <v>0</v>
      </c>
      <c r="J440">
        <v>26.341375443306799</v>
      </c>
      <c r="K440">
        <v>10902</v>
      </c>
    </row>
    <row r="441" spans="1:11" x14ac:dyDescent="0.25">
      <c r="A441" t="s">
        <v>11</v>
      </c>
      <c r="B441" t="s">
        <v>29</v>
      </c>
      <c r="C441" t="s">
        <v>22</v>
      </c>
      <c r="D441">
        <v>5</v>
      </c>
      <c r="E441">
        <v>737.98733726968806</v>
      </c>
      <c r="F441">
        <v>1</v>
      </c>
      <c r="G441">
        <v>89995</v>
      </c>
      <c r="H441">
        <v>2.1860670235999602</v>
      </c>
      <c r="I441">
        <v>0</v>
      </c>
      <c r="J441">
        <v>20.853977446887701</v>
      </c>
      <c r="K441">
        <v>14057</v>
      </c>
    </row>
    <row r="442" spans="1:11" x14ac:dyDescent="0.25">
      <c r="A442" t="s">
        <v>11</v>
      </c>
      <c r="B442" t="s">
        <v>29</v>
      </c>
      <c r="C442" t="s">
        <v>22</v>
      </c>
      <c r="D442">
        <v>12</v>
      </c>
      <c r="E442">
        <v>690.91258933479901</v>
      </c>
      <c r="F442">
        <v>0</v>
      </c>
      <c r="G442">
        <v>29298</v>
      </c>
      <c r="H442">
        <v>2.1438439922908699</v>
      </c>
      <c r="I442">
        <v>0</v>
      </c>
      <c r="J442">
        <v>20.318845586333499</v>
      </c>
      <c r="K442">
        <v>12733</v>
      </c>
    </row>
    <row r="443" spans="1:11" x14ac:dyDescent="0.25">
      <c r="A443" t="s">
        <v>11</v>
      </c>
      <c r="B443" t="s">
        <v>29</v>
      </c>
      <c r="C443" t="s">
        <v>22</v>
      </c>
      <c r="D443">
        <v>19</v>
      </c>
      <c r="E443">
        <v>805.25282991832603</v>
      </c>
      <c r="F443">
        <v>0</v>
      </c>
      <c r="G443">
        <v>65724</v>
      </c>
      <c r="H443">
        <v>2.26631829159381</v>
      </c>
      <c r="I443">
        <v>0</v>
      </c>
      <c r="J443">
        <v>21.760204861183201</v>
      </c>
      <c r="K443">
        <v>13958</v>
      </c>
    </row>
    <row r="444" spans="1:11" x14ac:dyDescent="0.25">
      <c r="A444" t="s">
        <v>11</v>
      </c>
      <c r="B444" t="s">
        <v>29</v>
      </c>
      <c r="C444" t="s">
        <v>22</v>
      </c>
      <c r="D444">
        <v>26</v>
      </c>
      <c r="E444">
        <v>725.44005871799004</v>
      </c>
      <c r="F444">
        <v>0</v>
      </c>
      <c r="G444">
        <v>46090</v>
      </c>
      <c r="H444">
        <v>2.0947210887791101</v>
      </c>
      <c r="I444">
        <v>0</v>
      </c>
      <c r="J444">
        <v>20.807559463575</v>
      </c>
      <c r="K444">
        <v>12262</v>
      </c>
    </row>
    <row r="445" spans="1:11" x14ac:dyDescent="0.25">
      <c r="A445" t="s">
        <v>11</v>
      </c>
      <c r="B445" t="s">
        <v>29</v>
      </c>
      <c r="C445" t="s">
        <v>23</v>
      </c>
      <c r="D445">
        <v>3</v>
      </c>
      <c r="E445">
        <v>878.86675490844902</v>
      </c>
      <c r="F445">
        <v>0</v>
      </c>
      <c r="G445">
        <v>88291</v>
      </c>
      <c r="H445">
        <v>2.2946641946171602</v>
      </c>
      <c r="I445">
        <v>0</v>
      </c>
      <c r="J445">
        <v>18.0247542082816</v>
      </c>
      <c r="K445">
        <v>13599</v>
      </c>
    </row>
    <row r="446" spans="1:11" x14ac:dyDescent="0.25">
      <c r="A446" t="s">
        <v>11</v>
      </c>
      <c r="B446" t="s">
        <v>29</v>
      </c>
      <c r="C446" t="s">
        <v>23</v>
      </c>
      <c r="D446">
        <v>10</v>
      </c>
      <c r="E446">
        <v>725.76481567895496</v>
      </c>
      <c r="F446">
        <v>0</v>
      </c>
      <c r="G446">
        <v>28794</v>
      </c>
      <c r="H446">
        <v>2.1830474410173299</v>
      </c>
      <c r="I446">
        <v>0</v>
      </c>
      <c r="J446">
        <v>21.9073379234196</v>
      </c>
      <c r="K446">
        <v>15001</v>
      </c>
    </row>
    <row r="447" spans="1:11" x14ac:dyDescent="0.25">
      <c r="A447" t="s">
        <v>11</v>
      </c>
      <c r="B447" t="s">
        <v>29</v>
      </c>
      <c r="C447" t="s">
        <v>23</v>
      </c>
      <c r="D447">
        <v>17</v>
      </c>
      <c r="E447">
        <v>758.77493451541397</v>
      </c>
      <c r="F447">
        <v>0</v>
      </c>
      <c r="G447">
        <v>89994</v>
      </c>
      <c r="H447">
        <v>2.20255438364955</v>
      </c>
      <c r="I447">
        <v>0</v>
      </c>
      <c r="J447">
        <v>16.5834945576614</v>
      </c>
      <c r="K447">
        <v>14889</v>
      </c>
    </row>
    <row r="448" spans="1:11" x14ac:dyDescent="0.25">
      <c r="A448" t="s">
        <v>11</v>
      </c>
      <c r="B448" t="s">
        <v>29</v>
      </c>
      <c r="C448" t="s">
        <v>23</v>
      </c>
      <c r="D448">
        <v>24</v>
      </c>
      <c r="E448">
        <v>749.38465658053303</v>
      </c>
      <c r="F448">
        <v>0</v>
      </c>
      <c r="G448">
        <v>57844</v>
      </c>
      <c r="H448">
        <v>2.1896191780924701</v>
      </c>
      <c r="I448">
        <v>0</v>
      </c>
      <c r="J448">
        <v>20.259924638334201</v>
      </c>
      <c r="K448">
        <v>14938</v>
      </c>
    </row>
    <row r="449" spans="1:11" x14ac:dyDescent="0.25">
      <c r="A449" t="s">
        <v>11</v>
      </c>
      <c r="B449" t="s">
        <v>29</v>
      </c>
      <c r="C449" t="s">
        <v>23</v>
      </c>
      <c r="D449">
        <v>31</v>
      </c>
      <c r="E449">
        <v>751.69449727815299</v>
      </c>
      <c r="F449">
        <v>0</v>
      </c>
      <c r="G449">
        <v>85924</v>
      </c>
      <c r="H449">
        <v>2.1679999427282302</v>
      </c>
      <c r="I449">
        <v>0</v>
      </c>
      <c r="J449">
        <v>20.171353012412201</v>
      </c>
      <c r="K449">
        <v>15247</v>
      </c>
    </row>
    <row r="450" spans="1:11" x14ac:dyDescent="0.25">
      <c r="A450" t="s">
        <v>11</v>
      </c>
      <c r="B450" t="s">
        <v>29</v>
      </c>
      <c r="C450" t="s">
        <v>24</v>
      </c>
      <c r="D450">
        <v>7</v>
      </c>
      <c r="E450">
        <v>719.66961465571706</v>
      </c>
      <c r="F450">
        <v>0</v>
      </c>
      <c r="G450">
        <v>46898</v>
      </c>
      <c r="H450">
        <v>2.13230926029838</v>
      </c>
      <c r="I450">
        <v>0</v>
      </c>
      <c r="J450">
        <v>16.754214623490999</v>
      </c>
      <c r="K450">
        <v>14247</v>
      </c>
    </row>
    <row r="451" spans="1:11" x14ac:dyDescent="0.25">
      <c r="A451" t="s">
        <v>11</v>
      </c>
      <c r="B451" t="s">
        <v>29</v>
      </c>
      <c r="C451" t="s">
        <v>24</v>
      </c>
      <c r="D451">
        <v>14</v>
      </c>
      <c r="E451">
        <v>660.14654807285001</v>
      </c>
      <c r="F451">
        <v>0</v>
      </c>
      <c r="G451">
        <v>34725</v>
      </c>
      <c r="H451">
        <v>2.0571281904737</v>
      </c>
      <c r="I451">
        <v>0</v>
      </c>
      <c r="J451">
        <v>15.354537632351301</v>
      </c>
      <c r="K451">
        <v>7083</v>
      </c>
    </row>
    <row r="452" spans="1:11" x14ac:dyDescent="0.25">
      <c r="A452" t="s">
        <v>11</v>
      </c>
      <c r="B452" t="s">
        <v>29</v>
      </c>
      <c r="C452" t="s">
        <v>24</v>
      </c>
      <c r="D452">
        <v>21</v>
      </c>
      <c r="E452">
        <v>753.11238005135795</v>
      </c>
      <c r="F452">
        <v>0</v>
      </c>
      <c r="G452">
        <v>76508</v>
      </c>
      <c r="H452">
        <v>2.1631699979433701</v>
      </c>
      <c r="I452">
        <v>0</v>
      </c>
      <c r="J452">
        <v>17.7075843389987</v>
      </c>
      <c r="K452">
        <v>14798</v>
      </c>
    </row>
    <row r="453" spans="1:11" x14ac:dyDescent="0.25">
      <c r="A453" t="s">
        <v>11</v>
      </c>
      <c r="B453" t="s">
        <v>29</v>
      </c>
      <c r="C453" t="s">
        <v>24</v>
      </c>
      <c r="D453">
        <v>28</v>
      </c>
      <c r="E453">
        <v>758.62456279284595</v>
      </c>
      <c r="F453">
        <v>0</v>
      </c>
      <c r="G453">
        <v>70003</v>
      </c>
      <c r="H453">
        <v>2.17305351792049</v>
      </c>
      <c r="I453">
        <v>0</v>
      </c>
      <c r="J453">
        <v>22.086498645021901</v>
      </c>
      <c r="K453">
        <v>15153</v>
      </c>
    </row>
    <row r="454" spans="1:11" x14ac:dyDescent="0.25">
      <c r="A454" t="s">
        <v>11</v>
      </c>
      <c r="B454" t="s">
        <v>29</v>
      </c>
      <c r="C454" t="s">
        <v>25</v>
      </c>
      <c r="D454">
        <v>4</v>
      </c>
      <c r="E454">
        <v>862.26639418710295</v>
      </c>
      <c r="F454">
        <v>0</v>
      </c>
      <c r="G454">
        <v>42740</v>
      </c>
      <c r="H454">
        <v>2.2147725263142899</v>
      </c>
      <c r="I454">
        <v>0</v>
      </c>
      <c r="J454">
        <v>21.390081080206301</v>
      </c>
      <c r="K454">
        <v>11010</v>
      </c>
    </row>
    <row r="455" spans="1:11" x14ac:dyDescent="0.25">
      <c r="A455" t="s">
        <v>11</v>
      </c>
      <c r="B455" t="s">
        <v>29</v>
      </c>
      <c r="C455" t="s">
        <v>25</v>
      </c>
      <c r="D455">
        <v>11</v>
      </c>
      <c r="E455">
        <v>612.781777082247</v>
      </c>
      <c r="F455">
        <v>0</v>
      </c>
      <c r="G455">
        <v>78863</v>
      </c>
      <c r="H455">
        <v>1.8675798821018901</v>
      </c>
      <c r="I455">
        <v>0</v>
      </c>
      <c r="J455">
        <v>17.948606952337599</v>
      </c>
      <c r="K455">
        <v>5751</v>
      </c>
    </row>
    <row r="456" spans="1:11" x14ac:dyDescent="0.25">
      <c r="A456" t="s">
        <v>11</v>
      </c>
      <c r="B456" t="s">
        <v>29</v>
      </c>
      <c r="C456" t="s">
        <v>25</v>
      </c>
      <c r="D456">
        <v>18</v>
      </c>
      <c r="E456">
        <v>709.79562356979397</v>
      </c>
      <c r="F456">
        <v>0</v>
      </c>
      <c r="G456">
        <v>89843</v>
      </c>
      <c r="H456">
        <v>2.1230968554099401</v>
      </c>
      <c r="I456">
        <v>0</v>
      </c>
      <c r="J456">
        <v>17.657799344822799</v>
      </c>
      <c r="K456">
        <v>13984</v>
      </c>
    </row>
    <row r="457" spans="1:11" x14ac:dyDescent="0.25">
      <c r="A457" t="s">
        <v>11</v>
      </c>
      <c r="B457" t="s">
        <v>29</v>
      </c>
      <c r="C457" t="s">
        <v>25</v>
      </c>
      <c r="D457">
        <v>25</v>
      </c>
      <c r="E457">
        <v>674.92180780358103</v>
      </c>
      <c r="F457">
        <v>0</v>
      </c>
      <c r="G457">
        <v>70296</v>
      </c>
      <c r="H457">
        <v>2.03042502700514</v>
      </c>
      <c r="I457">
        <v>0</v>
      </c>
      <c r="J457">
        <v>29.555438056593601</v>
      </c>
      <c r="K457">
        <v>12789</v>
      </c>
    </row>
    <row r="458" spans="1:11" x14ac:dyDescent="0.25">
      <c r="A458" t="s">
        <v>11</v>
      </c>
      <c r="B458" t="s">
        <v>29</v>
      </c>
      <c r="C458" t="s">
        <v>26</v>
      </c>
      <c r="D458">
        <v>2</v>
      </c>
      <c r="E458">
        <v>721.557963089542</v>
      </c>
      <c r="F458">
        <v>0</v>
      </c>
      <c r="G458">
        <v>63409</v>
      </c>
      <c r="H458">
        <v>2.0917356529387101</v>
      </c>
      <c r="I458">
        <v>0</v>
      </c>
      <c r="J458">
        <v>19.9826107585735</v>
      </c>
      <c r="K458">
        <v>14630</v>
      </c>
    </row>
    <row r="459" spans="1:11" x14ac:dyDescent="0.25">
      <c r="A459" t="s">
        <v>11</v>
      </c>
      <c r="B459" t="s">
        <v>29</v>
      </c>
      <c r="C459" t="s">
        <v>26</v>
      </c>
      <c r="D459">
        <v>9</v>
      </c>
      <c r="E459">
        <v>636.28409383861799</v>
      </c>
      <c r="F459">
        <v>0</v>
      </c>
      <c r="G459">
        <v>89996</v>
      </c>
      <c r="H459">
        <v>1.91817913890393</v>
      </c>
      <c r="I459">
        <v>0</v>
      </c>
      <c r="J459">
        <v>16.020197984225199</v>
      </c>
      <c r="K459">
        <v>11637</v>
      </c>
    </row>
    <row r="460" spans="1:11" x14ac:dyDescent="0.25">
      <c r="A460" t="s">
        <v>11</v>
      </c>
      <c r="B460" t="s">
        <v>29</v>
      </c>
      <c r="C460" t="s">
        <v>26</v>
      </c>
      <c r="D460">
        <v>16</v>
      </c>
      <c r="E460">
        <v>624.56704086214597</v>
      </c>
      <c r="F460">
        <v>1</v>
      </c>
      <c r="G460">
        <v>58224</v>
      </c>
      <c r="H460">
        <v>1.9150801910811901</v>
      </c>
      <c r="I460">
        <v>0</v>
      </c>
      <c r="J460">
        <v>15.346287476736199</v>
      </c>
      <c r="K460">
        <v>11135</v>
      </c>
    </row>
    <row r="461" spans="1:11" x14ac:dyDescent="0.25">
      <c r="A461" t="s">
        <v>11</v>
      </c>
      <c r="B461" t="s">
        <v>29</v>
      </c>
      <c r="C461" t="s">
        <v>26</v>
      </c>
      <c r="D461">
        <v>23</v>
      </c>
      <c r="E461">
        <v>664.66372043538797</v>
      </c>
      <c r="F461">
        <v>0</v>
      </c>
      <c r="G461">
        <v>64933</v>
      </c>
      <c r="H461">
        <v>1.9902741716253201</v>
      </c>
      <c r="I461">
        <v>0</v>
      </c>
      <c r="J461">
        <v>15.3069342940433</v>
      </c>
      <c r="K461">
        <v>12219</v>
      </c>
    </row>
    <row r="462" spans="1:11" x14ac:dyDescent="0.25">
      <c r="A462" t="s">
        <v>11</v>
      </c>
      <c r="B462" t="s">
        <v>29</v>
      </c>
      <c r="C462" t="s">
        <v>26</v>
      </c>
      <c r="D462">
        <v>30</v>
      </c>
      <c r="E462">
        <v>592.06280801090497</v>
      </c>
      <c r="F462">
        <v>0</v>
      </c>
      <c r="G462">
        <v>57655</v>
      </c>
      <c r="H462">
        <v>1.8203576215191699</v>
      </c>
      <c r="I462">
        <v>0</v>
      </c>
      <c r="J462">
        <v>15.6369750583565</v>
      </c>
      <c r="K462">
        <v>9537</v>
      </c>
    </row>
    <row r="463" spans="1:11" x14ac:dyDescent="0.25">
      <c r="A463" t="s">
        <v>11</v>
      </c>
      <c r="B463" t="s">
        <v>29</v>
      </c>
      <c r="C463" t="s">
        <v>27</v>
      </c>
      <c r="D463">
        <v>6</v>
      </c>
      <c r="E463">
        <v>661.96850967376304</v>
      </c>
      <c r="F463">
        <v>0</v>
      </c>
      <c r="G463">
        <v>49612</v>
      </c>
      <c r="H463">
        <v>2.0027346252968798</v>
      </c>
      <c r="I463">
        <v>0</v>
      </c>
      <c r="J463">
        <v>20.0300199126231</v>
      </c>
      <c r="K463">
        <v>12353</v>
      </c>
    </row>
    <row r="464" spans="1:11" x14ac:dyDescent="0.25">
      <c r="A464" t="s">
        <v>11</v>
      </c>
      <c r="B464" t="s">
        <v>29</v>
      </c>
      <c r="C464" t="s">
        <v>27</v>
      </c>
      <c r="D464">
        <v>13</v>
      </c>
      <c r="E464">
        <v>669.29435693266396</v>
      </c>
      <c r="F464">
        <v>0</v>
      </c>
      <c r="G464">
        <v>84983</v>
      </c>
      <c r="H464">
        <v>2.0035816542955001</v>
      </c>
      <c r="I464">
        <v>0</v>
      </c>
      <c r="J464">
        <v>19.209117576832899</v>
      </c>
      <c r="K464">
        <v>11554</v>
      </c>
    </row>
    <row r="465" spans="1:11" x14ac:dyDescent="0.25">
      <c r="A465" t="s">
        <v>11</v>
      </c>
      <c r="B465" t="s">
        <v>29</v>
      </c>
      <c r="C465" t="s">
        <v>27</v>
      </c>
      <c r="D465">
        <v>20</v>
      </c>
      <c r="E465">
        <v>582.84356846472997</v>
      </c>
      <c r="F465">
        <v>0</v>
      </c>
      <c r="G465">
        <v>21391</v>
      </c>
      <c r="H465">
        <v>1.84105978418002</v>
      </c>
      <c r="I465">
        <v>0</v>
      </c>
      <c r="J465">
        <v>21.143304239600202</v>
      </c>
      <c r="K465">
        <v>7230</v>
      </c>
    </row>
    <row r="466" spans="1:11" x14ac:dyDescent="0.25">
      <c r="A466" t="s">
        <v>11</v>
      </c>
      <c r="B466" t="s">
        <v>29</v>
      </c>
      <c r="C466" t="s">
        <v>27</v>
      </c>
      <c r="D466">
        <v>27</v>
      </c>
      <c r="E466">
        <v>600.77165354330702</v>
      </c>
      <c r="F466">
        <v>0</v>
      </c>
      <c r="G466">
        <v>89992</v>
      </c>
      <c r="H466">
        <v>1.64964619001466</v>
      </c>
      <c r="I466">
        <v>0</v>
      </c>
      <c r="J466">
        <v>12.481461100675901</v>
      </c>
      <c r="K466">
        <v>5842</v>
      </c>
    </row>
    <row r="467" spans="1:11" x14ac:dyDescent="0.25">
      <c r="A467" t="s">
        <v>11</v>
      </c>
      <c r="B467" t="s">
        <v>29</v>
      </c>
      <c r="C467" t="s">
        <v>28</v>
      </c>
      <c r="D467">
        <v>5</v>
      </c>
      <c r="E467">
        <v>590.41653599429799</v>
      </c>
      <c r="F467">
        <v>0</v>
      </c>
      <c r="G467">
        <v>44857</v>
      </c>
      <c r="H467">
        <v>1.7727616478485</v>
      </c>
      <c r="I467">
        <v>0</v>
      </c>
      <c r="J467">
        <v>20.027985225525399</v>
      </c>
      <c r="K467">
        <v>7015</v>
      </c>
    </row>
    <row r="468" spans="1:11" x14ac:dyDescent="0.25">
      <c r="A468" t="s">
        <v>11</v>
      </c>
      <c r="B468" t="s">
        <v>29</v>
      </c>
      <c r="C468" t="s">
        <v>28</v>
      </c>
      <c r="D468">
        <v>12</v>
      </c>
      <c r="E468">
        <v>617.68578364436303</v>
      </c>
      <c r="F468">
        <v>0</v>
      </c>
      <c r="G468">
        <v>32115</v>
      </c>
      <c r="H468">
        <v>1.8604356954358701</v>
      </c>
      <c r="I468">
        <v>0</v>
      </c>
      <c r="J468">
        <v>20.006450659435401</v>
      </c>
      <c r="K468">
        <v>6591</v>
      </c>
    </row>
    <row r="469" spans="1:11" x14ac:dyDescent="0.25">
      <c r="A469" t="s">
        <v>11</v>
      </c>
      <c r="B469" t="s">
        <v>29</v>
      </c>
      <c r="C469" t="s">
        <v>28</v>
      </c>
      <c r="D469">
        <v>19</v>
      </c>
      <c r="E469">
        <v>566.29131847725205</v>
      </c>
      <c r="F469">
        <v>2</v>
      </c>
      <c r="G469">
        <v>18150</v>
      </c>
      <c r="H469">
        <v>1.65978643743747</v>
      </c>
      <c r="I469">
        <v>0</v>
      </c>
      <c r="J469">
        <v>14.471589402344</v>
      </c>
      <c r="K469">
        <v>4308</v>
      </c>
    </row>
    <row r="470" spans="1:11" x14ac:dyDescent="0.25">
      <c r="A470" t="s">
        <v>11</v>
      </c>
      <c r="B470" t="s">
        <v>29</v>
      </c>
      <c r="C470" t="s">
        <v>28</v>
      </c>
      <c r="D470">
        <v>26</v>
      </c>
      <c r="E470">
        <v>968.64263645726101</v>
      </c>
      <c r="F470">
        <v>2</v>
      </c>
      <c r="G470">
        <v>80243</v>
      </c>
      <c r="H470">
        <v>1.6030361982924599</v>
      </c>
      <c r="I470">
        <v>0</v>
      </c>
      <c r="J470">
        <v>12.616505225622101</v>
      </c>
      <c r="K470">
        <v>971</v>
      </c>
    </row>
    <row r="471" spans="1:11" x14ac:dyDescent="0.25">
      <c r="A471" t="s">
        <v>11</v>
      </c>
      <c r="B471" t="s">
        <v>30</v>
      </c>
      <c r="C471" t="s">
        <v>17</v>
      </c>
      <c r="D471">
        <v>7</v>
      </c>
      <c r="E471">
        <v>646.54274999999996</v>
      </c>
      <c r="F471">
        <v>1</v>
      </c>
      <c r="G471">
        <v>78557</v>
      </c>
      <c r="H471">
        <v>1.7210812330871199</v>
      </c>
      <c r="I471">
        <v>0</v>
      </c>
      <c r="J471">
        <v>12.3441548647702</v>
      </c>
      <c r="K471">
        <v>4000</v>
      </c>
    </row>
    <row r="472" spans="1:11" x14ac:dyDescent="0.25">
      <c r="A472" t="s">
        <v>11</v>
      </c>
      <c r="B472" t="s">
        <v>30</v>
      </c>
      <c r="C472" t="s">
        <v>17</v>
      </c>
      <c r="D472">
        <v>14</v>
      </c>
      <c r="E472">
        <v>641.63418112669399</v>
      </c>
      <c r="F472">
        <v>1</v>
      </c>
      <c r="G472">
        <v>31723</v>
      </c>
      <c r="H472">
        <v>1.7640704763877899</v>
      </c>
      <c r="I472">
        <v>0</v>
      </c>
      <c r="J472">
        <v>15.4076606883929</v>
      </c>
      <c r="K472">
        <v>4207</v>
      </c>
    </row>
    <row r="473" spans="1:11" x14ac:dyDescent="0.25">
      <c r="A473" t="s">
        <v>11</v>
      </c>
      <c r="B473" t="s">
        <v>30</v>
      </c>
      <c r="C473" t="s">
        <v>17</v>
      </c>
      <c r="D473">
        <v>21</v>
      </c>
      <c r="E473">
        <v>603.17740863787401</v>
      </c>
      <c r="F473">
        <v>2</v>
      </c>
      <c r="G473">
        <v>25579</v>
      </c>
      <c r="H473">
        <v>1.7696659812123099</v>
      </c>
      <c r="I473">
        <v>0</v>
      </c>
      <c r="J473">
        <v>18.268112156925099</v>
      </c>
      <c r="K473">
        <v>4515</v>
      </c>
    </row>
    <row r="474" spans="1:11" x14ac:dyDescent="0.25">
      <c r="A474" t="s">
        <v>11</v>
      </c>
      <c r="B474" t="s">
        <v>30</v>
      </c>
      <c r="C474" t="s">
        <v>17</v>
      </c>
      <c r="D474">
        <v>28</v>
      </c>
      <c r="E474">
        <v>660.22411278561003</v>
      </c>
      <c r="F474">
        <v>0</v>
      </c>
      <c r="G474">
        <v>73765</v>
      </c>
      <c r="H474">
        <v>1.56472917861628</v>
      </c>
      <c r="I474">
        <v>0</v>
      </c>
      <c r="J474">
        <v>11.528386118100199</v>
      </c>
      <c r="K474">
        <v>2057</v>
      </c>
    </row>
    <row r="475" spans="1:11" x14ac:dyDescent="0.25">
      <c r="A475" t="s">
        <v>11</v>
      </c>
      <c r="B475" t="s">
        <v>30</v>
      </c>
      <c r="C475" t="s">
        <v>18</v>
      </c>
      <c r="D475">
        <v>4</v>
      </c>
      <c r="E475">
        <v>815.48123044838405</v>
      </c>
      <c r="F475">
        <v>1</v>
      </c>
      <c r="G475">
        <v>82796</v>
      </c>
      <c r="H475">
        <v>1.7447925462590399</v>
      </c>
      <c r="I475">
        <v>0</v>
      </c>
      <c r="J475">
        <v>13.404195948117099</v>
      </c>
      <c r="K475">
        <v>3836</v>
      </c>
    </row>
    <row r="476" spans="1:11" x14ac:dyDescent="0.25">
      <c r="A476" t="s">
        <v>11</v>
      </c>
      <c r="B476" t="s">
        <v>30</v>
      </c>
      <c r="C476" t="s">
        <v>18</v>
      </c>
      <c r="D476">
        <v>11</v>
      </c>
      <c r="E476">
        <v>719.13835748792303</v>
      </c>
      <c r="F476">
        <v>2</v>
      </c>
      <c r="G476">
        <v>28781</v>
      </c>
      <c r="H476">
        <v>1.99687969636159</v>
      </c>
      <c r="I476">
        <v>0</v>
      </c>
      <c r="J476">
        <v>18.872201052923799</v>
      </c>
      <c r="K476">
        <v>5175</v>
      </c>
    </row>
    <row r="477" spans="1:11" x14ac:dyDescent="0.25">
      <c r="A477" t="s">
        <v>11</v>
      </c>
      <c r="B477" t="s">
        <v>30</v>
      </c>
      <c r="C477" t="s">
        <v>18</v>
      </c>
      <c r="D477">
        <v>18</v>
      </c>
      <c r="E477">
        <v>676.72256728778495</v>
      </c>
      <c r="F477">
        <v>2</v>
      </c>
      <c r="G477">
        <v>28882</v>
      </c>
      <c r="H477">
        <v>1.8883193122009301</v>
      </c>
      <c r="I477">
        <v>0</v>
      </c>
      <c r="J477">
        <v>19.282035511538901</v>
      </c>
      <c r="K477">
        <v>4347</v>
      </c>
    </row>
    <row r="478" spans="1:11" x14ac:dyDescent="0.25">
      <c r="A478" t="s">
        <v>11</v>
      </c>
      <c r="B478" t="s">
        <v>30</v>
      </c>
      <c r="C478" t="s">
        <v>18</v>
      </c>
      <c r="D478">
        <v>25</v>
      </c>
      <c r="E478">
        <v>642.82616221562796</v>
      </c>
      <c r="F478">
        <v>2</v>
      </c>
      <c r="G478">
        <v>18958</v>
      </c>
      <c r="H478">
        <v>1.7703049339721399</v>
      </c>
      <c r="I478">
        <v>0</v>
      </c>
      <c r="J478">
        <v>14.2444029519877</v>
      </c>
      <c r="K478">
        <v>4044</v>
      </c>
    </row>
    <row r="479" spans="1:11" x14ac:dyDescent="0.25">
      <c r="A479" t="s">
        <v>11</v>
      </c>
      <c r="B479" t="s">
        <v>30</v>
      </c>
      <c r="C479" t="s">
        <v>19</v>
      </c>
      <c r="D479">
        <v>4</v>
      </c>
      <c r="E479">
        <v>703.69327406262096</v>
      </c>
      <c r="F479">
        <v>2</v>
      </c>
      <c r="G479">
        <v>80261</v>
      </c>
      <c r="H479">
        <v>1.95686153570402</v>
      </c>
      <c r="I479">
        <v>0</v>
      </c>
      <c r="J479">
        <v>13.848004661333301</v>
      </c>
      <c r="K479">
        <v>5174</v>
      </c>
    </row>
    <row r="480" spans="1:11" x14ac:dyDescent="0.25">
      <c r="A480" t="s">
        <v>11</v>
      </c>
      <c r="B480" t="s">
        <v>30</v>
      </c>
      <c r="C480" t="s">
        <v>19</v>
      </c>
      <c r="D480">
        <v>11</v>
      </c>
      <c r="E480">
        <v>674.22842336057397</v>
      </c>
      <c r="F480">
        <v>2</v>
      </c>
      <c r="G480">
        <v>69528</v>
      </c>
      <c r="H480">
        <v>1.9282428760272501</v>
      </c>
      <c r="I480">
        <v>0</v>
      </c>
      <c r="J480">
        <v>13.970982930454699</v>
      </c>
      <c r="K480">
        <v>5017</v>
      </c>
    </row>
    <row r="481" spans="1:11" x14ac:dyDescent="0.25">
      <c r="A481" t="s">
        <v>11</v>
      </c>
      <c r="B481" t="s">
        <v>30</v>
      </c>
      <c r="C481" t="s">
        <v>19</v>
      </c>
      <c r="D481">
        <v>18</v>
      </c>
      <c r="E481">
        <v>601.60062348458598</v>
      </c>
      <c r="F481">
        <v>2</v>
      </c>
      <c r="G481">
        <v>76986</v>
      </c>
      <c r="H481">
        <v>1.6429225001803101</v>
      </c>
      <c r="I481">
        <v>0</v>
      </c>
      <c r="J481">
        <v>13.3393453965838</v>
      </c>
      <c r="K481">
        <v>2887</v>
      </c>
    </row>
    <row r="482" spans="1:11" x14ac:dyDescent="0.25">
      <c r="A482" t="s">
        <v>11</v>
      </c>
      <c r="B482" t="s">
        <v>30</v>
      </c>
      <c r="C482" t="s">
        <v>19</v>
      </c>
      <c r="D482">
        <v>25</v>
      </c>
      <c r="E482">
        <v>655.02913121938604</v>
      </c>
      <c r="F482">
        <v>0</v>
      </c>
      <c r="G482">
        <v>74242</v>
      </c>
      <c r="H482">
        <v>1.75092510229738</v>
      </c>
      <c r="I482">
        <v>0</v>
      </c>
      <c r="J482">
        <v>13.627552052285701</v>
      </c>
      <c r="K482">
        <v>3879</v>
      </c>
    </row>
    <row r="483" spans="1:11" x14ac:dyDescent="0.25">
      <c r="A483" t="s">
        <v>11</v>
      </c>
      <c r="B483" t="s">
        <v>30</v>
      </c>
      <c r="C483" t="s">
        <v>20</v>
      </c>
      <c r="D483">
        <v>1</v>
      </c>
      <c r="E483">
        <v>635.35070707070702</v>
      </c>
      <c r="F483">
        <v>1</v>
      </c>
      <c r="G483">
        <v>79300</v>
      </c>
      <c r="H483">
        <v>1.77726068347383</v>
      </c>
      <c r="I483">
        <v>0</v>
      </c>
      <c r="J483">
        <v>16.863232225420301</v>
      </c>
      <c r="K483">
        <v>4950</v>
      </c>
    </row>
    <row r="484" spans="1:11" x14ac:dyDescent="0.25">
      <c r="A484" t="s">
        <v>11</v>
      </c>
      <c r="B484" t="s">
        <v>30</v>
      </c>
      <c r="C484" t="s">
        <v>20</v>
      </c>
      <c r="D484">
        <v>8</v>
      </c>
      <c r="E484">
        <v>796.76317383404</v>
      </c>
      <c r="F484">
        <v>0</v>
      </c>
      <c r="G484">
        <v>62427</v>
      </c>
      <c r="H484">
        <v>2.1557664692855201</v>
      </c>
      <c r="I484">
        <v>0</v>
      </c>
      <c r="J484">
        <v>18.404646231715802</v>
      </c>
      <c r="K484">
        <v>8255</v>
      </c>
    </row>
    <row r="485" spans="1:11" x14ac:dyDescent="0.25">
      <c r="A485" t="s">
        <v>11</v>
      </c>
      <c r="B485" t="s">
        <v>30</v>
      </c>
      <c r="C485" t="s">
        <v>20</v>
      </c>
      <c r="D485">
        <v>15</v>
      </c>
      <c r="E485">
        <v>883.36507230255802</v>
      </c>
      <c r="F485">
        <v>1</v>
      </c>
      <c r="G485">
        <v>58218</v>
      </c>
      <c r="H485">
        <v>2.3259427488279099</v>
      </c>
      <c r="I485">
        <v>0</v>
      </c>
      <c r="J485">
        <v>21.703053429515499</v>
      </c>
      <c r="K485">
        <v>13485</v>
      </c>
    </row>
    <row r="486" spans="1:11" x14ac:dyDescent="0.25">
      <c r="A486" t="s">
        <v>11</v>
      </c>
      <c r="B486" t="s">
        <v>30</v>
      </c>
      <c r="C486" t="s">
        <v>20</v>
      </c>
      <c r="D486">
        <v>22</v>
      </c>
      <c r="E486">
        <v>656.08465527760802</v>
      </c>
      <c r="F486">
        <v>2</v>
      </c>
      <c r="G486">
        <v>53920</v>
      </c>
      <c r="H486">
        <v>1.9645938872150901</v>
      </c>
      <c r="I486">
        <v>0</v>
      </c>
      <c r="J486">
        <v>21.725353122362101</v>
      </c>
      <c r="K486">
        <v>6556</v>
      </c>
    </row>
    <row r="487" spans="1:11" x14ac:dyDescent="0.25">
      <c r="A487" t="s">
        <v>11</v>
      </c>
      <c r="B487" t="s">
        <v>30</v>
      </c>
      <c r="C487" t="s">
        <v>20</v>
      </c>
      <c r="D487">
        <v>29</v>
      </c>
      <c r="E487">
        <v>711.86747326955503</v>
      </c>
      <c r="F487">
        <v>1</v>
      </c>
      <c r="G487">
        <v>74031</v>
      </c>
      <c r="H487">
        <v>2.0321168139455601</v>
      </c>
      <c r="I487">
        <v>0</v>
      </c>
      <c r="J487">
        <v>21.1311707845481</v>
      </c>
      <c r="K487">
        <v>7108</v>
      </c>
    </row>
    <row r="488" spans="1:11" x14ac:dyDescent="0.25">
      <c r="A488" t="s">
        <v>11</v>
      </c>
      <c r="B488" t="s">
        <v>30</v>
      </c>
      <c r="C488" t="s">
        <v>21</v>
      </c>
      <c r="D488">
        <v>6</v>
      </c>
      <c r="E488">
        <v>847.75410286971703</v>
      </c>
      <c r="F488">
        <v>0</v>
      </c>
      <c r="G488">
        <v>71956</v>
      </c>
      <c r="H488">
        <v>2.1928564136302402</v>
      </c>
      <c r="I488">
        <v>0</v>
      </c>
      <c r="J488">
        <v>18.412289411000302</v>
      </c>
      <c r="K488">
        <v>10907</v>
      </c>
    </row>
    <row r="489" spans="1:11" x14ac:dyDescent="0.25">
      <c r="A489" t="s">
        <v>11</v>
      </c>
      <c r="B489" t="s">
        <v>30</v>
      </c>
      <c r="C489" t="s">
        <v>21</v>
      </c>
      <c r="D489">
        <v>13</v>
      </c>
      <c r="E489">
        <v>747.09102787456402</v>
      </c>
      <c r="F489">
        <v>0</v>
      </c>
      <c r="G489">
        <v>28480</v>
      </c>
      <c r="H489">
        <v>2.1373847985094998</v>
      </c>
      <c r="I489">
        <v>0</v>
      </c>
      <c r="J489">
        <v>20.790537577560801</v>
      </c>
      <c r="K489">
        <v>9184</v>
      </c>
    </row>
    <row r="490" spans="1:11" x14ac:dyDescent="0.25">
      <c r="A490" t="s">
        <v>11</v>
      </c>
      <c r="B490" t="s">
        <v>30</v>
      </c>
      <c r="C490" t="s">
        <v>21</v>
      </c>
      <c r="D490">
        <v>20</v>
      </c>
      <c r="E490">
        <v>842.5126702435</v>
      </c>
      <c r="F490">
        <v>0</v>
      </c>
      <c r="G490">
        <v>71469</v>
      </c>
      <c r="H490">
        <v>2.3490372941686499</v>
      </c>
      <c r="I490">
        <v>0</v>
      </c>
      <c r="J490">
        <v>18.599517486886899</v>
      </c>
      <c r="K490">
        <v>12115</v>
      </c>
    </row>
    <row r="491" spans="1:11" x14ac:dyDescent="0.25">
      <c r="A491" t="s">
        <v>11</v>
      </c>
      <c r="B491" t="s">
        <v>30</v>
      </c>
      <c r="C491" t="s">
        <v>21</v>
      </c>
      <c r="D491">
        <v>27</v>
      </c>
      <c r="E491">
        <v>853.98233279249996</v>
      </c>
      <c r="F491">
        <v>0</v>
      </c>
      <c r="G491">
        <v>67405</v>
      </c>
      <c r="H491">
        <v>2.2481571410164198</v>
      </c>
      <c r="I491">
        <v>0</v>
      </c>
      <c r="J491">
        <v>17.288394378897301</v>
      </c>
      <c r="K491">
        <v>11094</v>
      </c>
    </row>
    <row r="492" spans="1:11" x14ac:dyDescent="0.25">
      <c r="A492" t="s">
        <v>11</v>
      </c>
      <c r="B492" t="s">
        <v>30</v>
      </c>
      <c r="C492" t="s">
        <v>22</v>
      </c>
      <c r="D492">
        <v>3</v>
      </c>
      <c r="E492">
        <v>875.69093904448096</v>
      </c>
      <c r="F492">
        <v>0</v>
      </c>
      <c r="G492">
        <v>50233</v>
      </c>
      <c r="H492">
        <v>2.3588304345493101</v>
      </c>
      <c r="I492">
        <v>0</v>
      </c>
      <c r="J492">
        <v>20.280092512311299</v>
      </c>
      <c r="K492">
        <v>15175</v>
      </c>
    </row>
    <row r="493" spans="1:11" x14ac:dyDescent="0.25">
      <c r="A493" t="s">
        <v>11</v>
      </c>
      <c r="B493" t="s">
        <v>30</v>
      </c>
      <c r="C493" t="s">
        <v>22</v>
      </c>
      <c r="D493">
        <v>10</v>
      </c>
      <c r="E493">
        <v>892.29071760960096</v>
      </c>
      <c r="F493">
        <v>0</v>
      </c>
      <c r="G493">
        <v>72301</v>
      </c>
      <c r="H493">
        <v>2.42671288539493</v>
      </c>
      <c r="I493">
        <v>0</v>
      </c>
      <c r="J493">
        <v>23.371648705869301</v>
      </c>
      <c r="K493">
        <v>16332</v>
      </c>
    </row>
    <row r="494" spans="1:11" x14ac:dyDescent="0.25">
      <c r="A494" t="s">
        <v>11</v>
      </c>
      <c r="B494" t="s">
        <v>30</v>
      </c>
      <c r="C494" t="s">
        <v>22</v>
      </c>
      <c r="D494">
        <v>17</v>
      </c>
      <c r="E494">
        <v>891.65770912681603</v>
      </c>
      <c r="F494">
        <v>0</v>
      </c>
      <c r="G494">
        <v>82122</v>
      </c>
      <c r="H494">
        <v>2.4429421486319298</v>
      </c>
      <c r="I494">
        <v>0</v>
      </c>
      <c r="J494">
        <v>18.470376214350601</v>
      </c>
      <c r="K494">
        <v>14178</v>
      </c>
    </row>
    <row r="495" spans="1:11" x14ac:dyDescent="0.25">
      <c r="A495" t="s">
        <v>11</v>
      </c>
      <c r="B495" t="s">
        <v>30</v>
      </c>
      <c r="C495" t="s">
        <v>22</v>
      </c>
      <c r="D495">
        <v>24</v>
      </c>
      <c r="E495">
        <v>908.52868564119001</v>
      </c>
      <c r="F495">
        <v>0</v>
      </c>
      <c r="G495">
        <v>55433</v>
      </c>
      <c r="H495">
        <v>2.4101431741430401</v>
      </c>
      <c r="I495">
        <v>0</v>
      </c>
      <c r="J495">
        <v>25.504569646573401</v>
      </c>
      <c r="K495">
        <v>15635</v>
      </c>
    </row>
    <row r="496" spans="1:11" x14ac:dyDescent="0.25">
      <c r="A496" t="s">
        <v>11</v>
      </c>
      <c r="B496" t="s">
        <v>30</v>
      </c>
      <c r="C496" t="s">
        <v>23</v>
      </c>
      <c r="D496">
        <v>1</v>
      </c>
      <c r="E496">
        <v>826.85570994754801</v>
      </c>
      <c r="F496">
        <v>0</v>
      </c>
      <c r="G496">
        <v>57905</v>
      </c>
      <c r="H496">
        <v>2.2311422117169699</v>
      </c>
      <c r="I496">
        <v>0</v>
      </c>
      <c r="J496">
        <v>19.754672606245901</v>
      </c>
      <c r="K496">
        <v>10867</v>
      </c>
    </row>
    <row r="497" spans="1:11" x14ac:dyDescent="0.25">
      <c r="A497" t="s">
        <v>11</v>
      </c>
      <c r="B497" t="s">
        <v>30</v>
      </c>
      <c r="C497" t="s">
        <v>23</v>
      </c>
      <c r="D497">
        <v>8</v>
      </c>
      <c r="E497">
        <v>832.32300608709204</v>
      </c>
      <c r="F497">
        <v>0</v>
      </c>
      <c r="G497">
        <v>60759</v>
      </c>
      <c r="H497">
        <v>2.2552918304594498</v>
      </c>
      <c r="I497">
        <v>0</v>
      </c>
      <c r="J497">
        <v>19.1286578854276</v>
      </c>
      <c r="K497">
        <v>12814</v>
      </c>
    </row>
    <row r="498" spans="1:11" x14ac:dyDescent="0.25">
      <c r="A498" t="s">
        <v>11</v>
      </c>
      <c r="B498" t="s">
        <v>30</v>
      </c>
      <c r="C498" t="s">
        <v>23</v>
      </c>
      <c r="D498">
        <v>15</v>
      </c>
      <c r="E498">
        <v>859.93925875085802</v>
      </c>
      <c r="F498">
        <v>0</v>
      </c>
      <c r="G498">
        <v>70038</v>
      </c>
      <c r="H498">
        <v>2.3108671305528099</v>
      </c>
      <c r="I498">
        <v>0</v>
      </c>
      <c r="J498">
        <v>22.714712757573398</v>
      </c>
      <c r="K498">
        <v>14570</v>
      </c>
    </row>
    <row r="499" spans="1:11" x14ac:dyDescent="0.25">
      <c r="A499" t="s">
        <v>11</v>
      </c>
      <c r="B499" t="s">
        <v>30</v>
      </c>
      <c r="C499" t="s">
        <v>23</v>
      </c>
      <c r="D499">
        <v>22</v>
      </c>
      <c r="E499">
        <v>838.05504087193503</v>
      </c>
      <c r="F499">
        <v>0</v>
      </c>
      <c r="G499">
        <v>54649</v>
      </c>
      <c r="H499">
        <v>2.2541207715885001</v>
      </c>
      <c r="I499">
        <v>0</v>
      </c>
      <c r="J499">
        <v>17.401991265933901</v>
      </c>
      <c r="K499">
        <v>12845</v>
      </c>
    </row>
    <row r="500" spans="1:11" x14ac:dyDescent="0.25">
      <c r="A500" t="s">
        <v>11</v>
      </c>
      <c r="B500" t="s">
        <v>30</v>
      </c>
      <c r="C500" t="s">
        <v>23</v>
      </c>
      <c r="D500">
        <v>29</v>
      </c>
      <c r="E500">
        <v>904.625604189044</v>
      </c>
      <c r="F500">
        <v>0</v>
      </c>
      <c r="G500">
        <v>28469</v>
      </c>
      <c r="H500">
        <v>2.3868394646248299</v>
      </c>
      <c r="I500">
        <v>0</v>
      </c>
      <c r="J500">
        <v>29.672579892015399</v>
      </c>
      <c r="K500">
        <v>14896</v>
      </c>
    </row>
    <row r="501" spans="1:11" x14ac:dyDescent="0.25">
      <c r="A501" t="s">
        <v>11</v>
      </c>
      <c r="B501" t="s">
        <v>30</v>
      </c>
      <c r="C501" t="s">
        <v>24</v>
      </c>
      <c r="D501">
        <v>5</v>
      </c>
      <c r="E501">
        <v>802.54739310036803</v>
      </c>
      <c r="F501">
        <v>0</v>
      </c>
      <c r="G501">
        <v>79340</v>
      </c>
      <c r="H501">
        <v>2.2089120483626998</v>
      </c>
      <c r="I501">
        <v>0</v>
      </c>
      <c r="J501">
        <v>21.877720162010299</v>
      </c>
      <c r="K501">
        <v>8957</v>
      </c>
    </row>
    <row r="502" spans="1:11" x14ac:dyDescent="0.25">
      <c r="A502" t="s">
        <v>11</v>
      </c>
      <c r="B502" t="s">
        <v>30</v>
      </c>
      <c r="C502" t="s">
        <v>24</v>
      </c>
      <c r="D502">
        <v>12</v>
      </c>
      <c r="E502">
        <v>919.26106335561894</v>
      </c>
      <c r="F502">
        <v>0</v>
      </c>
      <c r="G502">
        <v>82475</v>
      </c>
      <c r="H502">
        <v>2.3399431282493901</v>
      </c>
      <c r="I502">
        <v>0</v>
      </c>
      <c r="J502">
        <v>20.0702206835997</v>
      </c>
      <c r="K502">
        <v>15705</v>
      </c>
    </row>
    <row r="503" spans="1:11" x14ac:dyDescent="0.25">
      <c r="A503" t="s">
        <v>11</v>
      </c>
      <c r="B503" t="s">
        <v>30</v>
      </c>
      <c r="C503" t="s">
        <v>24</v>
      </c>
      <c r="D503">
        <v>19</v>
      </c>
      <c r="E503">
        <v>888.12955254942801</v>
      </c>
      <c r="F503">
        <v>0</v>
      </c>
      <c r="G503">
        <v>67111</v>
      </c>
      <c r="H503">
        <v>2.3186213042396799</v>
      </c>
      <c r="I503">
        <v>0</v>
      </c>
      <c r="J503">
        <v>24.961403327587501</v>
      </c>
      <c r="K503">
        <v>15376</v>
      </c>
    </row>
    <row r="504" spans="1:11" x14ac:dyDescent="0.25">
      <c r="A504" t="s">
        <v>11</v>
      </c>
      <c r="B504" t="s">
        <v>30</v>
      </c>
      <c r="C504" t="s">
        <v>24</v>
      </c>
      <c r="D504">
        <v>26</v>
      </c>
      <c r="E504">
        <v>868.179717493662</v>
      </c>
      <c r="F504">
        <v>0</v>
      </c>
      <c r="G504">
        <v>84702</v>
      </c>
      <c r="H504">
        <v>2.3021147161498101</v>
      </c>
      <c r="I504">
        <v>0</v>
      </c>
      <c r="J504">
        <v>17.106985526117299</v>
      </c>
      <c r="K504">
        <v>13805</v>
      </c>
    </row>
    <row r="505" spans="1:11" x14ac:dyDescent="0.25">
      <c r="A505" t="s">
        <v>11</v>
      </c>
      <c r="B505" t="s">
        <v>30</v>
      </c>
      <c r="C505" t="s">
        <v>25</v>
      </c>
      <c r="D505">
        <v>2</v>
      </c>
      <c r="E505">
        <v>856.08168611574195</v>
      </c>
      <c r="F505">
        <v>0</v>
      </c>
      <c r="G505">
        <v>34752</v>
      </c>
      <c r="H505">
        <v>2.2817076259940601</v>
      </c>
      <c r="I505">
        <v>0</v>
      </c>
      <c r="J505">
        <v>17.699902068794199</v>
      </c>
      <c r="K505">
        <v>12597</v>
      </c>
    </row>
    <row r="506" spans="1:11" x14ac:dyDescent="0.25">
      <c r="A506" t="s">
        <v>11</v>
      </c>
      <c r="B506" t="s">
        <v>30</v>
      </c>
      <c r="C506" t="s">
        <v>25</v>
      </c>
      <c r="D506">
        <v>9</v>
      </c>
      <c r="E506">
        <v>842.79857495204203</v>
      </c>
      <c r="F506">
        <v>0</v>
      </c>
      <c r="G506">
        <v>65435</v>
      </c>
      <c r="H506">
        <v>2.27012082551592</v>
      </c>
      <c r="I506">
        <v>0</v>
      </c>
      <c r="J506">
        <v>17.665281968853598</v>
      </c>
      <c r="K506">
        <v>14596</v>
      </c>
    </row>
    <row r="507" spans="1:11" x14ac:dyDescent="0.25">
      <c r="A507" t="s">
        <v>11</v>
      </c>
      <c r="B507" t="s">
        <v>30</v>
      </c>
      <c r="C507" t="s">
        <v>25</v>
      </c>
      <c r="D507">
        <v>16</v>
      </c>
      <c r="E507">
        <v>823.794097460535</v>
      </c>
      <c r="F507">
        <v>0</v>
      </c>
      <c r="G507">
        <v>75120</v>
      </c>
      <c r="H507">
        <v>2.2596739256026601</v>
      </c>
      <c r="I507">
        <v>0</v>
      </c>
      <c r="J507">
        <v>20.323593702107001</v>
      </c>
      <c r="K507">
        <v>13113</v>
      </c>
    </row>
    <row r="508" spans="1:11" x14ac:dyDescent="0.25">
      <c r="A508" t="s">
        <v>11</v>
      </c>
      <c r="B508" t="s">
        <v>30</v>
      </c>
      <c r="C508" t="s">
        <v>25</v>
      </c>
      <c r="D508">
        <v>23</v>
      </c>
      <c r="E508">
        <v>835.91430312055797</v>
      </c>
      <c r="F508">
        <v>0</v>
      </c>
      <c r="G508">
        <v>43274</v>
      </c>
      <c r="H508">
        <v>2.3171874505080399</v>
      </c>
      <c r="I508">
        <v>0</v>
      </c>
      <c r="J508">
        <v>25.239581598272501</v>
      </c>
      <c r="K508">
        <v>14773</v>
      </c>
    </row>
    <row r="509" spans="1:11" x14ac:dyDescent="0.25">
      <c r="A509" t="s">
        <v>11</v>
      </c>
      <c r="B509" t="s">
        <v>30</v>
      </c>
      <c r="C509" t="s">
        <v>25</v>
      </c>
      <c r="D509">
        <v>30</v>
      </c>
      <c r="E509">
        <v>830.656567070184</v>
      </c>
      <c r="F509">
        <v>0</v>
      </c>
      <c r="G509">
        <v>65099</v>
      </c>
      <c r="H509">
        <v>2.2909036520673398</v>
      </c>
      <c r="I509">
        <v>0</v>
      </c>
      <c r="J509">
        <v>23.250671011428899</v>
      </c>
      <c r="K509">
        <v>14291</v>
      </c>
    </row>
    <row r="510" spans="1:11" x14ac:dyDescent="0.25">
      <c r="A510" t="s">
        <v>11</v>
      </c>
      <c r="B510" t="s">
        <v>30</v>
      </c>
      <c r="C510" t="s">
        <v>26</v>
      </c>
      <c r="D510">
        <v>7</v>
      </c>
      <c r="E510">
        <v>749.511913229019</v>
      </c>
      <c r="F510">
        <v>0</v>
      </c>
      <c r="G510">
        <v>46063</v>
      </c>
      <c r="H510">
        <v>2.1292003774702501</v>
      </c>
      <c r="I510">
        <v>0</v>
      </c>
      <c r="J510">
        <v>25.239581598272501</v>
      </c>
      <c r="K510">
        <v>11248</v>
      </c>
    </row>
    <row r="511" spans="1:11" x14ac:dyDescent="0.25">
      <c r="A511" t="s">
        <v>11</v>
      </c>
      <c r="B511" t="s">
        <v>30</v>
      </c>
      <c r="C511" t="s">
        <v>26</v>
      </c>
      <c r="D511">
        <v>14</v>
      </c>
      <c r="E511">
        <v>685.56725346094697</v>
      </c>
      <c r="F511">
        <v>1</v>
      </c>
      <c r="G511">
        <v>66323</v>
      </c>
      <c r="H511">
        <v>1.8603085031538</v>
      </c>
      <c r="I511">
        <v>0</v>
      </c>
      <c r="J511">
        <v>13.9695802848717</v>
      </c>
      <c r="K511">
        <v>5851</v>
      </c>
    </row>
    <row r="512" spans="1:11" x14ac:dyDescent="0.25">
      <c r="A512" t="s">
        <v>11</v>
      </c>
      <c r="B512" t="s">
        <v>30</v>
      </c>
      <c r="C512" t="s">
        <v>26</v>
      </c>
      <c r="D512">
        <v>21</v>
      </c>
      <c r="E512">
        <v>737.99838823410903</v>
      </c>
      <c r="F512">
        <v>0</v>
      </c>
      <c r="G512">
        <v>88316</v>
      </c>
      <c r="H512">
        <v>2.0901321508859301</v>
      </c>
      <c r="I512">
        <v>0</v>
      </c>
      <c r="J512">
        <v>17.955791598076701</v>
      </c>
      <c r="K512">
        <v>9927</v>
      </c>
    </row>
    <row r="513" spans="1:11" x14ac:dyDescent="0.25">
      <c r="A513" t="s">
        <v>11</v>
      </c>
      <c r="B513" t="s">
        <v>30</v>
      </c>
      <c r="C513" t="s">
        <v>26</v>
      </c>
      <c r="D513">
        <v>28</v>
      </c>
      <c r="E513">
        <v>713.34309768192804</v>
      </c>
      <c r="F513">
        <v>0</v>
      </c>
      <c r="G513">
        <v>89994</v>
      </c>
      <c r="H513">
        <v>1.9006238958894199</v>
      </c>
      <c r="I513">
        <v>0</v>
      </c>
      <c r="J513">
        <v>18.463329725857399</v>
      </c>
      <c r="K513">
        <v>8671</v>
      </c>
    </row>
    <row r="514" spans="1:11" x14ac:dyDescent="0.25">
      <c r="A514" t="s">
        <v>11</v>
      </c>
      <c r="B514" t="s">
        <v>30</v>
      </c>
      <c r="C514" t="s">
        <v>27</v>
      </c>
      <c r="D514">
        <v>4</v>
      </c>
      <c r="E514">
        <v>774.13096208724005</v>
      </c>
      <c r="F514">
        <v>0</v>
      </c>
      <c r="G514">
        <v>86391</v>
      </c>
      <c r="H514">
        <v>2.0964784587654099</v>
      </c>
      <c r="I514">
        <v>0</v>
      </c>
      <c r="J514">
        <v>18.527566837061698</v>
      </c>
      <c r="K514">
        <v>9812</v>
      </c>
    </row>
    <row r="515" spans="1:11" x14ac:dyDescent="0.25">
      <c r="A515" t="s">
        <v>11</v>
      </c>
      <c r="B515" t="s">
        <v>30</v>
      </c>
      <c r="C515" t="s">
        <v>27</v>
      </c>
      <c r="D515">
        <v>11</v>
      </c>
      <c r="E515">
        <v>774.260040279588</v>
      </c>
      <c r="F515">
        <v>0</v>
      </c>
      <c r="G515">
        <v>89850</v>
      </c>
      <c r="H515">
        <v>1.99571442905665</v>
      </c>
      <c r="I515">
        <v>0</v>
      </c>
      <c r="J515">
        <v>20.1672294923906</v>
      </c>
      <c r="K515">
        <v>8441</v>
      </c>
    </row>
    <row r="516" spans="1:11" x14ac:dyDescent="0.25">
      <c r="A516" t="s">
        <v>11</v>
      </c>
      <c r="B516" t="s">
        <v>30</v>
      </c>
      <c r="C516" t="s">
        <v>27</v>
      </c>
      <c r="D516">
        <v>18</v>
      </c>
      <c r="E516">
        <v>734.79288932180702</v>
      </c>
      <c r="F516">
        <v>0</v>
      </c>
      <c r="G516">
        <v>89994</v>
      </c>
      <c r="H516">
        <v>2.0233537425428398</v>
      </c>
      <c r="I516">
        <v>0</v>
      </c>
      <c r="J516">
        <v>19.8134696222305</v>
      </c>
      <c r="K516">
        <v>8213</v>
      </c>
    </row>
    <row r="517" spans="1:11" x14ac:dyDescent="0.25">
      <c r="A517" t="s">
        <v>11</v>
      </c>
      <c r="B517" t="s">
        <v>30</v>
      </c>
      <c r="C517" t="s">
        <v>27</v>
      </c>
      <c r="D517">
        <v>25</v>
      </c>
      <c r="E517">
        <v>642.404615384615</v>
      </c>
      <c r="F517">
        <v>0</v>
      </c>
      <c r="G517">
        <v>89983</v>
      </c>
      <c r="H517">
        <v>1.7630891586110999</v>
      </c>
      <c r="I517">
        <v>0</v>
      </c>
      <c r="J517">
        <v>17.353728180989901</v>
      </c>
      <c r="K517">
        <v>3900</v>
      </c>
    </row>
    <row r="518" spans="1:11" x14ac:dyDescent="0.25">
      <c r="A518" t="s">
        <v>11</v>
      </c>
      <c r="B518" t="s">
        <v>30</v>
      </c>
      <c r="C518" t="s">
        <v>28</v>
      </c>
      <c r="D518">
        <v>3</v>
      </c>
      <c r="E518">
        <v>614.86118980169999</v>
      </c>
      <c r="F518">
        <v>2</v>
      </c>
      <c r="G518">
        <v>28508</v>
      </c>
      <c r="H518">
        <v>1.7248341724898499</v>
      </c>
      <c r="I518">
        <v>0</v>
      </c>
      <c r="J518">
        <v>15.283624125667901</v>
      </c>
      <c r="K518">
        <v>4942</v>
      </c>
    </row>
    <row r="519" spans="1:11" x14ac:dyDescent="0.25">
      <c r="A519" t="s">
        <v>11</v>
      </c>
      <c r="B519" t="s">
        <v>30</v>
      </c>
      <c r="C519" t="s">
        <v>28</v>
      </c>
      <c r="D519">
        <v>10</v>
      </c>
      <c r="E519">
        <v>657.72022577610505</v>
      </c>
      <c r="F519">
        <v>0</v>
      </c>
      <c r="G519">
        <v>43496</v>
      </c>
      <c r="H519">
        <v>1.8673396241744999</v>
      </c>
      <c r="I519">
        <v>0</v>
      </c>
      <c r="J519">
        <v>13.841663052371199</v>
      </c>
      <c r="K519">
        <v>5315</v>
      </c>
    </row>
    <row r="520" spans="1:11" x14ac:dyDescent="0.25">
      <c r="A520" t="s">
        <v>11</v>
      </c>
      <c r="B520" t="s">
        <v>30</v>
      </c>
      <c r="C520" t="s">
        <v>28</v>
      </c>
      <c r="D520">
        <v>17</v>
      </c>
      <c r="E520">
        <v>598.32362897765699</v>
      </c>
      <c r="F520">
        <v>1</v>
      </c>
      <c r="G520">
        <v>25414</v>
      </c>
      <c r="H520">
        <v>1.6294196871756601</v>
      </c>
      <c r="I520">
        <v>0</v>
      </c>
      <c r="J520">
        <v>13.888072423377301</v>
      </c>
      <c r="K520">
        <v>2954</v>
      </c>
    </row>
    <row r="521" spans="1:11" x14ac:dyDescent="0.25">
      <c r="A521" t="s">
        <v>11</v>
      </c>
      <c r="B521" t="s">
        <v>30</v>
      </c>
      <c r="C521" t="s">
        <v>28</v>
      </c>
      <c r="D521">
        <v>24</v>
      </c>
      <c r="E521">
        <v>776.83887468030696</v>
      </c>
      <c r="F521">
        <v>4</v>
      </c>
      <c r="G521">
        <v>13084</v>
      </c>
      <c r="H521">
        <v>1.23384416370858</v>
      </c>
      <c r="I521">
        <v>0</v>
      </c>
      <c r="J521">
        <v>5.8886413431476496</v>
      </c>
      <c r="K521">
        <v>391</v>
      </c>
    </row>
    <row r="522" spans="1:11" x14ac:dyDescent="0.25">
      <c r="A522" t="s">
        <v>11</v>
      </c>
      <c r="B522" t="s">
        <v>30</v>
      </c>
      <c r="C522" t="s">
        <v>28</v>
      </c>
      <c r="D522">
        <v>31</v>
      </c>
      <c r="E522">
        <v>698.86212167532904</v>
      </c>
      <c r="F522">
        <v>2</v>
      </c>
      <c r="G522">
        <v>66535</v>
      </c>
      <c r="H522">
        <v>1.8261284254603001</v>
      </c>
      <c r="I522">
        <v>0</v>
      </c>
      <c r="J522">
        <v>16.505369379873699</v>
      </c>
      <c r="K522">
        <v>3271</v>
      </c>
    </row>
    <row r="523" spans="1:11" x14ac:dyDescent="0.25">
      <c r="A523" t="s">
        <v>11</v>
      </c>
      <c r="B523" t="s">
        <v>31</v>
      </c>
      <c r="C523" t="s">
        <v>17</v>
      </c>
      <c r="D523">
        <v>1</v>
      </c>
      <c r="E523">
        <v>757.46946564885502</v>
      </c>
      <c r="F523">
        <v>2</v>
      </c>
      <c r="G523">
        <v>23489</v>
      </c>
      <c r="H523">
        <v>1.92576583330003</v>
      </c>
      <c r="I523">
        <v>0</v>
      </c>
      <c r="J523">
        <v>20.028481943303301</v>
      </c>
      <c r="K523">
        <v>3144</v>
      </c>
    </row>
    <row r="524" spans="1:11" x14ac:dyDescent="0.25">
      <c r="A524" t="s">
        <v>11</v>
      </c>
      <c r="B524" t="s">
        <v>31</v>
      </c>
      <c r="C524" t="s">
        <v>17</v>
      </c>
      <c r="D524">
        <v>8</v>
      </c>
      <c r="E524">
        <v>677.763185108583</v>
      </c>
      <c r="F524">
        <v>1</v>
      </c>
      <c r="G524">
        <v>66392</v>
      </c>
      <c r="H524">
        <v>1.81188960866115</v>
      </c>
      <c r="I524">
        <v>0</v>
      </c>
      <c r="J524">
        <v>21.255544685235702</v>
      </c>
      <c r="K524">
        <v>3868</v>
      </c>
    </row>
    <row r="525" spans="1:11" x14ac:dyDescent="0.25">
      <c r="A525" t="s">
        <v>11</v>
      </c>
      <c r="B525" t="s">
        <v>31</v>
      </c>
      <c r="C525" t="s">
        <v>17</v>
      </c>
      <c r="D525">
        <v>15</v>
      </c>
      <c r="E525">
        <v>705.82508630609902</v>
      </c>
      <c r="F525">
        <v>2</v>
      </c>
      <c r="G525">
        <v>89995</v>
      </c>
      <c r="H525">
        <v>1.84112227723552</v>
      </c>
      <c r="I525">
        <v>0</v>
      </c>
      <c r="J525">
        <v>20.148502918631301</v>
      </c>
      <c r="K525">
        <v>4345</v>
      </c>
    </row>
    <row r="526" spans="1:11" x14ac:dyDescent="0.25">
      <c r="A526" t="s">
        <v>11</v>
      </c>
      <c r="B526" t="s">
        <v>31</v>
      </c>
      <c r="C526" t="s">
        <v>17</v>
      </c>
      <c r="D526">
        <v>22</v>
      </c>
      <c r="E526">
        <v>644.13658721150205</v>
      </c>
      <c r="F526">
        <v>1</v>
      </c>
      <c r="G526">
        <v>89990</v>
      </c>
      <c r="H526">
        <v>1.6222101397374</v>
      </c>
      <c r="I526">
        <v>0</v>
      </c>
      <c r="J526">
        <v>11.058341008015001</v>
      </c>
      <c r="K526">
        <v>2643</v>
      </c>
    </row>
    <row r="527" spans="1:11" x14ac:dyDescent="0.25">
      <c r="A527" t="s">
        <v>11</v>
      </c>
      <c r="B527" t="s">
        <v>31</v>
      </c>
      <c r="C527" t="s">
        <v>17</v>
      </c>
      <c r="D527">
        <v>29</v>
      </c>
      <c r="E527">
        <v>628.12977867203199</v>
      </c>
      <c r="F527">
        <v>1</v>
      </c>
      <c r="G527">
        <v>21651</v>
      </c>
      <c r="H527">
        <v>1.49869380770065</v>
      </c>
      <c r="I527">
        <v>0</v>
      </c>
      <c r="J527">
        <v>9.7773693649481395</v>
      </c>
      <c r="K527">
        <v>1988</v>
      </c>
    </row>
    <row r="528" spans="1:11" x14ac:dyDescent="0.25">
      <c r="A528" t="s">
        <v>11</v>
      </c>
      <c r="B528" t="s">
        <v>31</v>
      </c>
      <c r="C528" t="s">
        <v>18</v>
      </c>
      <c r="D528">
        <v>5</v>
      </c>
      <c r="E528">
        <v>666.91448643410899</v>
      </c>
      <c r="F528">
        <v>1</v>
      </c>
      <c r="G528">
        <v>23481</v>
      </c>
      <c r="H528">
        <v>1.8319719753213299</v>
      </c>
      <c r="I528">
        <v>0</v>
      </c>
      <c r="J528">
        <v>21.880141446944801</v>
      </c>
      <c r="K528">
        <v>4128</v>
      </c>
    </row>
    <row r="529" spans="1:11" x14ac:dyDescent="0.25">
      <c r="A529" t="s">
        <v>11</v>
      </c>
      <c r="B529" t="s">
        <v>31</v>
      </c>
      <c r="C529" t="s">
        <v>18</v>
      </c>
      <c r="D529">
        <v>12</v>
      </c>
      <c r="E529">
        <v>772.82031523642695</v>
      </c>
      <c r="F529">
        <v>1</v>
      </c>
      <c r="G529">
        <v>31138</v>
      </c>
      <c r="H529">
        <v>2.0564019518604502</v>
      </c>
      <c r="I529">
        <v>0</v>
      </c>
      <c r="J529">
        <v>21.724864797069301</v>
      </c>
      <c r="K529">
        <v>5710</v>
      </c>
    </row>
    <row r="530" spans="1:11" x14ac:dyDescent="0.25">
      <c r="A530" t="s">
        <v>11</v>
      </c>
      <c r="B530" t="s">
        <v>31</v>
      </c>
      <c r="C530" t="s">
        <v>18</v>
      </c>
      <c r="D530">
        <v>19</v>
      </c>
      <c r="E530">
        <v>799.75658857979499</v>
      </c>
      <c r="F530">
        <v>0</v>
      </c>
      <c r="G530">
        <v>85427</v>
      </c>
      <c r="H530">
        <v>2.0441615318693001</v>
      </c>
      <c r="I530">
        <v>0</v>
      </c>
      <c r="J530">
        <v>17.971641744803598</v>
      </c>
      <c r="K530">
        <v>5464</v>
      </c>
    </row>
    <row r="531" spans="1:11" x14ac:dyDescent="0.25">
      <c r="A531" t="s">
        <v>11</v>
      </c>
      <c r="B531" t="s">
        <v>31</v>
      </c>
      <c r="C531" t="s">
        <v>18</v>
      </c>
      <c r="D531">
        <v>26</v>
      </c>
      <c r="E531">
        <v>700.36573245875604</v>
      </c>
      <c r="F531">
        <v>2</v>
      </c>
      <c r="G531">
        <v>28790</v>
      </c>
      <c r="H531">
        <v>1.95955411837003</v>
      </c>
      <c r="I531">
        <v>0</v>
      </c>
      <c r="J531">
        <v>14.7857930765832</v>
      </c>
      <c r="K531">
        <v>5031</v>
      </c>
    </row>
    <row r="532" spans="1:11" x14ac:dyDescent="0.25">
      <c r="A532" t="s">
        <v>11</v>
      </c>
      <c r="B532" t="s">
        <v>31</v>
      </c>
      <c r="C532" t="s">
        <v>19</v>
      </c>
      <c r="D532">
        <v>5</v>
      </c>
      <c r="E532">
        <v>684.82806324110697</v>
      </c>
      <c r="F532">
        <v>2</v>
      </c>
      <c r="G532">
        <v>31780</v>
      </c>
      <c r="H532">
        <v>1.92731213585535</v>
      </c>
      <c r="I532">
        <v>0</v>
      </c>
      <c r="J532">
        <v>15.809812893548299</v>
      </c>
      <c r="K532">
        <v>5566</v>
      </c>
    </row>
    <row r="533" spans="1:11" x14ac:dyDescent="0.25">
      <c r="A533" t="s">
        <v>11</v>
      </c>
      <c r="B533" t="s">
        <v>31</v>
      </c>
      <c r="C533" t="s">
        <v>19</v>
      </c>
      <c r="D533">
        <v>12</v>
      </c>
      <c r="E533">
        <v>641.21542025148904</v>
      </c>
      <c r="F533">
        <v>2</v>
      </c>
      <c r="G533">
        <v>43821</v>
      </c>
      <c r="H533">
        <v>1.67173898217355</v>
      </c>
      <c r="I533">
        <v>0</v>
      </c>
      <c r="J533">
        <v>12.936629787990899</v>
      </c>
      <c r="K533">
        <v>3022</v>
      </c>
    </row>
    <row r="534" spans="1:11" x14ac:dyDescent="0.25">
      <c r="A534" t="s">
        <v>11</v>
      </c>
      <c r="B534" t="s">
        <v>31</v>
      </c>
      <c r="C534" t="s">
        <v>19</v>
      </c>
      <c r="D534">
        <v>19</v>
      </c>
      <c r="E534">
        <v>627.91916916916898</v>
      </c>
      <c r="F534">
        <v>1</v>
      </c>
      <c r="G534">
        <v>24996</v>
      </c>
      <c r="H534">
        <v>1.79636655969476</v>
      </c>
      <c r="I534">
        <v>0</v>
      </c>
      <c r="J534">
        <v>19.1886102413313</v>
      </c>
      <c r="K534">
        <v>3996</v>
      </c>
    </row>
    <row r="535" spans="1:11" x14ac:dyDescent="0.25">
      <c r="A535" t="s">
        <v>11</v>
      </c>
      <c r="B535" t="s">
        <v>31</v>
      </c>
      <c r="C535" t="s">
        <v>19</v>
      </c>
      <c r="D535">
        <v>26</v>
      </c>
      <c r="E535">
        <v>631.86769498153399</v>
      </c>
      <c r="F535">
        <v>2</v>
      </c>
      <c r="G535">
        <v>39542</v>
      </c>
      <c r="H535">
        <v>1.8612031073048401</v>
      </c>
      <c r="I535">
        <v>0</v>
      </c>
      <c r="J535">
        <v>16.769860394209399</v>
      </c>
      <c r="K535">
        <v>4603</v>
      </c>
    </row>
    <row r="536" spans="1:11" x14ac:dyDescent="0.25">
      <c r="A536" t="s">
        <v>11</v>
      </c>
      <c r="B536" t="s">
        <v>31</v>
      </c>
      <c r="C536" t="s">
        <v>20</v>
      </c>
      <c r="D536">
        <v>2</v>
      </c>
      <c r="E536">
        <v>751.96605557146904</v>
      </c>
      <c r="F536">
        <v>0</v>
      </c>
      <c r="G536">
        <v>58763</v>
      </c>
      <c r="H536">
        <v>2.0097859647365399</v>
      </c>
      <c r="I536">
        <v>0</v>
      </c>
      <c r="J536">
        <v>17.503285701576299</v>
      </c>
      <c r="K536">
        <v>6982</v>
      </c>
    </row>
    <row r="537" spans="1:11" x14ac:dyDescent="0.25">
      <c r="A537" t="s">
        <v>11</v>
      </c>
      <c r="B537" t="s">
        <v>31</v>
      </c>
      <c r="C537" t="s">
        <v>20</v>
      </c>
      <c r="D537">
        <v>9</v>
      </c>
      <c r="E537">
        <v>923.43505182393301</v>
      </c>
      <c r="F537">
        <v>0</v>
      </c>
      <c r="G537">
        <v>82511</v>
      </c>
      <c r="H537">
        <v>2.2162645956943301</v>
      </c>
      <c r="I537">
        <v>0</v>
      </c>
      <c r="J537">
        <v>21.6597472730951</v>
      </c>
      <c r="K537">
        <v>7429</v>
      </c>
    </row>
    <row r="538" spans="1:11" x14ac:dyDescent="0.25">
      <c r="A538" t="s">
        <v>11</v>
      </c>
      <c r="B538" t="s">
        <v>31</v>
      </c>
      <c r="C538" t="s">
        <v>20</v>
      </c>
      <c r="D538">
        <v>16</v>
      </c>
      <c r="E538">
        <v>596.61897424609299</v>
      </c>
      <c r="F538">
        <v>2</v>
      </c>
      <c r="G538">
        <v>22236</v>
      </c>
      <c r="H538">
        <v>1.7986312881306801</v>
      </c>
      <c r="I538">
        <v>0</v>
      </c>
      <c r="J538">
        <v>19.990415267003101</v>
      </c>
      <c r="K538">
        <v>4543</v>
      </c>
    </row>
    <row r="539" spans="1:11" x14ac:dyDescent="0.25">
      <c r="A539" t="s">
        <v>11</v>
      </c>
      <c r="B539" t="s">
        <v>31</v>
      </c>
      <c r="C539" t="s">
        <v>20</v>
      </c>
      <c r="D539">
        <v>23</v>
      </c>
      <c r="E539">
        <v>628.28346456692896</v>
      </c>
      <c r="F539">
        <v>2</v>
      </c>
      <c r="G539">
        <v>17123</v>
      </c>
      <c r="H539">
        <v>1.8615019650163001</v>
      </c>
      <c r="I539">
        <v>0</v>
      </c>
      <c r="J539">
        <v>21.1507300647216</v>
      </c>
      <c r="K539">
        <v>5715</v>
      </c>
    </row>
    <row r="540" spans="1:11" x14ac:dyDescent="0.25">
      <c r="A540" t="s">
        <v>11</v>
      </c>
      <c r="B540" t="s">
        <v>31</v>
      </c>
      <c r="C540" t="s">
        <v>20</v>
      </c>
      <c r="D540">
        <v>30</v>
      </c>
      <c r="E540">
        <v>617.85259700266897</v>
      </c>
      <c r="F540">
        <v>1</v>
      </c>
      <c r="G540">
        <v>28827</v>
      </c>
      <c r="H540">
        <v>1.83526574736392</v>
      </c>
      <c r="I540">
        <v>0</v>
      </c>
      <c r="J540">
        <v>16.3585442678019</v>
      </c>
      <c r="K540">
        <v>4871</v>
      </c>
    </row>
    <row r="541" spans="1:11" x14ac:dyDescent="0.25">
      <c r="A541" t="s">
        <v>11</v>
      </c>
      <c r="B541" t="s">
        <v>31</v>
      </c>
      <c r="C541" t="s">
        <v>21</v>
      </c>
      <c r="D541">
        <v>7</v>
      </c>
      <c r="E541">
        <v>888.84368457780897</v>
      </c>
      <c r="F541">
        <v>0</v>
      </c>
      <c r="G541">
        <v>58612</v>
      </c>
      <c r="H541">
        <v>2.3008035103250601</v>
      </c>
      <c r="I541">
        <v>0</v>
      </c>
      <c r="J541">
        <v>19.495350394024999</v>
      </c>
      <c r="K541">
        <v>11464</v>
      </c>
    </row>
    <row r="542" spans="1:11" x14ac:dyDescent="0.25">
      <c r="A542" t="s">
        <v>11</v>
      </c>
      <c r="B542" t="s">
        <v>31</v>
      </c>
      <c r="C542" t="s">
        <v>21</v>
      </c>
      <c r="D542">
        <v>14</v>
      </c>
      <c r="E542">
        <v>705.56160503540502</v>
      </c>
      <c r="F542">
        <v>0</v>
      </c>
      <c r="G542">
        <v>25372</v>
      </c>
      <c r="H542">
        <v>2.0123855556601802</v>
      </c>
      <c r="I542">
        <v>0</v>
      </c>
      <c r="J542">
        <v>18.7969470061403</v>
      </c>
      <c r="K542">
        <v>6355</v>
      </c>
    </row>
    <row r="543" spans="1:11" x14ac:dyDescent="0.25">
      <c r="A543" t="s">
        <v>11</v>
      </c>
      <c r="B543" t="s">
        <v>31</v>
      </c>
      <c r="C543" t="s">
        <v>21</v>
      </c>
      <c r="D543">
        <v>21</v>
      </c>
      <c r="E543">
        <v>917.83378271213303</v>
      </c>
      <c r="F543">
        <v>0</v>
      </c>
      <c r="G543">
        <v>72925</v>
      </c>
      <c r="H543">
        <v>2.3796352443840498</v>
      </c>
      <c r="I543">
        <v>0</v>
      </c>
      <c r="J543">
        <v>18.4053049773078</v>
      </c>
      <c r="K543">
        <v>12610</v>
      </c>
    </row>
    <row r="544" spans="1:11" x14ac:dyDescent="0.25">
      <c r="A544" t="s">
        <v>11</v>
      </c>
      <c r="B544" t="s">
        <v>31</v>
      </c>
      <c r="C544" t="s">
        <v>21</v>
      </c>
      <c r="D544">
        <v>28</v>
      </c>
      <c r="E544">
        <v>886.60024065161099</v>
      </c>
      <c r="F544">
        <v>0</v>
      </c>
      <c r="G544">
        <v>72448</v>
      </c>
      <c r="H544">
        <v>2.33482810560165</v>
      </c>
      <c r="I544">
        <v>0</v>
      </c>
      <c r="J544">
        <v>25.610977351325399</v>
      </c>
      <c r="K544">
        <v>10804</v>
      </c>
    </row>
    <row r="545" spans="1:11" x14ac:dyDescent="0.25">
      <c r="A545" t="s">
        <v>11</v>
      </c>
      <c r="B545" t="s">
        <v>31</v>
      </c>
      <c r="C545" t="s">
        <v>22</v>
      </c>
      <c r="D545">
        <v>4</v>
      </c>
      <c r="E545">
        <v>871.12039847458902</v>
      </c>
      <c r="F545">
        <v>2</v>
      </c>
      <c r="G545">
        <v>44204</v>
      </c>
      <c r="H545">
        <v>2.3726551243931202</v>
      </c>
      <c r="I545">
        <v>0</v>
      </c>
      <c r="J545">
        <v>19.7916579210907</v>
      </c>
      <c r="K545">
        <v>12849</v>
      </c>
    </row>
    <row r="546" spans="1:11" x14ac:dyDescent="0.25">
      <c r="A546" t="s">
        <v>11</v>
      </c>
      <c r="B546" t="s">
        <v>31</v>
      </c>
      <c r="C546" t="s">
        <v>22</v>
      </c>
      <c r="D546">
        <v>11</v>
      </c>
      <c r="E546">
        <v>687.84927302100198</v>
      </c>
      <c r="F546">
        <v>1</v>
      </c>
      <c r="G546">
        <v>61034</v>
      </c>
      <c r="H546">
        <v>1.9489244602225899</v>
      </c>
      <c r="I546">
        <v>0</v>
      </c>
      <c r="J546">
        <v>18.712950856851499</v>
      </c>
      <c r="K546">
        <v>6190</v>
      </c>
    </row>
    <row r="547" spans="1:11" x14ac:dyDescent="0.25">
      <c r="A547" t="s">
        <v>11</v>
      </c>
      <c r="B547" t="s">
        <v>31</v>
      </c>
      <c r="C547" t="s">
        <v>22</v>
      </c>
      <c r="D547">
        <v>18</v>
      </c>
      <c r="E547">
        <v>885.16515351601197</v>
      </c>
      <c r="F547">
        <v>0</v>
      </c>
      <c r="G547">
        <v>77563</v>
      </c>
      <c r="H547">
        <v>2.35917742383955</v>
      </c>
      <c r="I547">
        <v>0</v>
      </c>
      <c r="J547">
        <v>20.408641126349799</v>
      </c>
      <c r="K547">
        <v>12116</v>
      </c>
    </row>
    <row r="548" spans="1:11" x14ac:dyDescent="0.25">
      <c r="A548" t="s">
        <v>11</v>
      </c>
      <c r="B548" t="s">
        <v>31</v>
      </c>
      <c r="C548" t="s">
        <v>22</v>
      </c>
      <c r="D548">
        <v>25</v>
      </c>
      <c r="E548">
        <v>873.51952882827004</v>
      </c>
      <c r="F548">
        <v>2</v>
      </c>
      <c r="G548">
        <v>83653</v>
      </c>
      <c r="H548">
        <v>2.3303559030459202</v>
      </c>
      <c r="I548">
        <v>0</v>
      </c>
      <c r="J548">
        <v>18.415151172935701</v>
      </c>
      <c r="K548">
        <v>11291</v>
      </c>
    </row>
    <row r="549" spans="1:11" x14ac:dyDescent="0.25">
      <c r="A549" t="s">
        <v>11</v>
      </c>
      <c r="B549" t="s">
        <v>31</v>
      </c>
      <c r="C549" t="s">
        <v>23</v>
      </c>
      <c r="D549">
        <v>2</v>
      </c>
      <c r="E549">
        <v>849.74391765439805</v>
      </c>
      <c r="F549">
        <v>2</v>
      </c>
      <c r="G549">
        <v>58563</v>
      </c>
      <c r="H549">
        <v>2.0155761519124198</v>
      </c>
      <c r="I549">
        <v>0</v>
      </c>
      <c r="J549">
        <v>16.473637763859099</v>
      </c>
      <c r="K549">
        <v>3206</v>
      </c>
    </row>
    <row r="550" spans="1:11" x14ac:dyDescent="0.25">
      <c r="A550" t="s">
        <v>11</v>
      </c>
      <c r="B550" t="s">
        <v>31</v>
      </c>
      <c r="C550" t="s">
        <v>23</v>
      </c>
      <c r="D550">
        <v>9</v>
      </c>
      <c r="E550">
        <v>892.19102005853404</v>
      </c>
      <c r="F550">
        <v>0</v>
      </c>
      <c r="G550">
        <v>89165</v>
      </c>
      <c r="H550">
        <v>2.3860274851699201</v>
      </c>
      <c r="I550">
        <v>0</v>
      </c>
      <c r="J550">
        <v>19.544412319817699</v>
      </c>
      <c r="K550">
        <v>14009</v>
      </c>
    </row>
    <row r="551" spans="1:11" x14ac:dyDescent="0.25">
      <c r="A551" t="s">
        <v>11</v>
      </c>
      <c r="B551" t="s">
        <v>31</v>
      </c>
      <c r="C551" t="s">
        <v>23</v>
      </c>
      <c r="D551">
        <v>16</v>
      </c>
      <c r="E551">
        <v>842.53712480252796</v>
      </c>
      <c r="F551">
        <v>0</v>
      </c>
      <c r="G551">
        <v>31319</v>
      </c>
      <c r="H551">
        <v>2.2808078203122899</v>
      </c>
      <c r="I551">
        <v>0</v>
      </c>
      <c r="J551">
        <v>22.857573537898698</v>
      </c>
      <c r="K551">
        <v>12660</v>
      </c>
    </row>
    <row r="552" spans="1:11" x14ac:dyDescent="0.25">
      <c r="A552" t="s">
        <v>11</v>
      </c>
      <c r="B552" t="s">
        <v>31</v>
      </c>
      <c r="C552" t="s">
        <v>23</v>
      </c>
      <c r="D552">
        <v>23</v>
      </c>
      <c r="E552">
        <v>882.692274020573</v>
      </c>
      <c r="F552">
        <v>0</v>
      </c>
      <c r="G552">
        <v>83435</v>
      </c>
      <c r="H552">
        <v>2.3574557611612801</v>
      </c>
      <c r="I552">
        <v>0</v>
      </c>
      <c r="J552">
        <v>19.888477555962599</v>
      </c>
      <c r="K552">
        <v>13707</v>
      </c>
    </row>
    <row r="553" spans="1:11" x14ac:dyDescent="0.25">
      <c r="A553" t="s">
        <v>11</v>
      </c>
      <c r="B553" t="s">
        <v>31</v>
      </c>
      <c r="C553" t="s">
        <v>23</v>
      </c>
      <c r="D553">
        <v>30</v>
      </c>
      <c r="E553">
        <v>918.21667393516498</v>
      </c>
      <c r="F553">
        <v>0</v>
      </c>
      <c r="G553">
        <v>89987</v>
      </c>
      <c r="H553">
        <v>2.38090835217203</v>
      </c>
      <c r="I553">
        <v>0</v>
      </c>
      <c r="J553">
        <v>23.729105971806899</v>
      </c>
      <c r="K553">
        <v>13758</v>
      </c>
    </row>
    <row r="554" spans="1:11" x14ac:dyDescent="0.25">
      <c r="A554" t="s">
        <v>11</v>
      </c>
      <c r="B554" t="s">
        <v>31</v>
      </c>
      <c r="C554" t="s">
        <v>24</v>
      </c>
      <c r="D554">
        <v>6</v>
      </c>
      <c r="E554">
        <v>839.67834929410606</v>
      </c>
      <c r="F554">
        <v>0</v>
      </c>
      <c r="G554">
        <v>65630</v>
      </c>
      <c r="H554">
        <v>2.2345067347934702</v>
      </c>
      <c r="I554">
        <v>0</v>
      </c>
      <c r="J554">
        <v>19.830689524911101</v>
      </c>
      <c r="K554">
        <v>10129</v>
      </c>
    </row>
    <row r="555" spans="1:11" x14ac:dyDescent="0.25">
      <c r="A555" t="s">
        <v>11</v>
      </c>
      <c r="B555" t="s">
        <v>31</v>
      </c>
      <c r="C555" t="s">
        <v>24</v>
      </c>
      <c r="D555">
        <v>13</v>
      </c>
      <c r="E555">
        <v>877.12845188284496</v>
      </c>
      <c r="F555">
        <v>0</v>
      </c>
      <c r="G555">
        <v>89993</v>
      </c>
      <c r="H555">
        <v>2.2774682328790901</v>
      </c>
      <c r="I555">
        <v>0</v>
      </c>
      <c r="J555">
        <v>18.470444720352699</v>
      </c>
      <c r="K555">
        <v>11950</v>
      </c>
    </row>
    <row r="556" spans="1:11" x14ac:dyDescent="0.25">
      <c r="A556" t="s">
        <v>11</v>
      </c>
      <c r="B556" t="s">
        <v>31</v>
      </c>
      <c r="C556" t="s">
        <v>24</v>
      </c>
      <c r="D556">
        <v>20</v>
      </c>
      <c r="E556">
        <v>912.02526204660296</v>
      </c>
      <c r="F556">
        <v>0</v>
      </c>
      <c r="G556">
        <v>55835</v>
      </c>
      <c r="H556">
        <v>2.28066543387239</v>
      </c>
      <c r="I556">
        <v>0</v>
      </c>
      <c r="J556">
        <v>19.803695848648701</v>
      </c>
      <c r="K556">
        <v>13261</v>
      </c>
    </row>
    <row r="557" spans="1:11" x14ac:dyDescent="0.25">
      <c r="A557" t="s">
        <v>11</v>
      </c>
      <c r="B557" t="s">
        <v>31</v>
      </c>
      <c r="C557" t="s">
        <v>24</v>
      </c>
      <c r="D557">
        <v>27</v>
      </c>
      <c r="E557">
        <v>893.93562264150898</v>
      </c>
      <c r="F557">
        <v>0</v>
      </c>
      <c r="G557">
        <v>81885</v>
      </c>
      <c r="H557">
        <v>2.2832394244978098</v>
      </c>
      <c r="I557">
        <v>0</v>
      </c>
      <c r="J557">
        <v>21.719401615082798</v>
      </c>
      <c r="K557">
        <v>13250</v>
      </c>
    </row>
    <row r="558" spans="1:11" x14ac:dyDescent="0.25">
      <c r="A558" t="s">
        <v>11</v>
      </c>
      <c r="B558" t="s">
        <v>31</v>
      </c>
      <c r="C558" t="s">
        <v>25</v>
      </c>
      <c r="D558">
        <v>3</v>
      </c>
      <c r="E558">
        <v>925.68957775667002</v>
      </c>
      <c r="F558">
        <v>0</v>
      </c>
      <c r="G558">
        <v>85766</v>
      </c>
      <c r="H558">
        <v>2.2827702730271802</v>
      </c>
      <c r="I558">
        <v>0</v>
      </c>
      <c r="J558">
        <v>21.627164868892901</v>
      </c>
      <c r="K558">
        <v>11581</v>
      </c>
    </row>
    <row r="559" spans="1:11" x14ac:dyDescent="0.25">
      <c r="A559" t="s">
        <v>11</v>
      </c>
      <c r="B559" t="s">
        <v>31</v>
      </c>
      <c r="C559" t="s">
        <v>25</v>
      </c>
      <c r="D559">
        <v>10</v>
      </c>
      <c r="E559">
        <v>860.81943602183105</v>
      </c>
      <c r="F559">
        <v>0</v>
      </c>
      <c r="G559">
        <v>38159</v>
      </c>
      <c r="H559">
        <v>2.36513974923461</v>
      </c>
      <c r="I559">
        <v>0</v>
      </c>
      <c r="J559">
        <v>19.118577388503802</v>
      </c>
      <c r="K559">
        <v>13192</v>
      </c>
    </row>
    <row r="560" spans="1:11" x14ac:dyDescent="0.25">
      <c r="A560" t="s">
        <v>11</v>
      </c>
      <c r="B560" t="s">
        <v>31</v>
      </c>
      <c r="C560" t="s">
        <v>25</v>
      </c>
      <c r="D560">
        <v>17</v>
      </c>
      <c r="E560">
        <v>761.84002368265203</v>
      </c>
      <c r="F560">
        <v>0</v>
      </c>
      <c r="G560">
        <v>74383</v>
      </c>
      <c r="H560">
        <v>2.0999345524367898</v>
      </c>
      <c r="I560">
        <v>0</v>
      </c>
      <c r="J560">
        <v>20.437613084169001</v>
      </c>
      <c r="K560">
        <v>8445</v>
      </c>
    </row>
    <row r="561" spans="1:11" x14ac:dyDescent="0.25">
      <c r="A561" t="s">
        <v>11</v>
      </c>
      <c r="B561" t="s">
        <v>31</v>
      </c>
      <c r="C561" t="s">
        <v>25</v>
      </c>
      <c r="D561">
        <v>24</v>
      </c>
      <c r="E561">
        <v>823.327007541228</v>
      </c>
      <c r="F561">
        <v>0</v>
      </c>
      <c r="G561">
        <v>51999</v>
      </c>
      <c r="H561">
        <v>2.2949103610751802</v>
      </c>
      <c r="I561">
        <v>0</v>
      </c>
      <c r="J561">
        <v>29.424898801924499</v>
      </c>
      <c r="K561">
        <v>12067</v>
      </c>
    </row>
    <row r="562" spans="1:11" x14ac:dyDescent="0.25">
      <c r="A562" t="s">
        <v>11</v>
      </c>
      <c r="B562" t="s">
        <v>31</v>
      </c>
      <c r="C562" t="s">
        <v>26</v>
      </c>
      <c r="D562">
        <v>1</v>
      </c>
      <c r="E562">
        <v>844.74673063530099</v>
      </c>
      <c r="F562">
        <v>0</v>
      </c>
      <c r="G562">
        <v>57424</v>
      </c>
      <c r="H562">
        <v>2.27184871987216</v>
      </c>
      <c r="I562">
        <v>0</v>
      </c>
      <c r="J562">
        <v>22.4018691808432</v>
      </c>
      <c r="K562">
        <v>12923</v>
      </c>
    </row>
    <row r="563" spans="1:11" x14ac:dyDescent="0.25">
      <c r="A563" t="s">
        <v>11</v>
      </c>
      <c r="B563" t="s">
        <v>31</v>
      </c>
      <c r="C563" t="s">
        <v>26</v>
      </c>
      <c r="D563">
        <v>8</v>
      </c>
      <c r="E563">
        <v>753.83075921101602</v>
      </c>
      <c r="F563">
        <v>0</v>
      </c>
      <c r="G563">
        <v>39495</v>
      </c>
      <c r="H563">
        <v>2.0691967192707201</v>
      </c>
      <c r="I563">
        <v>0</v>
      </c>
      <c r="J563">
        <v>21.092133085432799</v>
      </c>
      <c r="K563">
        <v>10748</v>
      </c>
    </row>
    <row r="564" spans="1:11" x14ac:dyDescent="0.25">
      <c r="A564" t="s">
        <v>11</v>
      </c>
      <c r="B564" t="s">
        <v>31</v>
      </c>
      <c r="C564" t="s">
        <v>26</v>
      </c>
      <c r="D564">
        <v>15</v>
      </c>
      <c r="E564">
        <v>728.75862457722701</v>
      </c>
      <c r="F564">
        <v>0</v>
      </c>
      <c r="G564">
        <v>81366</v>
      </c>
      <c r="H564">
        <v>2.0211624439392701</v>
      </c>
      <c r="I564">
        <v>0</v>
      </c>
      <c r="J564">
        <v>21.4156258633462</v>
      </c>
      <c r="K564">
        <v>8870</v>
      </c>
    </row>
    <row r="565" spans="1:11" x14ac:dyDescent="0.25">
      <c r="A565" t="s">
        <v>11</v>
      </c>
      <c r="B565" t="s">
        <v>31</v>
      </c>
      <c r="C565" t="s">
        <v>26</v>
      </c>
      <c r="D565">
        <v>22</v>
      </c>
      <c r="E565">
        <v>762.03081414206895</v>
      </c>
      <c r="F565">
        <v>0</v>
      </c>
      <c r="G565">
        <v>89994</v>
      </c>
      <c r="H565">
        <v>2.0637549484898301</v>
      </c>
      <c r="I565">
        <v>0</v>
      </c>
      <c r="J565">
        <v>15.917842929751499</v>
      </c>
      <c r="K565">
        <v>9249</v>
      </c>
    </row>
    <row r="566" spans="1:11" x14ac:dyDescent="0.25">
      <c r="A566" t="s">
        <v>11</v>
      </c>
      <c r="B566" t="s">
        <v>31</v>
      </c>
      <c r="C566" t="s">
        <v>26</v>
      </c>
      <c r="D566">
        <v>29</v>
      </c>
      <c r="E566">
        <v>756.577245275667</v>
      </c>
      <c r="F566">
        <v>2</v>
      </c>
      <c r="G566">
        <v>72443</v>
      </c>
      <c r="H566">
        <v>1.83102698793838</v>
      </c>
      <c r="I566">
        <v>0</v>
      </c>
      <c r="J566">
        <v>16.7859761332356</v>
      </c>
      <c r="K566">
        <v>5133</v>
      </c>
    </row>
    <row r="567" spans="1:11" x14ac:dyDescent="0.25">
      <c r="A567" t="s">
        <v>11</v>
      </c>
      <c r="B567" t="s">
        <v>31</v>
      </c>
      <c r="C567" t="s">
        <v>27</v>
      </c>
      <c r="D567">
        <v>5</v>
      </c>
      <c r="E567">
        <v>977.64975621081999</v>
      </c>
      <c r="F567">
        <v>0</v>
      </c>
      <c r="G567">
        <v>998113</v>
      </c>
      <c r="H567">
        <v>2.0334850838327001</v>
      </c>
      <c r="I567">
        <v>0</v>
      </c>
      <c r="J567">
        <v>21.1646466506193</v>
      </c>
      <c r="K567">
        <v>8614</v>
      </c>
    </row>
    <row r="568" spans="1:11" x14ac:dyDescent="0.25">
      <c r="A568" t="s">
        <v>11</v>
      </c>
      <c r="B568" t="s">
        <v>31</v>
      </c>
      <c r="C568" t="s">
        <v>27</v>
      </c>
      <c r="D568">
        <v>12</v>
      </c>
      <c r="E568">
        <v>722.68391608391596</v>
      </c>
      <c r="F568">
        <v>0</v>
      </c>
      <c r="G568">
        <v>85289</v>
      </c>
      <c r="H568">
        <v>2.0188024013882102</v>
      </c>
      <c r="I568">
        <v>0</v>
      </c>
      <c r="J568">
        <v>21.604172877877598</v>
      </c>
      <c r="K568">
        <v>7865</v>
      </c>
    </row>
    <row r="569" spans="1:11" x14ac:dyDescent="0.25">
      <c r="A569" t="s">
        <v>11</v>
      </c>
      <c r="B569" t="s">
        <v>31</v>
      </c>
      <c r="C569" t="s">
        <v>27</v>
      </c>
      <c r="D569">
        <v>19</v>
      </c>
      <c r="E569">
        <v>776.14983962120004</v>
      </c>
      <c r="F569">
        <v>1</v>
      </c>
      <c r="G569">
        <v>86392</v>
      </c>
      <c r="H569">
        <v>2.0053097151691501</v>
      </c>
      <c r="I569">
        <v>0</v>
      </c>
      <c r="J569">
        <v>15.5933981790961</v>
      </c>
      <c r="K569">
        <v>6547</v>
      </c>
    </row>
    <row r="570" spans="1:11" x14ac:dyDescent="0.25">
      <c r="A570" t="s">
        <v>11</v>
      </c>
      <c r="B570" t="s">
        <v>31</v>
      </c>
      <c r="C570" t="s">
        <v>27</v>
      </c>
      <c r="D570">
        <v>26</v>
      </c>
      <c r="E570">
        <v>664.99473471040903</v>
      </c>
      <c r="F570">
        <v>1</v>
      </c>
      <c r="G570">
        <v>51996</v>
      </c>
      <c r="H570">
        <v>1.66929110104978</v>
      </c>
      <c r="I570">
        <v>0</v>
      </c>
      <c r="J570">
        <v>15.5595666129056</v>
      </c>
      <c r="K570">
        <v>2469</v>
      </c>
    </row>
    <row r="571" spans="1:11" x14ac:dyDescent="0.25">
      <c r="A571" t="s">
        <v>11</v>
      </c>
      <c r="B571" t="s">
        <v>31</v>
      </c>
      <c r="C571" t="s">
        <v>28</v>
      </c>
      <c r="D571">
        <v>4</v>
      </c>
      <c r="E571">
        <v>634.68345813478595</v>
      </c>
      <c r="F571">
        <v>2</v>
      </c>
      <c r="G571">
        <v>21141</v>
      </c>
      <c r="H571">
        <v>1.76998205347463</v>
      </c>
      <c r="I571">
        <v>0</v>
      </c>
      <c r="J571">
        <v>12.578874165988999</v>
      </c>
      <c r="K571">
        <v>4407</v>
      </c>
    </row>
    <row r="572" spans="1:11" x14ac:dyDescent="0.25">
      <c r="A572" t="s">
        <v>11</v>
      </c>
      <c r="B572" t="s">
        <v>31</v>
      </c>
      <c r="C572" t="s">
        <v>28</v>
      </c>
      <c r="D572">
        <v>11</v>
      </c>
      <c r="E572">
        <v>656.71321802263503</v>
      </c>
      <c r="F572">
        <v>1</v>
      </c>
      <c r="G572">
        <v>20507</v>
      </c>
      <c r="H572">
        <v>1.87060122369038</v>
      </c>
      <c r="I572">
        <v>0</v>
      </c>
      <c r="J572">
        <v>20.006450659435401</v>
      </c>
      <c r="K572">
        <v>4683</v>
      </c>
    </row>
    <row r="573" spans="1:11" x14ac:dyDescent="0.25">
      <c r="A573" t="s">
        <v>11</v>
      </c>
      <c r="B573" t="s">
        <v>31</v>
      </c>
      <c r="C573" t="s">
        <v>28</v>
      </c>
      <c r="D573">
        <v>18</v>
      </c>
      <c r="E573">
        <v>610.94528875379899</v>
      </c>
      <c r="F573">
        <v>1</v>
      </c>
      <c r="G573">
        <v>19553</v>
      </c>
      <c r="H573">
        <v>1.6486721880106101</v>
      </c>
      <c r="I573">
        <v>0</v>
      </c>
      <c r="J573">
        <v>11.132710761558901</v>
      </c>
      <c r="K573">
        <v>2632</v>
      </c>
    </row>
    <row r="574" spans="1:11" x14ac:dyDescent="0.25">
      <c r="A574" t="s">
        <v>11</v>
      </c>
      <c r="B574" t="s">
        <v>31</v>
      </c>
      <c r="C574" t="s">
        <v>28</v>
      </c>
      <c r="D574">
        <v>25</v>
      </c>
      <c r="E574">
        <v>804.817258883249</v>
      </c>
      <c r="F574">
        <v>4</v>
      </c>
      <c r="G574">
        <v>19966</v>
      </c>
      <c r="H574">
        <v>1.3221001027699499</v>
      </c>
      <c r="I574">
        <v>0</v>
      </c>
      <c r="J574">
        <v>7.0791786818387701</v>
      </c>
      <c r="K574">
        <v>394</v>
      </c>
    </row>
    <row r="575" spans="1:11" x14ac:dyDescent="0.25">
      <c r="A575" t="s">
        <v>11</v>
      </c>
      <c r="B575" t="s">
        <v>32</v>
      </c>
      <c r="C575" t="s">
        <v>17</v>
      </c>
      <c r="D575">
        <v>5</v>
      </c>
      <c r="E575">
        <v>552.38613674891701</v>
      </c>
      <c r="F575">
        <v>0</v>
      </c>
      <c r="G575">
        <v>28795</v>
      </c>
      <c r="H575">
        <v>1.70717365654192</v>
      </c>
      <c r="I575">
        <v>0</v>
      </c>
      <c r="J575">
        <v>12.9022485340457</v>
      </c>
      <c r="K575">
        <v>5309</v>
      </c>
    </row>
    <row r="576" spans="1:11" x14ac:dyDescent="0.25">
      <c r="A576" t="s">
        <v>11</v>
      </c>
      <c r="B576" t="s">
        <v>32</v>
      </c>
      <c r="C576" t="s">
        <v>17</v>
      </c>
      <c r="D576">
        <v>12</v>
      </c>
      <c r="E576">
        <v>564.91911136428405</v>
      </c>
      <c r="F576">
        <v>1</v>
      </c>
      <c r="G576">
        <v>23061</v>
      </c>
      <c r="H576">
        <v>1.79720299336863</v>
      </c>
      <c r="I576">
        <v>0</v>
      </c>
      <c r="J576">
        <v>17.3758610834455</v>
      </c>
      <c r="K576">
        <v>7022</v>
      </c>
    </row>
    <row r="577" spans="1:11" x14ac:dyDescent="0.25">
      <c r="A577" t="s">
        <v>11</v>
      </c>
      <c r="B577" t="s">
        <v>32</v>
      </c>
      <c r="C577" t="s">
        <v>17</v>
      </c>
      <c r="D577">
        <v>19</v>
      </c>
      <c r="E577">
        <v>580.93082400813796</v>
      </c>
      <c r="F577">
        <v>1</v>
      </c>
      <c r="G577">
        <v>51787</v>
      </c>
      <c r="H577">
        <v>1.73992925428665</v>
      </c>
      <c r="I577">
        <v>0</v>
      </c>
      <c r="J577">
        <v>16.656921986755499</v>
      </c>
      <c r="K577">
        <v>5898</v>
      </c>
    </row>
    <row r="578" spans="1:11" x14ac:dyDescent="0.25">
      <c r="A578" t="s">
        <v>11</v>
      </c>
      <c r="B578" t="s">
        <v>32</v>
      </c>
      <c r="C578" t="s">
        <v>17</v>
      </c>
      <c r="D578">
        <v>26</v>
      </c>
      <c r="E578">
        <v>586.15733393788298</v>
      </c>
      <c r="F578">
        <v>1</v>
      </c>
      <c r="G578">
        <v>59132</v>
      </c>
      <c r="H578">
        <v>1.5621419254194799</v>
      </c>
      <c r="I578">
        <v>0</v>
      </c>
      <c r="J578">
        <v>13.339599569432</v>
      </c>
      <c r="K578">
        <v>4411</v>
      </c>
    </row>
    <row r="579" spans="1:11" x14ac:dyDescent="0.25">
      <c r="A579" t="s">
        <v>11</v>
      </c>
      <c r="B579" t="s">
        <v>32</v>
      </c>
      <c r="C579" t="s">
        <v>18</v>
      </c>
      <c r="D579">
        <v>2</v>
      </c>
      <c r="E579">
        <v>608.40569877883297</v>
      </c>
      <c r="F579">
        <v>0</v>
      </c>
      <c r="G579">
        <v>65043</v>
      </c>
      <c r="H579">
        <v>1.71226552217588</v>
      </c>
      <c r="I579">
        <v>0</v>
      </c>
      <c r="J579">
        <v>13.0102276680422</v>
      </c>
      <c r="K579">
        <v>5159</v>
      </c>
    </row>
    <row r="580" spans="1:11" x14ac:dyDescent="0.25">
      <c r="A580" t="s">
        <v>11</v>
      </c>
      <c r="B580" t="s">
        <v>32</v>
      </c>
      <c r="C580" t="s">
        <v>18</v>
      </c>
      <c r="D580">
        <v>9</v>
      </c>
      <c r="E580">
        <v>587.42861005949203</v>
      </c>
      <c r="F580">
        <v>1</v>
      </c>
      <c r="G580">
        <v>25453</v>
      </c>
      <c r="H580">
        <v>1.7408546450790601</v>
      </c>
      <c r="I580">
        <v>0</v>
      </c>
      <c r="J580">
        <v>14.570848807120701</v>
      </c>
      <c r="K580">
        <v>3698</v>
      </c>
    </row>
    <row r="581" spans="1:11" x14ac:dyDescent="0.25">
      <c r="A581" t="s">
        <v>11</v>
      </c>
      <c r="B581" t="s">
        <v>32</v>
      </c>
      <c r="C581" t="s">
        <v>18</v>
      </c>
      <c r="D581">
        <v>16</v>
      </c>
      <c r="E581">
        <v>592.14386792452797</v>
      </c>
      <c r="F581">
        <v>1</v>
      </c>
      <c r="G581">
        <v>69849</v>
      </c>
      <c r="H581">
        <v>1.6116809799731799</v>
      </c>
      <c r="I581">
        <v>0</v>
      </c>
      <c r="J581">
        <v>14.549700686885799</v>
      </c>
      <c r="K581">
        <v>2968</v>
      </c>
    </row>
    <row r="582" spans="1:11" x14ac:dyDescent="0.25">
      <c r="A582" t="s">
        <v>11</v>
      </c>
      <c r="B582" t="s">
        <v>32</v>
      </c>
      <c r="C582" t="s">
        <v>18</v>
      </c>
      <c r="D582">
        <v>23</v>
      </c>
      <c r="E582">
        <v>562.50768255979699</v>
      </c>
      <c r="F582">
        <v>2</v>
      </c>
      <c r="G582">
        <v>17992</v>
      </c>
      <c r="H582">
        <v>1.7206901126729499</v>
      </c>
      <c r="I582">
        <v>0</v>
      </c>
      <c r="J582">
        <v>12.2594676789129</v>
      </c>
      <c r="K582">
        <v>6313</v>
      </c>
    </row>
    <row r="583" spans="1:11" x14ac:dyDescent="0.25">
      <c r="A583" t="s">
        <v>11</v>
      </c>
      <c r="B583" t="s">
        <v>32</v>
      </c>
      <c r="C583" t="s">
        <v>19</v>
      </c>
      <c r="D583">
        <v>2</v>
      </c>
      <c r="E583">
        <v>589.82142361592901</v>
      </c>
      <c r="F583">
        <v>2</v>
      </c>
      <c r="G583">
        <v>75887</v>
      </c>
      <c r="H583">
        <v>1.83168242256817</v>
      </c>
      <c r="I583">
        <v>0</v>
      </c>
      <c r="J583">
        <v>15.0706679855027</v>
      </c>
      <c r="K583">
        <v>7207</v>
      </c>
    </row>
    <row r="584" spans="1:11" x14ac:dyDescent="0.25">
      <c r="A584" t="s">
        <v>11</v>
      </c>
      <c r="B584" t="s">
        <v>32</v>
      </c>
      <c r="C584" t="s">
        <v>19</v>
      </c>
      <c r="D584">
        <v>9</v>
      </c>
      <c r="E584">
        <v>556.21189945911499</v>
      </c>
      <c r="F584">
        <v>2</v>
      </c>
      <c r="G584">
        <v>22656</v>
      </c>
      <c r="H584">
        <v>1.78011349685821</v>
      </c>
      <c r="I584">
        <v>0</v>
      </c>
      <c r="J584">
        <v>15.0353793094199</v>
      </c>
      <c r="K584">
        <v>6286</v>
      </c>
    </row>
    <row r="585" spans="1:11" x14ac:dyDescent="0.25">
      <c r="A585" t="s">
        <v>11</v>
      </c>
      <c r="B585" t="s">
        <v>32</v>
      </c>
      <c r="C585" t="s">
        <v>19</v>
      </c>
      <c r="D585">
        <v>16</v>
      </c>
      <c r="E585">
        <v>602.91649143887003</v>
      </c>
      <c r="F585">
        <v>1</v>
      </c>
      <c r="G585">
        <v>28824</v>
      </c>
      <c r="H585">
        <v>1.8777785511248</v>
      </c>
      <c r="I585">
        <v>0</v>
      </c>
      <c r="J585">
        <v>13.7646553279562</v>
      </c>
      <c r="K585">
        <v>6658</v>
      </c>
    </row>
    <row r="586" spans="1:11" x14ac:dyDescent="0.25">
      <c r="A586" t="s">
        <v>11</v>
      </c>
      <c r="B586" t="s">
        <v>32</v>
      </c>
      <c r="C586" t="s">
        <v>19</v>
      </c>
      <c r="D586">
        <v>23</v>
      </c>
      <c r="E586">
        <v>566.69437266724105</v>
      </c>
      <c r="F586">
        <v>1</v>
      </c>
      <c r="G586">
        <v>23747</v>
      </c>
      <c r="H586">
        <v>1.80422668277668</v>
      </c>
      <c r="I586">
        <v>0</v>
      </c>
      <c r="J586">
        <v>14.0091920820173</v>
      </c>
      <c r="K586">
        <v>6966</v>
      </c>
    </row>
    <row r="587" spans="1:11" x14ac:dyDescent="0.25">
      <c r="A587" t="s">
        <v>11</v>
      </c>
      <c r="B587" t="s">
        <v>32</v>
      </c>
      <c r="C587" t="s">
        <v>19</v>
      </c>
      <c r="D587">
        <v>30</v>
      </c>
      <c r="E587">
        <v>603.06287732087901</v>
      </c>
      <c r="F587">
        <v>1</v>
      </c>
      <c r="G587">
        <v>54395</v>
      </c>
      <c r="H587">
        <v>1.8922729061504999</v>
      </c>
      <c r="I587">
        <v>0</v>
      </c>
      <c r="J587">
        <v>15.0353793094199</v>
      </c>
      <c r="K587">
        <v>8779</v>
      </c>
    </row>
    <row r="588" spans="1:11" x14ac:dyDescent="0.25">
      <c r="A588" t="s">
        <v>11</v>
      </c>
      <c r="B588" t="s">
        <v>32</v>
      </c>
      <c r="C588" t="s">
        <v>20</v>
      </c>
      <c r="D588">
        <v>6</v>
      </c>
      <c r="E588">
        <v>625.24222585924701</v>
      </c>
      <c r="F588">
        <v>0</v>
      </c>
      <c r="G588">
        <v>85218</v>
      </c>
      <c r="H588">
        <v>1.91072694714011</v>
      </c>
      <c r="I588">
        <v>0</v>
      </c>
      <c r="J588">
        <v>14.898566414486099</v>
      </c>
      <c r="K588">
        <v>9165</v>
      </c>
    </row>
    <row r="589" spans="1:11" x14ac:dyDescent="0.25">
      <c r="A589" t="s">
        <v>11</v>
      </c>
      <c r="B589" t="s">
        <v>32</v>
      </c>
      <c r="C589" t="s">
        <v>20</v>
      </c>
      <c r="D589">
        <v>13</v>
      </c>
      <c r="E589">
        <v>768.96184657162303</v>
      </c>
      <c r="F589">
        <v>0</v>
      </c>
      <c r="G589">
        <v>45081</v>
      </c>
      <c r="H589">
        <v>2.2515471906258102</v>
      </c>
      <c r="I589">
        <v>0</v>
      </c>
      <c r="J589">
        <v>19.717135503447501</v>
      </c>
      <c r="K589">
        <v>14730</v>
      </c>
    </row>
    <row r="590" spans="1:11" x14ac:dyDescent="0.25">
      <c r="A590" t="s">
        <v>11</v>
      </c>
      <c r="B590" t="s">
        <v>32</v>
      </c>
      <c r="C590" t="s">
        <v>20</v>
      </c>
      <c r="D590">
        <v>20</v>
      </c>
      <c r="E590">
        <v>646.26330532212899</v>
      </c>
      <c r="F590">
        <v>2</v>
      </c>
      <c r="G590">
        <v>21983</v>
      </c>
      <c r="H590">
        <v>2.0131581842080499</v>
      </c>
      <c r="I590">
        <v>0</v>
      </c>
      <c r="J590">
        <v>14.2450560362576</v>
      </c>
      <c r="K590">
        <v>11781</v>
      </c>
    </row>
    <row r="591" spans="1:11" x14ac:dyDescent="0.25">
      <c r="A591" t="s">
        <v>11</v>
      </c>
      <c r="B591" t="s">
        <v>32</v>
      </c>
      <c r="C591" t="s">
        <v>20</v>
      </c>
      <c r="D591">
        <v>27</v>
      </c>
      <c r="E591">
        <v>674.74311490978198</v>
      </c>
      <c r="F591">
        <v>0</v>
      </c>
      <c r="G591">
        <v>22083</v>
      </c>
      <c r="H591">
        <v>2.0886677130233098</v>
      </c>
      <c r="I591">
        <v>0</v>
      </c>
      <c r="J591">
        <v>19.851090501087398</v>
      </c>
      <c r="K591">
        <v>12636</v>
      </c>
    </row>
    <row r="592" spans="1:11" x14ac:dyDescent="0.25">
      <c r="A592" t="s">
        <v>11</v>
      </c>
      <c r="B592" t="s">
        <v>32</v>
      </c>
      <c r="C592" t="s">
        <v>21</v>
      </c>
      <c r="D592">
        <v>4</v>
      </c>
      <c r="E592">
        <v>720.95701323813796</v>
      </c>
      <c r="F592">
        <v>1</v>
      </c>
      <c r="G592">
        <v>35464</v>
      </c>
      <c r="H592">
        <v>2.17133502751261</v>
      </c>
      <c r="I592">
        <v>0</v>
      </c>
      <c r="J592">
        <v>25.343073567066799</v>
      </c>
      <c r="K592">
        <v>13446</v>
      </c>
    </row>
    <row r="593" spans="1:11" x14ac:dyDescent="0.25">
      <c r="A593" t="s">
        <v>11</v>
      </c>
      <c r="B593" t="s">
        <v>32</v>
      </c>
      <c r="C593" t="s">
        <v>21</v>
      </c>
      <c r="D593">
        <v>11</v>
      </c>
      <c r="E593">
        <v>768.28458705944195</v>
      </c>
      <c r="F593">
        <v>0</v>
      </c>
      <c r="G593">
        <v>54882</v>
      </c>
      <c r="H593">
        <v>2.2601056151318102</v>
      </c>
      <c r="I593">
        <v>0</v>
      </c>
      <c r="J593">
        <v>17.840576078083998</v>
      </c>
      <c r="K593">
        <v>15208</v>
      </c>
    </row>
    <row r="594" spans="1:11" x14ac:dyDescent="0.25">
      <c r="A594" t="s">
        <v>11</v>
      </c>
      <c r="B594" t="s">
        <v>32</v>
      </c>
      <c r="C594" t="s">
        <v>21</v>
      </c>
      <c r="D594">
        <v>18</v>
      </c>
      <c r="E594">
        <v>739.15268892794404</v>
      </c>
      <c r="F594">
        <v>1</v>
      </c>
      <c r="G594">
        <v>73233</v>
      </c>
      <c r="H594">
        <v>2.23077417169729</v>
      </c>
      <c r="I594">
        <v>0</v>
      </c>
      <c r="J594">
        <v>20.015086796020501</v>
      </c>
      <c r="K594">
        <v>14225</v>
      </c>
    </row>
    <row r="595" spans="1:11" x14ac:dyDescent="0.25">
      <c r="A595" t="s">
        <v>11</v>
      </c>
      <c r="B595" t="s">
        <v>32</v>
      </c>
      <c r="C595" t="s">
        <v>21</v>
      </c>
      <c r="D595">
        <v>25</v>
      </c>
      <c r="E595">
        <v>672.39860904899604</v>
      </c>
      <c r="F595">
        <v>2</v>
      </c>
      <c r="G595">
        <v>33566</v>
      </c>
      <c r="H595">
        <v>2.1333297991534499</v>
      </c>
      <c r="I595">
        <v>0</v>
      </c>
      <c r="J595">
        <v>21.987572717418601</v>
      </c>
      <c r="K595">
        <v>12797</v>
      </c>
    </row>
    <row r="596" spans="1:11" x14ac:dyDescent="0.25">
      <c r="A596" t="s">
        <v>11</v>
      </c>
      <c r="B596" t="s">
        <v>32</v>
      </c>
      <c r="C596" t="s">
        <v>22</v>
      </c>
      <c r="D596">
        <v>1</v>
      </c>
      <c r="E596">
        <v>764.05449625574204</v>
      </c>
      <c r="F596">
        <v>0</v>
      </c>
      <c r="G596">
        <v>40574</v>
      </c>
      <c r="H596">
        <v>2.2840694295762001</v>
      </c>
      <c r="I596">
        <v>0</v>
      </c>
      <c r="J596">
        <v>21.872468206372901</v>
      </c>
      <c r="K596">
        <v>15891</v>
      </c>
    </row>
    <row r="597" spans="1:11" x14ac:dyDescent="0.25">
      <c r="A597" t="s">
        <v>11</v>
      </c>
      <c r="B597" t="s">
        <v>32</v>
      </c>
      <c r="C597" t="s">
        <v>22</v>
      </c>
      <c r="D597">
        <v>8</v>
      </c>
      <c r="E597">
        <v>743.95131578947405</v>
      </c>
      <c r="F597">
        <v>0</v>
      </c>
      <c r="G597">
        <v>54044</v>
      </c>
      <c r="H597">
        <v>2.2711616349893</v>
      </c>
      <c r="I597">
        <v>0</v>
      </c>
      <c r="J597">
        <v>19.254491144916798</v>
      </c>
      <c r="K597">
        <v>15200</v>
      </c>
    </row>
    <row r="598" spans="1:11" x14ac:dyDescent="0.25">
      <c r="A598" t="s">
        <v>11</v>
      </c>
      <c r="B598" t="s">
        <v>32</v>
      </c>
      <c r="C598" t="s">
        <v>22</v>
      </c>
      <c r="D598">
        <v>15</v>
      </c>
      <c r="E598">
        <v>713.43174227664895</v>
      </c>
      <c r="F598">
        <v>0</v>
      </c>
      <c r="G598">
        <v>70068</v>
      </c>
      <c r="H598">
        <v>2.1890799702537498</v>
      </c>
      <c r="I598">
        <v>0</v>
      </c>
      <c r="J598">
        <v>23.5062231667251</v>
      </c>
      <c r="K598">
        <v>14372</v>
      </c>
    </row>
    <row r="599" spans="1:11" x14ac:dyDescent="0.25">
      <c r="A599" t="s">
        <v>11</v>
      </c>
      <c r="B599" t="s">
        <v>32</v>
      </c>
      <c r="C599" t="s">
        <v>22</v>
      </c>
      <c r="D599">
        <v>22</v>
      </c>
      <c r="E599">
        <v>742.13225587564</v>
      </c>
      <c r="F599">
        <v>1</v>
      </c>
      <c r="G599">
        <v>28794</v>
      </c>
      <c r="H599">
        <v>2.26000187283188</v>
      </c>
      <c r="I599">
        <v>0</v>
      </c>
      <c r="J599">
        <v>18.3383242898684</v>
      </c>
      <c r="K599">
        <v>16211</v>
      </c>
    </row>
    <row r="600" spans="1:11" x14ac:dyDescent="0.25">
      <c r="A600" t="s">
        <v>11</v>
      </c>
      <c r="B600" t="s">
        <v>32</v>
      </c>
      <c r="C600" t="s">
        <v>22</v>
      </c>
      <c r="D600">
        <v>29</v>
      </c>
      <c r="E600">
        <v>692.60310015898301</v>
      </c>
      <c r="F600">
        <v>0</v>
      </c>
      <c r="G600">
        <v>86724</v>
      </c>
      <c r="H600">
        <v>2.0599002006557501</v>
      </c>
      <c r="I600">
        <v>0</v>
      </c>
      <c r="J600">
        <v>16.390821873856599</v>
      </c>
      <c r="K600">
        <v>12580</v>
      </c>
    </row>
    <row r="601" spans="1:11" x14ac:dyDescent="0.25">
      <c r="A601" t="s">
        <v>11</v>
      </c>
      <c r="B601" t="s">
        <v>32</v>
      </c>
      <c r="C601" t="s">
        <v>23</v>
      </c>
      <c r="D601">
        <v>6</v>
      </c>
      <c r="E601">
        <v>743.95616014441396</v>
      </c>
      <c r="F601">
        <v>0</v>
      </c>
      <c r="G601">
        <v>67313</v>
      </c>
      <c r="H601">
        <v>2.22661611642663</v>
      </c>
      <c r="I601">
        <v>0</v>
      </c>
      <c r="J601">
        <v>25.394428509357201</v>
      </c>
      <c r="K601">
        <v>15511</v>
      </c>
    </row>
    <row r="602" spans="1:11" x14ac:dyDescent="0.25">
      <c r="A602" t="s">
        <v>11</v>
      </c>
      <c r="B602" t="s">
        <v>32</v>
      </c>
      <c r="C602" t="s">
        <v>23</v>
      </c>
      <c r="D602">
        <v>13</v>
      </c>
      <c r="E602">
        <v>748.83975318995999</v>
      </c>
      <c r="F602">
        <v>0</v>
      </c>
      <c r="G602">
        <v>85912</v>
      </c>
      <c r="H602">
        <v>2.26634285603095</v>
      </c>
      <c r="I602">
        <v>0</v>
      </c>
      <c r="J602">
        <v>20.212946491975899</v>
      </c>
      <c r="K602">
        <v>16693</v>
      </c>
    </row>
    <row r="603" spans="1:11" x14ac:dyDescent="0.25">
      <c r="A603" t="s">
        <v>11</v>
      </c>
      <c r="B603" t="s">
        <v>32</v>
      </c>
      <c r="C603" t="s">
        <v>23</v>
      </c>
      <c r="D603">
        <v>20</v>
      </c>
      <c r="E603">
        <v>757.48522807846803</v>
      </c>
      <c r="F603">
        <v>0</v>
      </c>
      <c r="G603">
        <v>53053</v>
      </c>
      <c r="H603">
        <v>2.2532666206390801</v>
      </c>
      <c r="I603">
        <v>0</v>
      </c>
      <c r="J603">
        <v>21.485969025013802</v>
      </c>
      <c r="K603">
        <v>16924</v>
      </c>
    </row>
    <row r="604" spans="1:11" x14ac:dyDescent="0.25">
      <c r="A604" t="s">
        <v>11</v>
      </c>
      <c r="B604" t="s">
        <v>32</v>
      </c>
      <c r="C604" t="s">
        <v>23</v>
      </c>
      <c r="D604">
        <v>27</v>
      </c>
      <c r="E604">
        <v>752.80062900838698</v>
      </c>
      <c r="F604">
        <v>1</v>
      </c>
      <c r="G604">
        <v>65330</v>
      </c>
      <c r="H604">
        <v>2.1888573149352899</v>
      </c>
      <c r="I604">
        <v>0</v>
      </c>
      <c r="J604">
        <v>21.467814047712601</v>
      </c>
      <c r="K604">
        <v>16216</v>
      </c>
    </row>
    <row r="605" spans="1:11" x14ac:dyDescent="0.25">
      <c r="A605" t="s">
        <v>11</v>
      </c>
      <c r="B605" t="s">
        <v>32</v>
      </c>
      <c r="C605" t="s">
        <v>24</v>
      </c>
      <c r="D605">
        <v>3</v>
      </c>
      <c r="E605">
        <v>784.00297960119201</v>
      </c>
      <c r="F605">
        <v>0</v>
      </c>
      <c r="G605">
        <v>78826</v>
      </c>
      <c r="H605">
        <v>2.2195059640894099</v>
      </c>
      <c r="I605">
        <v>0</v>
      </c>
      <c r="J605">
        <v>18.288075529505999</v>
      </c>
      <c r="K605">
        <v>17452</v>
      </c>
    </row>
    <row r="606" spans="1:11" x14ac:dyDescent="0.25">
      <c r="A606" t="s">
        <v>11</v>
      </c>
      <c r="B606" t="s">
        <v>32</v>
      </c>
      <c r="C606" t="s">
        <v>24</v>
      </c>
      <c r="D606">
        <v>10</v>
      </c>
      <c r="E606">
        <v>753.73183839881403</v>
      </c>
      <c r="F606">
        <v>0</v>
      </c>
      <c r="G606">
        <v>35497</v>
      </c>
      <c r="H606">
        <v>2.2116899388432998</v>
      </c>
      <c r="I606">
        <v>0</v>
      </c>
      <c r="J606">
        <v>23.6453983212126</v>
      </c>
      <c r="K606">
        <v>16188</v>
      </c>
    </row>
    <row r="607" spans="1:11" x14ac:dyDescent="0.25">
      <c r="A607" t="s">
        <v>11</v>
      </c>
      <c r="B607" t="s">
        <v>32</v>
      </c>
      <c r="C607" t="s">
        <v>24</v>
      </c>
      <c r="D607">
        <v>17</v>
      </c>
      <c r="E607">
        <v>752.11432105952599</v>
      </c>
      <c r="F607">
        <v>0</v>
      </c>
      <c r="G607">
        <v>53143</v>
      </c>
      <c r="H607">
        <v>2.21510264537502</v>
      </c>
      <c r="I607">
        <v>0</v>
      </c>
      <c r="J607">
        <v>30.184736571483501</v>
      </c>
      <c r="K607">
        <v>13742</v>
      </c>
    </row>
    <row r="608" spans="1:11" x14ac:dyDescent="0.25">
      <c r="A608" t="s">
        <v>11</v>
      </c>
      <c r="B608" t="s">
        <v>32</v>
      </c>
      <c r="C608" t="s">
        <v>24</v>
      </c>
      <c r="D608">
        <v>24</v>
      </c>
      <c r="E608">
        <v>708.78972407231197</v>
      </c>
      <c r="F608">
        <v>0</v>
      </c>
      <c r="G608">
        <v>89985</v>
      </c>
      <c r="H608">
        <v>1.9915212443402499</v>
      </c>
      <c r="I608">
        <v>0</v>
      </c>
      <c r="J608">
        <v>15.9331487581019</v>
      </c>
      <c r="K608">
        <v>13663</v>
      </c>
    </row>
    <row r="609" spans="1:11" x14ac:dyDescent="0.25">
      <c r="A609" t="s">
        <v>11</v>
      </c>
      <c r="B609" t="s">
        <v>32</v>
      </c>
      <c r="C609" t="s">
        <v>24</v>
      </c>
      <c r="D609">
        <v>31</v>
      </c>
      <c r="E609">
        <v>748.06657318783198</v>
      </c>
      <c r="F609">
        <v>0</v>
      </c>
      <c r="G609">
        <v>53757</v>
      </c>
      <c r="H609">
        <v>2.1953741792688399</v>
      </c>
      <c r="I609">
        <v>0</v>
      </c>
      <c r="J609">
        <v>22.081919529285599</v>
      </c>
      <c r="K609">
        <v>16403</v>
      </c>
    </row>
    <row r="610" spans="1:11" x14ac:dyDescent="0.25">
      <c r="A610" t="s">
        <v>11</v>
      </c>
      <c r="B610" t="s">
        <v>32</v>
      </c>
      <c r="C610" t="s">
        <v>25</v>
      </c>
      <c r="D610">
        <v>7</v>
      </c>
      <c r="E610">
        <v>717.49710722550799</v>
      </c>
      <c r="F610">
        <v>0</v>
      </c>
      <c r="G610">
        <v>89978</v>
      </c>
      <c r="H610">
        <v>2.1931807394126399</v>
      </c>
      <c r="I610">
        <v>0</v>
      </c>
      <c r="J610">
        <v>21.1813395455573</v>
      </c>
      <c r="K610">
        <v>15556</v>
      </c>
    </row>
    <row r="611" spans="1:11" x14ac:dyDescent="0.25">
      <c r="A611" t="s">
        <v>11</v>
      </c>
      <c r="B611" t="s">
        <v>32</v>
      </c>
      <c r="C611" t="s">
        <v>25</v>
      </c>
      <c r="D611">
        <v>14</v>
      </c>
      <c r="E611">
        <v>726.90581997222603</v>
      </c>
      <c r="F611">
        <v>0</v>
      </c>
      <c r="G611">
        <v>46854</v>
      </c>
      <c r="H611">
        <v>2.2140184741959898</v>
      </c>
      <c r="I611">
        <v>0</v>
      </c>
      <c r="J611">
        <v>20.917321008042499</v>
      </c>
      <c r="K611">
        <v>15842</v>
      </c>
    </row>
    <row r="612" spans="1:11" x14ac:dyDescent="0.25">
      <c r="A612" t="s">
        <v>11</v>
      </c>
      <c r="B612" t="s">
        <v>32</v>
      </c>
      <c r="C612" t="s">
        <v>25</v>
      </c>
      <c r="D612">
        <v>21</v>
      </c>
      <c r="E612">
        <v>701.17496117226005</v>
      </c>
      <c r="F612">
        <v>0</v>
      </c>
      <c r="G612">
        <v>50156</v>
      </c>
      <c r="H612">
        <v>2.1768621700313902</v>
      </c>
      <c r="I612">
        <v>0</v>
      </c>
      <c r="J612">
        <v>19.993047604754</v>
      </c>
      <c r="K612">
        <v>14809</v>
      </c>
    </row>
    <row r="613" spans="1:11" x14ac:dyDescent="0.25">
      <c r="A613" t="s">
        <v>11</v>
      </c>
      <c r="B613" t="s">
        <v>32</v>
      </c>
      <c r="C613" t="s">
        <v>25</v>
      </c>
      <c r="D613">
        <v>28</v>
      </c>
      <c r="E613">
        <v>703.34801118312396</v>
      </c>
      <c r="F613">
        <v>0</v>
      </c>
      <c r="G613">
        <v>89995</v>
      </c>
      <c r="H613">
        <v>2.1006107047857401</v>
      </c>
      <c r="I613">
        <v>0</v>
      </c>
      <c r="J613">
        <v>18.270194343525699</v>
      </c>
      <c r="K613">
        <v>15738</v>
      </c>
    </row>
    <row r="614" spans="1:11" x14ac:dyDescent="0.25">
      <c r="A614" t="s">
        <v>11</v>
      </c>
      <c r="B614" t="s">
        <v>32</v>
      </c>
      <c r="C614" t="s">
        <v>26</v>
      </c>
      <c r="D614">
        <v>5</v>
      </c>
      <c r="E614">
        <v>706.68134257371901</v>
      </c>
      <c r="F614">
        <v>0</v>
      </c>
      <c r="G614">
        <v>70430</v>
      </c>
      <c r="H614">
        <v>2.0842959130274799</v>
      </c>
      <c r="I614">
        <v>0</v>
      </c>
      <c r="J614">
        <v>20.3578289382972</v>
      </c>
      <c r="K614">
        <v>14718</v>
      </c>
    </row>
    <row r="615" spans="1:11" x14ac:dyDescent="0.25">
      <c r="A615" t="s">
        <v>11</v>
      </c>
      <c r="B615" t="s">
        <v>32</v>
      </c>
      <c r="C615" t="s">
        <v>26</v>
      </c>
      <c r="D615">
        <v>12</v>
      </c>
      <c r="E615">
        <v>652.07105473254705</v>
      </c>
      <c r="F615">
        <v>0</v>
      </c>
      <c r="G615">
        <v>54119</v>
      </c>
      <c r="H615">
        <v>2.0186724112837902</v>
      </c>
      <c r="I615">
        <v>0</v>
      </c>
      <c r="J615">
        <v>18.271573439144198</v>
      </c>
      <c r="K615">
        <v>11273</v>
      </c>
    </row>
    <row r="616" spans="1:11" x14ac:dyDescent="0.25">
      <c r="A616" t="s">
        <v>11</v>
      </c>
      <c r="B616" t="s">
        <v>32</v>
      </c>
      <c r="C616" t="s">
        <v>26</v>
      </c>
      <c r="D616">
        <v>19</v>
      </c>
      <c r="E616">
        <v>653.80687649674996</v>
      </c>
      <c r="F616">
        <v>0</v>
      </c>
      <c r="G616">
        <v>89191</v>
      </c>
      <c r="H616">
        <v>1.9984449805686499</v>
      </c>
      <c r="I616">
        <v>0</v>
      </c>
      <c r="J616">
        <v>16.383849441836301</v>
      </c>
      <c r="K616">
        <v>11692</v>
      </c>
    </row>
    <row r="617" spans="1:11" x14ac:dyDescent="0.25">
      <c r="A617" t="s">
        <v>11</v>
      </c>
      <c r="B617" t="s">
        <v>32</v>
      </c>
      <c r="C617" t="s">
        <v>26</v>
      </c>
      <c r="D617">
        <v>26</v>
      </c>
      <c r="E617">
        <v>670.41200317965001</v>
      </c>
      <c r="F617">
        <v>1</v>
      </c>
      <c r="G617">
        <v>84091</v>
      </c>
      <c r="H617">
        <v>2.0115082819125001</v>
      </c>
      <c r="I617">
        <v>0</v>
      </c>
      <c r="J617">
        <v>15.451126345666699</v>
      </c>
      <c r="K617">
        <v>12580</v>
      </c>
    </row>
    <row r="618" spans="1:11" x14ac:dyDescent="0.25">
      <c r="A618" t="s">
        <v>11</v>
      </c>
      <c r="B618" t="s">
        <v>32</v>
      </c>
      <c r="C618" t="s">
        <v>27</v>
      </c>
      <c r="D618">
        <v>2</v>
      </c>
      <c r="E618">
        <v>619.50207762355205</v>
      </c>
      <c r="F618">
        <v>0</v>
      </c>
      <c r="G618">
        <v>58975</v>
      </c>
      <c r="H618">
        <v>1.93831144813648</v>
      </c>
      <c r="I618">
        <v>0</v>
      </c>
      <c r="J618">
        <v>18.537284941675399</v>
      </c>
      <c r="K618">
        <v>11311</v>
      </c>
    </row>
    <row r="619" spans="1:11" x14ac:dyDescent="0.25">
      <c r="A619" t="s">
        <v>11</v>
      </c>
      <c r="B619" t="s">
        <v>32</v>
      </c>
      <c r="C619" t="s">
        <v>27</v>
      </c>
      <c r="D619">
        <v>9</v>
      </c>
      <c r="E619">
        <v>672.13595095833</v>
      </c>
      <c r="F619">
        <v>0</v>
      </c>
      <c r="G619">
        <v>89995</v>
      </c>
      <c r="H619">
        <v>2.0222545109290002</v>
      </c>
      <c r="I619">
        <v>0</v>
      </c>
      <c r="J619">
        <v>17.004356195249699</v>
      </c>
      <c r="K619">
        <v>12887</v>
      </c>
    </row>
    <row r="620" spans="1:11" x14ac:dyDescent="0.25">
      <c r="A620" t="s">
        <v>11</v>
      </c>
      <c r="B620" t="s">
        <v>32</v>
      </c>
      <c r="C620" t="s">
        <v>27</v>
      </c>
      <c r="D620">
        <v>16</v>
      </c>
      <c r="E620">
        <v>659.70743850784004</v>
      </c>
      <c r="F620">
        <v>0</v>
      </c>
      <c r="G620">
        <v>28775</v>
      </c>
      <c r="H620">
        <v>2.0704140673429499</v>
      </c>
      <c r="I620">
        <v>0</v>
      </c>
      <c r="J620">
        <v>21.703053429515499</v>
      </c>
      <c r="K620">
        <v>13457</v>
      </c>
    </row>
    <row r="621" spans="1:11" x14ac:dyDescent="0.25">
      <c r="A621" t="s">
        <v>11</v>
      </c>
      <c r="B621" t="s">
        <v>32</v>
      </c>
      <c r="C621" t="s">
        <v>27</v>
      </c>
      <c r="D621">
        <v>23</v>
      </c>
      <c r="E621">
        <v>694.07760683760705</v>
      </c>
      <c r="F621">
        <v>0</v>
      </c>
      <c r="G621">
        <v>31264</v>
      </c>
      <c r="H621">
        <v>1.87898600581451</v>
      </c>
      <c r="I621">
        <v>0</v>
      </c>
      <c r="J621">
        <v>16.443360359125201</v>
      </c>
      <c r="K621">
        <v>2925</v>
      </c>
    </row>
    <row r="622" spans="1:11" x14ac:dyDescent="0.25">
      <c r="A622" t="s">
        <v>11</v>
      </c>
      <c r="B622" t="s">
        <v>32</v>
      </c>
      <c r="C622" t="s">
        <v>27</v>
      </c>
      <c r="D622">
        <v>30</v>
      </c>
      <c r="E622">
        <v>630.79493841416502</v>
      </c>
      <c r="F622">
        <v>1</v>
      </c>
      <c r="G622">
        <v>62618</v>
      </c>
      <c r="H622">
        <v>1.9376519152101399</v>
      </c>
      <c r="I622">
        <v>0</v>
      </c>
      <c r="J622">
        <v>17.384251925309499</v>
      </c>
      <c r="K622">
        <v>10392</v>
      </c>
    </row>
    <row r="623" spans="1:11" x14ac:dyDescent="0.25">
      <c r="A623" t="s">
        <v>11</v>
      </c>
      <c r="B623" t="s">
        <v>32</v>
      </c>
      <c r="C623" t="s">
        <v>28</v>
      </c>
      <c r="D623">
        <v>1</v>
      </c>
      <c r="E623">
        <v>566.35777213677795</v>
      </c>
      <c r="F623">
        <v>2</v>
      </c>
      <c r="G623">
        <v>33881</v>
      </c>
      <c r="H623">
        <v>1.72853879228555</v>
      </c>
      <c r="I623">
        <v>0</v>
      </c>
      <c r="J623">
        <v>16.765669655204501</v>
      </c>
      <c r="K623">
        <v>6697</v>
      </c>
    </row>
    <row r="624" spans="1:11" x14ac:dyDescent="0.25">
      <c r="A624" t="s">
        <v>11</v>
      </c>
      <c r="B624" t="s">
        <v>32</v>
      </c>
      <c r="C624" t="s">
        <v>28</v>
      </c>
      <c r="D624">
        <v>8</v>
      </c>
      <c r="E624">
        <v>591.93438609376904</v>
      </c>
      <c r="F624">
        <v>0</v>
      </c>
      <c r="G624">
        <v>28818</v>
      </c>
      <c r="H624">
        <v>1.8611572399824501</v>
      </c>
      <c r="I624">
        <v>0</v>
      </c>
      <c r="J624">
        <v>16.593694061725</v>
      </c>
      <c r="K624">
        <v>8169</v>
      </c>
    </row>
    <row r="625" spans="1:11" x14ac:dyDescent="0.25">
      <c r="A625" t="s">
        <v>11</v>
      </c>
      <c r="B625" t="s">
        <v>32</v>
      </c>
      <c r="C625" t="s">
        <v>28</v>
      </c>
      <c r="D625">
        <v>15</v>
      </c>
      <c r="E625">
        <v>595.12842067608699</v>
      </c>
      <c r="F625">
        <v>0</v>
      </c>
      <c r="G625">
        <v>19840</v>
      </c>
      <c r="H625">
        <v>1.8152526490455001</v>
      </c>
      <c r="I625">
        <v>0</v>
      </c>
      <c r="J625">
        <v>17.0039523931042</v>
      </c>
      <c r="K625">
        <v>5591</v>
      </c>
    </row>
    <row r="626" spans="1:11" x14ac:dyDescent="0.25">
      <c r="A626" t="s">
        <v>11</v>
      </c>
      <c r="B626" t="s">
        <v>32</v>
      </c>
      <c r="C626" t="s">
        <v>28</v>
      </c>
      <c r="D626">
        <v>22</v>
      </c>
      <c r="E626">
        <v>607.92344961240303</v>
      </c>
      <c r="F626">
        <v>3</v>
      </c>
      <c r="G626">
        <v>12088</v>
      </c>
      <c r="H626">
        <v>1.7443083092976399</v>
      </c>
      <c r="I626">
        <v>0</v>
      </c>
      <c r="J626">
        <v>13.835488788457999</v>
      </c>
      <c r="K626">
        <v>2064</v>
      </c>
    </row>
    <row r="627" spans="1:11" x14ac:dyDescent="0.25">
      <c r="A627" t="s">
        <v>11</v>
      </c>
      <c r="B627" t="s">
        <v>32</v>
      </c>
      <c r="C627" t="s">
        <v>28</v>
      </c>
      <c r="D627">
        <v>29</v>
      </c>
      <c r="E627">
        <v>711.70868899102697</v>
      </c>
      <c r="F627">
        <v>1</v>
      </c>
      <c r="G627">
        <v>48327</v>
      </c>
      <c r="H627">
        <v>1.95162193254106</v>
      </c>
      <c r="I627">
        <v>0</v>
      </c>
      <c r="J627">
        <v>19.191062538771199</v>
      </c>
      <c r="K627">
        <v>4569</v>
      </c>
    </row>
    <row r="628" spans="1:11" x14ac:dyDescent="0.25">
      <c r="A628" t="s">
        <v>11</v>
      </c>
      <c r="B628" t="s">
        <v>33</v>
      </c>
      <c r="C628" t="s">
        <v>17</v>
      </c>
      <c r="D628">
        <v>3</v>
      </c>
      <c r="E628">
        <v>592.41963837267701</v>
      </c>
      <c r="F628">
        <v>1</v>
      </c>
      <c r="G628">
        <v>52927</v>
      </c>
      <c r="H628">
        <v>1.7717099651077099</v>
      </c>
      <c r="I628">
        <v>0</v>
      </c>
      <c r="J628">
        <v>16.276321784215799</v>
      </c>
      <c r="K628">
        <v>3982</v>
      </c>
    </row>
    <row r="629" spans="1:11" x14ac:dyDescent="0.25">
      <c r="A629" t="s">
        <v>11</v>
      </c>
      <c r="B629" t="s">
        <v>33</v>
      </c>
      <c r="C629" t="s">
        <v>17</v>
      </c>
      <c r="D629">
        <v>10</v>
      </c>
      <c r="E629">
        <v>628.65295466123303</v>
      </c>
      <c r="F629">
        <v>1</v>
      </c>
      <c r="G629">
        <v>31980</v>
      </c>
      <c r="H629">
        <v>1.9293267725412999</v>
      </c>
      <c r="I629">
        <v>0</v>
      </c>
      <c r="J629">
        <v>16.593694061725</v>
      </c>
      <c r="K629">
        <v>7852</v>
      </c>
    </row>
    <row r="630" spans="1:11" x14ac:dyDescent="0.25">
      <c r="A630" t="s">
        <v>11</v>
      </c>
      <c r="B630" t="s">
        <v>33</v>
      </c>
      <c r="C630" t="s">
        <v>17</v>
      </c>
      <c r="D630">
        <v>17</v>
      </c>
      <c r="E630">
        <v>584.52431464388997</v>
      </c>
      <c r="F630">
        <v>2</v>
      </c>
      <c r="G630">
        <v>33690</v>
      </c>
      <c r="H630">
        <v>1.8388003658062999</v>
      </c>
      <c r="I630">
        <v>0</v>
      </c>
      <c r="J630">
        <v>16.593694061725</v>
      </c>
      <c r="K630">
        <v>7259</v>
      </c>
    </row>
    <row r="631" spans="1:11" x14ac:dyDescent="0.25">
      <c r="A631" t="s">
        <v>11</v>
      </c>
      <c r="B631" t="s">
        <v>33</v>
      </c>
      <c r="C631" t="s">
        <v>17</v>
      </c>
      <c r="D631">
        <v>24</v>
      </c>
      <c r="E631">
        <v>616.44746509919196</v>
      </c>
      <c r="F631">
        <v>2</v>
      </c>
      <c r="G631">
        <v>85354</v>
      </c>
      <c r="H631">
        <v>1.8090896264322001</v>
      </c>
      <c r="I631">
        <v>0</v>
      </c>
      <c r="J631">
        <v>16.593694061725</v>
      </c>
      <c r="K631">
        <v>6805</v>
      </c>
    </row>
    <row r="632" spans="1:11" x14ac:dyDescent="0.25">
      <c r="A632" t="s">
        <v>11</v>
      </c>
      <c r="B632" t="s">
        <v>33</v>
      </c>
      <c r="C632" t="s">
        <v>17</v>
      </c>
      <c r="D632">
        <v>31</v>
      </c>
      <c r="E632">
        <v>520.00345125107901</v>
      </c>
      <c r="F632">
        <v>1</v>
      </c>
      <c r="G632">
        <v>25632</v>
      </c>
      <c r="H632">
        <v>1.46423883106397</v>
      </c>
      <c r="I632">
        <v>0</v>
      </c>
      <c r="J632">
        <v>13.335916162610401</v>
      </c>
      <c r="K632">
        <v>3477</v>
      </c>
    </row>
    <row r="633" spans="1:11" x14ac:dyDescent="0.25">
      <c r="A633" t="s">
        <v>11</v>
      </c>
      <c r="B633" t="s">
        <v>33</v>
      </c>
      <c r="C633" t="s">
        <v>18</v>
      </c>
      <c r="D633">
        <v>7</v>
      </c>
      <c r="E633">
        <v>590.624962808688</v>
      </c>
      <c r="F633">
        <v>1</v>
      </c>
      <c r="G633">
        <v>25629</v>
      </c>
      <c r="H633">
        <v>1.85935167378053</v>
      </c>
      <c r="I633">
        <v>0</v>
      </c>
      <c r="J633">
        <v>12.772465909615599</v>
      </c>
      <c r="K633">
        <v>6722</v>
      </c>
    </row>
    <row r="634" spans="1:11" x14ac:dyDescent="0.25">
      <c r="A634" t="s">
        <v>11</v>
      </c>
      <c r="B634" t="s">
        <v>33</v>
      </c>
      <c r="C634" t="s">
        <v>18</v>
      </c>
      <c r="D634">
        <v>14</v>
      </c>
      <c r="E634">
        <v>600.73346169715296</v>
      </c>
      <c r="F634">
        <v>2</v>
      </c>
      <c r="G634">
        <v>41700</v>
      </c>
      <c r="H634">
        <v>1.8761994415540599</v>
      </c>
      <c r="I634">
        <v>0</v>
      </c>
      <c r="J634">
        <v>14.4262743417291</v>
      </c>
      <c r="K634">
        <v>7271</v>
      </c>
    </row>
    <row r="635" spans="1:11" x14ac:dyDescent="0.25">
      <c r="A635" t="s">
        <v>11</v>
      </c>
      <c r="B635" t="s">
        <v>33</v>
      </c>
      <c r="C635" t="s">
        <v>18</v>
      </c>
      <c r="D635">
        <v>21</v>
      </c>
      <c r="E635">
        <v>591.09851678376299</v>
      </c>
      <c r="F635">
        <v>0</v>
      </c>
      <c r="G635">
        <v>81667</v>
      </c>
      <c r="H635">
        <v>1.73298767876283</v>
      </c>
      <c r="I635">
        <v>0</v>
      </c>
      <c r="J635">
        <v>15.6417047501306</v>
      </c>
      <c r="K635">
        <v>6405</v>
      </c>
    </row>
    <row r="636" spans="1:11" x14ac:dyDescent="0.25">
      <c r="A636" t="s">
        <v>11</v>
      </c>
      <c r="B636" t="s">
        <v>33</v>
      </c>
      <c r="C636" t="s">
        <v>18</v>
      </c>
      <c r="D636">
        <v>28</v>
      </c>
      <c r="E636">
        <v>591.08614823815299</v>
      </c>
      <c r="F636">
        <v>2</v>
      </c>
      <c r="G636">
        <v>28795</v>
      </c>
      <c r="H636">
        <v>1.83671172980307</v>
      </c>
      <c r="I636">
        <v>0</v>
      </c>
      <c r="J636">
        <v>16.2531850804322</v>
      </c>
      <c r="K636">
        <v>8230</v>
      </c>
    </row>
    <row r="637" spans="1:11" x14ac:dyDescent="0.25">
      <c r="A637" t="s">
        <v>11</v>
      </c>
      <c r="B637" t="s">
        <v>33</v>
      </c>
      <c r="C637" t="s">
        <v>19</v>
      </c>
      <c r="D637">
        <v>7</v>
      </c>
      <c r="E637">
        <v>603.41897791474105</v>
      </c>
      <c r="F637">
        <v>0</v>
      </c>
      <c r="G637">
        <v>22121</v>
      </c>
      <c r="H637">
        <v>1.89410936181527</v>
      </c>
      <c r="I637">
        <v>0</v>
      </c>
      <c r="J637">
        <v>18.204922792624501</v>
      </c>
      <c r="K637">
        <v>7788</v>
      </c>
    </row>
    <row r="638" spans="1:11" x14ac:dyDescent="0.25">
      <c r="A638" t="s">
        <v>11</v>
      </c>
      <c r="B638" t="s">
        <v>33</v>
      </c>
      <c r="C638" t="s">
        <v>19</v>
      </c>
      <c r="D638">
        <v>14</v>
      </c>
      <c r="E638">
        <v>581.96730855351495</v>
      </c>
      <c r="F638">
        <v>0</v>
      </c>
      <c r="G638">
        <v>28365</v>
      </c>
      <c r="H638">
        <v>1.8144604186529001</v>
      </c>
      <c r="I638">
        <v>0</v>
      </c>
      <c r="J638">
        <v>14.4609382276182</v>
      </c>
      <c r="K638">
        <v>6699</v>
      </c>
    </row>
    <row r="639" spans="1:11" x14ac:dyDescent="0.25">
      <c r="A639" t="s">
        <v>11</v>
      </c>
      <c r="B639" t="s">
        <v>33</v>
      </c>
      <c r="C639" t="s">
        <v>19</v>
      </c>
      <c r="D639">
        <v>21</v>
      </c>
      <c r="E639">
        <v>672.835421412301</v>
      </c>
      <c r="F639">
        <v>0</v>
      </c>
      <c r="G639">
        <v>88839</v>
      </c>
      <c r="H639">
        <v>1.9327453948420199</v>
      </c>
      <c r="I639">
        <v>0</v>
      </c>
      <c r="J639">
        <v>21.357009906728301</v>
      </c>
      <c r="K639">
        <v>8780</v>
      </c>
    </row>
    <row r="640" spans="1:11" x14ac:dyDescent="0.25">
      <c r="A640" t="s">
        <v>11</v>
      </c>
      <c r="B640" t="s">
        <v>33</v>
      </c>
      <c r="C640" t="s">
        <v>19</v>
      </c>
      <c r="D640">
        <v>28</v>
      </c>
      <c r="E640">
        <v>623.21751890732605</v>
      </c>
      <c r="F640">
        <v>0</v>
      </c>
      <c r="G640">
        <v>68457</v>
      </c>
      <c r="H640">
        <v>1.9054628668808999</v>
      </c>
      <c r="I640">
        <v>0</v>
      </c>
      <c r="J640">
        <v>15.1840502034516</v>
      </c>
      <c r="K640">
        <v>8859</v>
      </c>
    </row>
    <row r="641" spans="1:11" x14ac:dyDescent="0.25">
      <c r="A641" t="s">
        <v>11</v>
      </c>
      <c r="B641" t="s">
        <v>33</v>
      </c>
      <c r="C641" t="s">
        <v>20</v>
      </c>
      <c r="D641">
        <v>4</v>
      </c>
      <c r="E641">
        <v>635.18863699971996</v>
      </c>
      <c r="F641">
        <v>0</v>
      </c>
      <c r="G641">
        <v>75757</v>
      </c>
      <c r="H641">
        <v>1.80306900937354</v>
      </c>
      <c r="I641">
        <v>0</v>
      </c>
      <c r="J641">
        <v>17.040180472004899</v>
      </c>
      <c r="K641">
        <v>7146</v>
      </c>
    </row>
    <row r="642" spans="1:11" x14ac:dyDescent="0.25">
      <c r="A642" t="s">
        <v>11</v>
      </c>
      <c r="B642" t="s">
        <v>33</v>
      </c>
      <c r="C642" t="s">
        <v>20</v>
      </c>
      <c r="D642">
        <v>11</v>
      </c>
      <c r="E642">
        <v>760.73607540702699</v>
      </c>
      <c r="F642">
        <v>2</v>
      </c>
      <c r="G642">
        <v>69737</v>
      </c>
      <c r="H642">
        <v>2.2406107541546798</v>
      </c>
      <c r="I642">
        <v>0</v>
      </c>
      <c r="J642">
        <v>22.184132654022701</v>
      </c>
      <c r="K642">
        <v>14004</v>
      </c>
    </row>
    <row r="643" spans="1:11" x14ac:dyDescent="0.25">
      <c r="A643" t="s">
        <v>11</v>
      </c>
      <c r="B643" t="s">
        <v>33</v>
      </c>
      <c r="C643" t="s">
        <v>20</v>
      </c>
      <c r="D643">
        <v>18</v>
      </c>
      <c r="E643">
        <v>650.41838480237698</v>
      </c>
      <c r="F643">
        <v>0</v>
      </c>
      <c r="G643">
        <v>69404</v>
      </c>
      <c r="H643">
        <v>1.9716936399087499</v>
      </c>
      <c r="I643">
        <v>0</v>
      </c>
      <c r="J643">
        <v>15.188167102406</v>
      </c>
      <c r="K643">
        <v>11107</v>
      </c>
    </row>
    <row r="644" spans="1:11" x14ac:dyDescent="0.25">
      <c r="A644" t="s">
        <v>11</v>
      </c>
      <c r="B644" t="s">
        <v>33</v>
      </c>
      <c r="C644" t="s">
        <v>20</v>
      </c>
      <c r="D644">
        <v>25</v>
      </c>
      <c r="E644">
        <v>599.20641477341803</v>
      </c>
      <c r="F644">
        <v>0</v>
      </c>
      <c r="G644">
        <v>34604</v>
      </c>
      <c r="H644">
        <v>1.90832120957636</v>
      </c>
      <c r="I644">
        <v>0</v>
      </c>
      <c r="J644">
        <v>15.6135736900009</v>
      </c>
      <c r="K644">
        <v>8231</v>
      </c>
    </row>
    <row r="645" spans="1:11" x14ac:dyDescent="0.25">
      <c r="A645" t="s">
        <v>11</v>
      </c>
      <c r="B645" t="s">
        <v>33</v>
      </c>
      <c r="C645" t="s">
        <v>21</v>
      </c>
      <c r="D645">
        <v>2</v>
      </c>
      <c r="E645">
        <v>612.823995127893</v>
      </c>
      <c r="F645">
        <v>0</v>
      </c>
      <c r="G645">
        <v>56411</v>
      </c>
      <c r="H645">
        <v>1.9763932698617599</v>
      </c>
      <c r="I645">
        <v>0</v>
      </c>
      <c r="J645">
        <v>16.6997699516163</v>
      </c>
      <c r="K645">
        <v>9852</v>
      </c>
    </row>
    <row r="646" spans="1:11" x14ac:dyDescent="0.25">
      <c r="A646" t="s">
        <v>11</v>
      </c>
      <c r="B646" t="s">
        <v>33</v>
      </c>
      <c r="C646" t="s">
        <v>21</v>
      </c>
      <c r="D646">
        <v>9</v>
      </c>
      <c r="E646">
        <v>728.11524619036697</v>
      </c>
      <c r="F646">
        <v>1</v>
      </c>
      <c r="G646">
        <v>74855</v>
      </c>
      <c r="H646">
        <v>2.1672735114602801</v>
      </c>
      <c r="I646">
        <v>0</v>
      </c>
      <c r="J646">
        <v>17.9635541428521</v>
      </c>
      <c r="K646">
        <v>13059</v>
      </c>
    </row>
    <row r="647" spans="1:11" x14ac:dyDescent="0.25">
      <c r="A647" t="s">
        <v>11</v>
      </c>
      <c r="B647" t="s">
        <v>33</v>
      </c>
      <c r="C647" t="s">
        <v>21</v>
      </c>
      <c r="D647">
        <v>16</v>
      </c>
      <c r="E647">
        <v>762.70601162625803</v>
      </c>
      <c r="F647">
        <v>0</v>
      </c>
      <c r="G647">
        <v>80599</v>
      </c>
      <c r="H647">
        <v>2.17189922045567</v>
      </c>
      <c r="I647">
        <v>0</v>
      </c>
      <c r="J647">
        <v>18.874173176030201</v>
      </c>
      <c r="K647">
        <v>14106</v>
      </c>
    </row>
    <row r="648" spans="1:11" x14ac:dyDescent="0.25">
      <c r="A648" t="s">
        <v>11</v>
      </c>
      <c r="B648" t="s">
        <v>33</v>
      </c>
      <c r="C648" t="s">
        <v>21</v>
      </c>
      <c r="D648">
        <v>23</v>
      </c>
      <c r="E648">
        <v>768.18993309971302</v>
      </c>
      <c r="F648">
        <v>0</v>
      </c>
      <c r="G648">
        <v>79928</v>
      </c>
      <c r="H648">
        <v>2.2897886273388002</v>
      </c>
      <c r="I648">
        <v>0</v>
      </c>
      <c r="J648">
        <v>25.408834926565302</v>
      </c>
      <c r="K648">
        <v>15695</v>
      </c>
    </row>
    <row r="649" spans="1:11" x14ac:dyDescent="0.25">
      <c r="A649" t="s">
        <v>11</v>
      </c>
      <c r="B649" t="s">
        <v>33</v>
      </c>
      <c r="C649" t="s">
        <v>21</v>
      </c>
      <c r="D649">
        <v>30</v>
      </c>
      <c r="E649">
        <v>759.19260895762204</v>
      </c>
      <c r="F649">
        <v>0</v>
      </c>
      <c r="G649">
        <v>81188</v>
      </c>
      <c r="H649">
        <v>2.2617573661285002</v>
      </c>
      <c r="I649">
        <v>0</v>
      </c>
      <c r="J649">
        <v>18.265673050093</v>
      </c>
      <c r="K649">
        <v>14937</v>
      </c>
    </row>
    <row r="650" spans="1:11" x14ac:dyDescent="0.25">
      <c r="A650" t="s">
        <v>11</v>
      </c>
      <c r="B650" t="s">
        <v>33</v>
      </c>
      <c r="C650" t="s">
        <v>22</v>
      </c>
      <c r="D650">
        <v>6</v>
      </c>
      <c r="E650">
        <v>699.25318946796995</v>
      </c>
      <c r="F650">
        <v>0</v>
      </c>
      <c r="G650">
        <v>28795</v>
      </c>
      <c r="H650">
        <v>2.2367222561719502</v>
      </c>
      <c r="I650">
        <v>0</v>
      </c>
      <c r="J650">
        <v>17.3392208696037</v>
      </c>
      <c r="K650">
        <v>14736</v>
      </c>
    </row>
    <row r="651" spans="1:11" x14ac:dyDescent="0.25">
      <c r="A651" t="s">
        <v>11</v>
      </c>
      <c r="B651" t="s">
        <v>33</v>
      </c>
      <c r="C651" t="s">
        <v>22</v>
      </c>
      <c r="D651">
        <v>13</v>
      </c>
      <c r="E651">
        <v>656.29788897576202</v>
      </c>
      <c r="F651">
        <v>1</v>
      </c>
      <c r="G651">
        <v>49170</v>
      </c>
      <c r="H651">
        <v>2.0829451740624498</v>
      </c>
      <c r="I651">
        <v>0</v>
      </c>
      <c r="J651">
        <v>16.9196752110388</v>
      </c>
      <c r="K651">
        <v>7674</v>
      </c>
    </row>
    <row r="652" spans="1:11" x14ac:dyDescent="0.25">
      <c r="A652" t="s">
        <v>11</v>
      </c>
      <c r="B652" t="s">
        <v>33</v>
      </c>
      <c r="C652" t="s">
        <v>22</v>
      </c>
      <c r="D652">
        <v>20</v>
      </c>
      <c r="E652">
        <v>731.61451838656296</v>
      </c>
      <c r="F652">
        <v>0</v>
      </c>
      <c r="G652">
        <v>80548</v>
      </c>
      <c r="H652">
        <v>2.2463504006565</v>
      </c>
      <c r="I652">
        <v>0</v>
      </c>
      <c r="J652">
        <v>22.534340689117499</v>
      </c>
      <c r="K652">
        <v>15718</v>
      </c>
    </row>
    <row r="653" spans="1:11" x14ac:dyDescent="0.25">
      <c r="A653" t="s">
        <v>11</v>
      </c>
      <c r="B653" t="s">
        <v>33</v>
      </c>
      <c r="C653" t="s">
        <v>22</v>
      </c>
      <c r="D653">
        <v>27</v>
      </c>
      <c r="E653">
        <v>682.22471320386899</v>
      </c>
      <c r="F653">
        <v>1</v>
      </c>
      <c r="G653">
        <v>78145</v>
      </c>
      <c r="H653">
        <v>2.1153802464111302</v>
      </c>
      <c r="I653">
        <v>0</v>
      </c>
      <c r="J653">
        <v>20.1053788595353</v>
      </c>
      <c r="K653">
        <v>13337</v>
      </c>
    </row>
    <row r="654" spans="1:11" x14ac:dyDescent="0.25">
      <c r="A654" t="s">
        <v>11</v>
      </c>
      <c r="B654" t="s">
        <v>33</v>
      </c>
      <c r="C654" t="s">
        <v>23</v>
      </c>
      <c r="D654">
        <v>4</v>
      </c>
      <c r="E654">
        <v>971.94486504279098</v>
      </c>
      <c r="F654">
        <v>0</v>
      </c>
      <c r="G654">
        <v>82465</v>
      </c>
      <c r="H654">
        <v>2.34927729174307</v>
      </c>
      <c r="I654">
        <v>0</v>
      </c>
      <c r="J654">
        <v>21.400748825985101</v>
      </c>
      <c r="K654">
        <v>12152</v>
      </c>
    </row>
    <row r="655" spans="1:11" x14ac:dyDescent="0.25">
      <c r="A655" t="s">
        <v>11</v>
      </c>
      <c r="B655" t="s">
        <v>33</v>
      </c>
      <c r="C655" t="s">
        <v>23</v>
      </c>
      <c r="D655">
        <v>11</v>
      </c>
      <c r="E655">
        <v>735.56076035302101</v>
      </c>
      <c r="F655">
        <v>0</v>
      </c>
      <c r="G655">
        <v>85605</v>
      </c>
      <c r="H655">
        <v>2.2400592070290299</v>
      </c>
      <c r="I655">
        <v>0</v>
      </c>
      <c r="J655">
        <v>20.266443688457802</v>
      </c>
      <c r="K655">
        <v>14730</v>
      </c>
    </row>
    <row r="656" spans="1:11" x14ac:dyDescent="0.25">
      <c r="A656" t="s">
        <v>11</v>
      </c>
      <c r="B656" t="s">
        <v>33</v>
      </c>
      <c r="C656" t="s">
        <v>23</v>
      </c>
      <c r="D656">
        <v>18</v>
      </c>
      <c r="E656">
        <v>758.38575111319403</v>
      </c>
      <c r="F656">
        <v>0</v>
      </c>
      <c r="G656">
        <v>28798</v>
      </c>
      <c r="H656">
        <v>2.3211160223221898</v>
      </c>
      <c r="I656">
        <v>0</v>
      </c>
      <c r="J656">
        <v>21.475119688909501</v>
      </c>
      <c r="K656">
        <v>17068</v>
      </c>
    </row>
    <row r="657" spans="1:11" x14ac:dyDescent="0.25">
      <c r="A657" t="s">
        <v>11</v>
      </c>
      <c r="B657" t="s">
        <v>33</v>
      </c>
      <c r="C657" t="s">
        <v>23</v>
      </c>
      <c r="D657">
        <v>25</v>
      </c>
      <c r="E657">
        <v>738.09488298775295</v>
      </c>
      <c r="F657">
        <v>0</v>
      </c>
      <c r="G657">
        <v>63280</v>
      </c>
      <c r="H657">
        <v>2.2322199470879198</v>
      </c>
      <c r="I657">
        <v>0</v>
      </c>
      <c r="J657">
        <v>21.248022825940701</v>
      </c>
      <c r="K657">
        <v>16494</v>
      </c>
    </row>
    <row r="658" spans="1:11" x14ac:dyDescent="0.25">
      <c r="A658" t="s">
        <v>11</v>
      </c>
      <c r="B658" t="s">
        <v>33</v>
      </c>
      <c r="C658" t="s">
        <v>24</v>
      </c>
      <c r="D658">
        <v>1</v>
      </c>
      <c r="E658">
        <v>773.01205098493597</v>
      </c>
      <c r="F658">
        <v>0</v>
      </c>
      <c r="G658">
        <v>63120</v>
      </c>
      <c r="H658">
        <v>2.254402954028</v>
      </c>
      <c r="I658">
        <v>0</v>
      </c>
      <c r="J658">
        <v>19.593874191809999</v>
      </c>
      <c r="K658">
        <v>17260</v>
      </c>
    </row>
    <row r="659" spans="1:11" x14ac:dyDescent="0.25">
      <c r="A659" t="s">
        <v>11</v>
      </c>
      <c r="B659" t="s">
        <v>33</v>
      </c>
      <c r="C659" t="s">
        <v>24</v>
      </c>
      <c r="D659">
        <v>8</v>
      </c>
      <c r="E659">
        <v>764.77698709443996</v>
      </c>
      <c r="F659">
        <v>0</v>
      </c>
      <c r="G659">
        <v>51859</v>
      </c>
      <c r="H659">
        <v>2.25763816305779</v>
      </c>
      <c r="I659">
        <v>0</v>
      </c>
      <c r="J659">
        <v>19.383491246641299</v>
      </c>
      <c r="K659">
        <v>16582</v>
      </c>
    </row>
    <row r="660" spans="1:11" x14ac:dyDescent="0.25">
      <c r="A660" t="s">
        <v>11</v>
      </c>
      <c r="B660" t="s">
        <v>33</v>
      </c>
      <c r="C660" t="s">
        <v>24</v>
      </c>
      <c r="D660">
        <v>15</v>
      </c>
      <c r="E660">
        <v>771.23877400789695</v>
      </c>
      <c r="F660">
        <v>0</v>
      </c>
      <c r="G660">
        <v>63736</v>
      </c>
      <c r="H660">
        <v>2.21712312761735</v>
      </c>
      <c r="I660">
        <v>0</v>
      </c>
      <c r="J660">
        <v>17.899800530287401</v>
      </c>
      <c r="K660">
        <v>14943</v>
      </c>
    </row>
    <row r="661" spans="1:11" x14ac:dyDescent="0.25">
      <c r="A661" t="s">
        <v>11</v>
      </c>
      <c r="B661" t="s">
        <v>33</v>
      </c>
      <c r="C661" t="s">
        <v>24</v>
      </c>
      <c r="D661">
        <v>22</v>
      </c>
      <c r="E661">
        <v>759.34540780556199</v>
      </c>
      <c r="F661">
        <v>0</v>
      </c>
      <c r="G661">
        <v>55010</v>
      </c>
      <c r="H661">
        <v>2.2367551308110598</v>
      </c>
      <c r="I661">
        <v>0</v>
      </c>
      <c r="J661">
        <v>23.409721796258999</v>
      </c>
      <c r="K661">
        <v>17116</v>
      </c>
    </row>
    <row r="662" spans="1:11" x14ac:dyDescent="0.25">
      <c r="A662" t="s">
        <v>11</v>
      </c>
      <c r="B662" t="s">
        <v>33</v>
      </c>
      <c r="C662" t="s">
        <v>24</v>
      </c>
      <c r="D662">
        <v>29</v>
      </c>
      <c r="E662">
        <v>737.07283943294397</v>
      </c>
      <c r="F662">
        <v>0</v>
      </c>
      <c r="G662">
        <v>81493</v>
      </c>
      <c r="H662">
        <v>2.22134630848615</v>
      </c>
      <c r="I662">
        <v>0</v>
      </c>
      <c r="J662">
        <v>20.790396884991299</v>
      </c>
      <c r="K662">
        <v>16859</v>
      </c>
    </row>
    <row r="663" spans="1:11" x14ac:dyDescent="0.25">
      <c r="A663" t="s">
        <v>11</v>
      </c>
      <c r="B663" t="s">
        <v>33</v>
      </c>
      <c r="C663" t="s">
        <v>25</v>
      </c>
      <c r="D663">
        <v>5</v>
      </c>
      <c r="E663">
        <v>710.25422025723503</v>
      </c>
      <c r="F663">
        <v>0</v>
      </c>
      <c r="G663">
        <v>59146</v>
      </c>
      <c r="H663">
        <v>2.1336721155774399</v>
      </c>
      <c r="I663">
        <v>0</v>
      </c>
      <c r="J663">
        <v>20.030362613746799</v>
      </c>
      <c r="K663">
        <v>14928</v>
      </c>
    </row>
    <row r="664" spans="1:11" x14ac:dyDescent="0.25">
      <c r="A664" t="s">
        <v>11</v>
      </c>
      <c r="B664" t="s">
        <v>33</v>
      </c>
      <c r="C664" t="s">
        <v>25</v>
      </c>
      <c r="D664">
        <v>12</v>
      </c>
      <c r="E664">
        <v>717.03595977596694</v>
      </c>
      <c r="F664">
        <v>0</v>
      </c>
      <c r="G664">
        <v>83555</v>
      </c>
      <c r="H664">
        <v>2.15125877325824</v>
      </c>
      <c r="I664">
        <v>0</v>
      </c>
      <c r="J664">
        <v>19.4880047271519</v>
      </c>
      <c r="K664">
        <v>15712</v>
      </c>
    </row>
    <row r="665" spans="1:11" x14ac:dyDescent="0.25">
      <c r="A665" t="s">
        <v>11</v>
      </c>
      <c r="B665" t="s">
        <v>33</v>
      </c>
      <c r="C665" t="s">
        <v>25</v>
      </c>
      <c r="D665">
        <v>19</v>
      </c>
      <c r="E665">
        <v>679.99858213489995</v>
      </c>
      <c r="F665">
        <v>0</v>
      </c>
      <c r="G665">
        <v>72841</v>
      </c>
      <c r="H665">
        <v>2.0717768250675599</v>
      </c>
      <c r="I665">
        <v>0</v>
      </c>
      <c r="J665">
        <v>20.5835163529905</v>
      </c>
      <c r="K665">
        <v>9874</v>
      </c>
    </row>
    <row r="666" spans="1:11" x14ac:dyDescent="0.25">
      <c r="A666" t="s">
        <v>11</v>
      </c>
      <c r="B666" t="s">
        <v>33</v>
      </c>
      <c r="C666" t="s">
        <v>25</v>
      </c>
      <c r="D666">
        <v>26</v>
      </c>
      <c r="E666">
        <v>683.92380724429597</v>
      </c>
      <c r="F666">
        <v>0</v>
      </c>
      <c r="G666">
        <v>65388</v>
      </c>
      <c r="H666">
        <v>2.0765136055994202</v>
      </c>
      <c r="I666">
        <v>0</v>
      </c>
      <c r="J666">
        <v>18.270940010897899</v>
      </c>
      <c r="K666">
        <v>12534</v>
      </c>
    </row>
    <row r="667" spans="1:11" x14ac:dyDescent="0.25">
      <c r="A667" t="s">
        <v>11</v>
      </c>
      <c r="B667" t="s">
        <v>33</v>
      </c>
      <c r="C667" t="s">
        <v>26</v>
      </c>
      <c r="D667">
        <v>3</v>
      </c>
      <c r="E667">
        <v>736.67486818980694</v>
      </c>
      <c r="F667">
        <v>0</v>
      </c>
      <c r="G667">
        <v>89144</v>
      </c>
      <c r="H667">
        <v>2.16019989212288</v>
      </c>
      <c r="I667">
        <v>0</v>
      </c>
      <c r="J667">
        <v>17.948606952337599</v>
      </c>
      <c r="K667">
        <v>17070</v>
      </c>
    </row>
    <row r="668" spans="1:11" x14ac:dyDescent="0.25">
      <c r="A668" t="s">
        <v>11</v>
      </c>
      <c r="B668" t="s">
        <v>33</v>
      </c>
      <c r="C668" t="s">
        <v>26</v>
      </c>
      <c r="D668">
        <v>10</v>
      </c>
      <c r="E668">
        <v>652.29403656413206</v>
      </c>
      <c r="F668">
        <v>0</v>
      </c>
      <c r="G668">
        <v>75149</v>
      </c>
      <c r="H668">
        <v>2.0183329618041799</v>
      </c>
      <c r="I668">
        <v>0</v>
      </c>
      <c r="J668">
        <v>15.2996305549672</v>
      </c>
      <c r="K668">
        <v>13784</v>
      </c>
    </row>
    <row r="669" spans="1:11" x14ac:dyDescent="0.25">
      <c r="A669" t="s">
        <v>11</v>
      </c>
      <c r="B669" t="s">
        <v>33</v>
      </c>
      <c r="C669" t="s">
        <v>26</v>
      </c>
      <c r="D669">
        <v>17</v>
      </c>
      <c r="E669">
        <v>670.08983418456603</v>
      </c>
      <c r="F669">
        <v>0</v>
      </c>
      <c r="G669">
        <v>38179</v>
      </c>
      <c r="H669">
        <v>2.0827920077869702</v>
      </c>
      <c r="I669">
        <v>0</v>
      </c>
      <c r="J669">
        <v>18.447017323178802</v>
      </c>
      <c r="K669">
        <v>14293</v>
      </c>
    </row>
    <row r="670" spans="1:11" x14ac:dyDescent="0.25">
      <c r="A670" t="s">
        <v>11</v>
      </c>
      <c r="B670" t="s">
        <v>33</v>
      </c>
      <c r="C670" t="s">
        <v>26</v>
      </c>
      <c r="D670">
        <v>24</v>
      </c>
      <c r="E670">
        <v>735.71440054411698</v>
      </c>
      <c r="F670">
        <v>0</v>
      </c>
      <c r="G670">
        <v>86355</v>
      </c>
      <c r="H670">
        <v>2.1792446290413001</v>
      </c>
      <c r="I670">
        <v>0</v>
      </c>
      <c r="J670">
        <v>25.662415049557399</v>
      </c>
      <c r="K670">
        <v>16173</v>
      </c>
    </row>
    <row r="671" spans="1:11" x14ac:dyDescent="0.25">
      <c r="A671" t="s">
        <v>11</v>
      </c>
      <c r="B671" t="s">
        <v>33</v>
      </c>
      <c r="C671" t="s">
        <v>26</v>
      </c>
      <c r="D671">
        <v>31</v>
      </c>
      <c r="E671">
        <v>585.25291666666703</v>
      </c>
      <c r="F671">
        <v>0</v>
      </c>
      <c r="G671">
        <v>27824</v>
      </c>
      <c r="H671">
        <v>1.7995602608271</v>
      </c>
      <c r="I671">
        <v>0</v>
      </c>
      <c r="J671">
        <v>14.1426108699434</v>
      </c>
      <c r="K671">
        <v>7200</v>
      </c>
    </row>
    <row r="672" spans="1:11" x14ac:dyDescent="0.25">
      <c r="A672" t="s">
        <v>11</v>
      </c>
      <c r="B672" t="s">
        <v>33</v>
      </c>
      <c r="C672" t="s">
        <v>27</v>
      </c>
      <c r="D672">
        <v>7</v>
      </c>
      <c r="E672">
        <v>631.01761717469697</v>
      </c>
      <c r="F672">
        <v>0</v>
      </c>
      <c r="G672">
        <v>80072</v>
      </c>
      <c r="H672">
        <v>1.98084089862871</v>
      </c>
      <c r="I672">
        <v>0</v>
      </c>
      <c r="J672">
        <v>15.915084415184801</v>
      </c>
      <c r="K672">
        <v>12204</v>
      </c>
    </row>
    <row r="673" spans="1:11" x14ac:dyDescent="0.25">
      <c r="A673" t="s">
        <v>11</v>
      </c>
      <c r="B673" t="s">
        <v>33</v>
      </c>
      <c r="C673" t="s">
        <v>27</v>
      </c>
      <c r="D673">
        <v>14</v>
      </c>
      <c r="E673">
        <v>652.24955738588301</v>
      </c>
      <c r="F673">
        <v>0</v>
      </c>
      <c r="G673">
        <v>75710</v>
      </c>
      <c r="H673">
        <v>2.0252441054243899</v>
      </c>
      <c r="I673">
        <v>0</v>
      </c>
      <c r="J673">
        <v>21.485148087590002</v>
      </c>
      <c r="K673">
        <v>12991</v>
      </c>
    </row>
    <row r="674" spans="1:11" x14ac:dyDescent="0.25">
      <c r="A674" t="s">
        <v>11</v>
      </c>
      <c r="B674" t="s">
        <v>33</v>
      </c>
      <c r="C674" t="s">
        <v>27</v>
      </c>
      <c r="D674">
        <v>21</v>
      </c>
      <c r="E674">
        <v>582.27469534050203</v>
      </c>
      <c r="F674">
        <v>0</v>
      </c>
      <c r="G674">
        <v>40649</v>
      </c>
      <c r="H674">
        <v>1.7946026437039599</v>
      </c>
      <c r="I674">
        <v>0</v>
      </c>
      <c r="J674">
        <v>15.346287476736199</v>
      </c>
      <c r="K674">
        <v>6975</v>
      </c>
    </row>
    <row r="675" spans="1:11" x14ac:dyDescent="0.25">
      <c r="A675" t="s">
        <v>11</v>
      </c>
      <c r="B675" t="s">
        <v>33</v>
      </c>
      <c r="C675" t="s">
        <v>27</v>
      </c>
      <c r="D675">
        <v>28</v>
      </c>
      <c r="E675">
        <v>560.9563264674</v>
      </c>
      <c r="F675">
        <v>0</v>
      </c>
      <c r="G675">
        <v>70166</v>
      </c>
      <c r="H675">
        <v>1.6332795442342101</v>
      </c>
      <c r="I675">
        <v>0</v>
      </c>
      <c r="J675">
        <v>15.020412304834901</v>
      </c>
      <c r="K675">
        <v>6457</v>
      </c>
    </row>
    <row r="676" spans="1:11" x14ac:dyDescent="0.25">
      <c r="A676" t="s">
        <v>11</v>
      </c>
      <c r="B676" t="s">
        <v>33</v>
      </c>
      <c r="C676" t="s">
        <v>28</v>
      </c>
      <c r="D676">
        <v>6</v>
      </c>
      <c r="E676">
        <v>608.60815008075497</v>
      </c>
      <c r="F676">
        <v>0</v>
      </c>
      <c r="G676">
        <v>26340</v>
      </c>
      <c r="H676">
        <v>1.9186251029217301</v>
      </c>
      <c r="I676">
        <v>0</v>
      </c>
      <c r="J676">
        <v>19.790837681202198</v>
      </c>
      <c r="K676">
        <v>8049</v>
      </c>
    </row>
    <row r="677" spans="1:11" x14ac:dyDescent="0.25">
      <c r="A677" t="s">
        <v>11</v>
      </c>
      <c r="B677" t="s">
        <v>33</v>
      </c>
      <c r="C677" t="s">
        <v>28</v>
      </c>
      <c r="D677">
        <v>13</v>
      </c>
      <c r="E677">
        <v>593.31311545597305</v>
      </c>
      <c r="F677">
        <v>1</v>
      </c>
      <c r="G677">
        <v>19835</v>
      </c>
      <c r="H677">
        <v>1.8958137621417701</v>
      </c>
      <c r="I677">
        <v>0</v>
      </c>
      <c r="J677">
        <v>16.431678032118</v>
      </c>
      <c r="K677">
        <v>7007</v>
      </c>
    </row>
    <row r="678" spans="1:11" x14ac:dyDescent="0.25">
      <c r="A678" t="s">
        <v>11</v>
      </c>
      <c r="B678" t="s">
        <v>33</v>
      </c>
      <c r="C678" t="s">
        <v>28</v>
      </c>
      <c r="D678">
        <v>20</v>
      </c>
      <c r="E678">
        <v>574.40451388888903</v>
      </c>
      <c r="F678">
        <v>1</v>
      </c>
      <c r="G678">
        <v>19980</v>
      </c>
      <c r="H678">
        <v>1.74406926936579</v>
      </c>
      <c r="I678">
        <v>0</v>
      </c>
      <c r="J678">
        <v>14.3358386863506</v>
      </c>
      <c r="K678">
        <v>5184</v>
      </c>
    </row>
    <row r="679" spans="1:11" x14ac:dyDescent="0.25">
      <c r="A679" t="s">
        <v>11</v>
      </c>
      <c r="B679" t="s">
        <v>33</v>
      </c>
      <c r="C679" t="s">
        <v>28</v>
      </c>
      <c r="D679">
        <v>27</v>
      </c>
      <c r="E679">
        <v>702.64109442060101</v>
      </c>
      <c r="F679">
        <v>0</v>
      </c>
      <c r="G679">
        <v>66751</v>
      </c>
      <c r="H679">
        <v>1.6341861479839801</v>
      </c>
      <c r="I679">
        <v>0</v>
      </c>
      <c r="J679">
        <v>10.7793528581734</v>
      </c>
      <c r="K679">
        <v>1864</v>
      </c>
    </row>
    <row r="680" spans="1:11" x14ac:dyDescent="0.25">
      <c r="A680" t="s">
        <v>11</v>
      </c>
      <c r="B680" t="s">
        <v>34</v>
      </c>
      <c r="C680" t="s">
        <v>17</v>
      </c>
      <c r="D680">
        <v>4</v>
      </c>
      <c r="E680">
        <v>610.52161234991399</v>
      </c>
      <c r="F680">
        <v>2</v>
      </c>
      <c r="G680">
        <v>82226</v>
      </c>
      <c r="H680">
        <v>1.82877563813135</v>
      </c>
      <c r="I680">
        <v>0</v>
      </c>
      <c r="J680">
        <v>14.471589402344</v>
      </c>
      <c r="K680">
        <v>5830</v>
      </c>
    </row>
    <row r="681" spans="1:11" x14ac:dyDescent="0.25">
      <c r="A681" t="s">
        <v>11</v>
      </c>
      <c r="B681" t="s">
        <v>34</v>
      </c>
      <c r="C681" t="s">
        <v>17</v>
      </c>
      <c r="D681">
        <v>11</v>
      </c>
      <c r="E681">
        <v>628.35795454545496</v>
      </c>
      <c r="F681">
        <v>2</v>
      </c>
      <c r="G681">
        <v>88415</v>
      </c>
      <c r="H681">
        <v>1.93976205717091</v>
      </c>
      <c r="I681">
        <v>0</v>
      </c>
      <c r="J681">
        <v>16.811803793075601</v>
      </c>
      <c r="K681">
        <v>8272</v>
      </c>
    </row>
    <row r="682" spans="1:11" x14ac:dyDescent="0.25">
      <c r="A682" t="s">
        <v>11</v>
      </c>
      <c r="B682" t="s">
        <v>34</v>
      </c>
      <c r="C682" t="s">
        <v>17</v>
      </c>
      <c r="D682">
        <v>18</v>
      </c>
      <c r="E682">
        <v>583.78907721280598</v>
      </c>
      <c r="F682">
        <v>1</v>
      </c>
      <c r="G682">
        <v>87977</v>
      </c>
      <c r="H682">
        <v>1.8341295999435201</v>
      </c>
      <c r="I682">
        <v>0</v>
      </c>
      <c r="J682">
        <v>15.4399619447383</v>
      </c>
      <c r="K682">
        <v>6903</v>
      </c>
    </row>
    <row r="683" spans="1:11" x14ac:dyDescent="0.25">
      <c r="A683" t="s">
        <v>11</v>
      </c>
      <c r="B683" t="s">
        <v>34</v>
      </c>
      <c r="C683" t="s">
        <v>17</v>
      </c>
      <c r="D683">
        <v>25</v>
      </c>
      <c r="E683">
        <v>570.10248862724097</v>
      </c>
      <c r="F683">
        <v>2</v>
      </c>
      <c r="G683">
        <v>40613</v>
      </c>
      <c r="H683">
        <v>1.6526723407594099</v>
      </c>
      <c r="I683">
        <v>0</v>
      </c>
      <c r="J683">
        <v>14.549700686885799</v>
      </c>
      <c r="K683">
        <v>3737</v>
      </c>
    </row>
    <row r="684" spans="1:11" x14ac:dyDescent="0.25">
      <c r="A684" t="s">
        <v>11</v>
      </c>
      <c r="B684" t="s">
        <v>34</v>
      </c>
      <c r="C684" t="s">
        <v>18</v>
      </c>
      <c r="D684">
        <v>1</v>
      </c>
      <c r="E684">
        <v>580.53714412811405</v>
      </c>
      <c r="F684">
        <v>1</v>
      </c>
      <c r="G684">
        <v>89992</v>
      </c>
      <c r="H684">
        <v>1.61240710027029</v>
      </c>
      <c r="I684">
        <v>0</v>
      </c>
      <c r="J684">
        <v>11.7948530058739</v>
      </c>
      <c r="K684">
        <v>4496</v>
      </c>
    </row>
    <row r="685" spans="1:11" x14ac:dyDescent="0.25">
      <c r="A685" t="s">
        <v>11</v>
      </c>
      <c r="B685" t="s">
        <v>34</v>
      </c>
      <c r="C685" t="s">
        <v>18</v>
      </c>
      <c r="D685">
        <v>8</v>
      </c>
      <c r="E685">
        <v>596.66411441779803</v>
      </c>
      <c r="F685">
        <v>1</v>
      </c>
      <c r="G685">
        <v>34285</v>
      </c>
      <c r="H685">
        <v>1.8326798745387001</v>
      </c>
      <c r="I685">
        <v>0</v>
      </c>
      <c r="J685">
        <v>19.922985974389601</v>
      </c>
      <c r="K685">
        <v>6922</v>
      </c>
    </row>
    <row r="686" spans="1:11" x14ac:dyDescent="0.25">
      <c r="A686" t="s">
        <v>11</v>
      </c>
      <c r="B686" t="s">
        <v>34</v>
      </c>
      <c r="C686" t="s">
        <v>18</v>
      </c>
      <c r="D686">
        <v>15</v>
      </c>
      <c r="E686">
        <v>587.56715116279099</v>
      </c>
      <c r="F686">
        <v>2</v>
      </c>
      <c r="G686">
        <v>36494</v>
      </c>
      <c r="H686">
        <v>1.8176763165624601</v>
      </c>
      <c r="I686">
        <v>0</v>
      </c>
      <c r="J686">
        <v>15.0601784144386</v>
      </c>
      <c r="K686">
        <v>6880</v>
      </c>
    </row>
    <row r="687" spans="1:11" x14ac:dyDescent="0.25">
      <c r="A687" t="s">
        <v>11</v>
      </c>
      <c r="B687" t="s">
        <v>34</v>
      </c>
      <c r="C687" t="s">
        <v>18</v>
      </c>
      <c r="D687">
        <v>22</v>
      </c>
      <c r="E687">
        <v>543.36740994854199</v>
      </c>
      <c r="F687">
        <v>2</v>
      </c>
      <c r="G687">
        <v>58295</v>
      </c>
      <c r="H687">
        <v>1.60181020314241</v>
      </c>
      <c r="I687">
        <v>0</v>
      </c>
      <c r="J687">
        <v>12.2440491430132</v>
      </c>
      <c r="K687">
        <v>2915</v>
      </c>
    </row>
    <row r="688" spans="1:11" x14ac:dyDescent="0.25">
      <c r="A688" t="s">
        <v>11</v>
      </c>
      <c r="B688" t="s">
        <v>34</v>
      </c>
      <c r="C688" t="s">
        <v>19</v>
      </c>
      <c r="D688">
        <v>1</v>
      </c>
      <c r="E688">
        <v>654.83831341301504</v>
      </c>
      <c r="F688">
        <v>0</v>
      </c>
      <c r="G688">
        <v>71640</v>
      </c>
      <c r="H688">
        <v>1.9553471123177399</v>
      </c>
      <c r="I688">
        <v>0</v>
      </c>
      <c r="J688">
        <v>14.8284846131363</v>
      </c>
      <c r="K688">
        <v>9036</v>
      </c>
    </row>
    <row r="689" spans="1:11" x14ac:dyDescent="0.25">
      <c r="A689" t="s">
        <v>11</v>
      </c>
      <c r="B689" t="s">
        <v>34</v>
      </c>
      <c r="C689" t="s">
        <v>19</v>
      </c>
      <c r="D689">
        <v>8</v>
      </c>
      <c r="E689">
        <v>579.89658725048298</v>
      </c>
      <c r="F689">
        <v>1</v>
      </c>
      <c r="G689">
        <v>14749</v>
      </c>
      <c r="H689">
        <v>1.86686349059789</v>
      </c>
      <c r="I689">
        <v>0</v>
      </c>
      <c r="J689">
        <v>14.549700686885799</v>
      </c>
      <c r="K689">
        <v>7765</v>
      </c>
    </row>
    <row r="690" spans="1:11" x14ac:dyDescent="0.25">
      <c r="A690" t="s">
        <v>11</v>
      </c>
      <c r="B690" t="s">
        <v>34</v>
      </c>
      <c r="C690" t="s">
        <v>19</v>
      </c>
      <c r="D690">
        <v>15</v>
      </c>
      <c r="E690">
        <v>651.08446866484996</v>
      </c>
      <c r="F690">
        <v>1</v>
      </c>
      <c r="G690">
        <v>64504</v>
      </c>
      <c r="H690">
        <v>1.91573536479576</v>
      </c>
      <c r="I690">
        <v>0</v>
      </c>
      <c r="J690">
        <v>14.8826736801194</v>
      </c>
      <c r="K690">
        <v>7707</v>
      </c>
    </row>
    <row r="691" spans="1:11" x14ac:dyDescent="0.25">
      <c r="A691" t="s">
        <v>11</v>
      </c>
      <c r="B691" t="s">
        <v>34</v>
      </c>
      <c r="C691" t="s">
        <v>19</v>
      </c>
      <c r="D691">
        <v>22</v>
      </c>
      <c r="E691">
        <v>616.33865683865702</v>
      </c>
      <c r="F691">
        <v>1</v>
      </c>
      <c r="G691">
        <v>37199</v>
      </c>
      <c r="H691">
        <v>1.9263299856830001</v>
      </c>
      <c r="I691">
        <v>0</v>
      </c>
      <c r="J691">
        <v>16.905558456303101</v>
      </c>
      <c r="K691">
        <v>7326</v>
      </c>
    </row>
    <row r="692" spans="1:11" x14ac:dyDescent="0.25">
      <c r="A692" t="s">
        <v>11</v>
      </c>
      <c r="B692" t="s">
        <v>34</v>
      </c>
      <c r="C692" t="s">
        <v>19</v>
      </c>
      <c r="D692">
        <v>29</v>
      </c>
      <c r="E692">
        <v>580.58832448824899</v>
      </c>
      <c r="F692">
        <v>1</v>
      </c>
      <c r="G692">
        <v>49107</v>
      </c>
      <c r="H692">
        <v>1.84234339242013</v>
      </c>
      <c r="I692">
        <v>0</v>
      </c>
      <c r="J692">
        <v>14.471589402344</v>
      </c>
      <c r="K692">
        <v>7914</v>
      </c>
    </row>
    <row r="693" spans="1:11" x14ac:dyDescent="0.25">
      <c r="A693" t="s">
        <v>11</v>
      </c>
      <c r="B693" t="s">
        <v>34</v>
      </c>
      <c r="C693" t="s">
        <v>20</v>
      </c>
      <c r="D693">
        <v>5</v>
      </c>
      <c r="E693">
        <v>574.60351953072905</v>
      </c>
      <c r="F693">
        <v>1</v>
      </c>
      <c r="G693">
        <v>18380</v>
      </c>
      <c r="H693">
        <v>1.84059702971338</v>
      </c>
      <c r="I693">
        <v>0</v>
      </c>
      <c r="J693">
        <v>16.996483208855299</v>
      </c>
      <c r="K693">
        <v>7501</v>
      </c>
    </row>
    <row r="694" spans="1:11" x14ac:dyDescent="0.25">
      <c r="A694" t="s">
        <v>11</v>
      </c>
      <c r="B694" t="s">
        <v>34</v>
      </c>
      <c r="C694" t="s">
        <v>20</v>
      </c>
      <c r="D694">
        <v>12</v>
      </c>
      <c r="E694">
        <v>762.64401294498396</v>
      </c>
      <c r="F694">
        <v>0</v>
      </c>
      <c r="G694">
        <v>59408</v>
      </c>
      <c r="H694">
        <v>2.2600691267058002</v>
      </c>
      <c r="I694">
        <v>0</v>
      </c>
      <c r="J694">
        <v>17.4062082711519</v>
      </c>
      <c r="K694">
        <v>14523</v>
      </c>
    </row>
    <row r="695" spans="1:11" x14ac:dyDescent="0.25">
      <c r="A695" t="s">
        <v>11</v>
      </c>
      <c r="B695" t="s">
        <v>34</v>
      </c>
      <c r="C695" t="s">
        <v>20</v>
      </c>
      <c r="D695">
        <v>19</v>
      </c>
      <c r="E695">
        <v>620.12779369627503</v>
      </c>
      <c r="F695">
        <v>0</v>
      </c>
      <c r="G695">
        <v>28798</v>
      </c>
      <c r="H695">
        <v>1.9795453097239699</v>
      </c>
      <c r="I695">
        <v>0</v>
      </c>
      <c r="J695">
        <v>15.455617922243</v>
      </c>
      <c r="K695">
        <v>10470</v>
      </c>
    </row>
    <row r="696" spans="1:11" x14ac:dyDescent="0.25">
      <c r="A696" t="s">
        <v>11</v>
      </c>
      <c r="B696" t="s">
        <v>34</v>
      </c>
      <c r="C696" t="s">
        <v>20</v>
      </c>
      <c r="D696">
        <v>26</v>
      </c>
      <c r="E696">
        <v>658.30440536963499</v>
      </c>
      <c r="F696">
        <v>1</v>
      </c>
      <c r="G696">
        <v>66075</v>
      </c>
      <c r="H696">
        <v>2.0159095514385998</v>
      </c>
      <c r="I696">
        <v>0</v>
      </c>
      <c r="J696">
        <v>21.357009906728301</v>
      </c>
      <c r="K696">
        <v>10578</v>
      </c>
    </row>
    <row r="697" spans="1:11" x14ac:dyDescent="0.25">
      <c r="A697" t="s">
        <v>11</v>
      </c>
      <c r="B697" t="s">
        <v>34</v>
      </c>
      <c r="C697" t="s">
        <v>21</v>
      </c>
      <c r="D697">
        <v>3</v>
      </c>
      <c r="E697">
        <v>638.62781855159596</v>
      </c>
      <c r="F697">
        <v>0</v>
      </c>
      <c r="G697">
        <v>61199</v>
      </c>
      <c r="H697">
        <v>2.0180876644511598</v>
      </c>
      <c r="I697">
        <v>0</v>
      </c>
      <c r="J697">
        <v>14.8151261111739</v>
      </c>
      <c r="K697">
        <v>11309</v>
      </c>
    </row>
    <row r="698" spans="1:11" x14ac:dyDescent="0.25">
      <c r="A698" t="s">
        <v>11</v>
      </c>
      <c r="B698" t="s">
        <v>34</v>
      </c>
      <c r="C698" t="s">
        <v>21</v>
      </c>
      <c r="D698">
        <v>10</v>
      </c>
      <c r="E698">
        <v>759.60169434090096</v>
      </c>
      <c r="F698">
        <v>0</v>
      </c>
      <c r="G698">
        <v>73299</v>
      </c>
      <c r="H698">
        <v>2.2371182464465398</v>
      </c>
      <c r="I698">
        <v>0</v>
      </c>
      <c r="J698">
        <v>20.032276743202399</v>
      </c>
      <c r="K698">
        <v>14755</v>
      </c>
    </row>
    <row r="699" spans="1:11" x14ac:dyDescent="0.25">
      <c r="A699" t="s">
        <v>11</v>
      </c>
      <c r="B699" t="s">
        <v>34</v>
      </c>
      <c r="C699" t="s">
        <v>21</v>
      </c>
      <c r="D699">
        <v>17</v>
      </c>
      <c r="E699">
        <v>712.35561049525495</v>
      </c>
      <c r="F699">
        <v>1</v>
      </c>
      <c r="G699">
        <v>62877</v>
      </c>
      <c r="H699">
        <v>2.12384725081654</v>
      </c>
      <c r="I699">
        <v>0</v>
      </c>
      <c r="J699">
        <v>17.9635541428521</v>
      </c>
      <c r="K699">
        <v>12539</v>
      </c>
    </row>
    <row r="700" spans="1:11" x14ac:dyDescent="0.25">
      <c r="A700" t="s">
        <v>11</v>
      </c>
      <c r="B700" t="s">
        <v>34</v>
      </c>
      <c r="C700" t="s">
        <v>21</v>
      </c>
      <c r="D700">
        <v>24</v>
      </c>
      <c r="E700">
        <v>694.98260299898095</v>
      </c>
      <c r="F700">
        <v>0</v>
      </c>
      <c r="G700">
        <v>66924</v>
      </c>
      <c r="H700">
        <v>2.1568268508703898</v>
      </c>
      <c r="I700">
        <v>0</v>
      </c>
      <c r="J700">
        <v>21.8217207554843</v>
      </c>
      <c r="K700">
        <v>13738</v>
      </c>
    </row>
    <row r="701" spans="1:11" x14ac:dyDescent="0.25">
      <c r="A701" t="s">
        <v>11</v>
      </c>
      <c r="B701" t="s">
        <v>34</v>
      </c>
      <c r="C701" t="s">
        <v>21</v>
      </c>
      <c r="D701">
        <v>31</v>
      </c>
      <c r="E701">
        <v>752.51378991818399</v>
      </c>
      <c r="F701">
        <v>0</v>
      </c>
      <c r="G701">
        <v>71928</v>
      </c>
      <c r="H701">
        <v>2.2333014767952801</v>
      </c>
      <c r="I701">
        <v>0</v>
      </c>
      <c r="J701">
        <v>18.711265810932399</v>
      </c>
      <c r="K701">
        <v>15156</v>
      </c>
    </row>
    <row r="702" spans="1:11" x14ac:dyDescent="0.25">
      <c r="A702" t="s">
        <v>11</v>
      </c>
      <c r="B702" t="s">
        <v>34</v>
      </c>
      <c r="C702" t="s">
        <v>22</v>
      </c>
      <c r="D702">
        <v>7</v>
      </c>
      <c r="E702">
        <v>757.15775095298602</v>
      </c>
      <c r="F702">
        <v>0</v>
      </c>
      <c r="G702">
        <v>47067</v>
      </c>
      <c r="H702">
        <v>2.24862251103831</v>
      </c>
      <c r="I702">
        <v>0</v>
      </c>
      <c r="J702">
        <v>25.394428509357201</v>
      </c>
      <c r="K702">
        <v>15740</v>
      </c>
    </row>
    <row r="703" spans="1:11" x14ac:dyDescent="0.25">
      <c r="A703" t="s">
        <v>11</v>
      </c>
      <c r="B703" t="s">
        <v>34</v>
      </c>
      <c r="C703" t="s">
        <v>22</v>
      </c>
      <c r="D703">
        <v>14</v>
      </c>
      <c r="E703">
        <v>719.41720103126897</v>
      </c>
      <c r="F703">
        <v>0</v>
      </c>
      <c r="G703">
        <v>34118</v>
      </c>
      <c r="H703">
        <v>2.2532456370271201</v>
      </c>
      <c r="I703">
        <v>0</v>
      </c>
      <c r="J703">
        <v>20.328935011120102</v>
      </c>
      <c r="K703">
        <v>15127</v>
      </c>
    </row>
    <row r="704" spans="1:11" x14ac:dyDescent="0.25">
      <c r="A704" t="s">
        <v>11</v>
      </c>
      <c r="B704" t="s">
        <v>34</v>
      </c>
      <c r="C704" t="s">
        <v>22</v>
      </c>
      <c r="D704">
        <v>21</v>
      </c>
      <c r="E704">
        <v>761.02617643519102</v>
      </c>
      <c r="F704">
        <v>0</v>
      </c>
      <c r="G704">
        <v>65120</v>
      </c>
      <c r="H704">
        <v>2.2848868494242298</v>
      </c>
      <c r="I704">
        <v>0</v>
      </c>
      <c r="J704">
        <v>17.868000600026601</v>
      </c>
      <c r="K704">
        <v>16618</v>
      </c>
    </row>
    <row r="705" spans="1:11" x14ac:dyDescent="0.25">
      <c r="A705" t="s">
        <v>11</v>
      </c>
      <c r="B705" t="s">
        <v>34</v>
      </c>
      <c r="C705" t="s">
        <v>22</v>
      </c>
      <c r="D705">
        <v>28</v>
      </c>
      <c r="E705">
        <v>663.75312729948496</v>
      </c>
      <c r="F705">
        <v>0</v>
      </c>
      <c r="G705">
        <v>28798</v>
      </c>
      <c r="H705">
        <v>2.0604510156473301</v>
      </c>
      <c r="I705">
        <v>0</v>
      </c>
      <c r="J705">
        <v>18.2851577881599</v>
      </c>
      <c r="K705">
        <v>13590</v>
      </c>
    </row>
    <row r="706" spans="1:11" x14ac:dyDescent="0.25">
      <c r="A706" t="s">
        <v>11</v>
      </c>
      <c r="B706" t="s">
        <v>34</v>
      </c>
      <c r="C706" t="s">
        <v>23</v>
      </c>
      <c r="D706">
        <v>5</v>
      </c>
      <c r="E706">
        <v>717.91654558663299</v>
      </c>
      <c r="F706">
        <v>0</v>
      </c>
      <c r="G706">
        <v>84709</v>
      </c>
      <c r="H706">
        <v>2.1282176915851099</v>
      </c>
      <c r="I706">
        <v>0</v>
      </c>
      <c r="J706">
        <v>21.476701657372999</v>
      </c>
      <c r="K706">
        <v>11012</v>
      </c>
    </row>
    <row r="707" spans="1:11" x14ac:dyDescent="0.25">
      <c r="A707" t="s">
        <v>11</v>
      </c>
      <c r="B707" t="s">
        <v>34</v>
      </c>
      <c r="C707" t="s">
        <v>23</v>
      </c>
      <c r="D707">
        <v>12</v>
      </c>
      <c r="E707">
        <v>689.93443740866996</v>
      </c>
      <c r="F707">
        <v>0</v>
      </c>
      <c r="G707">
        <v>60974</v>
      </c>
      <c r="H707">
        <v>2.0842393066529099</v>
      </c>
      <c r="I707">
        <v>0</v>
      </c>
      <c r="J707">
        <v>13.8251173227768</v>
      </c>
      <c r="K707">
        <v>10265</v>
      </c>
    </row>
    <row r="708" spans="1:11" x14ac:dyDescent="0.25">
      <c r="A708" t="s">
        <v>11</v>
      </c>
      <c r="B708" t="s">
        <v>34</v>
      </c>
      <c r="C708" t="s">
        <v>23</v>
      </c>
      <c r="D708">
        <v>19</v>
      </c>
      <c r="E708">
        <v>748.67122045235499</v>
      </c>
      <c r="F708">
        <v>0</v>
      </c>
      <c r="G708">
        <v>58172</v>
      </c>
      <c r="H708">
        <v>2.2635797152818902</v>
      </c>
      <c r="I708">
        <v>0</v>
      </c>
      <c r="J708">
        <v>18.408913001442802</v>
      </c>
      <c r="K708">
        <v>17641</v>
      </c>
    </row>
    <row r="709" spans="1:11" x14ac:dyDescent="0.25">
      <c r="A709" t="s">
        <v>11</v>
      </c>
      <c r="B709" t="s">
        <v>34</v>
      </c>
      <c r="C709" t="s">
        <v>23</v>
      </c>
      <c r="D709">
        <v>26</v>
      </c>
      <c r="E709">
        <v>721.84465694797404</v>
      </c>
      <c r="F709">
        <v>0</v>
      </c>
      <c r="G709">
        <v>55343</v>
      </c>
      <c r="H709">
        <v>2.2097007130841102</v>
      </c>
      <c r="I709">
        <v>0</v>
      </c>
      <c r="J709">
        <v>21.485969025013802</v>
      </c>
      <c r="K709">
        <v>14954</v>
      </c>
    </row>
    <row r="710" spans="1:11" x14ac:dyDescent="0.25">
      <c r="A710" t="s">
        <v>11</v>
      </c>
      <c r="B710" t="s">
        <v>34</v>
      </c>
      <c r="C710" t="s">
        <v>24</v>
      </c>
      <c r="D710">
        <v>2</v>
      </c>
      <c r="E710">
        <v>795.10043172006397</v>
      </c>
      <c r="F710">
        <v>0</v>
      </c>
      <c r="G710">
        <v>89581</v>
      </c>
      <c r="H710">
        <v>2.25850603378922</v>
      </c>
      <c r="I710">
        <v>0</v>
      </c>
      <c r="J710">
        <v>19.247471878587699</v>
      </c>
      <c r="K710">
        <v>17604</v>
      </c>
    </row>
    <row r="711" spans="1:11" x14ac:dyDescent="0.25">
      <c r="A711" t="s">
        <v>11</v>
      </c>
      <c r="B711" t="s">
        <v>34</v>
      </c>
      <c r="C711" t="s">
        <v>24</v>
      </c>
      <c r="D711">
        <v>9</v>
      </c>
      <c r="E711">
        <v>773.36639530707498</v>
      </c>
      <c r="F711">
        <v>1</v>
      </c>
      <c r="G711">
        <v>65221</v>
      </c>
      <c r="H711">
        <v>2.2727051542029799</v>
      </c>
      <c r="I711">
        <v>0</v>
      </c>
      <c r="J711">
        <v>16.9079516582783</v>
      </c>
      <c r="K711">
        <v>16706</v>
      </c>
    </row>
    <row r="712" spans="1:11" x14ac:dyDescent="0.25">
      <c r="A712" t="s">
        <v>11</v>
      </c>
      <c r="B712" t="s">
        <v>34</v>
      </c>
      <c r="C712" t="s">
        <v>24</v>
      </c>
      <c r="D712">
        <v>16</v>
      </c>
      <c r="E712">
        <v>798.52971485449996</v>
      </c>
      <c r="F712">
        <v>0</v>
      </c>
      <c r="G712">
        <v>86066</v>
      </c>
      <c r="H712">
        <v>2.2862939134160598</v>
      </c>
      <c r="I712">
        <v>0</v>
      </c>
      <c r="J712">
        <v>23.482916650851699</v>
      </c>
      <c r="K712">
        <v>17079</v>
      </c>
    </row>
    <row r="713" spans="1:11" x14ac:dyDescent="0.25">
      <c r="A713" t="s">
        <v>11</v>
      </c>
      <c r="B713" t="s">
        <v>34</v>
      </c>
      <c r="C713" t="s">
        <v>24</v>
      </c>
      <c r="D713">
        <v>23</v>
      </c>
      <c r="E713">
        <v>715.45422051141099</v>
      </c>
      <c r="F713">
        <v>0</v>
      </c>
      <c r="G713">
        <v>89994</v>
      </c>
      <c r="H713">
        <v>2.0437989653800601</v>
      </c>
      <c r="I713">
        <v>0</v>
      </c>
      <c r="J713">
        <v>15.5892542222727</v>
      </c>
      <c r="K713">
        <v>14548</v>
      </c>
    </row>
    <row r="714" spans="1:11" x14ac:dyDescent="0.25">
      <c r="A714" t="s">
        <v>11</v>
      </c>
      <c r="B714" t="s">
        <v>34</v>
      </c>
      <c r="C714" t="s">
        <v>24</v>
      </c>
      <c r="D714">
        <v>30</v>
      </c>
      <c r="E714">
        <v>727.63971690757501</v>
      </c>
      <c r="F714">
        <v>0</v>
      </c>
      <c r="G714">
        <v>47565</v>
      </c>
      <c r="H714">
        <v>2.2022606520971699</v>
      </c>
      <c r="I714">
        <v>0</v>
      </c>
      <c r="J714">
        <v>16.699737833765798</v>
      </c>
      <c r="K714">
        <v>16673</v>
      </c>
    </row>
    <row r="715" spans="1:11" x14ac:dyDescent="0.25">
      <c r="A715" t="s">
        <v>11</v>
      </c>
      <c r="B715" t="s">
        <v>34</v>
      </c>
      <c r="C715" t="s">
        <v>25</v>
      </c>
      <c r="D715">
        <v>6</v>
      </c>
      <c r="E715">
        <v>716.69602898344795</v>
      </c>
      <c r="F715">
        <v>0</v>
      </c>
      <c r="G715">
        <v>87399</v>
      </c>
      <c r="H715">
        <v>2.1682153368275499</v>
      </c>
      <c r="I715">
        <v>0</v>
      </c>
      <c r="J715">
        <v>24.0611827226437</v>
      </c>
      <c r="K715">
        <v>14077</v>
      </c>
    </row>
    <row r="716" spans="1:11" x14ac:dyDescent="0.25">
      <c r="A716" t="s">
        <v>11</v>
      </c>
      <c r="B716" t="s">
        <v>34</v>
      </c>
      <c r="C716" t="s">
        <v>25</v>
      </c>
      <c r="D716">
        <v>13</v>
      </c>
      <c r="E716">
        <v>745.02845451684004</v>
      </c>
      <c r="F716">
        <v>1</v>
      </c>
      <c r="G716">
        <v>79214</v>
      </c>
      <c r="H716">
        <v>2.1586252176852199</v>
      </c>
      <c r="I716">
        <v>0</v>
      </c>
      <c r="J716">
        <v>17.574450333360701</v>
      </c>
      <c r="K716">
        <v>15885</v>
      </c>
    </row>
    <row r="717" spans="1:11" x14ac:dyDescent="0.25">
      <c r="A717" t="s">
        <v>11</v>
      </c>
      <c r="B717" t="s">
        <v>34</v>
      </c>
      <c r="C717" t="s">
        <v>25</v>
      </c>
      <c r="D717">
        <v>20</v>
      </c>
      <c r="E717">
        <v>727.62022760646096</v>
      </c>
      <c r="F717">
        <v>0</v>
      </c>
      <c r="G717">
        <v>58238</v>
      </c>
      <c r="H717">
        <v>2.19144895192172</v>
      </c>
      <c r="I717">
        <v>0</v>
      </c>
      <c r="J717">
        <v>20.794155472704102</v>
      </c>
      <c r="K717">
        <v>16344</v>
      </c>
    </row>
    <row r="718" spans="1:11" x14ac:dyDescent="0.25">
      <c r="A718" t="s">
        <v>11</v>
      </c>
      <c r="B718" t="s">
        <v>34</v>
      </c>
      <c r="C718" t="s">
        <v>25</v>
      </c>
      <c r="D718">
        <v>27</v>
      </c>
      <c r="E718">
        <v>671.62034225779701</v>
      </c>
      <c r="F718">
        <v>0</v>
      </c>
      <c r="G718">
        <v>49594</v>
      </c>
      <c r="H718">
        <v>2.0882550919244101</v>
      </c>
      <c r="I718">
        <v>0</v>
      </c>
      <c r="J718">
        <v>17.948606952337599</v>
      </c>
      <c r="K718">
        <v>14492</v>
      </c>
    </row>
    <row r="719" spans="1:11" x14ac:dyDescent="0.25">
      <c r="A719" t="s">
        <v>11</v>
      </c>
      <c r="B719" t="s">
        <v>34</v>
      </c>
      <c r="C719" t="s">
        <v>26</v>
      </c>
      <c r="D719">
        <v>4</v>
      </c>
      <c r="E719">
        <v>748.20926860390898</v>
      </c>
      <c r="F719">
        <v>0</v>
      </c>
      <c r="G719">
        <v>79888</v>
      </c>
      <c r="H719">
        <v>2.1596968427453902</v>
      </c>
      <c r="I719">
        <v>0</v>
      </c>
      <c r="J719">
        <v>22.4845420330034</v>
      </c>
      <c r="K719">
        <v>17241</v>
      </c>
    </row>
    <row r="720" spans="1:11" x14ac:dyDescent="0.25">
      <c r="A720" t="s">
        <v>11</v>
      </c>
      <c r="B720" t="s">
        <v>34</v>
      </c>
      <c r="C720" t="s">
        <v>26</v>
      </c>
      <c r="D720">
        <v>11</v>
      </c>
      <c r="E720">
        <v>663.75550104073704</v>
      </c>
      <c r="F720">
        <v>0</v>
      </c>
      <c r="G720">
        <v>39027</v>
      </c>
      <c r="H720">
        <v>2.0237758970359798</v>
      </c>
      <c r="I720">
        <v>0</v>
      </c>
      <c r="J720">
        <v>21.0641935949137</v>
      </c>
      <c r="K720">
        <v>13452</v>
      </c>
    </row>
    <row r="721" spans="1:11" x14ac:dyDescent="0.25">
      <c r="A721" t="s">
        <v>11</v>
      </c>
      <c r="B721" t="s">
        <v>34</v>
      </c>
      <c r="C721" t="s">
        <v>26</v>
      </c>
      <c r="D721">
        <v>18</v>
      </c>
      <c r="E721">
        <v>688.78208096541096</v>
      </c>
      <c r="F721">
        <v>0</v>
      </c>
      <c r="G721">
        <v>85938</v>
      </c>
      <c r="H721">
        <v>2.09304456649408</v>
      </c>
      <c r="I721">
        <v>0</v>
      </c>
      <c r="J721">
        <v>17.394240145003099</v>
      </c>
      <c r="K721">
        <v>14253</v>
      </c>
    </row>
    <row r="722" spans="1:11" x14ac:dyDescent="0.25">
      <c r="A722" t="s">
        <v>11</v>
      </c>
      <c r="B722" t="s">
        <v>34</v>
      </c>
      <c r="C722" t="s">
        <v>26</v>
      </c>
      <c r="D722">
        <v>25</v>
      </c>
      <c r="E722">
        <v>637.33754626704001</v>
      </c>
      <c r="F722">
        <v>0</v>
      </c>
      <c r="G722">
        <v>28890</v>
      </c>
      <c r="H722">
        <v>1.9922938960857299</v>
      </c>
      <c r="I722">
        <v>0</v>
      </c>
      <c r="J722">
        <v>17.606571965319901</v>
      </c>
      <c r="K722">
        <v>11077</v>
      </c>
    </row>
    <row r="723" spans="1:11" x14ac:dyDescent="0.25">
      <c r="A723" t="s">
        <v>11</v>
      </c>
      <c r="B723" t="s">
        <v>34</v>
      </c>
      <c r="C723" t="s">
        <v>27</v>
      </c>
      <c r="D723">
        <v>1</v>
      </c>
      <c r="E723">
        <v>692.43840252707605</v>
      </c>
      <c r="F723">
        <v>0</v>
      </c>
      <c r="G723">
        <v>628545</v>
      </c>
      <c r="H723">
        <v>1.87558450045837</v>
      </c>
      <c r="I723">
        <v>0</v>
      </c>
      <c r="J723">
        <v>17.252416678370899</v>
      </c>
      <c r="K723">
        <v>8864</v>
      </c>
    </row>
    <row r="724" spans="1:11" x14ac:dyDescent="0.25">
      <c r="A724" t="s">
        <v>11</v>
      </c>
      <c r="B724" t="s">
        <v>34</v>
      </c>
      <c r="C724" t="s">
        <v>27</v>
      </c>
      <c r="D724">
        <v>8</v>
      </c>
      <c r="E724">
        <v>643.57750958929705</v>
      </c>
      <c r="F724">
        <v>0</v>
      </c>
      <c r="G724">
        <v>89989</v>
      </c>
      <c r="H724">
        <v>1.9360898765637899</v>
      </c>
      <c r="I724">
        <v>0</v>
      </c>
      <c r="J724">
        <v>16.828032714082301</v>
      </c>
      <c r="K724">
        <v>10689</v>
      </c>
    </row>
    <row r="725" spans="1:11" x14ac:dyDescent="0.25">
      <c r="A725" t="s">
        <v>11</v>
      </c>
      <c r="B725" t="s">
        <v>34</v>
      </c>
      <c r="C725" t="s">
        <v>27</v>
      </c>
      <c r="D725">
        <v>15</v>
      </c>
      <c r="E725">
        <v>692.81733323214701</v>
      </c>
      <c r="F725">
        <v>0</v>
      </c>
      <c r="G725">
        <v>88601</v>
      </c>
      <c r="H725">
        <v>2.07665415455712</v>
      </c>
      <c r="I725">
        <v>0</v>
      </c>
      <c r="J725">
        <v>18.986178738632798</v>
      </c>
      <c r="K725">
        <v>13177</v>
      </c>
    </row>
    <row r="726" spans="1:11" x14ac:dyDescent="0.25">
      <c r="A726" t="s">
        <v>11</v>
      </c>
      <c r="B726" t="s">
        <v>34</v>
      </c>
      <c r="C726" t="s">
        <v>27</v>
      </c>
      <c r="D726">
        <v>22</v>
      </c>
      <c r="E726">
        <v>610.66053811659197</v>
      </c>
      <c r="F726">
        <v>0</v>
      </c>
      <c r="G726">
        <v>43794</v>
      </c>
      <c r="H726">
        <v>1.83969022357013</v>
      </c>
      <c r="I726">
        <v>0</v>
      </c>
      <c r="J726">
        <v>17.385380585783299</v>
      </c>
      <c r="K726">
        <v>6690</v>
      </c>
    </row>
    <row r="727" spans="1:11" x14ac:dyDescent="0.25">
      <c r="A727" t="s">
        <v>11</v>
      </c>
      <c r="B727" t="s">
        <v>34</v>
      </c>
      <c r="C727" t="s">
        <v>27</v>
      </c>
      <c r="D727">
        <v>29</v>
      </c>
      <c r="E727">
        <v>603.58239678220798</v>
      </c>
      <c r="F727">
        <v>0</v>
      </c>
      <c r="G727">
        <v>25904</v>
      </c>
      <c r="H727">
        <v>1.8060142424638299</v>
      </c>
      <c r="I727">
        <v>0</v>
      </c>
      <c r="J727">
        <v>18.266553927053799</v>
      </c>
      <c r="K727">
        <v>8453</v>
      </c>
    </row>
    <row r="728" spans="1:11" x14ac:dyDescent="0.25">
      <c r="A728" t="s">
        <v>11</v>
      </c>
      <c r="B728" t="s">
        <v>34</v>
      </c>
      <c r="C728" t="s">
        <v>28</v>
      </c>
      <c r="D728">
        <v>7</v>
      </c>
      <c r="E728">
        <v>611.39623730378605</v>
      </c>
      <c r="F728">
        <v>2</v>
      </c>
      <c r="G728">
        <v>64232</v>
      </c>
      <c r="H728">
        <v>1.90055278638581</v>
      </c>
      <c r="I728">
        <v>0</v>
      </c>
      <c r="J728">
        <v>16.811803793075601</v>
      </c>
      <c r="K728">
        <v>8664</v>
      </c>
    </row>
    <row r="729" spans="1:11" x14ac:dyDescent="0.25">
      <c r="A729" t="s">
        <v>11</v>
      </c>
      <c r="B729" t="s">
        <v>34</v>
      </c>
      <c r="C729" t="s">
        <v>28</v>
      </c>
      <c r="D729">
        <v>14</v>
      </c>
      <c r="E729">
        <v>590.90842598010499</v>
      </c>
      <c r="F729">
        <v>1</v>
      </c>
      <c r="G729">
        <v>12238</v>
      </c>
      <c r="H729">
        <v>1.8212126838182301</v>
      </c>
      <c r="I729">
        <v>0</v>
      </c>
      <c r="J729">
        <v>13.789673312988601</v>
      </c>
      <c r="K729">
        <v>3418</v>
      </c>
    </row>
    <row r="730" spans="1:11" x14ac:dyDescent="0.25">
      <c r="A730" t="s">
        <v>11</v>
      </c>
      <c r="B730" t="s">
        <v>34</v>
      </c>
      <c r="C730" t="s">
        <v>28</v>
      </c>
      <c r="D730">
        <v>21</v>
      </c>
      <c r="E730">
        <v>601.77671092952005</v>
      </c>
      <c r="F730">
        <v>1</v>
      </c>
      <c r="G730">
        <v>84381</v>
      </c>
      <c r="H730">
        <v>1.7331525359702999</v>
      </c>
      <c r="I730">
        <v>0</v>
      </c>
      <c r="J730">
        <v>14.829179221737601</v>
      </c>
      <c r="K730">
        <v>4895</v>
      </c>
    </row>
    <row r="731" spans="1:11" x14ac:dyDescent="0.25">
      <c r="A731" t="s">
        <v>11</v>
      </c>
      <c r="B731" t="s">
        <v>34</v>
      </c>
      <c r="C731" t="s">
        <v>28</v>
      </c>
      <c r="D731">
        <v>28</v>
      </c>
      <c r="E731">
        <v>666.90574929312004</v>
      </c>
      <c r="F731">
        <v>2</v>
      </c>
      <c r="G731">
        <v>55516</v>
      </c>
      <c r="H731">
        <v>1.8543274351652901</v>
      </c>
      <c r="I731">
        <v>0</v>
      </c>
      <c r="J731">
        <v>15.2526072364799</v>
      </c>
      <c r="K731">
        <v>3183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7FF18-48D5-4732-AECB-27326FCC0039}">
  <dimension ref="A1:H1733"/>
  <sheetViews>
    <sheetView topLeftCell="A2" workbookViewId="0">
      <selection activeCell="I10" sqref="I10"/>
    </sheetView>
  </sheetViews>
  <sheetFormatPr defaultRowHeight="15" x14ac:dyDescent="0.25"/>
  <cols>
    <col min="1" max="1" width="17.42578125" bestFit="1" customWidth="1"/>
    <col min="2" max="2" width="15.85546875" bestFit="1" customWidth="1"/>
    <col min="3" max="3" width="15.140625" bestFit="1" customWidth="1"/>
    <col min="4" max="4" width="13.7109375" bestFit="1" customWidth="1"/>
    <col min="5" max="5" width="11" bestFit="1" customWidth="1"/>
    <col min="6" max="6" width="16.140625" bestFit="1" customWidth="1"/>
    <col min="7" max="8" width="18.85546875" bestFit="1" customWidth="1"/>
  </cols>
  <sheetData>
    <row r="1" spans="1:8" x14ac:dyDescent="0.25">
      <c r="A1" t="s">
        <v>0</v>
      </c>
      <c r="B1" t="s">
        <v>56</v>
      </c>
      <c r="C1" t="s">
        <v>12</v>
      </c>
      <c r="D1" t="s">
        <v>13</v>
      </c>
      <c r="E1" t="s">
        <v>14</v>
      </c>
      <c r="F1" t="s">
        <v>1</v>
      </c>
      <c r="G1" t="s">
        <v>5</v>
      </c>
      <c r="H1" t="s">
        <v>57</v>
      </c>
    </row>
    <row r="2" spans="1:8" x14ac:dyDescent="0.25">
      <c r="A2" s="18" t="s">
        <v>10</v>
      </c>
      <c r="B2" s="18" t="s">
        <v>58</v>
      </c>
      <c r="C2" s="18" t="s">
        <v>16</v>
      </c>
      <c r="D2" s="18" t="s">
        <v>17</v>
      </c>
      <c r="E2">
        <v>6</v>
      </c>
      <c r="F2">
        <v>778.71070615034205</v>
      </c>
      <c r="G2">
        <v>1.4001912990902601</v>
      </c>
      <c r="H2">
        <v>439</v>
      </c>
    </row>
    <row r="3" spans="1:8" x14ac:dyDescent="0.25">
      <c r="A3" s="18" t="s">
        <v>10</v>
      </c>
      <c r="B3" s="18" t="s">
        <v>58</v>
      </c>
      <c r="C3" s="18" t="s">
        <v>16</v>
      </c>
      <c r="D3" s="18" t="s">
        <v>17</v>
      </c>
      <c r="E3">
        <v>13</v>
      </c>
      <c r="F3">
        <v>999.45010615711203</v>
      </c>
      <c r="G3">
        <v>1.4558969085270801</v>
      </c>
      <c r="H3">
        <v>471</v>
      </c>
    </row>
    <row r="4" spans="1:8" x14ac:dyDescent="0.25">
      <c r="A4" s="18" t="s">
        <v>10</v>
      </c>
      <c r="B4" s="18" t="s">
        <v>58</v>
      </c>
      <c r="C4" s="18" t="s">
        <v>16</v>
      </c>
      <c r="D4" s="18" t="s">
        <v>17</v>
      </c>
      <c r="E4">
        <v>20</v>
      </c>
      <c r="F4">
        <v>872.62425447316105</v>
      </c>
      <c r="G4">
        <v>1.3834987001118999</v>
      </c>
      <c r="H4">
        <v>503</v>
      </c>
    </row>
    <row r="5" spans="1:8" x14ac:dyDescent="0.25">
      <c r="A5" s="18" t="s">
        <v>10</v>
      </c>
      <c r="B5" s="18" t="s">
        <v>58</v>
      </c>
      <c r="C5" s="18" t="s">
        <v>16</v>
      </c>
      <c r="D5" s="18" t="s">
        <v>17</v>
      </c>
      <c r="E5">
        <v>27</v>
      </c>
      <c r="F5">
        <v>725.67094017093996</v>
      </c>
      <c r="G5">
        <v>1.23737146390351</v>
      </c>
      <c r="H5">
        <v>234</v>
      </c>
    </row>
    <row r="6" spans="1:8" x14ac:dyDescent="0.25">
      <c r="A6" s="18" t="s">
        <v>10</v>
      </c>
      <c r="B6" s="18" t="s">
        <v>58</v>
      </c>
      <c r="C6" s="18" t="s">
        <v>16</v>
      </c>
      <c r="D6" s="18" t="s">
        <v>18</v>
      </c>
      <c r="E6">
        <v>3</v>
      </c>
      <c r="F6">
        <v>983.20359281437095</v>
      </c>
      <c r="G6">
        <v>1.14523049304017</v>
      </c>
      <c r="H6">
        <v>167</v>
      </c>
    </row>
    <row r="7" spans="1:8" x14ac:dyDescent="0.25">
      <c r="A7" s="18" t="s">
        <v>10</v>
      </c>
      <c r="B7" s="18" t="s">
        <v>58</v>
      </c>
      <c r="C7" s="18" t="s">
        <v>16</v>
      </c>
      <c r="D7" s="18" t="s">
        <v>18</v>
      </c>
      <c r="E7">
        <v>10</v>
      </c>
      <c r="F7">
        <v>1064.57698541329</v>
      </c>
      <c r="G7">
        <v>1.5318224499247901</v>
      </c>
      <c r="H7">
        <v>617</v>
      </c>
    </row>
    <row r="8" spans="1:8" x14ac:dyDescent="0.25">
      <c r="A8" s="18" t="s">
        <v>10</v>
      </c>
      <c r="B8" s="18" t="s">
        <v>58</v>
      </c>
      <c r="C8" s="18" t="s">
        <v>16</v>
      </c>
      <c r="D8" s="18" t="s">
        <v>18</v>
      </c>
      <c r="E8">
        <v>17</v>
      </c>
      <c r="F8">
        <v>948.1484375</v>
      </c>
      <c r="G8">
        <v>1.4450830434898401</v>
      </c>
      <c r="H8">
        <v>256</v>
      </c>
    </row>
    <row r="9" spans="1:8" x14ac:dyDescent="0.25">
      <c r="A9" s="18" t="s">
        <v>10</v>
      </c>
      <c r="B9" s="18" t="s">
        <v>58</v>
      </c>
      <c r="C9" s="18" t="s">
        <v>16</v>
      </c>
      <c r="D9" s="18" t="s">
        <v>18</v>
      </c>
      <c r="E9">
        <v>24</v>
      </c>
      <c r="F9">
        <v>1175.1870669745999</v>
      </c>
      <c r="G9">
        <v>1.27849892578182</v>
      </c>
      <c r="H9">
        <v>433</v>
      </c>
    </row>
    <row r="10" spans="1:8" x14ac:dyDescent="0.25">
      <c r="A10" s="18" t="s">
        <v>10</v>
      </c>
      <c r="B10" s="18" t="s">
        <v>58</v>
      </c>
      <c r="C10" s="18" t="s">
        <v>16</v>
      </c>
      <c r="D10" s="18" t="s">
        <v>19</v>
      </c>
      <c r="E10">
        <v>3</v>
      </c>
      <c r="F10">
        <v>1138.00248756219</v>
      </c>
      <c r="G10">
        <v>1.63383205024409</v>
      </c>
      <c r="H10">
        <v>402</v>
      </c>
    </row>
    <row r="11" spans="1:8" x14ac:dyDescent="0.25">
      <c r="A11" s="18" t="s">
        <v>10</v>
      </c>
      <c r="B11" s="18" t="s">
        <v>58</v>
      </c>
      <c r="C11" s="18" t="s">
        <v>16</v>
      </c>
      <c r="D11" s="18" t="s">
        <v>19</v>
      </c>
      <c r="E11">
        <v>10</v>
      </c>
      <c r="F11">
        <v>1033.2297650130499</v>
      </c>
      <c r="G11">
        <v>1.4912049693074001</v>
      </c>
      <c r="H11">
        <v>383</v>
      </c>
    </row>
    <row r="12" spans="1:8" x14ac:dyDescent="0.25">
      <c r="A12" s="18" t="s">
        <v>10</v>
      </c>
      <c r="B12" s="18" t="s">
        <v>58</v>
      </c>
      <c r="C12" s="18" t="s">
        <v>16</v>
      </c>
      <c r="D12" s="18" t="s">
        <v>19</v>
      </c>
      <c r="E12">
        <v>17</v>
      </c>
      <c r="F12">
        <v>1059.23601398601</v>
      </c>
      <c r="G12">
        <v>1.4658133956321999</v>
      </c>
      <c r="H12">
        <v>572</v>
      </c>
    </row>
    <row r="13" spans="1:8" x14ac:dyDescent="0.25">
      <c r="A13" s="18" t="s">
        <v>10</v>
      </c>
      <c r="B13" s="18" t="s">
        <v>58</v>
      </c>
      <c r="C13" s="18" t="s">
        <v>16</v>
      </c>
      <c r="D13" s="18" t="s">
        <v>19</v>
      </c>
      <c r="E13">
        <v>24</v>
      </c>
      <c r="F13">
        <v>1068.77759472817</v>
      </c>
      <c r="G13">
        <v>1.6418774199706601</v>
      </c>
      <c r="H13">
        <v>607</v>
      </c>
    </row>
    <row r="14" spans="1:8" x14ac:dyDescent="0.25">
      <c r="A14" s="18" t="s">
        <v>10</v>
      </c>
      <c r="B14" s="18" t="s">
        <v>58</v>
      </c>
      <c r="C14" s="18" t="s">
        <v>16</v>
      </c>
      <c r="D14" s="18" t="s">
        <v>19</v>
      </c>
      <c r="E14">
        <v>31</v>
      </c>
      <c r="F14">
        <v>1411.33207070707</v>
      </c>
      <c r="G14">
        <v>1.6787180691577199</v>
      </c>
      <c r="H14">
        <v>792</v>
      </c>
    </row>
    <row r="15" spans="1:8" x14ac:dyDescent="0.25">
      <c r="A15" s="18" t="s">
        <v>10</v>
      </c>
      <c r="B15" s="18" t="s">
        <v>58</v>
      </c>
      <c r="C15" s="18" t="s">
        <v>16</v>
      </c>
      <c r="D15" s="18" t="s">
        <v>20</v>
      </c>
      <c r="E15">
        <v>7</v>
      </c>
      <c r="F15">
        <v>1616.46219931271</v>
      </c>
      <c r="G15">
        <v>2.0688260444359399</v>
      </c>
      <c r="H15">
        <v>1164</v>
      </c>
    </row>
    <row r="16" spans="1:8" x14ac:dyDescent="0.25">
      <c r="A16" s="18" t="s">
        <v>10</v>
      </c>
      <c r="B16" s="18" t="s">
        <v>58</v>
      </c>
      <c r="C16" s="18" t="s">
        <v>16</v>
      </c>
      <c r="D16" s="18" t="s">
        <v>20</v>
      </c>
      <c r="E16">
        <v>14</v>
      </c>
      <c r="F16">
        <v>1692.0040279269599</v>
      </c>
      <c r="G16">
        <v>2.1451557501191498</v>
      </c>
      <c r="H16">
        <v>3724</v>
      </c>
    </row>
    <row r="17" spans="1:8" x14ac:dyDescent="0.25">
      <c r="A17" s="18" t="s">
        <v>10</v>
      </c>
      <c r="B17" s="18" t="s">
        <v>58</v>
      </c>
      <c r="C17" s="18" t="s">
        <v>16</v>
      </c>
      <c r="D17" s="18" t="s">
        <v>20</v>
      </c>
      <c r="E17">
        <v>21</v>
      </c>
      <c r="F17">
        <v>1444.42850074221</v>
      </c>
      <c r="G17">
        <v>1.99025531786335</v>
      </c>
      <c r="H17">
        <v>2021</v>
      </c>
    </row>
    <row r="18" spans="1:8" x14ac:dyDescent="0.25">
      <c r="A18" s="18" t="s">
        <v>10</v>
      </c>
      <c r="B18" s="18" t="s">
        <v>58</v>
      </c>
      <c r="C18" s="18" t="s">
        <v>16</v>
      </c>
      <c r="D18" s="18" t="s">
        <v>20</v>
      </c>
      <c r="E18">
        <v>28</v>
      </c>
      <c r="F18">
        <v>1438.04134366925</v>
      </c>
      <c r="G18">
        <v>1.88847744447066</v>
      </c>
      <c r="H18">
        <v>1548</v>
      </c>
    </row>
    <row r="19" spans="1:8" x14ac:dyDescent="0.25">
      <c r="A19" s="18" t="s">
        <v>10</v>
      </c>
      <c r="B19" s="18" t="s">
        <v>58</v>
      </c>
      <c r="C19" s="18" t="s">
        <v>16</v>
      </c>
      <c r="D19" s="18" t="s">
        <v>21</v>
      </c>
      <c r="E19">
        <v>5</v>
      </c>
      <c r="F19">
        <v>1567.08034934498</v>
      </c>
      <c r="G19">
        <v>2.1448688186913998</v>
      </c>
      <c r="H19">
        <v>3435</v>
      </c>
    </row>
    <row r="20" spans="1:8" x14ac:dyDescent="0.25">
      <c r="A20" s="18" t="s">
        <v>10</v>
      </c>
      <c r="B20" s="18" t="s">
        <v>58</v>
      </c>
      <c r="C20" s="18" t="s">
        <v>16</v>
      </c>
      <c r="D20" s="18" t="s">
        <v>21</v>
      </c>
      <c r="E20">
        <v>12</v>
      </c>
      <c r="F20">
        <v>1353.5658536585399</v>
      </c>
      <c r="G20">
        <v>1.90062881027521</v>
      </c>
      <c r="H20">
        <v>1435</v>
      </c>
    </row>
    <row r="21" spans="1:8" x14ac:dyDescent="0.25">
      <c r="A21" s="18" t="s">
        <v>10</v>
      </c>
      <c r="B21" s="18" t="s">
        <v>58</v>
      </c>
      <c r="C21" s="18" t="s">
        <v>16</v>
      </c>
      <c r="D21" s="18" t="s">
        <v>21</v>
      </c>
      <c r="E21">
        <v>19</v>
      </c>
      <c r="F21">
        <v>1443.25231286796</v>
      </c>
      <c r="G21">
        <v>1.95379209513092</v>
      </c>
      <c r="H21">
        <v>2378</v>
      </c>
    </row>
    <row r="22" spans="1:8" x14ac:dyDescent="0.25">
      <c r="A22" s="18" t="s">
        <v>10</v>
      </c>
      <c r="B22" s="18" t="s">
        <v>58</v>
      </c>
      <c r="C22" s="18" t="s">
        <v>16</v>
      </c>
      <c r="D22" s="18" t="s">
        <v>21</v>
      </c>
      <c r="E22">
        <v>26</v>
      </c>
      <c r="F22">
        <v>1606.64111812444</v>
      </c>
      <c r="G22">
        <v>2.0485119594571302</v>
      </c>
      <c r="H22">
        <v>3327</v>
      </c>
    </row>
    <row r="23" spans="1:8" x14ac:dyDescent="0.25">
      <c r="A23" s="18" t="s">
        <v>10</v>
      </c>
      <c r="B23" s="18" t="s">
        <v>58</v>
      </c>
      <c r="C23" s="18" t="s">
        <v>16</v>
      </c>
      <c r="D23" s="18" t="s">
        <v>22</v>
      </c>
      <c r="E23">
        <v>2</v>
      </c>
      <c r="F23">
        <v>1605.4643987341799</v>
      </c>
      <c r="G23">
        <v>2.2015832056667799</v>
      </c>
      <c r="H23">
        <v>5056</v>
      </c>
    </row>
    <row r="24" spans="1:8" x14ac:dyDescent="0.25">
      <c r="A24" s="18" t="s">
        <v>10</v>
      </c>
      <c r="B24" s="18" t="s">
        <v>58</v>
      </c>
      <c r="C24" s="18" t="s">
        <v>16</v>
      </c>
      <c r="D24" s="18" t="s">
        <v>22</v>
      </c>
      <c r="E24">
        <v>9</v>
      </c>
      <c r="F24">
        <v>1628.2853717026401</v>
      </c>
      <c r="G24">
        <v>2.25732967992441</v>
      </c>
      <c r="H24">
        <v>4587</v>
      </c>
    </row>
    <row r="25" spans="1:8" x14ac:dyDescent="0.25">
      <c r="A25" s="18" t="s">
        <v>10</v>
      </c>
      <c r="B25" s="18" t="s">
        <v>58</v>
      </c>
      <c r="C25" s="18" t="s">
        <v>16</v>
      </c>
      <c r="D25" s="18" t="s">
        <v>22</v>
      </c>
      <c r="E25">
        <v>16</v>
      </c>
      <c r="F25">
        <v>1467.06965174129</v>
      </c>
      <c r="G25">
        <v>2.11795482050224</v>
      </c>
      <c r="H25">
        <v>3015</v>
      </c>
    </row>
    <row r="26" spans="1:8" x14ac:dyDescent="0.25">
      <c r="A26" s="18" t="s">
        <v>10</v>
      </c>
      <c r="B26" s="18" t="s">
        <v>58</v>
      </c>
      <c r="C26" s="18" t="s">
        <v>16</v>
      </c>
      <c r="D26" s="18" t="s">
        <v>22</v>
      </c>
      <c r="E26">
        <v>23</v>
      </c>
      <c r="F26">
        <v>1641.7796007116001</v>
      </c>
      <c r="G26">
        <v>2.1501853175795298</v>
      </c>
      <c r="H26">
        <v>5059</v>
      </c>
    </row>
    <row r="27" spans="1:8" x14ac:dyDescent="0.25">
      <c r="A27" s="18" t="s">
        <v>10</v>
      </c>
      <c r="B27" s="18" t="s">
        <v>58</v>
      </c>
      <c r="C27" s="18" t="s">
        <v>16</v>
      </c>
      <c r="D27" s="18" t="s">
        <v>22</v>
      </c>
      <c r="E27">
        <v>30</v>
      </c>
      <c r="F27">
        <v>1545.1910742918201</v>
      </c>
      <c r="G27">
        <v>2.0633030282893401</v>
      </c>
      <c r="H27">
        <v>3742</v>
      </c>
    </row>
    <row r="28" spans="1:8" x14ac:dyDescent="0.25">
      <c r="A28" s="18" t="s">
        <v>10</v>
      </c>
      <c r="B28" s="18" t="s">
        <v>58</v>
      </c>
      <c r="C28" s="18" t="s">
        <v>16</v>
      </c>
      <c r="D28" s="18" t="s">
        <v>23</v>
      </c>
      <c r="E28">
        <v>7</v>
      </c>
      <c r="F28">
        <v>1655.7595217006201</v>
      </c>
      <c r="G28">
        <v>2.1110653646026898</v>
      </c>
      <c r="H28">
        <v>4516</v>
      </c>
    </row>
    <row r="29" spans="1:8" x14ac:dyDescent="0.25">
      <c r="A29" s="18" t="s">
        <v>10</v>
      </c>
      <c r="B29" s="18" t="s">
        <v>58</v>
      </c>
      <c r="C29" s="18" t="s">
        <v>16</v>
      </c>
      <c r="D29" s="18" t="s">
        <v>23</v>
      </c>
      <c r="E29">
        <v>14</v>
      </c>
      <c r="F29">
        <v>1473.7227902749401</v>
      </c>
      <c r="G29">
        <v>2.1044744886242399</v>
      </c>
      <c r="H29">
        <v>4401</v>
      </c>
    </row>
    <row r="30" spans="1:8" x14ac:dyDescent="0.25">
      <c r="A30" s="18" t="s">
        <v>10</v>
      </c>
      <c r="B30" s="18" t="s">
        <v>58</v>
      </c>
      <c r="C30" s="18" t="s">
        <v>16</v>
      </c>
      <c r="D30" s="18" t="s">
        <v>23</v>
      </c>
      <c r="E30">
        <v>21</v>
      </c>
      <c r="F30">
        <v>1598.7927165716401</v>
      </c>
      <c r="G30">
        <v>2.12822942593067</v>
      </c>
      <c r="H30">
        <v>5437</v>
      </c>
    </row>
    <row r="31" spans="1:8" x14ac:dyDescent="0.25">
      <c r="A31" s="18" t="s">
        <v>10</v>
      </c>
      <c r="B31" s="18" t="s">
        <v>58</v>
      </c>
      <c r="C31" s="18" t="s">
        <v>16</v>
      </c>
      <c r="D31" s="18" t="s">
        <v>23</v>
      </c>
      <c r="E31">
        <v>28</v>
      </c>
      <c r="F31">
        <v>1480.93222162453</v>
      </c>
      <c r="G31">
        <v>1.96811941481177</v>
      </c>
      <c r="H31">
        <v>3718</v>
      </c>
    </row>
    <row r="32" spans="1:8" x14ac:dyDescent="0.25">
      <c r="A32" s="18" t="s">
        <v>10</v>
      </c>
      <c r="B32" s="18" t="s">
        <v>58</v>
      </c>
      <c r="C32" s="18" t="s">
        <v>16</v>
      </c>
      <c r="D32" s="18" t="s">
        <v>24</v>
      </c>
      <c r="E32">
        <v>4</v>
      </c>
      <c r="F32">
        <v>1562.1776024363201</v>
      </c>
      <c r="G32">
        <v>2.13258849654405</v>
      </c>
      <c r="H32">
        <v>7224</v>
      </c>
    </row>
    <row r="33" spans="1:8" x14ac:dyDescent="0.25">
      <c r="A33" s="18" t="s">
        <v>10</v>
      </c>
      <c r="B33" s="18" t="s">
        <v>58</v>
      </c>
      <c r="C33" s="18" t="s">
        <v>16</v>
      </c>
      <c r="D33" s="18" t="s">
        <v>24</v>
      </c>
      <c r="E33">
        <v>11</v>
      </c>
      <c r="F33">
        <v>1653.1134751773</v>
      </c>
      <c r="G33">
        <v>2.14334942775427</v>
      </c>
      <c r="H33">
        <v>5358</v>
      </c>
    </row>
    <row r="34" spans="1:8" x14ac:dyDescent="0.25">
      <c r="A34" s="18" t="s">
        <v>10</v>
      </c>
      <c r="B34" s="18" t="s">
        <v>58</v>
      </c>
      <c r="C34" s="18" t="s">
        <v>16</v>
      </c>
      <c r="D34" s="18" t="s">
        <v>24</v>
      </c>
      <c r="E34">
        <v>18</v>
      </c>
      <c r="F34">
        <v>1521.89782908339</v>
      </c>
      <c r="G34">
        <v>2.1620910780795199</v>
      </c>
      <c r="H34">
        <v>5804</v>
      </c>
    </row>
    <row r="35" spans="1:8" x14ac:dyDescent="0.25">
      <c r="A35" s="18" t="s">
        <v>10</v>
      </c>
      <c r="B35" s="18" t="s">
        <v>58</v>
      </c>
      <c r="C35" s="18" t="s">
        <v>16</v>
      </c>
      <c r="D35" s="18" t="s">
        <v>24</v>
      </c>
      <c r="E35">
        <v>25</v>
      </c>
      <c r="F35">
        <v>1450.4763921236499</v>
      </c>
      <c r="G35">
        <v>2.0278468974316901</v>
      </c>
      <c r="H35">
        <v>4723</v>
      </c>
    </row>
    <row r="36" spans="1:8" x14ac:dyDescent="0.25">
      <c r="A36" s="18" t="s">
        <v>10</v>
      </c>
      <c r="B36" s="18" t="s">
        <v>58</v>
      </c>
      <c r="C36" s="18" t="s">
        <v>16</v>
      </c>
      <c r="D36" s="18" t="s">
        <v>25</v>
      </c>
      <c r="E36">
        <v>1</v>
      </c>
      <c r="F36">
        <v>1683.89877904687</v>
      </c>
      <c r="G36">
        <v>2.0955354311839902</v>
      </c>
      <c r="H36">
        <v>5078</v>
      </c>
    </row>
    <row r="37" spans="1:8" x14ac:dyDescent="0.25">
      <c r="A37" s="18" t="s">
        <v>10</v>
      </c>
      <c r="B37" s="18" t="s">
        <v>58</v>
      </c>
      <c r="C37" s="18" t="s">
        <v>16</v>
      </c>
      <c r="D37" s="18" t="s">
        <v>25</v>
      </c>
      <c r="E37">
        <v>8</v>
      </c>
      <c r="F37">
        <v>1389.7130786186599</v>
      </c>
      <c r="G37">
        <v>1.9273177161025801</v>
      </c>
      <c r="H37">
        <v>2722</v>
      </c>
    </row>
    <row r="38" spans="1:8" x14ac:dyDescent="0.25">
      <c r="A38" s="18" t="s">
        <v>10</v>
      </c>
      <c r="B38" s="18" t="s">
        <v>58</v>
      </c>
      <c r="C38" s="18" t="s">
        <v>16</v>
      </c>
      <c r="D38" s="18" t="s">
        <v>25</v>
      </c>
      <c r="E38">
        <v>15</v>
      </c>
      <c r="F38">
        <v>1751.45081506464</v>
      </c>
      <c r="G38">
        <v>2.1250469083404702</v>
      </c>
      <c r="H38">
        <v>5337</v>
      </c>
    </row>
    <row r="39" spans="1:8" x14ac:dyDescent="0.25">
      <c r="A39" s="18" t="s">
        <v>10</v>
      </c>
      <c r="B39" s="18" t="s">
        <v>58</v>
      </c>
      <c r="C39" s="18" t="s">
        <v>16</v>
      </c>
      <c r="D39" s="18" t="s">
        <v>25</v>
      </c>
      <c r="E39">
        <v>22</v>
      </c>
      <c r="F39">
        <v>1623.7942897261901</v>
      </c>
      <c r="G39">
        <v>2.1393089551868898</v>
      </c>
      <c r="H39">
        <v>4273</v>
      </c>
    </row>
    <row r="40" spans="1:8" x14ac:dyDescent="0.25">
      <c r="A40" s="18" t="s">
        <v>10</v>
      </c>
      <c r="B40" s="18" t="s">
        <v>58</v>
      </c>
      <c r="C40" s="18" t="s">
        <v>16</v>
      </c>
      <c r="D40" s="18" t="s">
        <v>25</v>
      </c>
      <c r="E40">
        <v>29</v>
      </c>
      <c r="F40">
        <v>1585.5310596833101</v>
      </c>
      <c r="G40">
        <v>1.97171359413241</v>
      </c>
      <c r="H40">
        <v>4105</v>
      </c>
    </row>
    <row r="41" spans="1:8" x14ac:dyDescent="0.25">
      <c r="A41" s="18" t="s">
        <v>10</v>
      </c>
      <c r="B41" s="18" t="s">
        <v>58</v>
      </c>
      <c r="C41" s="18" t="s">
        <v>16</v>
      </c>
      <c r="D41" s="18" t="s">
        <v>26</v>
      </c>
      <c r="E41">
        <v>6</v>
      </c>
      <c r="F41">
        <v>1480.1092408107199</v>
      </c>
      <c r="G41">
        <v>2.0381139305582798</v>
      </c>
      <c r="H41">
        <v>2911</v>
      </c>
    </row>
    <row r="42" spans="1:8" x14ac:dyDescent="0.25">
      <c r="A42" s="18" t="s">
        <v>10</v>
      </c>
      <c r="B42" s="18" t="s">
        <v>58</v>
      </c>
      <c r="C42" s="18" t="s">
        <v>16</v>
      </c>
      <c r="D42" s="18" t="s">
        <v>26</v>
      </c>
      <c r="E42">
        <v>13</v>
      </c>
      <c r="F42">
        <v>1140.6631393298101</v>
      </c>
      <c r="G42">
        <v>1.6893973334179799</v>
      </c>
      <c r="H42">
        <v>1134</v>
      </c>
    </row>
    <row r="43" spans="1:8" x14ac:dyDescent="0.25">
      <c r="A43" s="18" t="s">
        <v>10</v>
      </c>
      <c r="B43" s="18" t="s">
        <v>58</v>
      </c>
      <c r="C43" s="18" t="s">
        <v>16</v>
      </c>
      <c r="D43" s="18" t="s">
        <v>26</v>
      </c>
      <c r="E43">
        <v>20</v>
      </c>
      <c r="F43">
        <v>1413.26642066421</v>
      </c>
      <c r="G43">
        <v>1.87705018015824</v>
      </c>
      <c r="H43">
        <v>2710</v>
      </c>
    </row>
    <row r="44" spans="1:8" x14ac:dyDescent="0.25">
      <c r="A44" s="18" t="s">
        <v>10</v>
      </c>
      <c r="B44" s="18" t="s">
        <v>58</v>
      </c>
      <c r="C44" s="18" t="s">
        <v>16</v>
      </c>
      <c r="D44" s="18" t="s">
        <v>26</v>
      </c>
      <c r="E44">
        <v>27</v>
      </c>
      <c r="F44">
        <v>1589.7658862876301</v>
      </c>
      <c r="G44">
        <v>1.8439137428808201</v>
      </c>
      <c r="H44">
        <v>2392</v>
      </c>
    </row>
    <row r="45" spans="1:8" x14ac:dyDescent="0.25">
      <c r="A45" s="18" t="s">
        <v>10</v>
      </c>
      <c r="B45" s="18" t="s">
        <v>58</v>
      </c>
      <c r="C45" s="18" t="s">
        <v>16</v>
      </c>
      <c r="D45" s="18" t="s">
        <v>27</v>
      </c>
      <c r="E45">
        <v>3</v>
      </c>
      <c r="F45">
        <v>1314.04135977337</v>
      </c>
      <c r="G45">
        <v>1.7833294138923601</v>
      </c>
      <c r="H45">
        <v>1765</v>
      </c>
    </row>
    <row r="46" spans="1:8" x14ac:dyDescent="0.25">
      <c r="A46" s="18" t="s">
        <v>10</v>
      </c>
      <c r="B46" s="18" t="s">
        <v>58</v>
      </c>
      <c r="C46" s="18" t="s">
        <v>16</v>
      </c>
      <c r="D46" s="18" t="s">
        <v>27</v>
      </c>
      <c r="E46">
        <v>10</v>
      </c>
      <c r="F46">
        <v>1450.36599241467</v>
      </c>
      <c r="G46">
        <v>1.7661653832292601</v>
      </c>
      <c r="H46">
        <v>1582</v>
      </c>
    </row>
    <row r="47" spans="1:8" x14ac:dyDescent="0.25">
      <c r="A47" s="18" t="s">
        <v>10</v>
      </c>
      <c r="B47" s="18" t="s">
        <v>58</v>
      </c>
      <c r="C47" s="18" t="s">
        <v>16</v>
      </c>
      <c r="D47" s="18" t="s">
        <v>27</v>
      </c>
      <c r="E47">
        <v>17</v>
      </c>
      <c r="F47">
        <v>1224.11966900064</v>
      </c>
      <c r="G47">
        <v>1.7913517262246501</v>
      </c>
      <c r="H47">
        <v>1571</v>
      </c>
    </row>
    <row r="48" spans="1:8" x14ac:dyDescent="0.25">
      <c r="A48" s="18" t="s">
        <v>10</v>
      </c>
      <c r="B48" s="18" t="s">
        <v>58</v>
      </c>
      <c r="C48" s="18" t="s">
        <v>16</v>
      </c>
      <c r="D48" s="18" t="s">
        <v>27</v>
      </c>
      <c r="E48">
        <v>24</v>
      </c>
      <c r="F48">
        <v>1972.8770161290299</v>
      </c>
      <c r="G48">
        <v>1.7353399428368901</v>
      </c>
      <c r="H48">
        <v>496</v>
      </c>
    </row>
    <row r="49" spans="1:8" x14ac:dyDescent="0.25">
      <c r="A49" s="18" t="s">
        <v>10</v>
      </c>
      <c r="B49" s="18" t="s">
        <v>58</v>
      </c>
      <c r="C49" s="18" t="s">
        <v>16</v>
      </c>
      <c r="D49" s="18" t="s">
        <v>28</v>
      </c>
      <c r="E49">
        <v>2</v>
      </c>
      <c r="F49">
        <v>1059.4639889196701</v>
      </c>
      <c r="G49">
        <v>1.5645381763592501</v>
      </c>
      <c r="H49">
        <v>722</v>
      </c>
    </row>
    <row r="50" spans="1:8" x14ac:dyDescent="0.25">
      <c r="A50" s="18" t="s">
        <v>10</v>
      </c>
      <c r="B50" s="18" t="s">
        <v>58</v>
      </c>
      <c r="C50" s="18" t="s">
        <v>16</v>
      </c>
      <c r="D50" s="18" t="s">
        <v>28</v>
      </c>
      <c r="E50">
        <v>9</v>
      </c>
      <c r="F50">
        <v>1096.3156146179399</v>
      </c>
      <c r="G50">
        <v>1.33877411201096</v>
      </c>
      <c r="H50">
        <v>301</v>
      </c>
    </row>
    <row r="51" spans="1:8" x14ac:dyDescent="0.25">
      <c r="A51" s="18" t="s">
        <v>10</v>
      </c>
      <c r="B51" s="18" t="s">
        <v>58</v>
      </c>
      <c r="C51" s="18" t="s">
        <v>16</v>
      </c>
      <c r="D51" s="18" t="s">
        <v>28</v>
      </c>
      <c r="E51">
        <v>16</v>
      </c>
      <c r="F51">
        <v>1004.05607476636</v>
      </c>
      <c r="G51">
        <v>1.5911098546307301</v>
      </c>
      <c r="H51">
        <v>321</v>
      </c>
    </row>
    <row r="52" spans="1:8" x14ac:dyDescent="0.25">
      <c r="A52" s="18" t="s">
        <v>10</v>
      </c>
      <c r="B52" s="18" t="s">
        <v>58</v>
      </c>
      <c r="C52" s="18" t="s">
        <v>16</v>
      </c>
      <c r="D52" s="18" t="s">
        <v>28</v>
      </c>
      <c r="E52">
        <v>23</v>
      </c>
      <c r="F52">
        <v>2092.45945945946</v>
      </c>
      <c r="G52">
        <v>1.08348796735493</v>
      </c>
      <c r="H52">
        <v>37</v>
      </c>
    </row>
    <row r="53" spans="1:8" x14ac:dyDescent="0.25">
      <c r="A53" s="18" t="s">
        <v>10</v>
      </c>
      <c r="B53" s="18" t="s">
        <v>58</v>
      </c>
      <c r="C53" s="18" t="s">
        <v>16</v>
      </c>
      <c r="D53" s="18" t="s">
        <v>28</v>
      </c>
      <c r="E53">
        <v>30</v>
      </c>
      <c r="F53">
        <v>1319.76923076923</v>
      </c>
      <c r="G53">
        <v>1.6905869048723201</v>
      </c>
      <c r="H53">
        <v>650</v>
      </c>
    </row>
    <row r="54" spans="1:8" x14ac:dyDescent="0.25">
      <c r="A54" s="18" t="s">
        <v>10</v>
      </c>
      <c r="B54" s="18" t="s">
        <v>58</v>
      </c>
      <c r="C54" s="18" t="s">
        <v>29</v>
      </c>
      <c r="D54" s="18" t="s">
        <v>17</v>
      </c>
      <c r="E54">
        <v>2</v>
      </c>
      <c r="F54">
        <v>1107.4991023339301</v>
      </c>
      <c r="G54">
        <v>1.581518129759</v>
      </c>
      <c r="H54">
        <v>557</v>
      </c>
    </row>
    <row r="55" spans="1:8" x14ac:dyDescent="0.25">
      <c r="A55" s="18" t="s">
        <v>10</v>
      </c>
      <c r="B55" s="18" t="s">
        <v>58</v>
      </c>
      <c r="C55" s="18" t="s">
        <v>29</v>
      </c>
      <c r="D55" s="18" t="s">
        <v>17</v>
      </c>
      <c r="E55">
        <v>9</v>
      </c>
      <c r="F55">
        <v>1061.47572815534</v>
      </c>
      <c r="G55">
        <v>1.5241537916689101</v>
      </c>
      <c r="H55">
        <v>515</v>
      </c>
    </row>
    <row r="56" spans="1:8" x14ac:dyDescent="0.25">
      <c r="A56" s="18" t="s">
        <v>10</v>
      </c>
      <c r="B56" s="18" t="s">
        <v>58</v>
      </c>
      <c r="C56" s="18" t="s">
        <v>29</v>
      </c>
      <c r="D56" s="18" t="s">
        <v>17</v>
      </c>
      <c r="E56">
        <v>16</v>
      </c>
      <c r="F56">
        <v>874.11874999999998</v>
      </c>
      <c r="G56">
        <v>1.6047654613182301</v>
      </c>
      <c r="H56">
        <v>320</v>
      </c>
    </row>
    <row r="57" spans="1:8" x14ac:dyDescent="0.25">
      <c r="A57" s="18" t="s">
        <v>10</v>
      </c>
      <c r="B57" s="18" t="s">
        <v>58</v>
      </c>
      <c r="C57" s="18" t="s">
        <v>29</v>
      </c>
      <c r="D57" s="18" t="s">
        <v>17</v>
      </c>
      <c r="E57">
        <v>23</v>
      </c>
      <c r="F57">
        <v>759.57396449704095</v>
      </c>
      <c r="G57">
        <v>1.3179029520863601</v>
      </c>
      <c r="H57">
        <v>338</v>
      </c>
    </row>
    <row r="58" spans="1:8" x14ac:dyDescent="0.25">
      <c r="A58" s="18" t="s">
        <v>10</v>
      </c>
      <c r="B58" s="18" t="s">
        <v>58</v>
      </c>
      <c r="C58" s="18" t="s">
        <v>29</v>
      </c>
      <c r="D58" s="18" t="s">
        <v>17</v>
      </c>
      <c r="E58">
        <v>30</v>
      </c>
      <c r="F58">
        <v>1189.1719745222899</v>
      </c>
      <c r="G58">
        <v>1.21420967822115</v>
      </c>
      <c r="H58">
        <v>157</v>
      </c>
    </row>
    <row r="59" spans="1:8" x14ac:dyDescent="0.25">
      <c r="A59" s="18" t="s">
        <v>10</v>
      </c>
      <c r="B59" s="18" t="s">
        <v>58</v>
      </c>
      <c r="C59" s="18" t="s">
        <v>29</v>
      </c>
      <c r="D59" s="18" t="s">
        <v>18</v>
      </c>
      <c r="E59">
        <v>6</v>
      </c>
      <c r="F59">
        <v>1658.8575000000001</v>
      </c>
      <c r="G59">
        <v>1.3667040317894901</v>
      </c>
      <c r="H59">
        <v>400</v>
      </c>
    </row>
    <row r="60" spans="1:8" x14ac:dyDescent="0.25">
      <c r="A60" s="18" t="s">
        <v>10</v>
      </c>
      <c r="B60" s="18" t="s">
        <v>58</v>
      </c>
      <c r="C60" s="18" t="s">
        <v>29</v>
      </c>
      <c r="D60" s="18" t="s">
        <v>18</v>
      </c>
      <c r="E60">
        <v>13</v>
      </c>
      <c r="F60">
        <v>1048.3403465346501</v>
      </c>
      <c r="G60">
        <v>1.7843572372391101</v>
      </c>
      <c r="H60">
        <v>808</v>
      </c>
    </row>
    <row r="61" spans="1:8" x14ac:dyDescent="0.25">
      <c r="A61" s="18" t="s">
        <v>10</v>
      </c>
      <c r="B61" s="18" t="s">
        <v>58</v>
      </c>
      <c r="C61" s="18" t="s">
        <v>29</v>
      </c>
      <c r="D61" s="18" t="s">
        <v>18</v>
      </c>
      <c r="E61">
        <v>20</v>
      </c>
      <c r="F61">
        <v>1319.5769230769199</v>
      </c>
      <c r="G61">
        <v>1.6869912194297101</v>
      </c>
      <c r="H61">
        <v>728</v>
      </c>
    </row>
    <row r="62" spans="1:8" x14ac:dyDescent="0.25">
      <c r="A62" s="18" t="s">
        <v>10</v>
      </c>
      <c r="B62" s="18" t="s">
        <v>58</v>
      </c>
      <c r="C62" s="18" t="s">
        <v>29</v>
      </c>
      <c r="D62" s="18" t="s">
        <v>18</v>
      </c>
      <c r="E62">
        <v>27</v>
      </c>
      <c r="F62">
        <v>858.97959183673504</v>
      </c>
      <c r="G62">
        <v>1.59516929160281</v>
      </c>
      <c r="H62">
        <v>441</v>
      </c>
    </row>
    <row r="63" spans="1:8" x14ac:dyDescent="0.25">
      <c r="A63" s="18" t="s">
        <v>10</v>
      </c>
      <c r="B63" s="18" t="s">
        <v>58</v>
      </c>
      <c r="C63" s="18" t="s">
        <v>29</v>
      </c>
      <c r="D63" s="18" t="s">
        <v>19</v>
      </c>
      <c r="E63">
        <v>6</v>
      </c>
      <c r="F63">
        <v>977.50318471337596</v>
      </c>
      <c r="G63">
        <v>1.5589740261277401</v>
      </c>
      <c r="H63">
        <v>471</v>
      </c>
    </row>
    <row r="64" spans="1:8" x14ac:dyDescent="0.25">
      <c r="A64" s="18" t="s">
        <v>10</v>
      </c>
      <c r="B64" s="18" t="s">
        <v>58</v>
      </c>
      <c r="C64" s="18" t="s">
        <v>29</v>
      </c>
      <c r="D64" s="18" t="s">
        <v>19</v>
      </c>
      <c r="E64">
        <v>13</v>
      </c>
      <c r="F64">
        <v>1238.8103448275899</v>
      </c>
      <c r="G64">
        <v>1.2868058179575099</v>
      </c>
      <c r="H64">
        <v>290</v>
      </c>
    </row>
    <row r="65" spans="1:8" x14ac:dyDescent="0.25">
      <c r="A65" s="18" t="s">
        <v>10</v>
      </c>
      <c r="B65" s="18" t="s">
        <v>58</v>
      </c>
      <c r="C65" s="18" t="s">
        <v>29</v>
      </c>
      <c r="D65" s="18" t="s">
        <v>19</v>
      </c>
      <c r="E65">
        <v>20</v>
      </c>
      <c r="F65">
        <v>1300.4101221640501</v>
      </c>
      <c r="G65">
        <v>1.58026540898403</v>
      </c>
      <c r="H65">
        <v>573</v>
      </c>
    </row>
    <row r="66" spans="1:8" x14ac:dyDescent="0.25">
      <c r="A66" s="18" t="s">
        <v>10</v>
      </c>
      <c r="B66" s="18" t="s">
        <v>58</v>
      </c>
      <c r="C66" s="18" t="s">
        <v>29</v>
      </c>
      <c r="D66" s="18" t="s">
        <v>19</v>
      </c>
      <c r="E66">
        <v>27</v>
      </c>
      <c r="F66">
        <v>1322.4672131147499</v>
      </c>
      <c r="G66">
        <v>1.63337974107795</v>
      </c>
      <c r="H66">
        <v>610</v>
      </c>
    </row>
    <row r="67" spans="1:8" x14ac:dyDescent="0.25">
      <c r="A67" s="18" t="s">
        <v>10</v>
      </c>
      <c r="B67" s="18" t="s">
        <v>58</v>
      </c>
      <c r="C67" s="18" t="s">
        <v>29</v>
      </c>
      <c r="D67" s="18" t="s">
        <v>20</v>
      </c>
      <c r="E67">
        <v>3</v>
      </c>
      <c r="F67">
        <v>1302.7616959064301</v>
      </c>
      <c r="G67">
        <v>1.7179783453584101</v>
      </c>
      <c r="H67">
        <v>684</v>
      </c>
    </row>
    <row r="68" spans="1:8" x14ac:dyDescent="0.25">
      <c r="A68" s="18" t="s">
        <v>10</v>
      </c>
      <c r="B68" s="18" t="s">
        <v>58</v>
      </c>
      <c r="C68" s="18" t="s">
        <v>29</v>
      </c>
      <c r="D68" s="18" t="s">
        <v>20</v>
      </c>
      <c r="E68">
        <v>10</v>
      </c>
      <c r="F68">
        <v>1845.4802292263601</v>
      </c>
      <c r="G68">
        <v>1.95967773060888</v>
      </c>
      <c r="H68">
        <v>1745</v>
      </c>
    </row>
    <row r="69" spans="1:8" x14ac:dyDescent="0.25">
      <c r="A69" s="18" t="s">
        <v>10</v>
      </c>
      <c r="B69" s="18" t="s">
        <v>58</v>
      </c>
      <c r="C69" s="18" t="s">
        <v>29</v>
      </c>
      <c r="D69" s="18" t="s">
        <v>20</v>
      </c>
      <c r="E69">
        <v>17</v>
      </c>
      <c r="F69">
        <v>992.06783919598001</v>
      </c>
      <c r="G69">
        <v>1.3173649053115899</v>
      </c>
      <c r="H69">
        <v>398</v>
      </c>
    </row>
    <row r="70" spans="1:8" x14ac:dyDescent="0.25">
      <c r="A70" s="18" t="s">
        <v>10</v>
      </c>
      <c r="B70" s="18" t="s">
        <v>58</v>
      </c>
      <c r="C70" s="18" t="s">
        <v>29</v>
      </c>
      <c r="D70" s="18" t="s">
        <v>20</v>
      </c>
      <c r="E70">
        <v>24</v>
      </c>
      <c r="F70">
        <v>1001.85981308411</v>
      </c>
      <c r="G70">
        <v>1.6619258940461299</v>
      </c>
      <c r="H70">
        <v>856</v>
      </c>
    </row>
    <row r="71" spans="1:8" x14ac:dyDescent="0.25">
      <c r="A71" s="18" t="s">
        <v>10</v>
      </c>
      <c r="B71" s="18" t="s">
        <v>58</v>
      </c>
      <c r="C71" s="18" t="s">
        <v>29</v>
      </c>
      <c r="D71" s="18" t="s">
        <v>21</v>
      </c>
      <c r="E71">
        <v>1</v>
      </c>
      <c r="F71">
        <v>1112.4437499999999</v>
      </c>
      <c r="G71">
        <v>1.44666822496564</v>
      </c>
      <c r="H71">
        <v>320</v>
      </c>
    </row>
    <row r="72" spans="1:8" x14ac:dyDescent="0.25">
      <c r="A72" s="18" t="s">
        <v>10</v>
      </c>
      <c r="B72" s="18" t="s">
        <v>58</v>
      </c>
      <c r="C72" s="18" t="s">
        <v>29</v>
      </c>
      <c r="D72" s="18" t="s">
        <v>21</v>
      </c>
      <c r="E72">
        <v>8</v>
      </c>
      <c r="F72">
        <v>1145.94680851064</v>
      </c>
      <c r="G72">
        <v>1.6301407650333599</v>
      </c>
      <c r="H72">
        <v>752</v>
      </c>
    </row>
    <row r="73" spans="1:8" x14ac:dyDescent="0.25">
      <c r="A73" s="18" t="s">
        <v>10</v>
      </c>
      <c r="B73" s="18" t="s">
        <v>58</v>
      </c>
      <c r="C73" s="18" t="s">
        <v>29</v>
      </c>
      <c r="D73" s="18" t="s">
        <v>21</v>
      </c>
      <c r="E73">
        <v>15</v>
      </c>
      <c r="F73">
        <v>1452.7819956616099</v>
      </c>
      <c r="G73">
        <v>1.99536453571783</v>
      </c>
      <c r="H73">
        <v>1844</v>
      </c>
    </row>
    <row r="74" spans="1:8" x14ac:dyDescent="0.25">
      <c r="A74" s="18" t="s">
        <v>10</v>
      </c>
      <c r="B74" s="18" t="s">
        <v>58</v>
      </c>
      <c r="C74" s="18" t="s">
        <v>29</v>
      </c>
      <c r="D74" s="18" t="s">
        <v>21</v>
      </c>
      <c r="E74">
        <v>22</v>
      </c>
      <c r="F74">
        <v>1699.9480181936301</v>
      </c>
      <c r="G74">
        <v>2.1405700449667799</v>
      </c>
      <c r="H74">
        <v>3078</v>
      </c>
    </row>
    <row r="75" spans="1:8" x14ac:dyDescent="0.25">
      <c r="A75" s="18" t="s">
        <v>10</v>
      </c>
      <c r="B75" s="18" t="s">
        <v>58</v>
      </c>
      <c r="C75" s="18" t="s">
        <v>29</v>
      </c>
      <c r="D75" s="18" t="s">
        <v>21</v>
      </c>
      <c r="E75">
        <v>29</v>
      </c>
      <c r="F75">
        <v>1952.98893183415</v>
      </c>
      <c r="G75">
        <v>2.2583699486698401</v>
      </c>
      <c r="H75">
        <v>5692</v>
      </c>
    </row>
    <row r="76" spans="1:8" x14ac:dyDescent="0.25">
      <c r="A76" s="18" t="s">
        <v>10</v>
      </c>
      <c r="B76" s="18" t="s">
        <v>58</v>
      </c>
      <c r="C76" s="18" t="s">
        <v>29</v>
      </c>
      <c r="D76" s="18" t="s">
        <v>22</v>
      </c>
      <c r="E76">
        <v>5</v>
      </c>
      <c r="F76">
        <v>1518.7138364779901</v>
      </c>
      <c r="G76">
        <v>2.1868508108093798</v>
      </c>
      <c r="H76">
        <v>3180</v>
      </c>
    </row>
    <row r="77" spans="1:8" x14ac:dyDescent="0.25">
      <c r="A77" s="18" t="s">
        <v>10</v>
      </c>
      <c r="B77" s="18" t="s">
        <v>58</v>
      </c>
      <c r="C77" s="18" t="s">
        <v>29</v>
      </c>
      <c r="D77" s="18" t="s">
        <v>22</v>
      </c>
      <c r="E77">
        <v>12</v>
      </c>
      <c r="F77">
        <v>1470.24608294931</v>
      </c>
      <c r="G77">
        <v>1.96220800554967</v>
      </c>
      <c r="H77">
        <v>2170</v>
      </c>
    </row>
    <row r="78" spans="1:8" x14ac:dyDescent="0.25">
      <c r="A78" s="18" t="s">
        <v>10</v>
      </c>
      <c r="B78" s="18" t="s">
        <v>58</v>
      </c>
      <c r="C78" s="18" t="s">
        <v>29</v>
      </c>
      <c r="D78" s="18" t="s">
        <v>22</v>
      </c>
      <c r="E78">
        <v>19</v>
      </c>
      <c r="F78">
        <v>1721.1852288815501</v>
      </c>
      <c r="G78">
        <v>2.2047588175024901</v>
      </c>
      <c r="H78">
        <v>4238</v>
      </c>
    </row>
    <row r="79" spans="1:8" x14ac:dyDescent="0.25">
      <c r="A79" s="18" t="s">
        <v>10</v>
      </c>
      <c r="B79" s="18" t="s">
        <v>58</v>
      </c>
      <c r="C79" s="18" t="s">
        <v>29</v>
      </c>
      <c r="D79" s="18" t="s">
        <v>22</v>
      </c>
      <c r="E79">
        <v>26</v>
      </c>
      <c r="F79">
        <v>1478.2652411283</v>
      </c>
      <c r="G79">
        <v>1.9190999281872401</v>
      </c>
      <c r="H79">
        <v>2198</v>
      </c>
    </row>
    <row r="80" spans="1:8" x14ac:dyDescent="0.25">
      <c r="A80" s="18" t="s">
        <v>10</v>
      </c>
      <c r="B80" s="18" t="s">
        <v>58</v>
      </c>
      <c r="C80" s="18" t="s">
        <v>29</v>
      </c>
      <c r="D80" s="18" t="s">
        <v>23</v>
      </c>
      <c r="E80">
        <v>3</v>
      </c>
      <c r="F80">
        <v>1838.6895599654899</v>
      </c>
      <c r="G80">
        <v>2.2595655642908401</v>
      </c>
      <c r="H80">
        <v>5795</v>
      </c>
    </row>
    <row r="81" spans="1:8" x14ac:dyDescent="0.25">
      <c r="A81" s="18" t="s">
        <v>10</v>
      </c>
      <c r="B81" s="18" t="s">
        <v>58</v>
      </c>
      <c r="C81" s="18" t="s">
        <v>29</v>
      </c>
      <c r="D81" s="18" t="s">
        <v>23</v>
      </c>
      <c r="E81">
        <v>10</v>
      </c>
      <c r="F81">
        <v>1493.2574999999999</v>
      </c>
      <c r="G81">
        <v>1.9486493692091</v>
      </c>
      <c r="H81">
        <v>3600</v>
      </c>
    </row>
    <row r="82" spans="1:8" x14ac:dyDescent="0.25">
      <c r="A82" s="18" t="s">
        <v>10</v>
      </c>
      <c r="B82" s="18" t="s">
        <v>58</v>
      </c>
      <c r="C82" s="18" t="s">
        <v>29</v>
      </c>
      <c r="D82" s="18" t="s">
        <v>23</v>
      </c>
      <c r="E82">
        <v>17</v>
      </c>
      <c r="F82">
        <v>1523.2712053571399</v>
      </c>
      <c r="G82">
        <v>2.0469785997056</v>
      </c>
      <c r="H82">
        <v>3584</v>
      </c>
    </row>
    <row r="83" spans="1:8" x14ac:dyDescent="0.25">
      <c r="A83" s="18" t="s">
        <v>10</v>
      </c>
      <c r="B83" s="18" t="s">
        <v>58</v>
      </c>
      <c r="C83" s="18" t="s">
        <v>29</v>
      </c>
      <c r="D83" s="18" t="s">
        <v>23</v>
      </c>
      <c r="E83">
        <v>24</v>
      </c>
      <c r="F83">
        <v>1478.2402188782501</v>
      </c>
      <c r="G83">
        <v>2.0096281513392098</v>
      </c>
      <c r="H83">
        <v>3655</v>
      </c>
    </row>
    <row r="84" spans="1:8" x14ac:dyDescent="0.25">
      <c r="A84" s="18" t="s">
        <v>10</v>
      </c>
      <c r="B84" s="18" t="s">
        <v>58</v>
      </c>
      <c r="C84" s="18" t="s">
        <v>29</v>
      </c>
      <c r="D84" s="18" t="s">
        <v>23</v>
      </c>
      <c r="E84">
        <v>31</v>
      </c>
      <c r="F84">
        <v>1510.0854855371899</v>
      </c>
      <c r="G84">
        <v>2.06269472876739</v>
      </c>
      <c r="H84">
        <v>3872</v>
      </c>
    </row>
    <row r="85" spans="1:8" x14ac:dyDescent="0.25">
      <c r="A85" s="18" t="s">
        <v>10</v>
      </c>
      <c r="B85" s="18" t="s">
        <v>58</v>
      </c>
      <c r="C85" s="18" t="s">
        <v>29</v>
      </c>
      <c r="D85" s="18" t="s">
        <v>24</v>
      </c>
      <c r="E85">
        <v>7</v>
      </c>
      <c r="F85">
        <v>1426.0545084055</v>
      </c>
      <c r="G85">
        <v>2.0147661913491901</v>
      </c>
      <c r="H85">
        <v>3926</v>
      </c>
    </row>
    <row r="86" spans="1:8" x14ac:dyDescent="0.25">
      <c r="A86" s="18" t="s">
        <v>10</v>
      </c>
      <c r="B86" s="18" t="s">
        <v>58</v>
      </c>
      <c r="C86" s="18" t="s">
        <v>29</v>
      </c>
      <c r="D86" s="18" t="s">
        <v>24</v>
      </c>
      <c r="E86">
        <v>14</v>
      </c>
      <c r="F86">
        <v>1091.7010309278401</v>
      </c>
      <c r="G86">
        <v>1.68524964847738</v>
      </c>
      <c r="H86">
        <v>1164</v>
      </c>
    </row>
    <row r="87" spans="1:8" x14ac:dyDescent="0.25">
      <c r="A87" s="18" t="s">
        <v>10</v>
      </c>
      <c r="B87" s="18" t="s">
        <v>58</v>
      </c>
      <c r="C87" s="18" t="s">
        <v>29</v>
      </c>
      <c r="D87" s="18" t="s">
        <v>24</v>
      </c>
      <c r="E87">
        <v>21</v>
      </c>
      <c r="F87">
        <v>1522.6445834518099</v>
      </c>
      <c r="G87">
        <v>2.02260063038963</v>
      </c>
      <c r="H87">
        <v>3517</v>
      </c>
    </row>
    <row r="88" spans="1:8" x14ac:dyDescent="0.25">
      <c r="A88" s="18" t="s">
        <v>10</v>
      </c>
      <c r="B88" s="18" t="s">
        <v>58</v>
      </c>
      <c r="C88" s="18" t="s">
        <v>29</v>
      </c>
      <c r="D88" s="18" t="s">
        <v>24</v>
      </c>
      <c r="E88">
        <v>28</v>
      </c>
      <c r="F88">
        <v>1435.1622418879101</v>
      </c>
      <c r="G88">
        <v>1.9773962519947801</v>
      </c>
      <c r="H88">
        <v>3390</v>
      </c>
    </row>
    <row r="89" spans="1:8" x14ac:dyDescent="0.25">
      <c r="A89" s="18" t="s">
        <v>10</v>
      </c>
      <c r="B89" s="18" t="s">
        <v>58</v>
      </c>
      <c r="C89" s="18" t="s">
        <v>29</v>
      </c>
      <c r="D89" s="18" t="s">
        <v>25</v>
      </c>
      <c r="E89">
        <v>4</v>
      </c>
      <c r="F89">
        <v>2005.5621629500099</v>
      </c>
      <c r="G89">
        <v>2.1119942767184798</v>
      </c>
      <c r="H89">
        <v>6861</v>
      </c>
    </row>
    <row r="90" spans="1:8" x14ac:dyDescent="0.25">
      <c r="A90" s="18" t="s">
        <v>10</v>
      </c>
      <c r="B90" s="18" t="s">
        <v>58</v>
      </c>
      <c r="C90" s="18" t="s">
        <v>29</v>
      </c>
      <c r="D90" s="18" t="s">
        <v>25</v>
      </c>
      <c r="E90">
        <v>11</v>
      </c>
      <c r="F90">
        <v>816.76203208556103</v>
      </c>
      <c r="G90">
        <v>1.58968537144761</v>
      </c>
      <c r="H90">
        <v>748</v>
      </c>
    </row>
    <row r="91" spans="1:8" x14ac:dyDescent="0.25">
      <c r="A91" s="18" t="s">
        <v>10</v>
      </c>
      <c r="B91" s="18" t="s">
        <v>58</v>
      </c>
      <c r="C91" s="18" t="s">
        <v>29</v>
      </c>
      <c r="D91" s="18" t="s">
        <v>25</v>
      </c>
      <c r="E91">
        <v>18</v>
      </c>
      <c r="F91">
        <v>1575.55170068027</v>
      </c>
      <c r="G91">
        <v>1.9632153502835199</v>
      </c>
      <c r="H91">
        <v>2940</v>
      </c>
    </row>
    <row r="92" spans="1:8" x14ac:dyDescent="0.25">
      <c r="A92" s="18" t="s">
        <v>10</v>
      </c>
      <c r="B92" s="18" t="s">
        <v>58</v>
      </c>
      <c r="C92" s="18" t="s">
        <v>29</v>
      </c>
      <c r="D92" s="18" t="s">
        <v>25</v>
      </c>
      <c r="E92">
        <v>25</v>
      </c>
      <c r="F92">
        <v>1460.1908230152901</v>
      </c>
      <c r="G92">
        <v>1.92937050208925</v>
      </c>
      <c r="H92">
        <v>2746</v>
      </c>
    </row>
    <row r="93" spans="1:8" x14ac:dyDescent="0.25">
      <c r="A93" s="18" t="s">
        <v>10</v>
      </c>
      <c r="B93" s="18" t="s">
        <v>58</v>
      </c>
      <c r="C93" s="18" t="s">
        <v>29</v>
      </c>
      <c r="D93" s="18" t="s">
        <v>26</v>
      </c>
      <c r="E93">
        <v>2</v>
      </c>
      <c r="F93">
        <v>1615.0246913580199</v>
      </c>
      <c r="G93">
        <v>1.9806875930376</v>
      </c>
      <c r="H93">
        <v>3483</v>
      </c>
    </row>
    <row r="94" spans="1:8" x14ac:dyDescent="0.25">
      <c r="A94" s="18" t="s">
        <v>10</v>
      </c>
      <c r="B94" s="18" t="s">
        <v>58</v>
      </c>
      <c r="C94" s="18" t="s">
        <v>29</v>
      </c>
      <c r="D94" s="18" t="s">
        <v>26</v>
      </c>
      <c r="E94">
        <v>9</v>
      </c>
      <c r="F94">
        <v>1682.04966300106</v>
      </c>
      <c r="G94">
        <v>2.0348379556186398</v>
      </c>
      <c r="H94">
        <v>2819</v>
      </c>
    </row>
    <row r="95" spans="1:8" x14ac:dyDescent="0.25">
      <c r="A95" s="18" t="s">
        <v>10</v>
      </c>
      <c r="B95" s="18" t="s">
        <v>58</v>
      </c>
      <c r="C95" s="18" t="s">
        <v>29</v>
      </c>
      <c r="D95" s="18" t="s">
        <v>26</v>
      </c>
      <c r="E95">
        <v>16</v>
      </c>
      <c r="F95">
        <v>1269.45159151194</v>
      </c>
      <c r="G95">
        <v>1.61383579126508</v>
      </c>
      <c r="H95">
        <v>1508</v>
      </c>
    </row>
    <row r="96" spans="1:8" x14ac:dyDescent="0.25">
      <c r="A96" s="18" t="s">
        <v>10</v>
      </c>
      <c r="B96" s="18" t="s">
        <v>58</v>
      </c>
      <c r="C96" s="18" t="s">
        <v>29</v>
      </c>
      <c r="D96" s="18" t="s">
        <v>26</v>
      </c>
      <c r="E96">
        <v>23</v>
      </c>
      <c r="F96">
        <v>1637.7778313253</v>
      </c>
      <c r="G96">
        <v>1.86099109692794</v>
      </c>
      <c r="H96">
        <v>2075</v>
      </c>
    </row>
    <row r="97" spans="1:8" x14ac:dyDescent="0.25">
      <c r="A97" s="18" t="s">
        <v>10</v>
      </c>
      <c r="B97" s="18" t="s">
        <v>58</v>
      </c>
      <c r="C97" s="18" t="s">
        <v>29</v>
      </c>
      <c r="D97" s="18" t="s">
        <v>26</v>
      </c>
      <c r="E97">
        <v>30</v>
      </c>
      <c r="F97">
        <v>1024.7071240105499</v>
      </c>
      <c r="G97">
        <v>1.62665670172468</v>
      </c>
      <c r="H97">
        <v>1137</v>
      </c>
    </row>
    <row r="98" spans="1:8" x14ac:dyDescent="0.25">
      <c r="A98" s="18" t="s">
        <v>10</v>
      </c>
      <c r="B98" s="18" t="s">
        <v>58</v>
      </c>
      <c r="C98" s="18" t="s">
        <v>29</v>
      </c>
      <c r="D98" s="18" t="s">
        <v>27</v>
      </c>
      <c r="E98">
        <v>6</v>
      </c>
      <c r="F98">
        <v>1246.7213459516299</v>
      </c>
      <c r="G98">
        <v>1.7847454637415101</v>
      </c>
      <c r="H98">
        <v>1902</v>
      </c>
    </row>
    <row r="99" spans="1:8" x14ac:dyDescent="0.25">
      <c r="A99" s="18" t="s">
        <v>10</v>
      </c>
      <c r="B99" s="18" t="s">
        <v>58</v>
      </c>
      <c r="C99" s="18" t="s">
        <v>29</v>
      </c>
      <c r="D99" s="18" t="s">
        <v>27</v>
      </c>
      <c r="E99">
        <v>13</v>
      </c>
      <c r="F99">
        <v>1308.85267275098</v>
      </c>
      <c r="G99">
        <v>1.8292740264907901</v>
      </c>
      <c r="H99">
        <v>1534</v>
      </c>
    </row>
    <row r="100" spans="1:8" x14ac:dyDescent="0.25">
      <c r="A100" s="18" t="s">
        <v>10</v>
      </c>
      <c r="B100" s="18" t="s">
        <v>58</v>
      </c>
      <c r="C100" s="18" t="s">
        <v>29</v>
      </c>
      <c r="D100" s="18" t="s">
        <v>27</v>
      </c>
      <c r="E100">
        <v>20</v>
      </c>
      <c r="F100">
        <v>1004.55322338831</v>
      </c>
      <c r="G100">
        <v>1.61447234372937</v>
      </c>
      <c r="H100">
        <v>667</v>
      </c>
    </row>
    <row r="101" spans="1:8" x14ac:dyDescent="0.25">
      <c r="A101" s="18" t="s">
        <v>10</v>
      </c>
      <c r="B101" s="18" t="s">
        <v>58</v>
      </c>
      <c r="C101" s="18" t="s">
        <v>29</v>
      </c>
      <c r="D101" s="18" t="s">
        <v>27</v>
      </c>
      <c r="E101">
        <v>27</v>
      </c>
      <c r="F101">
        <v>1286.0135501355001</v>
      </c>
      <c r="G101">
        <v>1.43949826906884</v>
      </c>
      <c r="H101">
        <v>369</v>
      </c>
    </row>
    <row r="102" spans="1:8" x14ac:dyDescent="0.25">
      <c r="A102" s="18" t="s">
        <v>10</v>
      </c>
      <c r="B102" s="18" t="s">
        <v>58</v>
      </c>
      <c r="C102" s="18" t="s">
        <v>29</v>
      </c>
      <c r="D102" s="18" t="s">
        <v>28</v>
      </c>
      <c r="E102">
        <v>5</v>
      </c>
      <c r="F102">
        <v>953.86930693069303</v>
      </c>
      <c r="G102">
        <v>1.55946988674906</v>
      </c>
      <c r="H102">
        <v>505</v>
      </c>
    </row>
    <row r="103" spans="1:8" x14ac:dyDescent="0.25">
      <c r="A103" s="18" t="s">
        <v>10</v>
      </c>
      <c r="B103" s="18" t="s">
        <v>58</v>
      </c>
      <c r="C103" s="18" t="s">
        <v>29</v>
      </c>
      <c r="D103" s="18" t="s">
        <v>28</v>
      </c>
      <c r="E103">
        <v>12</v>
      </c>
      <c r="F103">
        <v>925.01923076923094</v>
      </c>
      <c r="G103">
        <v>1.6633699201313299</v>
      </c>
      <c r="H103">
        <v>520</v>
      </c>
    </row>
    <row r="104" spans="1:8" x14ac:dyDescent="0.25">
      <c r="A104" s="18" t="s">
        <v>10</v>
      </c>
      <c r="B104" s="18" t="s">
        <v>58</v>
      </c>
      <c r="C104" s="18" t="s">
        <v>29</v>
      </c>
      <c r="D104" s="18" t="s">
        <v>28</v>
      </c>
      <c r="E104">
        <v>19</v>
      </c>
      <c r="F104">
        <v>959.39615384615399</v>
      </c>
      <c r="G104">
        <v>1.4333295874207499</v>
      </c>
      <c r="H104">
        <v>260</v>
      </c>
    </row>
    <row r="105" spans="1:8" x14ac:dyDescent="0.25">
      <c r="A105" s="18" t="s">
        <v>10</v>
      </c>
      <c r="B105" s="18" t="s">
        <v>58</v>
      </c>
      <c r="C105" s="18" t="s">
        <v>29</v>
      </c>
      <c r="D105" s="18" t="s">
        <v>28</v>
      </c>
      <c r="E105">
        <v>26</v>
      </c>
      <c r="F105">
        <v>730.43076923076899</v>
      </c>
      <c r="G105">
        <v>1.4088654750638201</v>
      </c>
      <c r="H105">
        <v>65</v>
      </c>
    </row>
    <row r="106" spans="1:8" x14ac:dyDescent="0.25">
      <c r="A106" s="18" t="s">
        <v>10</v>
      </c>
      <c r="B106" s="18" t="s">
        <v>58</v>
      </c>
      <c r="C106" s="18" t="s">
        <v>30</v>
      </c>
      <c r="D106" s="18" t="s">
        <v>17</v>
      </c>
      <c r="E106">
        <v>7</v>
      </c>
      <c r="F106">
        <v>960.76506024096398</v>
      </c>
      <c r="G106">
        <v>1.62965962654396</v>
      </c>
      <c r="H106">
        <v>498</v>
      </c>
    </row>
    <row r="107" spans="1:8" x14ac:dyDescent="0.25">
      <c r="A107" s="18" t="s">
        <v>10</v>
      </c>
      <c r="B107" s="18" t="s">
        <v>58</v>
      </c>
      <c r="C107" s="18" t="s">
        <v>30</v>
      </c>
      <c r="D107" s="18" t="s">
        <v>17</v>
      </c>
      <c r="E107">
        <v>14</v>
      </c>
      <c r="F107">
        <v>1458.4012944983799</v>
      </c>
      <c r="G107">
        <v>1.6215341303523001</v>
      </c>
      <c r="H107">
        <v>618</v>
      </c>
    </row>
    <row r="108" spans="1:8" x14ac:dyDescent="0.25">
      <c r="A108" s="18" t="s">
        <v>10</v>
      </c>
      <c r="B108" s="18" t="s">
        <v>58</v>
      </c>
      <c r="C108" s="18" t="s">
        <v>30</v>
      </c>
      <c r="D108" s="18" t="s">
        <v>17</v>
      </c>
      <c r="E108">
        <v>21</v>
      </c>
      <c r="F108">
        <v>1043.9131175468499</v>
      </c>
      <c r="G108">
        <v>1.50575216565079</v>
      </c>
      <c r="H108">
        <v>587</v>
      </c>
    </row>
    <row r="109" spans="1:8" x14ac:dyDescent="0.25">
      <c r="A109" s="18" t="s">
        <v>10</v>
      </c>
      <c r="B109" s="18" t="s">
        <v>58</v>
      </c>
      <c r="C109" s="18" t="s">
        <v>30</v>
      </c>
      <c r="D109" s="18" t="s">
        <v>17</v>
      </c>
      <c r="E109">
        <v>28</v>
      </c>
      <c r="F109">
        <v>1132.06896551724</v>
      </c>
      <c r="G109">
        <v>1.5523108776312899</v>
      </c>
      <c r="H109">
        <v>174</v>
      </c>
    </row>
    <row r="110" spans="1:8" x14ac:dyDescent="0.25">
      <c r="A110" s="18" t="s">
        <v>10</v>
      </c>
      <c r="B110" s="18" t="s">
        <v>58</v>
      </c>
      <c r="C110" s="18" t="s">
        <v>30</v>
      </c>
      <c r="D110" s="18" t="s">
        <v>18</v>
      </c>
      <c r="E110">
        <v>4</v>
      </c>
      <c r="F110">
        <v>1813.4166666666699</v>
      </c>
      <c r="G110">
        <v>1.5286176401777301</v>
      </c>
      <c r="H110">
        <v>360</v>
      </c>
    </row>
    <row r="111" spans="1:8" x14ac:dyDescent="0.25">
      <c r="A111" s="18" t="s">
        <v>10</v>
      </c>
      <c r="B111" s="18" t="s">
        <v>58</v>
      </c>
      <c r="C111" s="18" t="s">
        <v>30</v>
      </c>
      <c r="D111" s="18" t="s">
        <v>18</v>
      </c>
      <c r="E111">
        <v>11</v>
      </c>
      <c r="F111">
        <v>1246.9077231695101</v>
      </c>
      <c r="G111">
        <v>1.85258843156375</v>
      </c>
      <c r="H111">
        <v>997</v>
      </c>
    </row>
    <row r="112" spans="1:8" x14ac:dyDescent="0.25">
      <c r="A112" s="18" t="s">
        <v>10</v>
      </c>
      <c r="B112" s="18" t="s">
        <v>58</v>
      </c>
      <c r="C112" s="18" t="s">
        <v>30</v>
      </c>
      <c r="D112" s="18" t="s">
        <v>18</v>
      </c>
      <c r="E112">
        <v>18</v>
      </c>
      <c r="F112">
        <v>1411.44929577465</v>
      </c>
      <c r="G112">
        <v>1.75711614717283</v>
      </c>
      <c r="H112">
        <v>710</v>
      </c>
    </row>
    <row r="113" spans="1:8" x14ac:dyDescent="0.25">
      <c r="A113" s="18" t="s">
        <v>10</v>
      </c>
      <c r="B113" s="18" t="s">
        <v>58</v>
      </c>
      <c r="C113" s="18" t="s">
        <v>30</v>
      </c>
      <c r="D113" s="18" t="s">
        <v>18</v>
      </c>
      <c r="E113">
        <v>25</v>
      </c>
      <c r="F113">
        <v>1249.9405940594099</v>
      </c>
      <c r="G113">
        <v>1.7458039439297499</v>
      </c>
      <c r="H113">
        <v>505</v>
      </c>
    </row>
    <row r="114" spans="1:8" x14ac:dyDescent="0.25">
      <c r="A114" s="18" t="s">
        <v>10</v>
      </c>
      <c r="B114" s="18" t="s">
        <v>58</v>
      </c>
      <c r="C114" s="18" t="s">
        <v>30</v>
      </c>
      <c r="D114" s="18" t="s">
        <v>19</v>
      </c>
      <c r="E114">
        <v>4</v>
      </c>
      <c r="F114">
        <v>1324.8440476190499</v>
      </c>
      <c r="G114">
        <v>1.9850841107385699</v>
      </c>
      <c r="H114">
        <v>840</v>
      </c>
    </row>
    <row r="115" spans="1:8" x14ac:dyDescent="0.25">
      <c r="A115" s="18" t="s">
        <v>10</v>
      </c>
      <c r="B115" s="18" t="s">
        <v>58</v>
      </c>
      <c r="C115" s="18" t="s">
        <v>30</v>
      </c>
      <c r="D115" s="18" t="s">
        <v>19</v>
      </c>
      <c r="E115">
        <v>11</v>
      </c>
      <c r="F115">
        <v>1386.6412698412701</v>
      </c>
      <c r="G115">
        <v>1.76353492045632</v>
      </c>
      <c r="H115">
        <v>945</v>
      </c>
    </row>
    <row r="116" spans="1:8" x14ac:dyDescent="0.25">
      <c r="A116" s="18" t="s">
        <v>10</v>
      </c>
      <c r="B116" s="18" t="s">
        <v>58</v>
      </c>
      <c r="C116" s="18" t="s">
        <v>30</v>
      </c>
      <c r="D116" s="18" t="s">
        <v>19</v>
      </c>
      <c r="E116">
        <v>18</v>
      </c>
      <c r="F116">
        <v>1895.9256756756799</v>
      </c>
      <c r="G116">
        <v>1.38566958430742</v>
      </c>
      <c r="H116">
        <v>296</v>
      </c>
    </row>
    <row r="117" spans="1:8" x14ac:dyDescent="0.25">
      <c r="A117" s="18" t="s">
        <v>10</v>
      </c>
      <c r="B117" s="18" t="s">
        <v>58</v>
      </c>
      <c r="C117" s="18" t="s">
        <v>30</v>
      </c>
      <c r="D117" s="18" t="s">
        <v>19</v>
      </c>
      <c r="E117">
        <v>25</v>
      </c>
      <c r="F117">
        <v>1390.71774193548</v>
      </c>
      <c r="G117">
        <v>1.62206436993067</v>
      </c>
      <c r="H117">
        <v>496</v>
      </c>
    </row>
    <row r="118" spans="1:8" x14ac:dyDescent="0.25">
      <c r="A118" s="18" t="s">
        <v>10</v>
      </c>
      <c r="B118" s="18" t="s">
        <v>58</v>
      </c>
      <c r="C118" s="18" t="s">
        <v>30</v>
      </c>
      <c r="D118" s="18" t="s">
        <v>20</v>
      </c>
      <c r="E118">
        <v>1</v>
      </c>
      <c r="F118">
        <v>1095.4055944055899</v>
      </c>
      <c r="G118">
        <v>1.64444807955985</v>
      </c>
      <c r="H118">
        <v>715</v>
      </c>
    </row>
    <row r="119" spans="1:8" x14ac:dyDescent="0.25">
      <c r="A119" s="18" t="s">
        <v>10</v>
      </c>
      <c r="B119" s="18" t="s">
        <v>58</v>
      </c>
      <c r="C119" s="18" t="s">
        <v>30</v>
      </c>
      <c r="D119" s="18" t="s">
        <v>20</v>
      </c>
      <c r="E119">
        <v>8</v>
      </c>
      <c r="F119">
        <v>1943.5779092702201</v>
      </c>
      <c r="G119">
        <v>2.2798579507675898</v>
      </c>
      <c r="H119">
        <v>2535</v>
      </c>
    </row>
    <row r="120" spans="1:8" x14ac:dyDescent="0.25">
      <c r="A120" s="18" t="s">
        <v>10</v>
      </c>
      <c r="B120" s="18" t="s">
        <v>58</v>
      </c>
      <c r="C120" s="18" t="s">
        <v>30</v>
      </c>
      <c r="D120" s="18" t="s">
        <v>20</v>
      </c>
      <c r="E120">
        <v>15</v>
      </c>
      <c r="F120">
        <v>1814.4629479487601</v>
      </c>
      <c r="G120">
        <v>2.2843872910448799</v>
      </c>
      <c r="H120">
        <v>6167</v>
      </c>
    </row>
    <row r="121" spans="1:8" x14ac:dyDescent="0.25">
      <c r="A121" s="18" t="s">
        <v>10</v>
      </c>
      <c r="B121" s="18" t="s">
        <v>58</v>
      </c>
      <c r="C121" s="18" t="s">
        <v>30</v>
      </c>
      <c r="D121" s="18" t="s">
        <v>20</v>
      </c>
      <c r="E121">
        <v>22</v>
      </c>
      <c r="F121">
        <v>1074</v>
      </c>
      <c r="G121">
        <v>1.70349928444621</v>
      </c>
      <c r="H121">
        <v>1122</v>
      </c>
    </row>
    <row r="122" spans="1:8" x14ac:dyDescent="0.25">
      <c r="A122" s="18" t="s">
        <v>10</v>
      </c>
      <c r="B122" s="18" t="s">
        <v>58</v>
      </c>
      <c r="C122" s="18" t="s">
        <v>30</v>
      </c>
      <c r="D122" s="18" t="s">
        <v>20</v>
      </c>
      <c r="E122">
        <v>29</v>
      </c>
      <c r="F122">
        <v>1643.05939987753</v>
      </c>
      <c r="G122">
        <v>1.9720326742822001</v>
      </c>
      <c r="H122">
        <v>1633</v>
      </c>
    </row>
    <row r="123" spans="1:8" x14ac:dyDescent="0.25">
      <c r="A123" s="18" t="s">
        <v>10</v>
      </c>
      <c r="B123" s="18" t="s">
        <v>58</v>
      </c>
      <c r="C123" s="18" t="s">
        <v>30</v>
      </c>
      <c r="D123" s="18" t="s">
        <v>21</v>
      </c>
      <c r="E123">
        <v>6</v>
      </c>
      <c r="F123">
        <v>1828.6047663992399</v>
      </c>
      <c r="G123">
        <v>2.3164845105434901</v>
      </c>
      <c r="H123">
        <v>4238</v>
      </c>
    </row>
    <row r="124" spans="1:8" x14ac:dyDescent="0.25">
      <c r="A124" s="18" t="s">
        <v>10</v>
      </c>
      <c r="B124" s="18" t="s">
        <v>58</v>
      </c>
      <c r="C124" s="18" t="s">
        <v>30</v>
      </c>
      <c r="D124" s="18" t="s">
        <v>21</v>
      </c>
      <c r="E124">
        <v>13</v>
      </c>
      <c r="F124">
        <v>1524.6661460367</v>
      </c>
      <c r="G124">
        <v>2.1011042483835398</v>
      </c>
      <c r="H124">
        <v>2561</v>
      </c>
    </row>
    <row r="125" spans="1:8" x14ac:dyDescent="0.25">
      <c r="A125" s="18" t="s">
        <v>10</v>
      </c>
      <c r="B125" s="18" t="s">
        <v>58</v>
      </c>
      <c r="C125" s="18" t="s">
        <v>30</v>
      </c>
      <c r="D125" s="18" t="s">
        <v>21</v>
      </c>
      <c r="E125">
        <v>20</v>
      </c>
      <c r="F125">
        <v>1749.8554402153</v>
      </c>
      <c r="G125">
        <v>2.2363767410994</v>
      </c>
      <c r="H125">
        <v>5202</v>
      </c>
    </row>
    <row r="126" spans="1:8" x14ac:dyDescent="0.25">
      <c r="A126" s="18" t="s">
        <v>10</v>
      </c>
      <c r="B126" s="18" t="s">
        <v>58</v>
      </c>
      <c r="C126" s="18" t="s">
        <v>30</v>
      </c>
      <c r="D126" s="18" t="s">
        <v>21</v>
      </c>
      <c r="E126">
        <v>27</v>
      </c>
      <c r="F126">
        <v>1702.0779088690001</v>
      </c>
      <c r="G126">
        <v>2.2703257750609001</v>
      </c>
      <c r="H126">
        <v>4916</v>
      </c>
    </row>
    <row r="127" spans="1:8" x14ac:dyDescent="0.25">
      <c r="A127" s="18" t="s">
        <v>10</v>
      </c>
      <c r="B127" s="18" t="s">
        <v>58</v>
      </c>
      <c r="C127" s="18" t="s">
        <v>30</v>
      </c>
      <c r="D127" s="18" t="s">
        <v>22</v>
      </c>
      <c r="E127">
        <v>3</v>
      </c>
      <c r="F127">
        <v>1664.5821275455501</v>
      </c>
      <c r="G127">
        <v>2.2414577505516098</v>
      </c>
      <c r="H127">
        <v>7464</v>
      </c>
    </row>
    <row r="128" spans="1:8" x14ac:dyDescent="0.25">
      <c r="A128" s="18" t="s">
        <v>10</v>
      </c>
      <c r="B128" s="18" t="s">
        <v>58</v>
      </c>
      <c r="C128" s="18" t="s">
        <v>30</v>
      </c>
      <c r="D128" s="18" t="s">
        <v>22</v>
      </c>
      <c r="E128">
        <v>10</v>
      </c>
      <c r="F128">
        <v>1696.58706786172</v>
      </c>
      <c r="G128">
        <v>2.3152181761364599</v>
      </c>
      <c r="H128">
        <v>7810</v>
      </c>
    </row>
    <row r="129" spans="1:8" x14ac:dyDescent="0.25">
      <c r="A129" s="18" t="s">
        <v>10</v>
      </c>
      <c r="B129" s="18" t="s">
        <v>58</v>
      </c>
      <c r="C129" s="18" t="s">
        <v>30</v>
      </c>
      <c r="D129" s="18" t="s">
        <v>22</v>
      </c>
      <c r="E129">
        <v>17</v>
      </c>
      <c r="F129">
        <v>1702.96774193548</v>
      </c>
      <c r="G129">
        <v>2.3805746359049702</v>
      </c>
      <c r="H129">
        <v>6262</v>
      </c>
    </row>
    <row r="130" spans="1:8" x14ac:dyDescent="0.25">
      <c r="A130" s="18" t="s">
        <v>10</v>
      </c>
      <c r="B130" s="18" t="s">
        <v>58</v>
      </c>
      <c r="C130" s="18" t="s">
        <v>30</v>
      </c>
      <c r="D130" s="18" t="s">
        <v>22</v>
      </c>
      <c r="E130">
        <v>24</v>
      </c>
      <c r="F130">
        <v>1806.4444847166801</v>
      </c>
      <c r="G130">
        <v>2.2396207185100501</v>
      </c>
      <c r="H130">
        <v>8277</v>
      </c>
    </row>
    <row r="131" spans="1:8" x14ac:dyDescent="0.25">
      <c r="A131" s="18" t="s">
        <v>10</v>
      </c>
      <c r="B131" s="18" t="s">
        <v>58</v>
      </c>
      <c r="C131" s="18" t="s">
        <v>30</v>
      </c>
      <c r="D131" s="18" t="s">
        <v>23</v>
      </c>
      <c r="E131">
        <v>1</v>
      </c>
      <c r="F131">
        <v>1735.41941176471</v>
      </c>
      <c r="G131">
        <v>2.0500893777581499</v>
      </c>
      <c r="H131">
        <v>5100</v>
      </c>
    </row>
    <row r="132" spans="1:8" x14ac:dyDescent="0.25">
      <c r="A132" s="18" t="s">
        <v>10</v>
      </c>
      <c r="B132" s="18" t="s">
        <v>58</v>
      </c>
      <c r="C132" s="18" t="s">
        <v>30</v>
      </c>
      <c r="D132" s="18" t="s">
        <v>23</v>
      </c>
      <c r="E132">
        <v>8</v>
      </c>
      <c r="F132">
        <v>1622.8914176511501</v>
      </c>
      <c r="G132">
        <v>2.1360135820337498</v>
      </c>
      <c r="H132">
        <v>5756</v>
      </c>
    </row>
    <row r="133" spans="1:8" x14ac:dyDescent="0.25">
      <c r="A133" s="18" t="s">
        <v>10</v>
      </c>
      <c r="B133" s="18" t="s">
        <v>58</v>
      </c>
      <c r="C133" s="18" t="s">
        <v>30</v>
      </c>
      <c r="D133" s="18" t="s">
        <v>23</v>
      </c>
      <c r="E133">
        <v>15</v>
      </c>
      <c r="F133">
        <v>1673.84248450785</v>
      </c>
      <c r="G133">
        <v>2.2275594974619102</v>
      </c>
      <c r="H133">
        <v>6939</v>
      </c>
    </row>
    <row r="134" spans="1:8" x14ac:dyDescent="0.25">
      <c r="A134" s="18" t="s">
        <v>10</v>
      </c>
      <c r="B134" s="18" t="s">
        <v>58</v>
      </c>
      <c r="C134" s="18" t="s">
        <v>30</v>
      </c>
      <c r="D134" s="18" t="s">
        <v>23</v>
      </c>
      <c r="E134">
        <v>22</v>
      </c>
      <c r="F134">
        <v>1716.3845133477</v>
      </c>
      <c r="G134">
        <v>2.18846874216886</v>
      </c>
      <c r="H134">
        <v>6031</v>
      </c>
    </row>
    <row r="135" spans="1:8" x14ac:dyDescent="0.25">
      <c r="A135" s="18" t="s">
        <v>10</v>
      </c>
      <c r="B135" s="18" t="s">
        <v>58</v>
      </c>
      <c r="C135" s="18" t="s">
        <v>30</v>
      </c>
      <c r="D135" s="18" t="s">
        <v>23</v>
      </c>
      <c r="E135">
        <v>29</v>
      </c>
      <c r="F135">
        <v>1742.73022383687</v>
      </c>
      <c r="G135">
        <v>2.3211422531752501</v>
      </c>
      <c r="H135">
        <v>8533</v>
      </c>
    </row>
    <row r="136" spans="1:8" x14ac:dyDescent="0.25">
      <c r="A136" s="18" t="s">
        <v>10</v>
      </c>
      <c r="B136" s="18" t="s">
        <v>58</v>
      </c>
      <c r="C136" s="18" t="s">
        <v>30</v>
      </c>
      <c r="D136" s="18" t="s">
        <v>24</v>
      </c>
      <c r="E136">
        <v>5</v>
      </c>
      <c r="F136">
        <v>1577.42501353546</v>
      </c>
      <c r="G136">
        <v>2.07179825338102</v>
      </c>
      <c r="H136">
        <v>3694</v>
      </c>
    </row>
    <row r="137" spans="1:8" x14ac:dyDescent="0.25">
      <c r="A137" s="18" t="s">
        <v>10</v>
      </c>
      <c r="B137" s="18" t="s">
        <v>58</v>
      </c>
      <c r="C137" s="18" t="s">
        <v>30</v>
      </c>
      <c r="D137" s="18" t="s">
        <v>24</v>
      </c>
      <c r="E137">
        <v>12</v>
      </c>
      <c r="F137">
        <v>1704.89389865564</v>
      </c>
      <c r="G137">
        <v>2.26642468911544</v>
      </c>
      <c r="H137">
        <v>9670</v>
      </c>
    </row>
    <row r="138" spans="1:8" x14ac:dyDescent="0.25">
      <c r="A138" s="18" t="s">
        <v>10</v>
      </c>
      <c r="B138" s="18" t="s">
        <v>58</v>
      </c>
      <c r="C138" s="18" t="s">
        <v>30</v>
      </c>
      <c r="D138" s="18" t="s">
        <v>24</v>
      </c>
      <c r="E138">
        <v>19</v>
      </c>
      <c r="F138">
        <v>1717.7639850221301</v>
      </c>
      <c r="G138">
        <v>2.2031962098315301</v>
      </c>
      <c r="H138">
        <v>8813</v>
      </c>
    </row>
    <row r="139" spans="1:8" x14ac:dyDescent="0.25">
      <c r="A139" s="18" t="s">
        <v>10</v>
      </c>
      <c r="B139" s="18" t="s">
        <v>58</v>
      </c>
      <c r="C139" s="18" t="s">
        <v>30</v>
      </c>
      <c r="D139" s="18" t="s">
        <v>24</v>
      </c>
      <c r="E139">
        <v>26</v>
      </c>
      <c r="F139">
        <v>1567.48347497639</v>
      </c>
      <c r="G139">
        <v>2.1886643423061201</v>
      </c>
      <c r="H139">
        <v>6354</v>
      </c>
    </row>
    <row r="140" spans="1:8" x14ac:dyDescent="0.25">
      <c r="A140" s="18" t="s">
        <v>10</v>
      </c>
      <c r="B140" s="18" t="s">
        <v>58</v>
      </c>
      <c r="C140" s="18" t="s">
        <v>30</v>
      </c>
      <c r="D140" s="18" t="s">
        <v>25</v>
      </c>
      <c r="E140">
        <v>2</v>
      </c>
      <c r="F140">
        <v>1971.08735461519</v>
      </c>
      <c r="G140">
        <v>2.15427874333909</v>
      </c>
      <c r="H140">
        <v>8082</v>
      </c>
    </row>
    <row r="141" spans="1:8" x14ac:dyDescent="0.25">
      <c r="A141" s="18" t="s">
        <v>10</v>
      </c>
      <c r="B141" s="18" t="s">
        <v>58</v>
      </c>
      <c r="C141" s="18" t="s">
        <v>30</v>
      </c>
      <c r="D141" s="18" t="s">
        <v>25</v>
      </c>
      <c r="E141">
        <v>9</v>
      </c>
      <c r="F141">
        <v>1718.38542091663</v>
      </c>
      <c r="G141">
        <v>2.1914559799480098</v>
      </c>
      <c r="H141">
        <v>7353</v>
      </c>
    </row>
    <row r="142" spans="1:8" x14ac:dyDescent="0.25">
      <c r="A142" s="18" t="s">
        <v>10</v>
      </c>
      <c r="B142" s="18" t="s">
        <v>58</v>
      </c>
      <c r="C142" s="18" t="s">
        <v>30</v>
      </c>
      <c r="D142" s="18" t="s">
        <v>25</v>
      </c>
      <c r="E142">
        <v>16</v>
      </c>
      <c r="F142">
        <v>1601.5416328737499</v>
      </c>
      <c r="G142">
        <v>2.1632150439024098</v>
      </c>
      <c r="H142">
        <v>7398</v>
      </c>
    </row>
    <row r="143" spans="1:8" x14ac:dyDescent="0.25">
      <c r="A143" s="18" t="s">
        <v>10</v>
      </c>
      <c r="B143" s="18" t="s">
        <v>58</v>
      </c>
      <c r="C143" s="18" t="s">
        <v>30</v>
      </c>
      <c r="D143" s="18" t="s">
        <v>25</v>
      </c>
      <c r="E143">
        <v>23</v>
      </c>
      <c r="F143">
        <v>1845.16082109842</v>
      </c>
      <c r="G143">
        <v>2.3112758524430199</v>
      </c>
      <c r="H143">
        <v>7356</v>
      </c>
    </row>
    <row r="144" spans="1:8" x14ac:dyDescent="0.25">
      <c r="A144" s="18" t="s">
        <v>10</v>
      </c>
      <c r="B144" s="18" t="s">
        <v>58</v>
      </c>
      <c r="C144" s="18" t="s">
        <v>30</v>
      </c>
      <c r="D144" s="18" t="s">
        <v>25</v>
      </c>
      <c r="E144">
        <v>30</v>
      </c>
      <c r="F144">
        <v>1851.86049762371</v>
      </c>
      <c r="G144">
        <v>2.2419095538545499</v>
      </c>
      <c r="H144">
        <v>7154</v>
      </c>
    </row>
    <row r="145" spans="1:8" x14ac:dyDescent="0.25">
      <c r="A145" s="18" t="s">
        <v>10</v>
      </c>
      <c r="B145" s="18" t="s">
        <v>58</v>
      </c>
      <c r="C145" s="18" t="s">
        <v>30</v>
      </c>
      <c r="D145" s="18" t="s">
        <v>26</v>
      </c>
      <c r="E145">
        <v>7</v>
      </c>
      <c r="F145">
        <v>1595.5504678479001</v>
      </c>
      <c r="G145">
        <v>2.1689583121576401</v>
      </c>
      <c r="H145">
        <v>5023</v>
      </c>
    </row>
    <row r="146" spans="1:8" x14ac:dyDescent="0.25">
      <c r="A146" s="18" t="s">
        <v>10</v>
      </c>
      <c r="B146" s="18" t="s">
        <v>58</v>
      </c>
      <c r="C146" s="18" t="s">
        <v>30</v>
      </c>
      <c r="D146" s="18" t="s">
        <v>26</v>
      </c>
      <c r="E146">
        <v>14</v>
      </c>
      <c r="F146">
        <v>1262.48275862069</v>
      </c>
      <c r="G146">
        <v>1.6806287824305099</v>
      </c>
      <c r="H146">
        <v>1247</v>
      </c>
    </row>
    <row r="147" spans="1:8" x14ac:dyDescent="0.25">
      <c r="A147" s="18" t="s">
        <v>10</v>
      </c>
      <c r="B147" s="18" t="s">
        <v>58</v>
      </c>
      <c r="C147" s="18" t="s">
        <v>30</v>
      </c>
      <c r="D147" s="18" t="s">
        <v>26</v>
      </c>
      <c r="E147">
        <v>21</v>
      </c>
      <c r="F147">
        <v>1735.48104204282</v>
      </c>
      <c r="G147">
        <v>2.19136455439138</v>
      </c>
      <c r="H147">
        <v>3877</v>
      </c>
    </row>
    <row r="148" spans="1:8" x14ac:dyDescent="0.25">
      <c r="A148" s="18" t="s">
        <v>10</v>
      </c>
      <c r="B148" s="18" t="s">
        <v>58</v>
      </c>
      <c r="C148" s="18" t="s">
        <v>30</v>
      </c>
      <c r="D148" s="18" t="s">
        <v>26</v>
      </c>
      <c r="E148">
        <v>28</v>
      </c>
      <c r="F148">
        <v>1604.3773507767801</v>
      </c>
      <c r="G148">
        <v>1.88961656497115</v>
      </c>
      <c r="H148">
        <v>2446</v>
      </c>
    </row>
    <row r="149" spans="1:8" x14ac:dyDescent="0.25">
      <c r="A149" s="18" t="s">
        <v>10</v>
      </c>
      <c r="B149" s="18" t="s">
        <v>58</v>
      </c>
      <c r="C149" s="18" t="s">
        <v>30</v>
      </c>
      <c r="D149" s="18" t="s">
        <v>27</v>
      </c>
      <c r="E149">
        <v>4</v>
      </c>
      <c r="F149">
        <v>1550.8019530058</v>
      </c>
      <c r="G149">
        <v>2.0738478916364</v>
      </c>
      <c r="H149">
        <v>3277</v>
      </c>
    </row>
    <row r="150" spans="1:8" x14ac:dyDescent="0.25">
      <c r="A150" s="18" t="s">
        <v>10</v>
      </c>
      <c r="B150" s="18" t="s">
        <v>58</v>
      </c>
      <c r="C150" s="18" t="s">
        <v>30</v>
      </c>
      <c r="D150" s="18" t="s">
        <v>27</v>
      </c>
      <c r="E150">
        <v>11</v>
      </c>
      <c r="F150">
        <v>1576.2400932400899</v>
      </c>
      <c r="G150">
        <v>2.00466803116703</v>
      </c>
      <c r="H150">
        <v>2574</v>
      </c>
    </row>
    <row r="151" spans="1:8" x14ac:dyDescent="0.25">
      <c r="A151" s="18" t="s">
        <v>10</v>
      </c>
      <c r="B151" s="18" t="s">
        <v>58</v>
      </c>
      <c r="C151" s="18" t="s">
        <v>30</v>
      </c>
      <c r="D151" s="18" t="s">
        <v>27</v>
      </c>
      <c r="E151">
        <v>18</v>
      </c>
      <c r="F151">
        <v>1593.5954720205</v>
      </c>
      <c r="G151">
        <v>1.8902991822594499</v>
      </c>
      <c r="H151">
        <v>2341</v>
      </c>
    </row>
    <row r="152" spans="1:8" x14ac:dyDescent="0.25">
      <c r="A152" s="18" t="s">
        <v>10</v>
      </c>
      <c r="B152" s="18" t="s">
        <v>58</v>
      </c>
      <c r="C152" s="18" t="s">
        <v>30</v>
      </c>
      <c r="D152" s="18" t="s">
        <v>27</v>
      </c>
      <c r="E152">
        <v>25</v>
      </c>
      <c r="F152">
        <v>1709.13495276653</v>
      </c>
      <c r="G152">
        <v>1.7916091806743899</v>
      </c>
      <c r="H152">
        <v>741</v>
      </c>
    </row>
    <row r="153" spans="1:8" x14ac:dyDescent="0.25">
      <c r="A153" s="18" t="s">
        <v>10</v>
      </c>
      <c r="B153" s="18" t="s">
        <v>58</v>
      </c>
      <c r="C153" s="18" t="s">
        <v>30</v>
      </c>
      <c r="D153" s="18" t="s">
        <v>28</v>
      </c>
      <c r="E153">
        <v>3</v>
      </c>
      <c r="F153">
        <v>1131.21900161031</v>
      </c>
      <c r="G153">
        <v>1.5432786978342501</v>
      </c>
      <c r="H153">
        <v>621</v>
      </c>
    </row>
    <row r="154" spans="1:8" x14ac:dyDescent="0.25">
      <c r="A154" s="18" t="s">
        <v>10</v>
      </c>
      <c r="B154" s="18" t="s">
        <v>58</v>
      </c>
      <c r="C154" s="18" t="s">
        <v>30</v>
      </c>
      <c r="D154" s="18" t="s">
        <v>28</v>
      </c>
      <c r="E154">
        <v>10</v>
      </c>
      <c r="F154">
        <v>1040.8810160427799</v>
      </c>
      <c r="G154">
        <v>1.75205619359675</v>
      </c>
      <c r="H154">
        <v>748</v>
      </c>
    </row>
    <row r="155" spans="1:8" x14ac:dyDescent="0.25">
      <c r="A155" s="18" t="s">
        <v>10</v>
      </c>
      <c r="B155" s="18" t="s">
        <v>58</v>
      </c>
      <c r="C155" s="18" t="s">
        <v>30</v>
      </c>
      <c r="D155" s="18" t="s">
        <v>28</v>
      </c>
      <c r="E155">
        <v>17</v>
      </c>
      <c r="F155">
        <v>1063.4651898734201</v>
      </c>
      <c r="G155">
        <v>1.5094401902558701</v>
      </c>
      <c r="H155">
        <v>316</v>
      </c>
    </row>
    <row r="156" spans="1:8" x14ac:dyDescent="0.25">
      <c r="A156" s="18" t="s">
        <v>10</v>
      </c>
      <c r="B156" s="18" t="s">
        <v>58</v>
      </c>
      <c r="C156" s="18" t="s">
        <v>30</v>
      </c>
      <c r="D156" s="18" t="s">
        <v>28</v>
      </c>
      <c r="E156">
        <v>24</v>
      </c>
      <c r="F156">
        <v>870</v>
      </c>
      <c r="G156">
        <v>1.3634851027750301</v>
      </c>
      <c r="H156">
        <v>34</v>
      </c>
    </row>
    <row r="157" spans="1:8" x14ac:dyDescent="0.25">
      <c r="A157" s="18" t="s">
        <v>10</v>
      </c>
      <c r="B157" s="18" t="s">
        <v>58</v>
      </c>
      <c r="C157" s="18" t="s">
        <v>30</v>
      </c>
      <c r="D157" s="18" t="s">
        <v>28</v>
      </c>
      <c r="E157">
        <v>31</v>
      </c>
      <c r="F157">
        <v>1260.5538461538499</v>
      </c>
      <c r="G157">
        <v>1.61851896541198</v>
      </c>
      <c r="H157">
        <v>585</v>
      </c>
    </row>
    <row r="158" spans="1:8" x14ac:dyDescent="0.25">
      <c r="A158" s="18" t="s">
        <v>10</v>
      </c>
      <c r="B158" s="18" t="s">
        <v>58</v>
      </c>
      <c r="C158" s="18" t="s">
        <v>31</v>
      </c>
      <c r="D158" s="18" t="s">
        <v>17</v>
      </c>
      <c r="E158">
        <v>1</v>
      </c>
      <c r="F158">
        <v>1512.0290771175701</v>
      </c>
      <c r="G158">
        <v>1.93654482985653</v>
      </c>
      <c r="H158">
        <v>791</v>
      </c>
    </row>
    <row r="159" spans="1:8" x14ac:dyDescent="0.25">
      <c r="A159" s="18" t="s">
        <v>10</v>
      </c>
      <c r="B159" s="18" t="s">
        <v>58</v>
      </c>
      <c r="C159" s="18" t="s">
        <v>31</v>
      </c>
      <c r="D159" s="18" t="s">
        <v>17</v>
      </c>
      <c r="E159">
        <v>8</v>
      </c>
      <c r="F159">
        <v>1236.22593320236</v>
      </c>
      <c r="G159">
        <v>1.85065473967576</v>
      </c>
      <c r="H159">
        <v>509</v>
      </c>
    </row>
    <row r="160" spans="1:8" x14ac:dyDescent="0.25">
      <c r="A160" s="18" t="s">
        <v>10</v>
      </c>
      <c r="B160" s="18" t="s">
        <v>58</v>
      </c>
      <c r="C160" s="18" t="s">
        <v>31</v>
      </c>
      <c r="D160" s="18" t="s">
        <v>17</v>
      </c>
      <c r="E160">
        <v>15</v>
      </c>
      <c r="F160">
        <v>1701.76592356688</v>
      </c>
      <c r="G160">
        <v>1.7057139567917801</v>
      </c>
      <c r="H160">
        <v>628</v>
      </c>
    </row>
    <row r="161" spans="1:8" x14ac:dyDescent="0.25">
      <c r="A161" s="18" t="s">
        <v>10</v>
      </c>
      <c r="B161" s="18" t="s">
        <v>58</v>
      </c>
      <c r="C161" s="18" t="s">
        <v>31</v>
      </c>
      <c r="D161" s="18" t="s">
        <v>17</v>
      </c>
      <c r="E161">
        <v>22</v>
      </c>
      <c r="F161">
        <v>1121.83027522936</v>
      </c>
      <c r="G161">
        <v>1.52442813717662</v>
      </c>
      <c r="H161">
        <v>218</v>
      </c>
    </row>
    <row r="162" spans="1:8" x14ac:dyDescent="0.25">
      <c r="A162" s="18" t="s">
        <v>10</v>
      </c>
      <c r="B162" s="18" t="s">
        <v>58</v>
      </c>
      <c r="C162" s="18" t="s">
        <v>31</v>
      </c>
      <c r="D162" s="18" t="s">
        <v>17</v>
      </c>
      <c r="E162">
        <v>29</v>
      </c>
      <c r="F162">
        <v>826.20238095238096</v>
      </c>
      <c r="G162">
        <v>1.29505401138697</v>
      </c>
      <c r="H162">
        <v>168</v>
      </c>
    </row>
    <row r="163" spans="1:8" x14ac:dyDescent="0.25">
      <c r="A163" s="18" t="s">
        <v>10</v>
      </c>
      <c r="B163" s="18" t="s">
        <v>58</v>
      </c>
      <c r="C163" s="18" t="s">
        <v>31</v>
      </c>
      <c r="D163" s="18" t="s">
        <v>18</v>
      </c>
      <c r="E163">
        <v>5</v>
      </c>
      <c r="F163">
        <v>1278.0260707635</v>
      </c>
      <c r="G163">
        <v>1.68480854994959</v>
      </c>
      <c r="H163">
        <v>537</v>
      </c>
    </row>
    <row r="164" spans="1:8" x14ac:dyDescent="0.25">
      <c r="A164" s="18" t="s">
        <v>10</v>
      </c>
      <c r="B164" s="18" t="s">
        <v>58</v>
      </c>
      <c r="C164" s="18" t="s">
        <v>31</v>
      </c>
      <c r="D164" s="18" t="s">
        <v>18</v>
      </c>
      <c r="E164">
        <v>12</v>
      </c>
      <c r="F164">
        <v>1417.3684633950099</v>
      </c>
      <c r="G164">
        <v>1.9699188414525599</v>
      </c>
      <c r="H164">
        <v>1243</v>
      </c>
    </row>
    <row r="165" spans="1:8" x14ac:dyDescent="0.25">
      <c r="A165" s="18" t="s">
        <v>10</v>
      </c>
      <c r="B165" s="18" t="s">
        <v>58</v>
      </c>
      <c r="C165" s="18" t="s">
        <v>31</v>
      </c>
      <c r="D165" s="18" t="s">
        <v>18</v>
      </c>
      <c r="E165">
        <v>19</v>
      </c>
      <c r="F165">
        <v>1605.70698924731</v>
      </c>
      <c r="G165">
        <v>2.0155997159849099</v>
      </c>
      <c r="H165">
        <v>1488</v>
      </c>
    </row>
    <row r="166" spans="1:8" x14ac:dyDescent="0.25">
      <c r="A166" s="18" t="s">
        <v>10</v>
      </c>
      <c r="B166" s="18" t="s">
        <v>58</v>
      </c>
      <c r="C166" s="18" t="s">
        <v>31</v>
      </c>
      <c r="D166" s="18" t="s">
        <v>18</v>
      </c>
      <c r="E166">
        <v>26</v>
      </c>
      <c r="F166">
        <v>1385.2362110311799</v>
      </c>
      <c r="G166">
        <v>1.78597578224522</v>
      </c>
      <c r="H166">
        <v>834</v>
      </c>
    </row>
    <row r="167" spans="1:8" x14ac:dyDescent="0.25">
      <c r="A167" s="18" t="s">
        <v>10</v>
      </c>
      <c r="B167" s="18" t="s">
        <v>58</v>
      </c>
      <c r="C167" s="18" t="s">
        <v>31</v>
      </c>
      <c r="D167" s="18" t="s">
        <v>19</v>
      </c>
      <c r="E167">
        <v>5</v>
      </c>
      <c r="F167">
        <v>1355.95065458207</v>
      </c>
      <c r="G167">
        <v>2.0205185994926098</v>
      </c>
      <c r="H167">
        <v>993</v>
      </c>
    </row>
    <row r="168" spans="1:8" x14ac:dyDescent="0.25">
      <c r="A168" s="18" t="s">
        <v>10</v>
      </c>
      <c r="B168" s="18" t="s">
        <v>58</v>
      </c>
      <c r="C168" s="18" t="s">
        <v>31</v>
      </c>
      <c r="D168" s="18" t="s">
        <v>19</v>
      </c>
      <c r="E168">
        <v>12</v>
      </c>
      <c r="F168">
        <v>1020.68679245283</v>
      </c>
      <c r="G168">
        <v>1.4626266135803101</v>
      </c>
      <c r="H168">
        <v>265</v>
      </c>
    </row>
    <row r="169" spans="1:8" x14ac:dyDescent="0.25">
      <c r="A169" s="18" t="s">
        <v>10</v>
      </c>
      <c r="B169" s="18" t="s">
        <v>58</v>
      </c>
      <c r="C169" s="18" t="s">
        <v>31</v>
      </c>
      <c r="D169" s="18" t="s">
        <v>19</v>
      </c>
      <c r="E169">
        <v>19</v>
      </c>
      <c r="F169">
        <v>1737.8531746031699</v>
      </c>
      <c r="G169">
        <v>1.75608579043336</v>
      </c>
      <c r="H169">
        <v>504</v>
      </c>
    </row>
    <row r="170" spans="1:8" x14ac:dyDescent="0.25">
      <c r="A170" s="18" t="s">
        <v>10</v>
      </c>
      <c r="B170" s="18" t="s">
        <v>58</v>
      </c>
      <c r="C170" s="18" t="s">
        <v>31</v>
      </c>
      <c r="D170" s="18" t="s">
        <v>19</v>
      </c>
      <c r="E170">
        <v>26</v>
      </c>
      <c r="F170">
        <v>1266.4587020649001</v>
      </c>
      <c r="G170">
        <v>1.7157540997254599</v>
      </c>
      <c r="H170">
        <v>678</v>
      </c>
    </row>
    <row r="171" spans="1:8" x14ac:dyDescent="0.25">
      <c r="A171" s="18" t="s">
        <v>10</v>
      </c>
      <c r="B171" s="18" t="s">
        <v>58</v>
      </c>
      <c r="C171" s="18" t="s">
        <v>31</v>
      </c>
      <c r="D171" s="18" t="s">
        <v>20</v>
      </c>
      <c r="E171">
        <v>2</v>
      </c>
      <c r="F171">
        <v>1643.8672798948801</v>
      </c>
      <c r="G171">
        <v>1.9848629470408401</v>
      </c>
      <c r="H171">
        <v>1522</v>
      </c>
    </row>
    <row r="172" spans="1:8" x14ac:dyDescent="0.25">
      <c r="A172" s="18" t="s">
        <v>10</v>
      </c>
      <c r="B172" s="18" t="s">
        <v>58</v>
      </c>
      <c r="C172" s="18" t="s">
        <v>31</v>
      </c>
      <c r="D172" s="18" t="s">
        <v>20</v>
      </c>
      <c r="E172">
        <v>9</v>
      </c>
      <c r="F172">
        <v>2434.8635255889499</v>
      </c>
      <c r="G172">
        <v>2.2836143080365798</v>
      </c>
      <c r="H172">
        <v>2462</v>
      </c>
    </row>
    <row r="173" spans="1:8" x14ac:dyDescent="0.25">
      <c r="A173" s="18" t="s">
        <v>10</v>
      </c>
      <c r="B173" s="18" t="s">
        <v>58</v>
      </c>
      <c r="C173" s="18" t="s">
        <v>31</v>
      </c>
      <c r="D173" s="18" t="s">
        <v>20</v>
      </c>
      <c r="E173">
        <v>16</v>
      </c>
      <c r="F173">
        <v>1469.78428761651</v>
      </c>
      <c r="G173">
        <v>1.6702995095372699</v>
      </c>
      <c r="H173">
        <v>751</v>
      </c>
    </row>
    <row r="174" spans="1:8" x14ac:dyDescent="0.25">
      <c r="A174" s="18" t="s">
        <v>10</v>
      </c>
      <c r="B174" s="18" t="s">
        <v>58</v>
      </c>
      <c r="C174" s="18" t="s">
        <v>31</v>
      </c>
      <c r="D174" s="18" t="s">
        <v>20</v>
      </c>
      <c r="E174">
        <v>23</v>
      </c>
      <c r="F174">
        <v>1248.1942714819399</v>
      </c>
      <c r="G174">
        <v>1.9437864629603501</v>
      </c>
      <c r="H174">
        <v>803</v>
      </c>
    </row>
    <row r="175" spans="1:8" x14ac:dyDescent="0.25">
      <c r="A175" s="18" t="s">
        <v>10</v>
      </c>
      <c r="B175" s="18" t="s">
        <v>58</v>
      </c>
      <c r="C175" s="18" t="s">
        <v>31</v>
      </c>
      <c r="D175" s="18" t="s">
        <v>20</v>
      </c>
      <c r="E175">
        <v>30</v>
      </c>
      <c r="F175">
        <v>1419.73027989822</v>
      </c>
      <c r="G175">
        <v>1.8494379453199401</v>
      </c>
      <c r="H175">
        <v>786</v>
      </c>
    </row>
    <row r="176" spans="1:8" x14ac:dyDescent="0.25">
      <c r="A176" s="18" t="s">
        <v>10</v>
      </c>
      <c r="B176" s="18" t="s">
        <v>58</v>
      </c>
      <c r="C176" s="18" t="s">
        <v>31</v>
      </c>
      <c r="D176" s="18" t="s">
        <v>21</v>
      </c>
      <c r="E176">
        <v>7</v>
      </c>
      <c r="F176">
        <v>1853.55933498949</v>
      </c>
      <c r="G176">
        <v>2.2558697565572001</v>
      </c>
      <c r="H176">
        <v>5233</v>
      </c>
    </row>
    <row r="177" spans="1:8" x14ac:dyDescent="0.25">
      <c r="A177" s="18" t="s">
        <v>10</v>
      </c>
      <c r="B177" s="18" t="s">
        <v>58</v>
      </c>
      <c r="C177" s="18" t="s">
        <v>31</v>
      </c>
      <c r="D177" s="18" t="s">
        <v>21</v>
      </c>
      <c r="E177">
        <v>14</v>
      </c>
      <c r="F177">
        <v>1502.81224489796</v>
      </c>
      <c r="G177">
        <v>1.9049249682728</v>
      </c>
      <c r="H177">
        <v>1470</v>
      </c>
    </row>
    <row r="178" spans="1:8" x14ac:dyDescent="0.25">
      <c r="A178" s="18" t="s">
        <v>10</v>
      </c>
      <c r="B178" s="18" t="s">
        <v>58</v>
      </c>
      <c r="C178" s="18" t="s">
        <v>31</v>
      </c>
      <c r="D178" s="18" t="s">
        <v>21</v>
      </c>
      <c r="E178">
        <v>21</v>
      </c>
      <c r="F178">
        <v>1926.14027823783</v>
      </c>
      <c r="G178">
        <v>2.25920936365429</v>
      </c>
      <c r="H178">
        <v>6038</v>
      </c>
    </row>
    <row r="179" spans="1:8" x14ac:dyDescent="0.25">
      <c r="A179" s="18" t="s">
        <v>10</v>
      </c>
      <c r="B179" s="18" t="s">
        <v>58</v>
      </c>
      <c r="C179" s="18" t="s">
        <v>31</v>
      </c>
      <c r="D179" s="18" t="s">
        <v>21</v>
      </c>
      <c r="E179">
        <v>28</v>
      </c>
      <c r="F179">
        <v>1951.231281198</v>
      </c>
      <c r="G179">
        <v>2.3398789113518701</v>
      </c>
      <c r="H179">
        <v>5409</v>
      </c>
    </row>
    <row r="180" spans="1:8" x14ac:dyDescent="0.25">
      <c r="A180" s="18" t="s">
        <v>10</v>
      </c>
      <c r="B180" s="18" t="s">
        <v>58</v>
      </c>
      <c r="C180" s="18" t="s">
        <v>31</v>
      </c>
      <c r="D180" s="18" t="s">
        <v>22</v>
      </c>
      <c r="E180">
        <v>4</v>
      </c>
      <c r="F180">
        <v>1679.9124087591199</v>
      </c>
      <c r="G180">
        <v>2.3103253627270002</v>
      </c>
      <c r="H180">
        <v>5754</v>
      </c>
    </row>
    <row r="181" spans="1:8" x14ac:dyDescent="0.25">
      <c r="A181" s="18" t="s">
        <v>10</v>
      </c>
      <c r="B181" s="18" t="s">
        <v>58</v>
      </c>
      <c r="C181" s="18" t="s">
        <v>31</v>
      </c>
      <c r="D181" s="18" t="s">
        <v>22</v>
      </c>
      <c r="E181">
        <v>11</v>
      </c>
      <c r="F181">
        <v>1325.7072297781001</v>
      </c>
      <c r="G181">
        <v>1.8179259347605701</v>
      </c>
      <c r="H181">
        <v>1397</v>
      </c>
    </row>
    <row r="182" spans="1:8" x14ac:dyDescent="0.25">
      <c r="A182" s="18" t="s">
        <v>10</v>
      </c>
      <c r="B182" s="18" t="s">
        <v>58</v>
      </c>
      <c r="C182" s="18" t="s">
        <v>31</v>
      </c>
      <c r="D182" s="18" t="s">
        <v>22</v>
      </c>
      <c r="E182">
        <v>18</v>
      </c>
      <c r="F182">
        <v>1874.7454471045601</v>
      </c>
      <c r="G182">
        <v>2.27096929443797</v>
      </c>
      <c r="H182">
        <v>4887</v>
      </c>
    </row>
    <row r="183" spans="1:8" x14ac:dyDescent="0.25">
      <c r="A183" s="18" t="s">
        <v>10</v>
      </c>
      <c r="B183" s="18" t="s">
        <v>58</v>
      </c>
      <c r="C183" s="18" t="s">
        <v>31</v>
      </c>
      <c r="D183" s="18" t="s">
        <v>22</v>
      </c>
      <c r="E183">
        <v>25</v>
      </c>
      <c r="F183">
        <v>1730.9673755936401</v>
      </c>
      <c r="G183">
        <v>2.1769133361006099</v>
      </c>
      <c r="H183">
        <v>4843</v>
      </c>
    </row>
    <row r="184" spans="1:8" x14ac:dyDescent="0.25">
      <c r="A184" s="18" t="s">
        <v>10</v>
      </c>
      <c r="B184" s="18" t="s">
        <v>58</v>
      </c>
      <c r="C184" s="18" t="s">
        <v>31</v>
      </c>
      <c r="D184" s="18" t="s">
        <v>23</v>
      </c>
      <c r="E184">
        <v>2</v>
      </c>
      <c r="F184">
        <v>1678.4761904761899</v>
      </c>
      <c r="G184">
        <v>1.7249055011069501</v>
      </c>
      <c r="H184">
        <v>1155</v>
      </c>
    </row>
    <row r="185" spans="1:8" x14ac:dyDescent="0.25">
      <c r="A185" s="18" t="s">
        <v>10</v>
      </c>
      <c r="B185" s="18" t="s">
        <v>58</v>
      </c>
      <c r="C185" s="18" t="s">
        <v>31</v>
      </c>
      <c r="D185" s="18" t="s">
        <v>23</v>
      </c>
      <c r="E185">
        <v>9</v>
      </c>
      <c r="F185">
        <v>1820.3239981432801</v>
      </c>
      <c r="G185">
        <v>2.2563157093677599</v>
      </c>
      <c r="H185">
        <v>6463</v>
      </c>
    </row>
    <row r="186" spans="1:8" x14ac:dyDescent="0.25">
      <c r="A186" s="18" t="s">
        <v>10</v>
      </c>
      <c r="B186" s="18" t="s">
        <v>58</v>
      </c>
      <c r="C186" s="18" t="s">
        <v>31</v>
      </c>
      <c r="D186" s="18" t="s">
        <v>23</v>
      </c>
      <c r="E186">
        <v>16</v>
      </c>
      <c r="F186">
        <v>1715.5198281559799</v>
      </c>
      <c r="G186">
        <v>2.1471366607817401</v>
      </c>
      <c r="H186">
        <v>6052</v>
      </c>
    </row>
    <row r="187" spans="1:8" x14ac:dyDescent="0.25">
      <c r="A187" s="18" t="s">
        <v>10</v>
      </c>
      <c r="B187" s="18" t="s">
        <v>58</v>
      </c>
      <c r="C187" s="18" t="s">
        <v>31</v>
      </c>
      <c r="D187" s="18" t="s">
        <v>23</v>
      </c>
      <c r="E187">
        <v>23</v>
      </c>
      <c r="F187">
        <v>1708.82524271845</v>
      </c>
      <c r="G187">
        <v>2.23347817800488</v>
      </c>
      <c r="H187">
        <v>6798</v>
      </c>
    </row>
    <row r="188" spans="1:8" x14ac:dyDescent="0.25">
      <c r="A188" s="18" t="s">
        <v>10</v>
      </c>
      <c r="B188" s="18" t="s">
        <v>58</v>
      </c>
      <c r="C188" s="18" t="s">
        <v>31</v>
      </c>
      <c r="D188" s="18" t="s">
        <v>23</v>
      </c>
      <c r="E188">
        <v>30</v>
      </c>
      <c r="F188">
        <v>1729.75401225562</v>
      </c>
      <c r="G188">
        <v>2.2066539560998</v>
      </c>
      <c r="H188">
        <v>6854</v>
      </c>
    </row>
    <row r="189" spans="1:8" x14ac:dyDescent="0.25">
      <c r="A189" s="18" t="s">
        <v>10</v>
      </c>
      <c r="B189" s="18" t="s">
        <v>58</v>
      </c>
      <c r="C189" s="18" t="s">
        <v>31</v>
      </c>
      <c r="D189" s="18" t="s">
        <v>24</v>
      </c>
      <c r="E189">
        <v>6</v>
      </c>
      <c r="F189">
        <v>1540.18978782933</v>
      </c>
      <c r="G189">
        <v>2.1161266097988598</v>
      </c>
      <c r="H189">
        <v>4289</v>
      </c>
    </row>
    <row r="190" spans="1:8" x14ac:dyDescent="0.25">
      <c r="A190" s="18" t="s">
        <v>10</v>
      </c>
      <c r="B190" s="18" t="s">
        <v>58</v>
      </c>
      <c r="C190" s="18" t="s">
        <v>31</v>
      </c>
      <c r="D190" s="18" t="s">
        <v>24</v>
      </c>
      <c r="E190">
        <v>13</v>
      </c>
      <c r="F190">
        <v>1721.7624252775399</v>
      </c>
      <c r="G190">
        <v>2.18058099916471</v>
      </c>
      <c r="H190">
        <v>5855</v>
      </c>
    </row>
    <row r="191" spans="1:8" x14ac:dyDescent="0.25">
      <c r="A191" s="18" t="s">
        <v>10</v>
      </c>
      <c r="B191" s="18" t="s">
        <v>58</v>
      </c>
      <c r="C191" s="18" t="s">
        <v>31</v>
      </c>
      <c r="D191" s="18" t="s">
        <v>24</v>
      </c>
      <c r="E191">
        <v>20</v>
      </c>
      <c r="F191">
        <v>1666.48235454422</v>
      </c>
      <c r="G191">
        <v>2.1296864393649901</v>
      </c>
      <c r="H191">
        <v>7339</v>
      </c>
    </row>
    <row r="192" spans="1:8" x14ac:dyDescent="0.25">
      <c r="A192" s="18" t="s">
        <v>10</v>
      </c>
      <c r="B192" s="18" t="s">
        <v>58</v>
      </c>
      <c r="C192" s="18" t="s">
        <v>31</v>
      </c>
      <c r="D192" s="18" t="s">
        <v>24</v>
      </c>
      <c r="E192">
        <v>27</v>
      </c>
      <c r="F192">
        <v>1717.9726443769</v>
      </c>
      <c r="G192">
        <v>2.13742950858349</v>
      </c>
      <c r="H192">
        <v>5922</v>
      </c>
    </row>
    <row r="193" spans="1:8" x14ac:dyDescent="0.25">
      <c r="A193" s="18" t="s">
        <v>10</v>
      </c>
      <c r="B193" s="18" t="s">
        <v>58</v>
      </c>
      <c r="C193" s="18" t="s">
        <v>31</v>
      </c>
      <c r="D193" s="18" t="s">
        <v>25</v>
      </c>
      <c r="E193">
        <v>3</v>
      </c>
      <c r="F193">
        <v>1948.0617327667601</v>
      </c>
      <c r="G193">
        <v>2.0635055553486898</v>
      </c>
      <c r="H193">
        <v>8472</v>
      </c>
    </row>
    <row r="194" spans="1:8" x14ac:dyDescent="0.25">
      <c r="A194" s="18" t="s">
        <v>10</v>
      </c>
      <c r="B194" s="18" t="s">
        <v>58</v>
      </c>
      <c r="C194" s="18" t="s">
        <v>31</v>
      </c>
      <c r="D194" s="18" t="s">
        <v>25</v>
      </c>
      <c r="E194">
        <v>10</v>
      </c>
      <c r="F194">
        <v>1908.49597541343</v>
      </c>
      <c r="G194">
        <v>2.1689272444668202</v>
      </c>
      <c r="H194">
        <v>6833</v>
      </c>
    </row>
    <row r="195" spans="1:8" x14ac:dyDescent="0.25">
      <c r="A195" s="18" t="s">
        <v>10</v>
      </c>
      <c r="B195" s="18" t="s">
        <v>58</v>
      </c>
      <c r="C195" s="18" t="s">
        <v>31</v>
      </c>
      <c r="D195" s="18" t="s">
        <v>25</v>
      </c>
      <c r="E195">
        <v>17</v>
      </c>
      <c r="F195">
        <v>1500.6943231441001</v>
      </c>
      <c r="G195">
        <v>1.9749773524644301</v>
      </c>
      <c r="H195">
        <v>3435</v>
      </c>
    </row>
    <row r="196" spans="1:8" x14ac:dyDescent="0.25">
      <c r="A196" s="18" t="s">
        <v>10</v>
      </c>
      <c r="B196" s="18" t="s">
        <v>58</v>
      </c>
      <c r="C196" s="18" t="s">
        <v>31</v>
      </c>
      <c r="D196" s="18" t="s">
        <v>25</v>
      </c>
      <c r="E196">
        <v>24</v>
      </c>
      <c r="F196">
        <v>1837.1373188405801</v>
      </c>
      <c r="G196">
        <v>2.2451410281448498</v>
      </c>
      <c r="H196">
        <v>5520</v>
      </c>
    </row>
    <row r="197" spans="1:8" x14ac:dyDescent="0.25">
      <c r="A197" s="18" t="s">
        <v>10</v>
      </c>
      <c r="B197" s="18" t="s">
        <v>58</v>
      </c>
      <c r="C197" s="18" t="s">
        <v>31</v>
      </c>
      <c r="D197" s="18" t="s">
        <v>26</v>
      </c>
      <c r="E197">
        <v>1</v>
      </c>
      <c r="F197">
        <v>2018.2517833981799</v>
      </c>
      <c r="G197">
        <v>2.2162739571313201</v>
      </c>
      <c r="H197">
        <v>6168</v>
      </c>
    </row>
    <row r="198" spans="1:8" x14ac:dyDescent="0.25">
      <c r="A198" s="18" t="s">
        <v>10</v>
      </c>
      <c r="B198" s="18" t="s">
        <v>58</v>
      </c>
      <c r="C198" s="18" t="s">
        <v>31</v>
      </c>
      <c r="D198" s="18" t="s">
        <v>26</v>
      </c>
      <c r="E198">
        <v>8</v>
      </c>
      <c r="F198">
        <v>2046.5492364402301</v>
      </c>
      <c r="G198">
        <v>2.11247588141882</v>
      </c>
      <c r="H198">
        <v>5697</v>
      </c>
    </row>
    <row r="199" spans="1:8" x14ac:dyDescent="0.25">
      <c r="A199" s="18" t="s">
        <v>10</v>
      </c>
      <c r="B199" s="18" t="s">
        <v>58</v>
      </c>
      <c r="C199" s="18" t="s">
        <v>31</v>
      </c>
      <c r="D199" s="18" t="s">
        <v>26</v>
      </c>
      <c r="E199">
        <v>15</v>
      </c>
      <c r="F199">
        <v>1570.5440613026799</v>
      </c>
      <c r="G199">
        <v>2.0731639293549402</v>
      </c>
      <c r="H199">
        <v>2871</v>
      </c>
    </row>
    <row r="200" spans="1:8" x14ac:dyDescent="0.25">
      <c r="A200" s="18" t="s">
        <v>10</v>
      </c>
      <c r="B200" s="18" t="s">
        <v>58</v>
      </c>
      <c r="C200" s="18" t="s">
        <v>31</v>
      </c>
      <c r="D200" s="18" t="s">
        <v>26</v>
      </c>
      <c r="E200">
        <v>22</v>
      </c>
      <c r="F200">
        <v>1757.5501377410501</v>
      </c>
      <c r="G200">
        <v>2.1209393851663898</v>
      </c>
      <c r="H200">
        <v>3630</v>
      </c>
    </row>
    <row r="201" spans="1:8" x14ac:dyDescent="0.25">
      <c r="A201" s="18" t="s">
        <v>10</v>
      </c>
      <c r="B201" s="18" t="s">
        <v>58</v>
      </c>
      <c r="C201" s="18" t="s">
        <v>31</v>
      </c>
      <c r="D201" s="18" t="s">
        <v>26</v>
      </c>
      <c r="E201">
        <v>29</v>
      </c>
      <c r="F201">
        <v>1733.5559293524</v>
      </c>
      <c r="G201">
        <v>1.8621138747508901</v>
      </c>
      <c r="H201">
        <v>1189</v>
      </c>
    </row>
    <row r="202" spans="1:8" x14ac:dyDescent="0.25">
      <c r="A202" s="18" t="s">
        <v>10</v>
      </c>
      <c r="B202" s="18" t="s">
        <v>58</v>
      </c>
      <c r="C202" s="18" t="s">
        <v>31</v>
      </c>
      <c r="D202" s="18" t="s">
        <v>27</v>
      </c>
      <c r="E202">
        <v>5</v>
      </c>
      <c r="F202">
        <v>2218.4540358744398</v>
      </c>
      <c r="G202">
        <v>1.9764506826057699</v>
      </c>
      <c r="H202">
        <v>2676</v>
      </c>
    </row>
    <row r="203" spans="1:8" x14ac:dyDescent="0.25">
      <c r="A203" s="18" t="s">
        <v>10</v>
      </c>
      <c r="B203" s="18" t="s">
        <v>58</v>
      </c>
      <c r="C203" s="18" t="s">
        <v>31</v>
      </c>
      <c r="D203" s="18" t="s">
        <v>27</v>
      </c>
      <c r="E203">
        <v>12</v>
      </c>
      <c r="F203">
        <v>1509.04815175097</v>
      </c>
      <c r="G203">
        <v>1.8903730522840501</v>
      </c>
      <c r="H203">
        <v>2056</v>
      </c>
    </row>
    <row r="204" spans="1:8" x14ac:dyDescent="0.25">
      <c r="A204" s="18" t="s">
        <v>10</v>
      </c>
      <c r="B204" s="18" t="s">
        <v>58</v>
      </c>
      <c r="C204" s="18" t="s">
        <v>31</v>
      </c>
      <c r="D204" s="18" t="s">
        <v>27</v>
      </c>
      <c r="E204">
        <v>19</v>
      </c>
      <c r="F204">
        <v>1700.9473995271901</v>
      </c>
      <c r="G204">
        <v>2.0839941378625002</v>
      </c>
      <c r="H204">
        <v>1692</v>
      </c>
    </row>
    <row r="205" spans="1:8" x14ac:dyDescent="0.25">
      <c r="A205" s="18" t="s">
        <v>10</v>
      </c>
      <c r="B205" s="18" t="s">
        <v>58</v>
      </c>
      <c r="C205" s="18" t="s">
        <v>31</v>
      </c>
      <c r="D205" s="18" t="s">
        <v>27</v>
      </c>
      <c r="E205">
        <v>26</v>
      </c>
      <c r="F205">
        <v>1067.79735682819</v>
      </c>
      <c r="G205">
        <v>1.58096243334229</v>
      </c>
      <c r="H205">
        <v>227</v>
      </c>
    </row>
    <row r="206" spans="1:8" x14ac:dyDescent="0.25">
      <c r="A206" s="18" t="s">
        <v>10</v>
      </c>
      <c r="B206" s="18" t="s">
        <v>58</v>
      </c>
      <c r="C206" s="18" t="s">
        <v>31</v>
      </c>
      <c r="D206" s="18" t="s">
        <v>28</v>
      </c>
      <c r="E206">
        <v>4</v>
      </c>
      <c r="F206">
        <v>1073.9405144694499</v>
      </c>
      <c r="G206">
        <v>1.6920325048486999</v>
      </c>
      <c r="H206">
        <v>622</v>
      </c>
    </row>
    <row r="207" spans="1:8" x14ac:dyDescent="0.25">
      <c r="A207" s="18" t="s">
        <v>10</v>
      </c>
      <c r="B207" s="18" t="s">
        <v>58</v>
      </c>
      <c r="C207" s="18" t="s">
        <v>31</v>
      </c>
      <c r="D207" s="18" t="s">
        <v>28</v>
      </c>
      <c r="E207">
        <v>11</v>
      </c>
      <c r="F207">
        <v>975.67431192660501</v>
      </c>
      <c r="G207">
        <v>1.7061944691932001</v>
      </c>
      <c r="H207">
        <v>654</v>
      </c>
    </row>
    <row r="208" spans="1:8" x14ac:dyDescent="0.25">
      <c r="A208" s="18" t="s">
        <v>10</v>
      </c>
      <c r="B208" s="18" t="s">
        <v>58</v>
      </c>
      <c r="C208" s="18" t="s">
        <v>31</v>
      </c>
      <c r="D208" s="18" t="s">
        <v>28</v>
      </c>
      <c r="E208">
        <v>18</v>
      </c>
      <c r="F208">
        <v>945.89726027397296</v>
      </c>
      <c r="G208">
        <v>1.47529547473977</v>
      </c>
      <c r="H208">
        <v>292</v>
      </c>
    </row>
    <row r="209" spans="1:8" x14ac:dyDescent="0.25">
      <c r="A209" s="18" t="s">
        <v>10</v>
      </c>
      <c r="B209" s="18" t="s">
        <v>58</v>
      </c>
      <c r="C209" s="18" t="s">
        <v>31</v>
      </c>
      <c r="D209" s="18" t="s">
        <v>28</v>
      </c>
      <c r="E209">
        <v>25</v>
      </c>
      <c r="F209">
        <v>924.08108108108104</v>
      </c>
      <c r="G209">
        <v>1.0641328223288</v>
      </c>
      <c r="H209">
        <v>37</v>
      </c>
    </row>
    <row r="210" spans="1:8" x14ac:dyDescent="0.25">
      <c r="A210" s="18" t="s">
        <v>10</v>
      </c>
      <c r="B210" s="18" t="s">
        <v>58</v>
      </c>
      <c r="C210" s="18" t="s">
        <v>32</v>
      </c>
      <c r="D210" s="18" t="s">
        <v>17</v>
      </c>
      <c r="E210">
        <v>5</v>
      </c>
      <c r="F210">
        <v>923.22820512820499</v>
      </c>
      <c r="G210">
        <v>1.5462660173471501</v>
      </c>
      <c r="H210">
        <v>390</v>
      </c>
    </row>
    <row r="211" spans="1:8" x14ac:dyDescent="0.25">
      <c r="A211" s="18" t="s">
        <v>10</v>
      </c>
      <c r="B211" s="18" t="s">
        <v>58</v>
      </c>
      <c r="C211" s="18" t="s">
        <v>32</v>
      </c>
      <c r="D211" s="18" t="s">
        <v>17</v>
      </c>
      <c r="E211">
        <v>12</v>
      </c>
      <c r="F211">
        <v>752.14431239388796</v>
      </c>
      <c r="G211">
        <v>1.49180155907307</v>
      </c>
      <c r="H211">
        <v>589</v>
      </c>
    </row>
    <row r="212" spans="1:8" x14ac:dyDescent="0.25">
      <c r="A212" s="18" t="s">
        <v>10</v>
      </c>
      <c r="B212" s="18" t="s">
        <v>58</v>
      </c>
      <c r="C212" s="18" t="s">
        <v>32</v>
      </c>
      <c r="D212" s="18" t="s">
        <v>17</v>
      </c>
      <c r="E212">
        <v>19</v>
      </c>
      <c r="F212">
        <v>968.79156327543399</v>
      </c>
      <c r="G212">
        <v>1.4049500501282799</v>
      </c>
      <c r="H212">
        <v>403</v>
      </c>
    </row>
    <row r="213" spans="1:8" x14ac:dyDescent="0.25">
      <c r="A213" s="18" t="s">
        <v>10</v>
      </c>
      <c r="B213" s="18" t="s">
        <v>58</v>
      </c>
      <c r="C213" s="18" t="s">
        <v>32</v>
      </c>
      <c r="D213" s="18" t="s">
        <v>17</v>
      </c>
      <c r="E213">
        <v>26</v>
      </c>
      <c r="F213">
        <v>993.34745762711896</v>
      </c>
      <c r="G213">
        <v>1.29822809377464</v>
      </c>
      <c r="H213">
        <v>236</v>
      </c>
    </row>
    <row r="214" spans="1:8" x14ac:dyDescent="0.25">
      <c r="A214" s="18" t="s">
        <v>10</v>
      </c>
      <c r="B214" s="18" t="s">
        <v>58</v>
      </c>
      <c r="C214" s="18" t="s">
        <v>32</v>
      </c>
      <c r="D214" s="18" t="s">
        <v>18</v>
      </c>
      <c r="E214">
        <v>2</v>
      </c>
      <c r="F214">
        <v>875.14084507042298</v>
      </c>
      <c r="G214">
        <v>1.38705029108556</v>
      </c>
      <c r="H214">
        <v>284</v>
      </c>
    </row>
    <row r="215" spans="1:8" x14ac:dyDescent="0.25">
      <c r="A215" s="18" t="s">
        <v>10</v>
      </c>
      <c r="B215" s="18" t="s">
        <v>58</v>
      </c>
      <c r="C215" s="18" t="s">
        <v>32</v>
      </c>
      <c r="D215" s="18" t="s">
        <v>18</v>
      </c>
      <c r="E215">
        <v>9</v>
      </c>
      <c r="F215">
        <v>1355.2553191489401</v>
      </c>
      <c r="G215">
        <v>1.6234485022571501</v>
      </c>
      <c r="H215">
        <v>282</v>
      </c>
    </row>
    <row r="216" spans="1:8" x14ac:dyDescent="0.25">
      <c r="A216" s="18" t="s">
        <v>10</v>
      </c>
      <c r="B216" s="18" t="s">
        <v>58</v>
      </c>
      <c r="C216" s="18" t="s">
        <v>32</v>
      </c>
      <c r="D216" s="18" t="s">
        <v>18</v>
      </c>
      <c r="E216">
        <v>16</v>
      </c>
      <c r="F216">
        <v>1010.76073619632</v>
      </c>
      <c r="G216">
        <v>1.3622119388263101</v>
      </c>
      <c r="H216">
        <v>163</v>
      </c>
    </row>
    <row r="217" spans="1:8" x14ac:dyDescent="0.25">
      <c r="A217" s="18" t="s">
        <v>10</v>
      </c>
      <c r="B217" s="18" t="s">
        <v>58</v>
      </c>
      <c r="C217" s="18" t="s">
        <v>32</v>
      </c>
      <c r="D217" s="18" t="s">
        <v>18</v>
      </c>
      <c r="E217">
        <v>23</v>
      </c>
      <c r="F217">
        <v>1320.61521252796</v>
      </c>
      <c r="G217">
        <v>1.45822709000836</v>
      </c>
      <c r="H217">
        <v>447</v>
      </c>
    </row>
    <row r="218" spans="1:8" x14ac:dyDescent="0.25">
      <c r="A218" s="18" t="s">
        <v>10</v>
      </c>
      <c r="B218" s="18" t="s">
        <v>58</v>
      </c>
      <c r="C218" s="18" t="s">
        <v>32</v>
      </c>
      <c r="D218" s="18" t="s">
        <v>19</v>
      </c>
      <c r="E218">
        <v>2</v>
      </c>
      <c r="F218">
        <v>837.13256955810198</v>
      </c>
      <c r="G218">
        <v>1.5281663649653801</v>
      </c>
      <c r="H218">
        <v>611</v>
      </c>
    </row>
    <row r="219" spans="1:8" x14ac:dyDescent="0.25">
      <c r="A219" s="18" t="s">
        <v>10</v>
      </c>
      <c r="B219" s="18" t="s">
        <v>58</v>
      </c>
      <c r="C219" s="18" t="s">
        <v>32</v>
      </c>
      <c r="D219" s="18" t="s">
        <v>19</v>
      </c>
      <c r="E219">
        <v>9</v>
      </c>
      <c r="F219">
        <v>1141.4721030042899</v>
      </c>
      <c r="G219">
        <v>1.6998612869372001</v>
      </c>
      <c r="H219">
        <v>466</v>
      </c>
    </row>
    <row r="220" spans="1:8" x14ac:dyDescent="0.25">
      <c r="A220" s="18" t="s">
        <v>10</v>
      </c>
      <c r="B220" s="18" t="s">
        <v>58</v>
      </c>
      <c r="C220" s="18" t="s">
        <v>32</v>
      </c>
      <c r="D220" s="18" t="s">
        <v>19</v>
      </c>
      <c r="E220">
        <v>16</v>
      </c>
      <c r="F220">
        <v>1092.0609137055801</v>
      </c>
      <c r="G220">
        <v>1.6291235031895299</v>
      </c>
      <c r="H220">
        <v>591</v>
      </c>
    </row>
    <row r="221" spans="1:8" x14ac:dyDescent="0.25">
      <c r="A221" s="18" t="s">
        <v>10</v>
      </c>
      <c r="B221" s="18" t="s">
        <v>58</v>
      </c>
      <c r="C221" s="18" t="s">
        <v>32</v>
      </c>
      <c r="D221" s="18" t="s">
        <v>19</v>
      </c>
      <c r="E221">
        <v>23</v>
      </c>
      <c r="F221">
        <v>1255.26459854015</v>
      </c>
      <c r="G221">
        <v>1.6821893008080999</v>
      </c>
      <c r="H221">
        <v>548</v>
      </c>
    </row>
    <row r="222" spans="1:8" x14ac:dyDescent="0.25">
      <c r="A222" s="18" t="s">
        <v>10</v>
      </c>
      <c r="B222" s="18" t="s">
        <v>58</v>
      </c>
      <c r="C222" s="18" t="s">
        <v>32</v>
      </c>
      <c r="D222" s="18" t="s">
        <v>19</v>
      </c>
      <c r="E222">
        <v>30</v>
      </c>
      <c r="F222">
        <v>1166.6567695962001</v>
      </c>
      <c r="G222">
        <v>1.8091084859933599</v>
      </c>
      <c r="H222">
        <v>842</v>
      </c>
    </row>
    <row r="223" spans="1:8" x14ac:dyDescent="0.25">
      <c r="A223" s="18" t="s">
        <v>10</v>
      </c>
      <c r="B223" s="18" t="s">
        <v>58</v>
      </c>
      <c r="C223" s="18" t="s">
        <v>32</v>
      </c>
      <c r="D223" s="18" t="s">
        <v>20</v>
      </c>
      <c r="E223">
        <v>6</v>
      </c>
      <c r="F223">
        <v>1171.48630136986</v>
      </c>
      <c r="G223">
        <v>1.74152283150215</v>
      </c>
      <c r="H223">
        <v>1022</v>
      </c>
    </row>
    <row r="224" spans="1:8" x14ac:dyDescent="0.25">
      <c r="A224" s="18" t="s">
        <v>10</v>
      </c>
      <c r="B224" s="18" t="s">
        <v>58</v>
      </c>
      <c r="C224" s="18" t="s">
        <v>32</v>
      </c>
      <c r="D224" s="18" t="s">
        <v>20</v>
      </c>
      <c r="E224">
        <v>13</v>
      </c>
      <c r="F224">
        <v>1595.94500488122</v>
      </c>
      <c r="G224">
        <v>2.0127337249264201</v>
      </c>
      <c r="H224">
        <v>3073</v>
      </c>
    </row>
    <row r="225" spans="1:8" x14ac:dyDescent="0.25">
      <c r="A225" s="18" t="s">
        <v>10</v>
      </c>
      <c r="B225" s="18" t="s">
        <v>58</v>
      </c>
      <c r="C225" s="18" t="s">
        <v>32</v>
      </c>
      <c r="D225" s="18" t="s">
        <v>20</v>
      </c>
      <c r="E225">
        <v>20</v>
      </c>
      <c r="F225">
        <v>1376.6179843089899</v>
      </c>
      <c r="G225">
        <v>1.7581462117432101</v>
      </c>
      <c r="H225">
        <v>1657</v>
      </c>
    </row>
    <row r="226" spans="1:8" x14ac:dyDescent="0.25">
      <c r="A226" s="18" t="s">
        <v>10</v>
      </c>
      <c r="B226" s="18" t="s">
        <v>58</v>
      </c>
      <c r="C226" s="18" t="s">
        <v>32</v>
      </c>
      <c r="D226" s="18" t="s">
        <v>20</v>
      </c>
      <c r="E226">
        <v>27</v>
      </c>
      <c r="F226">
        <v>1321.94538288288</v>
      </c>
      <c r="G226">
        <v>2.03142332465382</v>
      </c>
      <c r="H226">
        <v>1776</v>
      </c>
    </row>
    <row r="227" spans="1:8" x14ac:dyDescent="0.25">
      <c r="A227" s="18" t="s">
        <v>10</v>
      </c>
      <c r="B227" s="18" t="s">
        <v>58</v>
      </c>
      <c r="C227" s="18" t="s">
        <v>32</v>
      </c>
      <c r="D227" s="18" t="s">
        <v>21</v>
      </c>
      <c r="E227">
        <v>4</v>
      </c>
      <c r="F227">
        <v>1537.60953608247</v>
      </c>
      <c r="G227">
        <v>2.1317007382787101</v>
      </c>
      <c r="H227">
        <v>2328</v>
      </c>
    </row>
    <row r="228" spans="1:8" x14ac:dyDescent="0.25">
      <c r="A228" s="18" t="s">
        <v>10</v>
      </c>
      <c r="B228" s="18" t="s">
        <v>58</v>
      </c>
      <c r="C228" s="18" t="s">
        <v>32</v>
      </c>
      <c r="D228" s="18" t="s">
        <v>21</v>
      </c>
      <c r="E228">
        <v>11</v>
      </c>
      <c r="F228">
        <v>1487.42333954066</v>
      </c>
      <c r="G228">
        <v>2.0588475218384699</v>
      </c>
      <c r="H228">
        <v>3222</v>
      </c>
    </row>
    <row r="229" spans="1:8" x14ac:dyDescent="0.25">
      <c r="A229" s="18" t="s">
        <v>10</v>
      </c>
      <c r="B229" s="18" t="s">
        <v>58</v>
      </c>
      <c r="C229" s="18" t="s">
        <v>32</v>
      </c>
      <c r="D229" s="18" t="s">
        <v>21</v>
      </c>
      <c r="E229">
        <v>18</v>
      </c>
      <c r="F229">
        <v>1449.4852575488501</v>
      </c>
      <c r="G229">
        <v>2.0889805972472502</v>
      </c>
      <c r="H229">
        <v>2815</v>
      </c>
    </row>
    <row r="230" spans="1:8" x14ac:dyDescent="0.25">
      <c r="A230" s="18" t="s">
        <v>10</v>
      </c>
      <c r="B230" s="18" t="s">
        <v>58</v>
      </c>
      <c r="C230" s="18" t="s">
        <v>32</v>
      </c>
      <c r="D230" s="18" t="s">
        <v>21</v>
      </c>
      <c r="E230">
        <v>25</v>
      </c>
      <c r="F230">
        <v>1186.8605683836599</v>
      </c>
      <c r="G230">
        <v>2.03864959983144</v>
      </c>
      <c r="H230">
        <v>2252</v>
      </c>
    </row>
    <row r="231" spans="1:8" x14ac:dyDescent="0.25">
      <c r="A231" s="18" t="s">
        <v>10</v>
      </c>
      <c r="B231" s="18" t="s">
        <v>58</v>
      </c>
      <c r="C231" s="18" t="s">
        <v>32</v>
      </c>
      <c r="D231" s="18" t="s">
        <v>22</v>
      </c>
      <c r="E231">
        <v>1</v>
      </c>
      <c r="F231">
        <v>1572.8170865279301</v>
      </c>
      <c r="G231">
        <v>2.2333190893918</v>
      </c>
      <c r="H231">
        <v>3652</v>
      </c>
    </row>
    <row r="232" spans="1:8" x14ac:dyDescent="0.25">
      <c r="A232" s="18" t="s">
        <v>10</v>
      </c>
      <c r="B232" s="18" t="s">
        <v>58</v>
      </c>
      <c r="C232" s="18" t="s">
        <v>32</v>
      </c>
      <c r="D232" s="18" t="s">
        <v>22</v>
      </c>
      <c r="E232">
        <v>8</v>
      </c>
      <c r="F232">
        <v>1299.08955223881</v>
      </c>
      <c r="G232">
        <v>2.1714955769947002</v>
      </c>
      <c r="H232">
        <v>3216</v>
      </c>
    </row>
    <row r="233" spans="1:8" x14ac:dyDescent="0.25">
      <c r="A233" s="18" t="s">
        <v>10</v>
      </c>
      <c r="B233" s="18" t="s">
        <v>58</v>
      </c>
      <c r="C233" s="18" t="s">
        <v>32</v>
      </c>
      <c r="D233" s="18" t="s">
        <v>22</v>
      </c>
      <c r="E233">
        <v>15</v>
      </c>
      <c r="F233">
        <v>1365.3715614103101</v>
      </c>
      <c r="G233">
        <v>2.0922743955909699</v>
      </c>
      <c r="H233">
        <v>2581</v>
      </c>
    </row>
    <row r="234" spans="1:8" x14ac:dyDescent="0.25">
      <c r="A234" s="18" t="s">
        <v>10</v>
      </c>
      <c r="B234" s="18" t="s">
        <v>58</v>
      </c>
      <c r="C234" s="18" t="s">
        <v>32</v>
      </c>
      <c r="D234" s="18" t="s">
        <v>22</v>
      </c>
      <c r="E234">
        <v>22</v>
      </c>
      <c r="F234">
        <v>1383.5257234726701</v>
      </c>
      <c r="G234">
        <v>2.13003768439581</v>
      </c>
      <c r="H234">
        <v>3732</v>
      </c>
    </row>
    <row r="235" spans="1:8" x14ac:dyDescent="0.25">
      <c r="A235" s="18" t="s">
        <v>10</v>
      </c>
      <c r="B235" s="18" t="s">
        <v>58</v>
      </c>
      <c r="C235" s="18" t="s">
        <v>32</v>
      </c>
      <c r="D235" s="18" t="s">
        <v>22</v>
      </c>
      <c r="E235">
        <v>29</v>
      </c>
      <c r="F235">
        <v>1312.55550737207</v>
      </c>
      <c r="G235">
        <v>1.8660253547746799</v>
      </c>
      <c r="H235">
        <v>2306</v>
      </c>
    </row>
    <row r="236" spans="1:8" x14ac:dyDescent="0.25">
      <c r="A236" s="18" t="s">
        <v>10</v>
      </c>
      <c r="B236" s="18" t="s">
        <v>58</v>
      </c>
      <c r="C236" s="18" t="s">
        <v>32</v>
      </c>
      <c r="D236" s="18" t="s">
        <v>23</v>
      </c>
      <c r="E236">
        <v>6</v>
      </c>
      <c r="F236">
        <v>1440.9011314655199</v>
      </c>
      <c r="G236">
        <v>2.13942798431607</v>
      </c>
      <c r="H236">
        <v>3712</v>
      </c>
    </row>
    <row r="237" spans="1:8" x14ac:dyDescent="0.25">
      <c r="A237" s="18" t="s">
        <v>10</v>
      </c>
      <c r="B237" s="18" t="s">
        <v>58</v>
      </c>
      <c r="C237" s="18" t="s">
        <v>32</v>
      </c>
      <c r="D237" s="18" t="s">
        <v>23</v>
      </c>
      <c r="E237">
        <v>13</v>
      </c>
      <c r="F237">
        <v>1389.2256033578201</v>
      </c>
      <c r="G237">
        <v>2.0170536140411</v>
      </c>
      <c r="H237">
        <v>3812</v>
      </c>
    </row>
    <row r="238" spans="1:8" x14ac:dyDescent="0.25">
      <c r="A238" s="18" t="s">
        <v>10</v>
      </c>
      <c r="B238" s="18" t="s">
        <v>58</v>
      </c>
      <c r="C238" s="18" t="s">
        <v>32</v>
      </c>
      <c r="D238" s="18" t="s">
        <v>23</v>
      </c>
      <c r="E238">
        <v>20</v>
      </c>
      <c r="F238">
        <v>1449.19848901099</v>
      </c>
      <c r="G238">
        <v>2.0919449841816098</v>
      </c>
      <c r="H238">
        <v>4368</v>
      </c>
    </row>
    <row r="239" spans="1:8" x14ac:dyDescent="0.25">
      <c r="A239" s="18" t="s">
        <v>10</v>
      </c>
      <c r="B239" s="18" t="s">
        <v>58</v>
      </c>
      <c r="C239" s="18" t="s">
        <v>32</v>
      </c>
      <c r="D239" s="18" t="s">
        <v>23</v>
      </c>
      <c r="E239">
        <v>27</v>
      </c>
      <c r="F239">
        <v>1345.79964673227</v>
      </c>
      <c r="G239">
        <v>1.97930175154365</v>
      </c>
      <c r="H239">
        <v>3963</v>
      </c>
    </row>
    <row r="240" spans="1:8" x14ac:dyDescent="0.25">
      <c r="A240" s="18" t="s">
        <v>10</v>
      </c>
      <c r="B240" s="18" t="s">
        <v>58</v>
      </c>
      <c r="C240" s="18" t="s">
        <v>32</v>
      </c>
      <c r="D240" s="18" t="s">
        <v>24</v>
      </c>
      <c r="E240">
        <v>3</v>
      </c>
      <c r="F240">
        <v>1480.0806707855299</v>
      </c>
      <c r="G240">
        <v>2.0650826877784301</v>
      </c>
      <c r="H240">
        <v>5665</v>
      </c>
    </row>
    <row r="241" spans="1:8" x14ac:dyDescent="0.25">
      <c r="A241" s="18" t="s">
        <v>10</v>
      </c>
      <c r="B241" s="18" t="s">
        <v>58</v>
      </c>
      <c r="C241" s="18" t="s">
        <v>32</v>
      </c>
      <c r="D241" s="18" t="s">
        <v>24</v>
      </c>
      <c r="E241">
        <v>10</v>
      </c>
      <c r="F241">
        <v>1443.8770306859201</v>
      </c>
      <c r="G241">
        <v>2.1318197543300501</v>
      </c>
      <c r="H241">
        <v>4432</v>
      </c>
    </row>
    <row r="242" spans="1:8" x14ac:dyDescent="0.25">
      <c r="A242" s="18" t="s">
        <v>10</v>
      </c>
      <c r="B242" s="18" t="s">
        <v>58</v>
      </c>
      <c r="C242" s="18" t="s">
        <v>32</v>
      </c>
      <c r="D242" s="18" t="s">
        <v>24</v>
      </c>
      <c r="E242">
        <v>17</v>
      </c>
      <c r="F242">
        <v>1331.6381033990299</v>
      </c>
      <c r="G242">
        <v>2.0155051849651699</v>
      </c>
      <c r="H242">
        <v>3501</v>
      </c>
    </row>
    <row r="243" spans="1:8" x14ac:dyDescent="0.25">
      <c r="A243" s="18" t="s">
        <v>10</v>
      </c>
      <c r="B243" s="18" t="s">
        <v>58</v>
      </c>
      <c r="C243" s="18" t="s">
        <v>32</v>
      </c>
      <c r="D243" s="18" t="s">
        <v>24</v>
      </c>
      <c r="E243">
        <v>24</v>
      </c>
      <c r="F243">
        <v>1163.7204949238601</v>
      </c>
      <c r="G243">
        <v>1.74953913919741</v>
      </c>
      <c r="H243">
        <v>3152</v>
      </c>
    </row>
    <row r="244" spans="1:8" x14ac:dyDescent="0.25">
      <c r="A244" s="18" t="s">
        <v>10</v>
      </c>
      <c r="B244" s="18" t="s">
        <v>58</v>
      </c>
      <c r="C244" s="18" t="s">
        <v>32</v>
      </c>
      <c r="D244" s="18" t="s">
        <v>24</v>
      </c>
      <c r="E244">
        <v>31</v>
      </c>
      <c r="F244">
        <v>1488.8524913665501</v>
      </c>
      <c r="G244">
        <v>2.0521144219588399</v>
      </c>
      <c r="H244">
        <v>4054</v>
      </c>
    </row>
    <row r="245" spans="1:8" x14ac:dyDescent="0.25">
      <c r="A245" s="18" t="s">
        <v>10</v>
      </c>
      <c r="B245" s="18" t="s">
        <v>58</v>
      </c>
      <c r="C245" s="18" t="s">
        <v>32</v>
      </c>
      <c r="D245" s="18" t="s">
        <v>25</v>
      </c>
      <c r="E245">
        <v>7</v>
      </c>
      <c r="F245">
        <v>1376.5252918287899</v>
      </c>
      <c r="G245">
        <v>1.9774172843426201</v>
      </c>
      <c r="H245">
        <v>3341</v>
      </c>
    </row>
    <row r="246" spans="1:8" x14ac:dyDescent="0.25">
      <c r="A246" s="18" t="s">
        <v>10</v>
      </c>
      <c r="B246" s="18" t="s">
        <v>58</v>
      </c>
      <c r="C246" s="18" t="s">
        <v>32</v>
      </c>
      <c r="D246" s="18" t="s">
        <v>25</v>
      </c>
      <c r="E246">
        <v>14</v>
      </c>
      <c r="F246">
        <v>1536.68839160839</v>
      </c>
      <c r="G246">
        <v>2.0042080023448601</v>
      </c>
      <c r="H246">
        <v>3575</v>
      </c>
    </row>
    <row r="247" spans="1:8" x14ac:dyDescent="0.25">
      <c r="A247" s="18" t="s">
        <v>10</v>
      </c>
      <c r="B247" s="18" t="s">
        <v>58</v>
      </c>
      <c r="C247" s="18" t="s">
        <v>32</v>
      </c>
      <c r="D247" s="18" t="s">
        <v>25</v>
      </c>
      <c r="E247">
        <v>21</v>
      </c>
      <c r="F247">
        <v>1406.25730601276</v>
      </c>
      <c r="G247">
        <v>1.9887088709910199</v>
      </c>
      <c r="H247">
        <v>2977</v>
      </c>
    </row>
    <row r="248" spans="1:8" x14ac:dyDescent="0.25">
      <c r="A248" s="18" t="s">
        <v>10</v>
      </c>
      <c r="B248" s="18" t="s">
        <v>58</v>
      </c>
      <c r="C248" s="18" t="s">
        <v>32</v>
      </c>
      <c r="D248" s="18" t="s">
        <v>25</v>
      </c>
      <c r="E248">
        <v>28</v>
      </c>
      <c r="F248">
        <v>1371.45915201655</v>
      </c>
      <c r="G248">
        <v>1.8645740999682701</v>
      </c>
      <c r="H248">
        <v>2901</v>
      </c>
    </row>
    <row r="249" spans="1:8" x14ac:dyDescent="0.25">
      <c r="A249" s="18" t="s">
        <v>10</v>
      </c>
      <c r="B249" s="18" t="s">
        <v>58</v>
      </c>
      <c r="C249" s="18" t="s">
        <v>32</v>
      </c>
      <c r="D249" s="18" t="s">
        <v>26</v>
      </c>
      <c r="E249">
        <v>5</v>
      </c>
      <c r="F249">
        <v>1406.21684764725</v>
      </c>
      <c r="G249">
        <v>1.9221667310796</v>
      </c>
      <c r="H249">
        <v>3039</v>
      </c>
    </row>
    <row r="250" spans="1:8" x14ac:dyDescent="0.25">
      <c r="A250" s="18" t="s">
        <v>10</v>
      </c>
      <c r="B250" s="18" t="s">
        <v>58</v>
      </c>
      <c r="C250" s="18" t="s">
        <v>32</v>
      </c>
      <c r="D250" s="18" t="s">
        <v>26</v>
      </c>
      <c r="E250">
        <v>12</v>
      </c>
      <c r="F250">
        <v>1193.3493227991</v>
      </c>
      <c r="G250">
        <v>1.8355794443974001</v>
      </c>
      <c r="H250">
        <v>1772</v>
      </c>
    </row>
    <row r="251" spans="1:8" x14ac:dyDescent="0.25">
      <c r="A251" s="18" t="s">
        <v>10</v>
      </c>
      <c r="B251" s="18" t="s">
        <v>58</v>
      </c>
      <c r="C251" s="18" t="s">
        <v>32</v>
      </c>
      <c r="D251" s="18" t="s">
        <v>26</v>
      </c>
      <c r="E251">
        <v>19</v>
      </c>
      <c r="F251">
        <v>1189.10182926829</v>
      </c>
      <c r="G251">
        <v>1.7006128397111</v>
      </c>
      <c r="H251">
        <v>1640</v>
      </c>
    </row>
    <row r="252" spans="1:8" x14ac:dyDescent="0.25">
      <c r="A252" s="18" t="s">
        <v>10</v>
      </c>
      <c r="B252" s="18" t="s">
        <v>58</v>
      </c>
      <c r="C252" s="18" t="s">
        <v>32</v>
      </c>
      <c r="D252" s="18" t="s">
        <v>26</v>
      </c>
      <c r="E252">
        <v>26</v>
      </c>
      <c r="F252">
        <v>1239.37871420854</v>
      </c>
      <c r="G252">
        <v>1.7005289234046399</v>
      </c>
      <c r="H252">
        <v>1851</v>
      </c>
    </row>
    <row r="253" spans="1:8" x14ac:dyDescent="0.25">
      <c r="A253" s="18" t="s">
        <v>10</v>
      </c>
      <c r="B253" s="18" t="s">
        <v>58</v>
      </c>
      <c r="C253" s="18" t="s">
        <v>32</v>
      </c>
      <c r="D253" s="18" t="s">
        <v>27</v>
      </c>
      <c r="E253">
        <v>2</v>
      </c>
      <c r="F253">
        <v>1107.38217420662</v>
      </c>
      <c r="G253">
        <v>1.6819638334651399</v>
      </c>
      <c r="H253">
        <v>1481</v>
      </c>
    </row>
    <row r="254" spans="1:8" x14ac:dyDescent="0.25">
      <c r="A254" s="18" t="s">
        <v>10</v>
      </c>
      <c r="B254" s="18" t="s">
        <v>58</v>
      </c>
      <c r="C254" s="18" t="s">
        <v>32</v>
      </c>
      <c r="D254" s="18" t="s">
        <v>27</v>
      </c>
      <c r="E254">
        <v>9</v>
      </c>
      <c r="F254">
        <v>1548.8599823321599</v>
      </c>
      <c r="G254">
        <v>1.82470929551133</v>
      </c>
      <c r="H254">
        <v>2264</v>
      </c>
    </row>
    <row r="255" spans="1:8" x14ac:dyDescent="0.25">
      <c r="A255" s="18" t="s">
        <v>10</v>
      </c>
      <c r="B255" s="18" t="s">
        <v>58</v>
      </c>
      <c r="C255" s="18" t="s">
        <v>32</v>
      </c>
      <c r="D255" s="18" t="s">
        <v>27</v>
      </c>
      <c r="E255">
        <v>16</v>
      </c>
      <c r="F255">
        <v>1162.0310689836799</v>
      </c>
      <c r="G255">
        <v>1.82735645080579</v>
      </c>
      <c r="H255">
        <v>1899</v>
      </c>
    </row>
    <row r="256" spans="1:8" x14ac:dyDescent="0.25">
      <c r="A256" s="18" t="s">
        <v>10</v>
      </c>
      <c r="B256" s="18" t="s">
        <v>58</v>
      </c>
      <c r="C256" s="18" t="s">
        <v>32</v>
      </c>
      <c r="D256" s="18" t="s">
        <v>27</v>
      </c>
      <c r="E256">
        <v>23</v>
      </c>
      <c r="F256">
        <v>1617.49537648613</v>
      </c>
      <c r="G256">
        <v>1.64172941946978</v>
      </c>
      <c r="H256">
        <v>757</v>
      </c>
    </row>
    <row r="257" spans="1:8" x14ac:dyDescent="0.25">
      <c r="A257" s="18" t="s">
        <v>10</v>
      </c>
      <c r="B257" s="18" t="s">
        <v>58</v>
      </c>
      <c r="C257" s="18" t="s">
        <v>32</v>
      </c>
      <c r="D257" s="18" t="s">
        <v>27</v>
      </c>
      <c r="E257">
        <v>30</v>
      </c>
      <c r="F257">
        <v>1061.1753875969</v>
      </c>
      <c r="G257">
        <v>1.65896714368635</v>
      </c>
      <c r="H257">
        <v>1032</v>
      </c>
    </row>
    <row r="258" spans="1:8" x14ac:dyDescent="0.25">
      <c r="A258" s="18" t="s">
        <v>10</v>
      </c>
      <c r="B258" s="18" t="s">
        <v>58</v>
      </c>
      <c r="C258" s="18" t="s">
        <v>32</v>
      </c>
      <c r="D258" s="18" t="s">
        <v>28</v>
      </c>
      <c r="E258">
        <v>1</v>
      </c>
      <c r="F258">
        <v>1185.3634408602099</v>
      </c>
      <c r="G258">
        <v>1.4836390886025701</v>
      </c>
      <c r="H258">
        <v>465</v>
      </c>
    </row>
    <row r="259" spans="1:8" x14ac:dyDescent="0.25">
      <c r="A259" s="18" t="s">
        <v>10</v>
      </c>
      <c r="B259" s="18" t="s">
        <v>58</v>
      </c>
      <c r="C259" s="18" t="s">
        <v>32</v>
      </c>
      <c r="D259" s="18" t="s">
        <v>28</v>
      </c>
      <c r="E259">
        <v>8</v>
      </c>
      <c r="F259">
        <v>924.54658385093205</v>
      </c>
      <c r="G259">
        <v>1.53387858123947</v>
      </c>
      <c r="H259">
        <v>644</v>
      </c>
    </row>
    <row r="260" spans="1:8" x14ac:dyDescent="0.25">
      <c r="A260" s="18" t="s">
        <v>10</v>
      </c>
      <c r="B260" s="18" t="s">
        <v>58</v>
      </c>
      <c r="C260" s="18" t="s">
        <v>32</v>
      </c>
      <c r="D260" s="18" t="s">
        <v>28</v>
      </c>
      <c r="E260">
        <v>15</v>
      </c>
      <c r="F260">
        <v>1170.74778761062</v>
      </c>
      <c r="G260">
        <v>1.5261777522370901</v>
      </c>
      <c r="H260">
        <v>452</v>
      </c>
    </row>
    <row r="261" spans="1:8" x14ac:dyDescent="0.25">
      <c r="A261" s="18" t="s">
        <v>10</v>
      </c>
      <c r="B261" s="18" t="s">
        <v>58</v>
      </c>
      <c r="C261" s="18" t="s">
        <v>32</v>
      </c>
      <c r="D261" s="18" t="s">
        <v>28</v>
      </c>
      <c r="E261">
        <v>22</v>
      </c>
      <c r="F261">
        <v>1471.0522388059701</v>
      </c>
      <c r="G261">
        <v>1.3170347619957301</v>
      </c>
      <c r="H261">
        <v>134</v>
      </c>
    </row>
    <row r="262" spans="1:8" x14ac:dyDescent="0.25">
      <c r="A262" s="18" t="s">
        <v>10</v>
      </c>
      <c r="B262" s="18" t="s">
        <v>58</v>
      </c>
      <c r="C262" s="18" t="s">
        <v>32</v>
      </c>
      <c r="D262" s="18" t="s">
        <v>28</v>
      </c>
      <c r="E262">
        <v>29</v>
      </c>
      <c r="F262">
        <v>1315.7156862745101</v>
      </c>
      <c r="G262">
        <v>1.8712907312192899</v>
      </c>
      <c r="H262">
        <v>612</v>
      </c>
    </row>
    <row r="263" spans="1:8" x14ac:dyDescent="0.25">
      <c r="A263" s="18" t="s">
        <v>10</v>
      </c>
      <c r="B263" s="18" t="s">
        <v>58</v>
      </c>
      <c r="C263" s="18" t="s">
        <v>33</v>
      </c>
      <c r="D263" s="18" t="s">
        <v>17</v>
      </c>
      <c r="E263">
        <v>3</v>
      </c>
      <c r="F263">
        <v>1257.11519607843</v>
      </c>
      <c r="G263">
        <v>1.5155153950520699</v>
      </c>
      <c r="H263">
        <v>408</v>
      </c>
    </row>
    <row r="264" spans="1:8" x14ac:dyDescent="0.25">
      <c r="A264" s="18" t="s">
        <v>10</v>
      </c>
      <c r="B264" s="18" t="s">
        <v>58</v>
      </c>
      <c r="C264" s="18" t="s">
        <v>33</v>
      </c>
      <c r="D264" s="18" t="s">
        <v>17</v>
      </c>
      <c r="E264">
        <v>10</v>
      </c>
      <c r="F264">
        <v>1145.56284153005</v>
      </c>
      <c r="G264">
        <v>1.63532970780327</v>
      </c>
      <c r="H264">
        <v>732</v>
      </c>
    </row>
    <row r="265" spans="1:8" x14ac:dyDescent="0.25">
      <c r="A265" s="18" t="s">
        <v>10</v>
      </c>
      <c r="B265" s="18" t="s">
        <v>58</v>
      </c>
      <c r="C265" s="18" t="s">
        <v>33</v>
      </c>
      <c r="D265" s="18" t="s">
        <v>17</v>
      </c>
      <c r="E265">
        <v>17</v>
      </c>
      <c r="F265">
        <v>830.83154121863799</v>
      </c>
      <c r="G265">
        <v>1.4726241959806601</v>
      </c>
      <c r="H265">
        <v>558</v>
      </c>
    </row>
    <row r="266" spans="1:8" x14ac:dyDescent="0.25">
      <c r="A266" s="18" t="s">
        <v>10</v>
      </c>
      <c r="B266" s="18" t="s">
        <v>58</v>
      </c>
      <c r="C266" s="18" t="s">
        <v>33</v>
      </c>
      <c r="D266" s="18" t="s">
        <v>17</v>
      </c>
      <c r="E266">
        <v>24</v>
      </c>
      <c r="F266">
        <v>809.89357429718905</v>
      </c>
      <c r="G266">
        <v>1.47080896449634</v>
      </c>
      <c r="H266">
        <v>498</v>
      </c>
    </row>
    <row r="267" spans="1:8" x14ac:dyDescent="0.25">
      <c r="A267" s="18" t="s">
        <v>10</v>
      </c>
      <c r="B267" s="18" t="s">
        <v>58</v>
      </c>
      <c r="C267" s="18" t="s">
        <v>33</v>
      </c>
      <c r="D267" s="18" t="s">
        <v>17</v>
      </c>
      <c r="E267">
        <v>31</v>
      </c>
      <c r="F267">
        <v>763.194444444444</v>
      </c>
      <c r="G267">
        <v>1.1239569553178701</v>
      </c>
      <c r="H267">
        <v>216</v>
      </c>
    </row>
    <row r="268" spans="1:8" x14ac:dyDescent="0.25">
      <c r="A268" s="18" t="s">
        <v>10</v>
      </c>
      <c r="B268" s="18" t="s">
        <v>58</v>
      </c>
      <c r="C268" s="18" t="s">
        <v>33</v>
      </c>
      <c r="D268" s="18" t="s">
        <v>18</v>
      </c>
      <c r="E268">
        <v>7</v>
      </c>
      <c r="F268">
        <v>784.09368635437897</v>
      </c>
      <c r="G268">
        <v>1.414026556434</v>
      </c>
      <c r="H268">
        <v>491</v>
      </c>
    </row>
    <row r="269" spans="1:8" x14ac:dyDescent="0.25">
      <c r="A269" s="18" t="s">
        <v>10</v>
      </c>
      <c r="B269" s="18" t="s">
        <v>58</v>
      </c>
      <c r="C269" s="18" t="s">
        <v>33</v>
      </c>
      <c r="D269" s="18" t="s">
        <v>18</v>
      </c>
      <c r="E269">
        <v>14</v>
      </c>
      <c r="F269">
        <v>1046</v>
      </c>
      <c r="G269">
        <v>1.5680595970106601</v>
      </c>
      <c r="H269">
        <v>634</v>
      </c>
    </row>
    <row r="270" spans="1:8" x14ac:dyDescent="0.25">
      <c r="A270" s="18" t="s">
        <v>10</v>
      </c>
      <c r="B270" s="18" t="s">
        <v>58</v>
      </c>
      <c r="C270" s="18" t="s">
        <v>33</v>
      </c>
      <c r="D270" s="18" t="s">
        <v>18</v>
      </c>
      <c r="E270">
        <v>21</v>
      </c>
      <c r="F270">
        <v>1071.6042553191501</v>
      </c>
      <c r="G270">
        <v>1.5596577390081801</v>
      </c>
      <c r="H270">
        <v>470</v>
      </c>
    </row>
    <row r="271" spans="1:8" x14ac:dyDescent="0.25">
      <c r="A271" s="18" t="s">
        <v>10</v>
      </c>
      <c r="B271" s="18" t="s">
        <v>58</v>
      </c>
      <c r="C271" s="18" t="s">
        <v>33</v>
      </c>
      <c r="D271" s="18" t="s">
        <v>18</v>
      </c>
      <c r="E271">
        <v>28</v>
      </c>
      <c r="F271">
        <v>1071.44934640523</v>
      </c>
      <c r="G271">
        <v>1.69235150424412</v>
      </c>
      <c r="H271">
        <v>612</v>
      </c>
    </row>
    <row r="272" spans="1:8" x14ac:dyDescent="0.25">
      <c r="A272" s="18" t="s">
        <v>10</v>
      </c>
      <c r="B272" s="18" t="s">
        <v>58</v>
      </c>
      <c r="C272" s="18" t="s">
        <v>33</v>
      </c>
      <c r="D272" s="18" t="s">
        <v>19</v>
      </c>
      <c r="E272">
        <v>7</v>
      </c>
      <c r="F272">
        <v>1012.20784883721</v>
      </c>
      <c r="G272">
        <v>1.6646819943994799</v>
      </c>
      <c r="H272">
        <v>688</v>
      </c>
    </row>
    <row r="273" spans="1:8" x14ac:dyDescent="0.25">
      <c r="A273" s="18" t="s">
        <v>10</v>
      </c>
      <c r="B273" s="18" t="s">
        <v>58</v>
      </c>
      <c r="C273" s="18" t="s">
        <v>33</v>
      </c>
      <c r="D273" s="18" t="s">
        <v>19</v>
      </c>
      <c r="E273">
        <v>14</v>
      </c>
      <c r="F273">
        <v>1164.04140127389</v>
      </c>
      <c r="G273">
        <v>1.8480251892594199</v>
      </c>
      <c r="H273">
        <v>628</v>
      </c>
    </row>
    <row r="274" spans="1:8" x14ac:dyDescent="0.25">
      <c r="A274" s="18" t="s">
        <v>10</v>
      </c>
      <c r="B274" s="18" t="s">
        <v>58</v>
      </c>
      <c r="C274" s="18" t="s">
        <v>33</v>
      </c>
      <c r="D274" s="18" t="s">
        <v>19</v>
      </c>
      <c r="E274">
        <v>21</v>
      </c>
      <c r="F274">
        <v>1215.42060606061</v>
      </c>
      <c r="G274">
        <v>1.80295928535365</v>
      </c>
      <c r="H274">
        <v>825</v>
      </c>
    </row>
    <row r="275" spans="1:8" x14ac:dyDescent="0.25">
      <c r="A275" s="18" t="s">
        <v>10</v>
      </c>
      <c r="B275" s="18" t="s">
        <v>58</v>
      </c>
      <c r="C275" s="18" t="s">
        <v>33</v>
      </c>
      <c r="D275" s="18" t="s">
        <v>19</v>
      </c>
      <c r="E275">
        <v>28</v>
      </c>
      <c r="F275">
        <v>1339.1575757575799</v>
      </c>
      <c r="G275">
        <v>1.8891697676249599</v>
      </c>
      <c r="H275">
        <v>825</v>
      </c>
    </row>
    <row r="276" spans="1:8" x14ac:dyDescent="0.25">
      <c r="A276" s="18" t="s">
        <v>10</v>
      </c>
      <c r="B276" s="18" t="s">
        <v>58</v>
      </c>
      <c r="C276" s="18" t="s">
        <v>33</v>
      </c>
      <c r="D276" s="18" t="s">
        <v>20</v>
      </c>
      <c r="E276">
        <v>4</v>
      </c>
      <c r="F276">
        <v>1221.61728395062</v>
      </c>
      <c r="G276">
        <v>1.67949241430982</v>
      </c>
      <c r="H276">
        <v>486</v>
      </c>
    </row>
    <row r="277" spans="1:8" x14ac:dyDescent="0.25">
      <c r="A277" s="18" t="s">
        <v>10</v>
      </c>
      <c r="B277" s="18" t="s">
        <v>58</v>
      </c>
      <c r="C277" s="18" t="s">
        <v>33</v>
      </c>
      <c r="D277" s="18" t="s">
        <v>20</v>
      </c>
      <c r="E277">
        <v>11</v>
      </c>
      <c r="F277">
        <v>1682.7290916366501</v>
      </c>
      <c r="G277">
        <v>2.07470841363001</v>
      </c>
      <c r="H277">
        <v>2499</v>
      </c>
    </row>
    <row r="278" spans="1:8" x14ac:dyDescent="0.25">
      <c r="A278" s="18" t="s">
        <v>10</v>
      </c>
      <c r="B278" s="18" t="s">
        <v>58</v>
      </c>
      <c r="C278" s="18" t="s">
        <v>33</v>
      </c>
      <c r="D278" s="18" t="s">
        <v>20</v>
      </c>
      <c r="E278">
        <v>18</v>
      </c>
      <c r="F278">
        <v>1316.73467674223</v>
      </c>
      <c r="G278">
        <v>1.91248336815938</v>
      </c>
      <c r="H278">
        <v>1191</v>
      </c>
    </row>
    <row r="279" spans="1:8" x14ac:dyDescent="0.25">
      <c r="A279" s="18" t="s">
        <v>10</v>
      </c>
      <c r="B279" s="18" t="s">
        <v>58</v>
      </c>
      <c r="C279" s="18" t="s">
        <v>33</v>
      </c>
      <c r="D279" s="18" t="s">
        <v>20</v>
      </c>
      <c r="E279">
        <v>25</v>
      </c>
      <c r="F279">
        <v>1074.87280701754</v>
      </c>
      <c r="G279">
        <v>1.7474753240293299</v>
      </c>
      <c r="H279">
        <v>684</v>
      </c>
    </row>
    <row r="280" spans="1:8" x14ac:dyDescent="0.25">
      <c r="A280" s="18" t="s">
        <v>10</v>
      </c>
      <c r="B280" s="18" t="s">
        <v>58</v>
      </c>
      <c r="C280" s="18" t="s">
        <v>33</v>
      </c>
      <c r="D280" s="18" t="s">
        <v>21</v>
      </c>
      <c r="E280">
        <v>2</v>
      </c>
      <c r="F280">
        <v>1190.62946912243</v>
      </c>
      <c r="G280">
        <v>1.8503146590226001</v>
      </c>
      <c r="H280">
        <v>923</v>
      </c>
    </row>
    <row r="281" spans="1:8" x14ac:dyDescent="0.25">
      <c r="A281" s="18" t="s">
        <v>10</v>
      </c>
      <c r="B281" s="18" t="s">
        <v>58</v>
      </c>
      <c r="C281" s="18" t="s">
        <v>33</v>
      </c>
      <c r="D281" s="18" t="s">
        <v>21</v>
      </c>
      <c r="E281">
        <v>9</v>
      </c>
      <c r="F281">
        <v>1343.13099630996</v>
      </c>
      <c r="G281">
        <v>2.0863444622385199</v>
      </c>
      <c r="H281">
        <v>2168</v>
      </c>
    </row>
    <row r="282" spans="1:8" x14ac:dyDescent="0.25">
      <c r="A282" s="18" t="s">
        <v>10</v>
      </c>
      <c r="B282" s="18" t="s">
        <v>58</v>
      </c>
      <c r="C282" s="18" t="s">
        <v>33</v>
      </c>
      <c r="D282" s="18" t="s">
        <v>21</v>
      </c>
      <c r="E282">
        <v>16</v>
      </c>
      <c r="F282">
        <v>1484.14150255288</v>
      </c>
      <c r="G282">
        <v>2.0100566139027101</v>
      </c>
      <c r="H282">
        <v>2742</v>
      </c>
    </row>
    <row r="283" spans="1:8" x14ac:dyDescent="0.25">
      <c r="A283" s="18" t="s">
        <v>10</v>
      </c>
      <c r="B283" s="18" t="s">
        <v>58</v>
      </c>
      <c r="C283" s="18" t="s">
        <v>33</v>
      </c>
      <c r="D283" s="18" t="s">
        <v>21</v>
      </c>
      <c r="E283">
        <v>23</v>
      </c>
      <c r="F283">
        <v>1471.8075520833299</v>
      </c>
      <c r="G283">
        <v>2.1577993117107899</v>
      </c>
      <c r="H283">
        <v>3840</v>
      </c>
    </row>
    <row r="284" spans="1:8" x14ac:dyDescent="0.25">
      <c r="A284" s="18" t="s">
        <v>10</v>
      </c>
      <c r="B284" s="18" t="s">
        <v>58</v>
      </c>
      <c r="C284" s="18" t="s">
        <v>33</v>
      </c>
      <c r="D284" s="18" t="s">
        <v>21</v>
      </c>
      <c r="E284">
        <v>30</v>
      </c>
      <c r="F284">
        <v>1535.3808314820701</v>
      </c>
      <c r="G284">
        <v>2.1753954629953798</v>
      </c>
      <c r="H284">
        <v>3151</v>
      </c>
    </row>
    <row r="285" spans="1:8" x14ac:dyDescent="0.25">
      <c r="A285" s="18" t="s">
        <v>10</v>
      </c>
      <c r="B285" s="18" t="s">
        <v>58</v>
      </c>
      <c r="C285" s="18" t="s">
        <v>33</v>
      </c>
      <c r="D285" s="18" t="s">
        <v>22</v>
      </c>
      <c r="E285">
        <v>6</v>
      </c>
      <c r="F285">
        <v>1318.1962833914099</v>
      </c>
      <c r="G285">
        <v>2.0937203754303</v>
      </c>
      <c r="H285">
        <v>2583</v>
      </c>
    </row>
    <row r="286" spans="1:8" x14ac:dyDescent="0.25">
      <c r="A286" s="18" t="s">
        <v>10</v>
      </c>
      <c r="B286" s="18" t="s">
        <v>58</v>
      </c>
      <c r="C286" s="18" t="s">
        <v>33</v>
      </c>
      <c r="D286" s="18" t="s">
        <v>22</v>
      </c>
      <c r="E286">
        <v>13</v>
      </c>
      <c r="F286">
        <v>1343.53404539386</v>
      </c>
      <c r="G286">
        <v>1.8304548208868401</v>
      </c>
      <c r="H286">
        <v>749</v>
      </c>
    </row>
    <row r="287" spans="1:8" x14ac:dyDescent="0.25">
      <c r="A287" s="18" t="s">
        <v>10</v>
      </c>
      <c r="B287" s="18" t="s">
        <v>58</v>
      </c>
      <c r="C287" s="18" t="s">
        <v>33</v>
      </c>
      <c r="D287" s="18" t="s">
        <v>22</v>
      </c>
      <c r="E287">
        <v>20</v>
      </c>
      <c r="F287">
        <v>1487.5699032365701</v>
      </c>
      <c r="G287">
        <v>2.0885848883669502</v>
      </c>
      <c r="H287">
        <v>2997</v>
      </c>
    </row>
    <row r="288" spans="1:8" x14ac:dyDescent="0.25">
      <c r="A288" s="18" t="s">
        <v>10</v>
      </c>
      <c r="B288" s="18" t="s">
        <v>58</v>
      </c>
      <c r="C288" s="18" t="s">
        <v>33</v>
      </c>
      <c r="D288" s="18" t="s">
        <v>22</v>
      </c>
      <c r="E288">
        <v>27</v>
      </c>
      <c r="F288">
        <v>1344.9385140905199</v>
      </c>
      <c r="G288">
        <v>1.8898800277618999</v>
      </c>
      <c r="H288">
        <v>2342</v>
      </c>
    </row>
    <row r="289" spans="1:8" x14ac:dyDescent="0.25">
      <c r="A289" s="18" t="s">
        <v>10</v>
      </c>
      <c r="B289" s="18" t="s">
        <v>58</v>
      </c>
      <c r="C289" s="18" t="s">
        <v>33</v>
      </c>
      <c r="D289" s="18" t="s">
        <v>23</v>
      </c>
      <c r="E289">
        <v>4</v>
      </c>
      <c r="F289">
        <v>1846.75207756233</v>
      </c>
      <c r="G289">
        <v>2.1793309753399299</v>
      </c>
      <c r="H289">
        <v>7220</v>
      </c>
    </row>
    <row r="290" spans="1:8" x14ac:dyDescent="0.25">
      <c r="A290" s="18" t="s">
        <v>10</v>
      </c>
      <c r="B290" s="18" t="s">
        <v>58</v>
      </c>
      <c r="C290" s="18" t="s">
        <v>33</v>
      </c>
      <c r="D290" s="18" t="s">
        <v>23</v>
      </c>
      <c r="E290">
        <v>11</v>
      </c>
      <c r="F290">
        <v>1395.9049056603801</v>
      </c>
      <c r="G290">
        <v>1.9407570892833601</v>
      </c>
      <c r="H290">
        <v>2650</v>
      </c>
    </row>
    <row r="291" spans="1:8" x14ac:dyDescent="0.25">
      <c r="A291" s="18" t="s">
        <v>10</v>
      </c>
      <c r="B291" s="18" t="s">
        <v>58</v>
      </c>
      <c r="C291" s="18" t="s">
        <v>33</v>
      </c>
      <c r="D291" s="18" t="s">
        <v>23</v>
      </c>
      <c r="E291">
        <v>18</v>
      </c>
      <c r="F291">
        <v>1433.1601928743601</v>
      </c>
      <c r="G291">
        <v>2.1189372309109098</v>
      </c>
      <c r="H291">
        <v>3733</v>
      </c>
    </row>
    <row r="292" spans="1:8" x14ac:dyDescent="0.25">
      <c r="A292" s="18" t="s">
        <v>10</v>
      </c>
      <c r="B292" s="18" t="s">
        <v>58</v>
      </c>
      <c r="C292" s="18" t="s">
        <v>33</v>
      </c>
      <c r="D292" s="18" t="s">
        <v>23</v>
      </c>
      <c r="E292">
        <v>25</v>
      </c>
      <c r="F292">
        <v>1387.43908355795</v>
      </c>
      <c r="G292">
        <v>2.0133535651294001</v>
      </c>
      <c r="H292">
        <v>3710</v>
      </c>
    </row>
    <row r="293" spans="1:8" x14ac:dyDescent="0.25">
      <c r="A293" s="18" t="s">
        <v>10</v>
      </c>
      <c r="B293" s="18" t="s">
        <v>58</v>
      </c>
      <c r="C293" s="18" t="s">
        <v>33</v>
      </c>
      <c r="D293" s="18" t="s">
        <v>24</v>
      </c>
      <c r="E293">
        <v>1</v>
      </c>
      <c r="F293">
        <v>1436.8586930879901</v>
      </c>
      <c r="G293">
        <v>2.0779784016773499</v>
      </c>
      <c r="H293">
        <v>4239</v>
      </c>
    </row>
    <row r="294" spans="1:8" x14ac:dyDescent="0.25">
      <c r="A294" s="18" t="s">
        <v>10</v>
      </c>
      <c r="B294" s="18" t="s">
        <v>58</v>
      </c>
      <c r="C294" s="18" t="s">
        <v>33</v>
      </c>
      <c r="D294" s="18" t="s">
        <v>24</v>
      </c>
      <c r="E294">
        <v>8</v>
      </c>
      <c r="F294">
        <v>1387.91305469556</v>
      </c>
      <c r="G294">
        <v>2.0250611406633201</v>
      </c>
      <c r="H294">
        <v>3876</v>
      </c>
    </row>
    <row r="295" spans="1:8" x14ac:dyDescent="0.25">
      <c r="A295" s="18" t="s">
        <v>10</v>
      </c>
      <c r="B295" s="18" t="s">
        <v>58</v>
      </c>
      <c r="C295" s="18" t="s">
        <v>33</v>
      </c>
      <c r="D295" s="18" t="s">
        <v>24</v>
      </c>
      <c r="E295">
        <v>15</v>
      </c>
      <c r="F295">
        <v>1438.12678469446</v>
      </c>
      <c r="G295">
        <v>2.0380441055451901</v>
      </c>
      <c r="H295">
        <v>3502</v>
      </c>
    </row>
    <row r="296" spans="1:8" x14ac:dyDescent="0.25">
      <c r="A296" s="18" t="s">
        <v>10</v>
      </c>
      <c r="B296" s="18" t="s">
        <v>58</v>
      </c>
      <c r="C296" s="18" t="s">
        <v>33</v>
      </c>
      <c r="D296" s="18" t="s">
        <v>24</v>
      </c>
      <c r="E296">
        <v>22</v>
      </c>
      <c r="F296">
        <v>1386.8695203713301</v>
      </c>
      <c r="G296">
        <v>2.0208566969833499</v>
      </c>
      <c r="H296">
        <v>3878</v>
      </c>
    </row>
    <row r="297" spans="1:8" x14ac:dyDescent="0.25">
      <c r="A297" s="18" t="s">
        <v>10</v>
      </c>
      <c r="B297" s="18" t="s">
        <v>58</v>
      </c>
      <c r="C297" s="18" t="s">
        <v>33</v>
      </c>
      <c r="D297" s="18" t="s">
        <v>24</v>
      </c>
      <c r="E297">
        <v>29</v>
      </c>
      <c r="F297">
        <v>1363.55770782889</v>
      </c>
      <c r="G297">
        <v>2.0021818926400101</v>
      </c>
      <c r="H297">
        <v>3717</v>
      </c>
    </row>
    <row r="298" spans="1:8" x14ac:dyDescent="0.25">
      <c r="A298" s="18" t="s">
        <v>10</v>
      </c>
      <c r="B298" s="18" t="s">
        <v>58</v>
      </c>
      <c r="C298" s="18" t="s">
        <v>33</v>
      </c>
      <c r="D298" s="18" t="s">
        <v>25</v>
      </c>
      <c r="E298">
        <v>5</v>
      </c>
      <c r="F298">
        <v>1480.37784828382</v>
      </c>
      <c r="G298">
        <v>1.91927424620042</v>
      </c>
      <c r="H298">
        <v>3467</v>
      </c>
    </row>
    <row r="299" spans="1:8" x14ac:dyDescent="0.25">
      <c r="A299" s="18" t="s">
        <v>10</v>
      </c>
      <c r="B299" s="18" t="s">
        <v>58</v>
      </c>
      <c r="C299" s="18" t="s">
        <v>33</v>
      </c>
      <c r="D299" s="18" t="s">
        <v>25</v>
      </c>
      <c r="E299">
        <v>12</v>
      </c>
      <c r="F299">
        <v>1388.9424609029199</v>
      </c>
      <c r="G299">
        <v>1.97972764190754</v>
      </c>
      <c r="H299">
        <v>3389</v>
      </c>
    </row>
    <row r="300" spans="1:8" x14ac:dyDescent="0.25">
      <c r="A300" s="18" t="s">
        <v>10</v>
      </c>
      <c r="B300" s="18" t="s">
        <v>58</v>
      </c>
      <c r="C300" s="18" t="s">
        <v>33</v>
      </c>
      <c r="D300" s="18" t="s">
        <v>25</v>
      </c>
      <c r="E300">
        <v>19</v>
      </c>
      <c r="F300">
        <v>1050.8252356780299</v>
      </c>
      <c r="G300">
        <v>1.7545914452165601</v>
      </c>
      <c r="H300">
        <v>1379</v>
      </c>
    </row>
    <row r="301" spans="1:8" x14ac:dyDescent="0.25">
      <c r="A301" s="18" t="s">
        <v>10</v>
      </c>
      <c r="B301" s="18" t="s">
        <v>58</v>
      </c>
      <c r="C301" s="18" t="s">
        <v>33</v>
      </c>
      <c r="D301" s="18" t="s">
        <v>25</v>
      </c>
      <c r="E301">
        <v>26</v>
      </c>
      <c r="F301">
        <v>1189.86377440347</v>
      </c>
      <c r="G301">
        <v>1.8411002367715901</v>
      </c>
      <c r="H301">
        <v>2305</v>
      </c>
    </row>
    <row r="302" spans="1:8" x14ac:dyDescent="0.25">
      <c r="A302" s="18" t="s">
        <v>10</v>
      </c>
      <c r="B302" s="18" t="s">
        <v>58</v>
      </c>
      <c r="C302" s="18" t="s">
        <v>33</v>
      </c>
      <c r="D302" s="18" t="s">
        <v>26</v>
      </c>
      <c r="E302">
        <v>3</v>
      </c>
      <c r="F302">
        <v>1448.51415351116</v>
      </c>
      <c r="G302">
        <v>1.9975350982692399</v>
      </c>
      <c r="H302">
        <v>3674</v>
      </c>
    </row>
    <row r="303" spans="1:8" x14ac:dyDescent="0.25">
      <c r="A303" s="18" t="s">
        <v>10</v>
      </c>
      <c r="B303" s="18" t="s">
        <v>58</v>
      </c>
      <c r="C303" s="18" t="s">
        <v>33</v>
      </c>
      <c r="D303" s="18" t="s">
        <v>26</v>
      </c>
      <c r="E303">
        <v>10</v>
      </c>
      <c r="F303">
        <v>1367.2402439024399</v>
      </c>
      <c r="G303">
        <v>2.05539033328431</v>
      </c>
      <c r="H303">
        <v>2460</v>
      </c>
    </row>
    <row r="304" spans="1:8" x14ac:dyDescent="0.25">
      <c r="A304" s="18" t="s">
        <v>10</v>
      </c>
      <c r="B304" s="18" t="s">
        <v>58</v>
      </c>
      <c r="C304" s="18" t="s">
        <v>33</v>
      </c>
      <c r="D304" s="18" t="s">
        <v>26</v>
      </c>
      <c r="E304">
        <v>17</v>
      </c>
      <c r="F304">
        <v>1363.54369784805</v>
      </c>
      <c r="G304">
        <v>1.93969866780231</v>
      </c>
      <c r="H304">
        <v>2277</v>
      </c>
    </row>
    <row r="305" spans="1:8" x14ac:dyDescent="0.25">
      <c r="A305" s="18" t="s">
        <v>10</v>
      </c>
      <c r="B305" s="18" t="s">
        <v>58</v>
      </c>
      <c r="C305" s="18" t="s">
        <v>33</v>
      </c>
      <c r="D305" s="18" t="s">
        <v>26</v>
      </c>
      <c r="E305">
        <v>24</v>
      </c>
      <c r="F305">
        <v>1524.99495586381</v>
      </c>
      <c r="G305">
        <v>1.9950722898672999</v>
      </c>
      <c r="H305">
        <v>3172</v>
      </c>
    </row>
    <row r="306" spans="1:8" x14ac:dyDescent="0.25">
      <c r="A306" s="18" t="s">
        <v>10</v>
      </c>
      <c r="B306" s="18" t="s">
        <v>58</v>
      </c>
      <c r="C306" s="18" t="s">
        <v>33</v>
      </c>
      <c r="D306" s="18" t="s">
        <v>26</v>
      </c>
      <c r="E306">
        <v>31</v>
      </c>
      <c r="F306">
        <v>923.95551894563403</v>
      </c>
      <c r="G306">
        <v>1.3868556421834499</v>
      </c>
      <c r="H306">
        <v>607</v>
      </c>
    </row>
    <row r="307" spans="1:8" x14ac:dyDescent="0.25">
      <c r="A307" s="18" t="s">
        <v>10</v>
      </c>
      <c r="B307" s="18" t="s">
        <v>58</v>
      </c>
      <c r="C307" s="18" t="s">
        <v>33</v>
      </c>
      <c r="D307" s="18" t="s">
        <v>27</v>
      </c>
      <c r="E307">
        <v>7</v>
      </c>
      <c r="F307">
        <v>1112.1077136900601</v>
      </c>
      <c r="G307">
        <v>1.8799582052128401</v>
      </c>
      <c r="H307">
        <v>1439</v>
      </c>
    </row>
    <row r="308" spans="1:8" x14ac:dyDescent="0.25">
      <c r="A308" s="18" t="s">
        <v>10</v>
      </c>
      <c r="B308" s="18" t="s">
        <v>58</v>
      </c>
      <c r="C308" s="18" t="s">
        <v>33</v>
      </c>
      <c r="D308" s="18" t="s">
        <v>27</v>
      </c>
      <c r="E308">
        <v>14</v>
      </c>
      <c r="F308">
        <v>1241.01715686275</v>
      </c>
      <c r="G308">
        <v>1.75013994383919</v>
      </c>
      <c r="H308">
        <v>1632</v>
      </c>
    </row>
    <row r="309" spans="1:8" x14ac:dyDescent="0.25">
      <c r="A309" s="18" t="s">
        <v>10</v>
      </c>
      <c r="B309" s="18" t="s">
        <v>58</v>
      </c>
      <c r="C309" s="18" t="s">
        <v>33</v>
      </c>
      <c r="D309" s="18" t="s">
        <v>27</v>
      </c>
      <c r="E309">
        <v>21</v>
      </c>
      <c r="F309">
        <v>954.24881141046001</v>
      </c>
      <c r="G309">
        <v>1.6638332260100199</v>
      </c>
      <c r="H309">
        <v>631</v>
      </c>
    </row>
    <row r="310" spans="1:8" x14ac:dyDescent="0.25">
      <c r="A310" s="18" t="s">
        <v>10</v>
      </c>
      <c r="B310" s="18" t="s">
        <v>58</v>
      </c>
      <c r="C310" s="18" t="s">
        <v>33</v>
      </c>
      <c r="D310" s="18" t="s">
        <v>27</v>
      </c>
      <c r="E310">
        <v>28</v>
      </c>
      <c r="F310">
        <v>827.03935185185196</v>
      </c>
      <c r="G310">
        <v>1.42299966974701</v>
      </c>
      <c r="H310">
        <v>432</v>
      </c>
    </row>
    <row r="311" spans="1:8" x14ac:dyDescent="0.25">
      <c r="A311" s="18" t="s">
        <v>10</v>
      </c>
      <c r="B311" s="18" t="s">
        <v>58</v>
      </c>
      <c r="C311" s="18" t="s">
        <v>33</v>
      </c>
      <c r="D311" s="18" t="s">
        <v>28</v>
      </c>
      <c r="E311">
        <v>6</v>
      </c>
      <c r="F311">
        <v>895.56047700170404</v>
      </c>
      <c r="G311">
        <v>1.63077742090766</v>
      </c>
      <c r="H311">
        <v>587</v>
      </c>
    </row>
    <row r="312" spans="1:8" x14ac:dyDescent="0.25">
      <c r="A312" s="18" t="s">
        <v>10</v>
      </c>
      <c r="B312" s="18" t="s">
        <v>58</v>
      </c>
      <c r="C312" s="18" t="s">
        <v>33</v>
      </c>
      <c r="D312" s="18" t="s">
        <v>28</v>
      </c>
      <c r="E312">
        <v>13</v>
      </c>
      <c r="F312">
        <v>825.26375711574997</v>
      </c>
      <c r="G312">
        <v>1.6657098112548501</v>
      </c>
      <c r="H312">
        <v>527</v>
      </c>
    </row>
    <row r="313" spans="1:8" x14ac:dyDescent="0.25">
      <c r="A313" s="18" t="s">
        <v>10</v>
      </c>
      <c r="B313" s="18" t="s">
        <v>58</v>
      </c>
      <c r="C313" s="18" t="s">
        <v>33</v>
      </c>
      <c r="D313" s="18" t="s">
        <v>28</v>
      </c>
      <c r="E313">
        <v>20</v>
      </c>
      <c r="F313">
        <v>1028.19727891156</v>
      </c>
      <c r="G313">
        <v>1.59828393234559</v>
      </c>
      <c r="H313">
        <v>294</v>
      </c>
    </row>
    <row r="314" spans="1:8" x14ac:dyDescent="0.25">
      <c r="A314" s="18" t="s">
        <v>10</v>
      </c>
      <c r="B314" s="18" t="s">
        <v>58</v>
      </c>
      <c r="C314" s="18" t="s">
        <v>33</v>
      </c>
      <c r="D314" s="18" t="s">
        <v>28</v>
      </c>
      <c r="E314">
        <v>27</v>
      </c>
      <c r="F314">
        <v>834.28571428571399</v>
      </c>
      <c r="G314">
        <v>1.1613998430949599</v>
      </c>
      <c r="H314">
        <v>112</v>
      </c>
    </row>
    <row r="315" spans="1:8" x14ac:dyDescent="0.25">
      <c r="A315" s="18" t="s">
        <v>10</v>
      </c>
      <c r="B315" s="18" t="s">
        <v>58</v>
      </c>
      <c r="C315" s="18" t="s">
        <v>34</v>
      </c>
      <c r="D315" s="18" t="s">
        <v>17</v>
      </c>
      <c r="E315">
        <v>4</v>
      </c>
      <c r="F315">
        <v>920.27906976744202</v>
      </c>
      <c r="G315">
        <v>1.4821839827963199</v>
      </c>
      <c r="H315">
        <v>559</v>
      </c>
    </row>
    <row r="316" spans="1:8" x14ac:dyDescent="0.25">
      <c r="A316" s="18" t="s">
        <v>10</v>
      </c>
      <c r="B316" s="18" t="s">
        <v>58</v>
      </c>
      <c r="C316" s="18" t="s">
        <v>34</v>
      </c>
      <c r="D316" s="18" t="s">
        <v>17</v>
      </c>
      <c r="E316">
        <v>11</v>
      </c>
      <c r="F316">
        <v>1063.54296875</v>
      </c>
      <c r="G316">
        <v>1.5912061562742099</v>
      </c>
      <c r="H316">
        <v>768</v>
      </c>
    </row>
    <row r="317" spans="1:8" x14ac:dyDescent="0.25">
      <c r="A317" s="18" t="s">
        <v>10</v>
      </c>
      <c r="B317" s="18" t="s">
        <v>58</v>
      </c>
      <c r="C317" s="18" t="s">
        <v>34</v>
      </c>
      <c r="D317" s="18" t="s">
        <v>17</v>
      </c>
      <c r="E317">
        <v>18</v>
      </c>
      <c r="F317">
        <v>785.75826086956499</v>
      </c>
      <c r="G317">
        <v>1.5171046453381301</v>
      </c>
      <c r="H317">
        <v>575</v>
      </c>
    </row>
    <row r="318" spans="1:8" x14ac:dyDescent="0.25">
      <c r="A318" s="18" t="s">
        <v>10</v>
      </c>
      <c r="B318" s="18" t="s">
        <v>58</v>
      </c>
      <c r="C318" s="18" t="s">
        <v>34</v>
      </c>
      <c r="D318" s="18" t="s">
        <v>17</v>
      </c>
      <c r="E318">
        <v>25</v>
      </c>
      <c r="F318">
        <v>676.01951219512205</v>
      </c>
      <c r="G318">
        <v>1.46180912923411</v>
      </c>
      <c r="H318">
        <v>205</v>
      </c>
    </row>
    <row r="319" spans="1:8" x14ac:dyDescent="0.25">
      <c r="A319" s="18" t="s">
        <v>10</v>
      </c>
      <c r="B319" s="18" t="s">
        <v>58</v>
      </c>
      <c r="C319" s="18" t="s">
        <v>34</v>
      </c>
      <c r="D319" s="18" t="s">
        <v>18</v>
      </c>
      <c r="E319">
        <v>1</v>
      </c>
      <c r="F319">
        <v>791.67832167832205</v>
      </c>
      <c r="G319">
        <v>1.3155563916509001</v>
      </c>
      <c r="H319">
        <v>286</v>
      </c>
    </row>
    <row r="320" spans="1:8" x14ac:dyDescent="0.25">
      <c r="A320" s="18" t="s">
        <v>10</v>
      </c>
      <c r="B320" s="18" t="s">
        <v>58</v>
      </c>
      <c r="C320" s="18" t="s">
        <v>34</v>
      </c>
      <c r="D320" s="18" t="s">
        <v>18</v>
      </c>
      <c r="E320">
        <v>8</v>
      </c>
      <c r="F320">
        <v>858.15779467680602</v>
      </c>
      <c r="G320">
        <v>1.44210047757102</v>
      </c>
      <c r="H320">
        <v>526</v>
      </c>
    </row>
    <row r="321" spans="1:8" x14ac:dyDescent="0.25">
      <c r="A321" s="18" t="s">
        <v>10</v>
      </c>
      <c r="B321" s="18" t="s">
        <v>58</v>
      </c>
      <c r="C321" s="18" t="s">
        <v>34</v>
      </c>
      <c r="D321" s="18" t="s">
        <v>18</v>
      </c>
      <c r="E321">
        <v>15</v>
      </c>
      <c r="F321">
        <v>905.23697478991596</v>
      </c>
      <c r="G321">
        <v>1.5345650831615101</v>
      </c>
      <c r="H321">
        <v>595</v>
      </c>
    </row>
    <row r="322" spans="1:8" x14ac:dyDescent="0.25">
      <c r="A322" s="18" t="s">
        <v>10</v>
      </c>
      <c r="B322" s="18" t="s">
        <v>58</v>
      </c>
      <c r="C322" s="18" t="s">
        <v>34</v>
      </c>
      <c r="D322" s="18" t="s">
        <v>18</v>
      </c>
      <c r="E322">
        <v>22</v>
      </c>
      <c r="F322">
        <v>1029.7058823529401</v>
      </c>
      <c r="G322">
        <v>1.5055171409449299</v>
      </c>
      <c r="H322">
        <v>170</v>
      </c>
    </row>
    <row r="323" spans="1:8" x14ac:dyDescent="0.25">
      <c r="A323" s="18" t="s">
        <v>10</v>
      </c>
      <c r="B323" s="18" t="s">
        <v>58</v>
      </c>
      <c r="C323" s="18" t="s">
        <v>34</v>
      </c>
      <c r="D323" s="18" t="s">
        <v>19</v>
      </c>
      <c r="E323">
        <v>1</v>
      </c>
      <c r="F323">
        <v>1127.1043737574601</v>
      </c>
      <c r="G323">
        <v>1.87482566990624</v>
      </c>
      <c r="H323">
        <v>1006</v>
      </c>
    </row>
    <row r="324" spans="1:8" x14ac:dyDescent="0.25">
      <c r="A324" s="18" t="s">
        <v>10</v>
      </c>
      <c r="B324" s="18" t="s">
        <v>58</v>
      </c>
      <c r="C324" s="18" t="s">
        <v>34</v>
      </c>
      <c r="D324" s="18" t="s">
        <v>19</v>
      </c>
      <c r="E324">
        <v>8</v>
      </c>
      <c r="F324">
        <v>1160.3380503144699</v>
      </c>
      <c r="G324">
        <v>1.51149182149605</v>
      </c>
      <c r="H324">
        <v>636</v>
      </c>
    </row>
    <row r="325" spans="1:8" x14ac:dyDescent="0.25">
      <c r="A325" s="18" t="s">
        <v>10</v>
      </c>
      <c r="B325" s="18" t="s">
        <v>58</v>
      </c>
      <c r="C325" s="18" t="s">
        <v>34</v>
      </c>
      <c r="D325" s="18" t="s">
        <v>19</v>
      </c>
      <c r="E325">
        <v>15</v>
      </c>
      <c r="F325">
        <v>1202.5118203309701</v>
      </c>
      <c r="G325">
        <v>1.75089101982229</v>
      </c>
      <c r="H325">
        <v>846</v>
      </c>
    </row>
    <row r="326" spans="1:8" x14ac:dyDescent="0.25">
      <c r="A326" s="18" t="s">
        <v>10</v>
      </c>
      <c r="B326" s="18" t="s">
        <v>58</v>
      </c>
      <c r="C326" s="18" t="s">
        <v>34</v>
      </c>
      <c r="D326" s="18" t="s">
        <v>19</v>
      </c>
      <c r="E326">
        <v>22</v>
      </c>
      <c r="F326">
        <v>997.30755711774998</v>
      </c>
      <c r="G326">
        <v>1.5492445943216999</v>
      </c>
      <c r="H326">
        <v>569</v>
      </c>
    </row>
    <row r="327" spans="1:8" x14ac:dyDescent="0.25">
      <c r="A327" s="18" t="s">
        <v>10</v>
      </c>
      <c r="B327" s="18" t="s">
        <v>58</v>
      </c>
      <c r="C327" s="18" t="s">
        <v>34</v>
      </c>
      <c r="D327" s="18" t="s">
        <v>19</v>
      </c>
      <c r="E327">
        <v>29</v>
      </c>
      <c r="F327">
        <v>1060.6615120274901</v>
      </c>
      <c r="G327">
        <v>1.6657922615777201</v>
      </c>
      <c r="H327">
        <v>582</v>
      </c>
    </row>
    <row r="328" spans="1:8" x14ac:dyDescent="0.25">
      <c r="A328" s="18" t="s">
        <v>10</v>
      </c>
      <c r="B328" s="18" t="s">
        <v>58</v>
      </c>
      <c r="C328" s="18" t="s">
        <v>34</v>
      </c>
      <c r="D328" s="18" t="s">
        <v>20</v>
      </c>
      <c r="E328">
        <v>5</v>
      </c>
      <c r="F328">
        <v>1267.05555555556</v>
      </c>
      <c r="G328">
        <v>1.6295788279888599</v>
      </c>
      <c r="H328">
        <v>756</v>
      </c>
    </row>
    <row r="329" spans="1:8" x14ac:dyDescent="0.25">
      <c r="A329" s="18" t="s">
        <v>10</v>
      </c>
      <c r="B329" s="18" t="s">
        <v>58</v>
      </c>
      <c r="C329" s="18" t="s">
        <v>34</v>
      </c>
      <c r="D329" s="18" t="s">
        <v>20</v>
      </c>
      <c r="E329">
        <v>12</v>
      </c>
      <c r="F329">
        <v>1570.30487371042</v>
      </c>
      <c r="G329">
        <v>2.0040453688705702</v>
      </c>
      <c r="H329">
        <v>2811</v>
      </c>
    </row>
    <row r="330" spans="1:8" x14ac:dyDescent="0.25">
      <c r="A330" s="18" t="s">
        <v>10</v>
      </c>
      <c r="B330" s="18" t="s">
        <v>58</v>
      </c>
      <c r="C330" s="18" t="s">
        <v>34</v>
      </c>
      <c r="D330" s="18" t="s">
        <v>20</v>
      </c>
      <c r="E330">
        <v>19</v>
      </c>
      <c r="F330">
        <v>1151.62108013937</v>
      </c>
      <c r="G330">
        <v>1.95446274052436</v>
      </c>
      <c r="H330">
        <v>1148</v>
      </c>
    </row>
    <row r="331" spans="1:8" x14ac:dyDescent="0.25">
      <c r="A331" s="18" t="s">
        <v>10</v>
      </c>
      <c r="B331" s="18" t="s">
        <v>58</v>
      </c>
      <c r="C331" s="18" t="s">
        <v>34</v>
      </c>
      <c r="D331" s="18" t="s">
        <v>20</v>
      </c>
      <c r="E331">
        <v>26</v>
      </c>
      <c r="F331">
        <v>1326.01305220884</v>
      </c>
      <c r="G331">
        <v>1.84960421813651</v>
      </c>
      <c r="H331">
        <v>996</v>
      </c>
    </row>
    <row r="332" spans="1:8" x14ac:dyDescent="0.25">
      <c r="A332" s="18" t="s">
        <v>10</v>
      </c>
      <c r="B332" s="18" t="s">
        <v>58</v>
      </c>
      <c r="C332" s="18" t="s">
        <v>34</v>
      </c>
      <c r="D332" s="18" t="s">
        <v>21</v>
      </c>
      <c r="E332">
        <v>3</v>
      </c>
      <c r="F332">
        <v>1245.16561514196</v>
      </c>
      <c r="G332">
        <v>1.9221274377839801</v>
      </c>
      <c r="H332">
        <v>1268</v>
      </c>
    </row>
    <row r="333" spans="1:8" x14ac:dyDescent="0.25">
      <c r="A333" s="18" t="s">
        <v>10</v>
      </c>
      <c r="B333" s="18" t="s">
        <v>58</v>
      </c>
      <c r="C333" s="18" t="s">
        <v>34</v>
      </c>
      <c r="D333" s="18" t="s">
        <v>21</v>
      </c>
      <c r="E333">
        <v>10</v>
      </c>
      <c r="F333">
        <v>1545.76176075269</v>
      </c>
      <c r="G333">
        <v>2.11623647603232</v>
      </c>
      <c r="H333">
        <v>2976</v>
      </c>
    </row>
    <row r="334" spans="1:8" x14ac:dyDescent="0.25">
      <c r="A334" s="18" t="s">
        <v>10</v>
      </c>
      <c r="B334" s="18" t="s">
        <v>58</v>
      </c>
      <c r="C334" s="18" t="s">
        <v>34</v>
      </c>
      <c r="D334" s="18" t="s">
        <v>21</v>
      </c>
      <c r="E334">
        <v>17</v>
      </c>
      <c r="F334">
        <v>1374.5690184049099</v>
      </c>
      <c r="G334">
        <v>2.0164967094997901</v>
      </c>
      <c r="H334">
        <v>1956</v>
      </c>
    </row>
    <row r="335" spans="1:8" x14ac:dyDescent="0.25">
      <c r="A335" s="18" t="s">
        <v>10</v>
      </c>
      <c r="B335" s="18" t="s">
        <v>58</v>
      </c>
      <c r="C335" s="18" t="s">
        <v>34</v>
      </c>
      <c r="D335" s="18" t="s">
        <v>21</v>
      </c>
      <c r="E335">
        <v>24</v>
      </c>
      <c r="F335">
        <v>1307.5832985386201</v>
      </c>
      <c r="G335">
        <v>1.99531872798198</v>
      </c>
      <c r="H335">
        <v>2395</v>
      </c>
    </row>
    <row r="336" spans="1:8" x14ac:dyDescent="0.25">
      <c r="A336" s="18" t="s">
        <v>10</v>
      </c>
      <c r="B336" s="18" t="s">
        <v>58</v>
      </c>
      <c r="C336" s="18" t="s">
        <v>34</v>
      </c>
      <c r="D336" s="18" t="s">
        <v>21</v>
      </c>
      <c r="E336">
        <v>31</v>
      </c>
      <c r="F336">
        <v>1575.4388661202199</v>
      </c>
      <c r="G336">
        <v>2.11877741337103</v>
      </c>
      <c r="H336">
        <v>2928</v>
      </c>
    </row>
    <row r="337" spans="1:8" x14ac:dyDescent="0.25">
      <c r="A337" s="18" t="s">
        <v>10</v>
      </c>
      <c r="B337" s="18" t="s">
        <v>58</v>
      </c>
      <c r="C337" s="18" t="s">
        <v>34</v>
      </c>
      <c r="D337" s="18" t="s">
        <v>22</v>
      </c>
      <c r="E337">
        <v>7</v>
      </c>
      <c r="F337">
        <v>1380.8705107083999</v>
      </c>
      <c r="G337">
        <v>2.1387105543594198</v>
      </c>
      <c r="H337">
        <v>3035</v>
      </c>
    </row>
    <row r="338" spans="1:8" x14ac:dyDescent="0.25">
      <c r="A338" s="18" t="s">
        <v>10</v>
      </c>
      <c r="B338" s="18" t="s">
        <v>58</v>
      </c>
      <c r="C338" s="18" t="s">
        <v>34</v>
      </c>
      <c r="D338" s="18" t="s">
        <v>22</v>
      </c>
      <c r="E338">
        <v>14</v>
      </c>
      <c r="F338">
        <v>1401.1693461950699</v>
      </c>
      <c r="G338">
        <v>2.1092396782315301</v>
      </c>
      <c r="H338">
        <v>2799</v>
      </c>
    </row>
    <row r="339" spans="1:8" x14ac:dyDescent="0.25">
      <c r="A339" s="18" t="s">
        <v>10</v>
      </c>
      <c r="B339" s="18" t="s">
        <v>58</v>
      </c>
      <c r="C339" s="18" t="s">
        <v>34</v>
      </c>
      <c r="D339" s="18" t="s">
        <v>22</v>
      </c>
      <c r="E339">
        <v>21</v>
      </c>
      <c r="F339">
        <v>1488.43950127515</v>
      </c>
      <c r="G339">
        <v>2.11611581782214</v>
      </c>
      <c r="H339">
        <v>3529</v>
      </c>
    </row>
    <row r="340" spans="1:8" x14ac:dyDescent="0.25">
      <c r="A340" s="18" t="s">
        <v>10</v>
      </c>
      <c r="B340" s="18" t="s">
        <v>58</v>
      </c>
      <c r="C340" s="18" t="s">
        <v>34</v>
      </c>
      <c r="D340" s="18" t="s">
        <v>22</v>
      </c>
      <c r="E340">
        <v>28</v>
      </c>
      <c r="F340">
        <v>1398.4655235315599</v>
      </c>
      <c r="G340">
        <v>1.8968477070515599</v>
      </c>
      <c r="H340">
        <v>2741</v>
      </c>
    </row>
    <row r="341" spans="1:8" x14ac:dyDescent="0.25">
      <c r="A341" s="18" t="s">
        <v>10</v>
      </c>
      <c r="B341" s="18" t="s">
        <v>58</v>
      </c>
      <c r="C341" s="18" t="s">
        <v>34</v>
      </c>
      <c r="D341" s="18" t="s">
        <v>23</v>
      </c>
      <c r="E341">
        <v>5</v>
      </c>
      <c r="F341">
        <v>1435.8842010772</v>
      </c>
      <c r="G341">
        <v>1.7739310004242801</v>
      </c>
      <c r="H341">
        <v>2228</v>
      </c>
    </row>
    <row r="342" spans="1:8" x14ac:dyDescent="0.25">
      <c r="A342" s="18" t="s">
        <v>10</v>
      </c>
      <c r="B342" s="18" t="s">
        <v>58</v>
      </c>
      <c r="C342" s="18" t="s">
        <v>34</v>
      </c>
      <c r="D342" s="18" t="s">
        <v>23</v>
      </c>
      <c r="E342">
        <v>12</v>
      </c>
      <c r="F342">
        <v>1203.5974930362099</v>
      </c>
      <c r="G342">
        <v>1.7646558395091601</v>
      </c>
      <c r="H342">
        <v>1436</v>
      </c>
    </row>
    <row r="343" spans="1:8" x14ac:dyDescent="0.25">
      <c r="A343" s="18" t="s">
        <v>10</v>
      </c>
      <c r="B343" s="18" t="s">
        <v>58</v>
      </c>
      <c r="C343" s="18" t="s">
        <v>34</v>
      </c>
      <c r="D343" s="18" t="s">
        <v>23</v>
      </c>
      <c r="E343">
        <v>19</v>
      </c>
      <c r="F343">
        <v>1389.4456072037001</v>
      </c>
      <c r="G343">
        <v>2.1596480153046098</v>
      </c>
      <c r="H343">
        <v>4109</v>
      </c>
    </row>
    <row r="344" spans="1:8" x14ac:dyDescent="0.25">
      <c r="A344" s="18" t="s">
        <v>10</v>
      </c>
      <c r="B344" s="18" t="s">
        <v>58</v>
      </c>
      <c r="C344" s="18" t="s">
        <v>34</v>
      </c>
      <c r="D344" s="18" t="s">
        <v>23</v>
      </c>
      <c r="E344">
        <v>26</v>
      </c>
      <c r="F344">
        <v>1306.2934301958301</v>
      </c>
      <c r="G344">
        <v>1.9803416348574601</v>
      </c>
      <c r="H344">
        <v>3166</v>
      </c>
    </row>
    <row r="345" spans="1:8" x14ac:dyDescent="0.25">
      <c r="A345" s="18" t="s">
        <v>10</v>
      </c>
      <c r="B345" s="18" t="s">
        <v>58</v>
      </c>
      <c r="C345" s="18" t="s">
        <v>34</v>
      </c>
      <c r="D345" s="18" t="s">
        <v>24</v>
      </c>
      <c r="E345">
        <v>2</v>
      </c>
      <c r="F345">
        <v>1495.65283764368</v>
      </c>
      <c r="G345">
        <v>2.08206359910085</v>
      </c>
      <c r="H345">
        <v>5568</v>
      </c>
    </row>
    <row r="346" spans="1:8" x14ac:dyDescent="0.25">
      <c r="A346" s="18" t="s">
        <v>10</v>
      </c>
      <c r="B346" s="18" t="s">
        <v>58</v>
      </c>
      <c r="C346" s="18" t="s">
        <v>34</v>
      </c>
      <c r="D346" s="18" t="s">
        <v>24</v>
      </c>
      <c r="E346">
        <v>9</v>
      </c>
      <c r="F346">
        <v>1381.85093925348</v>
      </c>
      <c r="G346">
        <v>2.0809294431909602</v>
      </c>
      <c r="H346">
        <v>4099</v>
      </c>
    </row>
    <row r="347" spans="1:8" x14ac:dyDescent="0.25">
      <c r="A347" s="18" t="s">
        <v>10</v>
      </c>
      <c r="B347" s="18" t="s">
        <v>58</v>
      </c>
      <c r="C347" s="18" t="s">
        <v>34</v>
      </c>
      <c r="D347" s="18" t="s">
        <v>24</v>
      </c>
      <c r="E347">
        <v>16</v>
      </c>
      <c r="F347">
        <v>1446.1440581685999</v>
      </c>
      <c r="G347">
        <v>2.10150835723553</v>
      </c>
      <c r="H347">
        <v>4401</v>
      </c>
    </row>
    <row r="348" spans="1:8" x14ac:dyDescent="0.25">
      <c r="A348" s="18" t="s">
        <v>10</v>
      </c>
      <c r="B348" s="18" t="s">
        <v>58</v>
      </c>
      <c r="C348" s="18" t="s">
        <v>34</v>
      </c>
      <c r="D348" s="18" t="s">
        <v>24</v>
      </c>
      <c r="E348">
        <v>23</v>
      </c>
      <c r="F348">
        <v>1175.1084375</v>
      </c>
      <c r="G348">
        <v>1.8220093512926601</v>
      </c>
      <c r="H348">
        <v>3200</v>
      </c>
    </row>
    <row r="349" spans="1:8" x14ac:dyDescent="0.25">
      <c r="A349" s="18" t="s">
        <v>10</v>
      </c>
      <c r="B349" s="18" t="s">
        <v>58</v>
      </c>
      <c r="C349" s="18" t="s">
        <v>34</v>
      </c>
      <c r="D349" s="18" t="s">
        <v>24</v>
      </c>
      <c r="E349">
        <v>30</v>
      </c>
      <c r="F349">
        <v>1296.1270402611499</v>
      </c>
      <c r="G349">
        <v>2.0254344185937598</v>
      </c>
      <c r="H349">
        <v>3676</v>
      </c>
    </row>
    <row r="350" spans="1:8" x14ac:dyDescent="0.25">
      <c r="A350" s="18" t="s">
        <v>10</v>
      </c>
      <c r="B350" s="18" t="s">
        <v>58</v>
      </c>
      <c r="C350" s="18" t="s">
        <v>34</v>
      </c>
      <c r="D350" s="18" t="s">
        <v>25</v>
      </c>
      <c r="E350">
        <v>6</v>
      </c>
      <c r="F350">
        <v>1385.69008695652</v>
      </c>
      <c r="G350">
        <v>2.0242371669563499</v>
      </c>
      <c r="H350">
        <v>2875</v>
      </c>
    </row>
    <row r="351" spans="1:8" x14ac:dyDescent="0.25">
      <c r="A351" s="18" t="s">
        <v>10</v>
      </c>
      <c r="B351" s="18" t="s">
        <v>58</v>
      </c>
      <c r="C351" s="18" t="s">
        <v>34</v>
      </c>
      <c r="D351" s="18" t="s">
        <v>25</v>
      </c>
      <c r="E351">
        <v>13</v>
      </c>
      <c r="F351">
        <v>1377.38708651399</v>
      </c>
      <c r="G351">
        <v>1.9826440553734801</v>
      </c>
      <c r="H351">
        <v>3144</v>
      </c>
    </row>
    <row r="352" spans="1:8" x14ac:dyDescent="0.25">
      <c r="A352" s="18" t="s">
        <v>10</v>
      </c>
      <c r="B352" s="18" t="s">
        <v>58</v>
      </c>
      <c r="C352" s="18" t="s">
        <v>34</v>
      </c>
      <c r="D352" s="18" t="s">
        <v>25</v>
      </c>
      <c r="E352">
        <v>20</v>
      </c>
      <c r="F352">
        <v>1429.03777335984</v>
      </c>
      <c r="G352">
        <v>2.0222649748373298</v>
      </c>
      <c r="H352">
        <v>3521</v>
      </c>
    </row>
    <row r="353" spans="1:8" x14ac:dyDescent="0.25">
      <c r="A353" s="18" t="s">
        <v>10</v>
      </c>
      <c r="B353" s="18" t="s">
        <v>58</v>
      </c>
      <c r="C353" s="18" t="s">
        <v>34</v>
      </c>
      <c r="D353" s="18" t="s">
        <v>25</v>
      </c>
      <c r="E353">
        <v>27</v>
      </c>
      <c r="F353">
        <v>1087.95824078187</v>
      </c>
      <c r="G353">
        <v>1.82338222095129</v>
      </c>
      <c r="H353">
        <v>2251</v>
      </c>
    </row>
    <row r="354" spans="1:8" x14ac:dyDescent="0.25">
      <c r="A354" s="18" t="s">
        <v>10</v>
      </c>
      <c r="B354" s="18" t="s">
        <v>58</v>
      </c>
      <c r="C354" s="18" t="s">
        <v>34</v>
      </c>
      <c r="D354" s="18" t="s">
        <v>26</v>
      </c>
      <c r="E354">
        <v>4</v>
      </c>
      <c r="F354">
        <v>1776.9282710858299</v>
      </c>
      <c r="G354">
        <v>2.0298523720963502</v>
      </c>
      <c r="H354">
        <v>4043</v>
      </c>
    </row>
    <row r="355" spans="1:8" x14ac:dyDescent="0.25">
      <c r="A355" s="18" t="s">
        <v>10</v>
      </c>
      <c r="B355" s="18" t="s">
        <v>58</v>
      </c>
      <c r="C355" s="18" t="s">
        <v>34</v>
      </c>
      <c r="D355" s="18" t="s">
        <v>26</v>
      </c>
      <c r="E355">
        <v>11</v>
      </c>
      <c r="F355">
        <v>1311.51461716937</v>
      </c>
      <c r="G355">
        <v>1.9585123902852399</v>
      </c>
      <c r="H355">
        <v>2155</v>
      </c>
    </row>
    <row r="356" spans="1:8" x14ac:dyDescent="0.25">
      <c r="A356" s="18" t="s">
        <v>10</v>
      </c>
      <c r="B356" s="18" t="s">
        <v>58</v>
      </c>
      <c r="C356" s="18" t="s">
        <v>34</v>
      </c>
      <c r="D356" s="18" t="s">
        <v>26</v>
      </c>
      <c r="E356">
        <v>18</v>
      </c>
      <c r="F356">
        <v>1221.81666666667</v>
      </c>
      <c r="G356">
        <v>1.8197961952850199</v>
      </c>
      <c r="H356">
        <v>2160</v>
      </c>
    </row>
    <row r="357" spans="1:8" x14ac:dyDescent="0.25">
      <c r="A357" s="18" t="s">
        <v>10</v>
      </c>
      <c r="B357" s="18" t="s">
        <v>58</v>
      </c>
      <c r="C357" s="18" t="s">
        <v>34</v>
      </c>
      <c r="D357" s="18" t="s">
        <v>26</v>
      </c>
      <c r="E357">
        <v>25</v>
      </c>
      <c r="F357">
        <v>1212.7935275080899</v>
      </c>
      <c r="G357">
        <v>1.8183593236654101</v>
      </c>
      <c r="H357">
        <v>1545</v>
      </c>
    </row>
    <row r="358" spans="1:8" x14ac:dyDescent="0.25">
      <c r="A358" s="18" t="s">
        <v>10</v>
      </c>
      <c r="B358" s="18" t="s">
        <v>58</v>
      </c>
      <c r="C358" s="18" t="s">
        <v>34</v>
      </c>
      <c r="D358" s="18" t="s">
        <v>27</v>
      </c>
      <c r="E358">
        <v>1</v>
      </c>
      <c r="F358">
        <v>2002.8719262295101</v>
      </c>
      <c r="G358">
        <v>1.5065601491257601</v>
      </c>
      <c r="H358">
        <v>976</v>
      </c>
    </row>
    <row r="359" spans="1:8" x14ac:dyDescent="0.25">
      <c r="A359" s="18" t="s">
        <v>10</v>
      </c>
      <c r="B359" s="18" t="s">
        <v>58</v>
      </c>
      <c r="C359" s="18" t="s">
        <v>34</v>
      </c>
      <c r="D359" s="18" t="s">
        <v>27</v>
      </c>
      <c r="E359">
        <v>8</v>
      </c>
      <c r="F359">
        <v>1425.1239242685001</v>
      </c>
      <c r="G359">
        <v>1.66286873509163</v>
      </c>
      <c r="H359">
        <v>1162</v>
      </c>
    </row>
    <row r="360" spans="1:8" x14ac:dyDescent="0.25">
      <c r="A360" s="18" t="s">
        <v>10</v>
      </c>
      <c r="B360" s="18" t="s">
        <v>58</v>
      </c>
      <c r="C360" s="18" t="s">
        <v>34</v>
      </c>
      <c r="D360" s="18" t="s">
        <v>27</v>
      </c>
      <c r="E360">
        <v>15</v>
      </c>
      <c r="F360">
        <v>1261.67634854772</v>
      </c>
      <c r="G360">
        <v>1.7728843817431901</v>
      </c>
      <c r="H360">
        <v>1687</v>
      </c>
    </row>
    <row r="361" spans="1:8" x14ac:dyDescent="0.25">
      <c r="A361" s="18" t="s">
        <v>10</v>
      </c>
      <c r="B361" s="18" t="s">
        <v>58</v>
      </c>
      <c r="C361" s="18" t="s">
        <v>34</v>
      </c>
      <c r="D361" s="18" t="s">
        <v>27</v>
      </c>
      <c r="E361">
        <v>22</v>
      </c>
      <c r="F361">
        <v>1117.5374064837899</v>
      </c>
      <c r="G361">
        <v>1.74939165020466</v>
      </c>
      <c r="H361">
        <v>802</v>
      </c>
    </row>
    <row r="362" spans="1:8" x14ac:dyDescent="0.25">
      <c r="A362" s="18" t="s">
        <v>10</v>
      </c>
      <c r="B362" s="18" t="s">
        <v>58</v>
      </c>
      <c r="C362" s="18" t="s">
        <v>34</v>
      </c>
      <c r="D362" s="18" t="s">
        <v>27</v>
      </c>
      <c r="E362">
        <v>29</v>
      </c>
      <c r="F362">
        <v>1000.1394984326</v>
      </c>
      <c r="G362">
        <v>1.5235607966250599</v>
      </c>
      <c r="H362">
        <v>638</v>
      </c>
    </row>
    <row r="363" spans="1:8" x14ac:dyDescent="0.25">
      <c r="A363" s="18" t="s">
        <v>10</v>
      </c>
      <c r="B363" s="18" t="s">
        <v>58</v>
      </c>
      <c r="C363" s="18" t="s">
        <v>34</v>
      </c>
      <c r="D363" s="18" t="s">
        <v>28</v>
      </c>
      <c r="E363">
        <v>7</v>
      </c>
      <c r="F363">
        <v>1091.6327503974601</v>
      </c>
      <c r="G363">
        <v>1.5647572309641999</v>
      </c>
      <c r="H363">
        <v>629</v>
      </c>
    </row>
    <row r="364" spans="1:8" x14ac:dyDescent="0.25">
      <c r="A364" s="18" t="s">
        <v>10</v>
      </c>
      <c r="B364" s="18" t="s">
        <v>58</v>
      </c>
      <c r="C364" s="18" t="s">
        <v>34</v>
      </c>
      <c r="D364" s="18" t="s">
        <v>28</v>
      </c>
      <c r="E364">
        <v>14</v>
      </c>
      <c r="F364">
        <v>834.39639639639597</v>
      </c>
      <c r="G364">
        <v>1.73634306785198</v>
      </c>
      <c r="H364">
        <v>222</v>
      </c>
    </row>
    <row r="365" spans="1:8" x14ac:dyDescent="0.25">
      <c r="A365" s="18" t="s">
        <v>10</v>
      </c>
      <c r="B365" s="18" t="s">
        <v>58</v>
      </c>
      <c r="C365" s="18" t="s">
        <v>34</v>
      </c>
      <c r="D365" s="18" t="s">
        <v>28</v>
      </c>
      <c r="E365">
        <v>21</v>
      </c>
      <c r="F365">
        <v>1001.91578947368</v>
      </c>
      <c r="G365">
        <v>1.4469116692403301</v>
      </c>
      <c r="H365">
        <v>380</v>
      </c>
    </row>
    <row r="366" spans="1:8" x14ac:dyDescent="0.25">
      <c r="A366" s="18" t="s">
        <v>10</v>
      </c>
      <c r="B366" s="18" t="s">
        <v>58</v>
      </c>
      <c r="C366" s="18" t="s">
        <v>34</v>
      </c>
      <c r="D366" s="18" t="s">
        <v>28</v>
      </c>
      <c r="E366">
        <v>28</v>
      </c>
      <c r="F366">
        <v>1173.3661417322801</v>
      </c>
      <c r="G366">
        <v>1.5915775525965401</v>
      </c>
      <c r="H366">
        <v>254</v>
      </c>
    </row>
    <row r="367" spans="1:8" x14ac:dyDescent="0.25">
      <c r="A367" s="18" t="s">
        <v>10</v>
      </c>
      <c r="B367" s="18" t="s">
        <v>59</v>
      </c>
      <c r="C367" s="18" t="s">
        <v>16</v>
      </c>
      <c r="D367" s="18" t="s">
        <v>17</v>
      </c>
      <c r="E367">
        <v>6</v>
      </c>
      <c r="F367">
        <v>3029.3846153846198</v>
      </c>
      <c r="G367">
        <v>1.6863347577513901</v>
      </c>
      <c r="H367">
        <v>52</v>
      </c>
    </row>
    <row r="368" spans="1:8" x14ac:dyDescent="0.25">
      <c r="A368" s="18" t="s">
        <v>10</v>
      </c>
      <c r="B368" s="18" t="s">
        <v>59</v>
      </c>
      <c r="C368" s="18" t="s">
        <v>16</v>
      </c>
      <c r="D368" s="18" t="s">
        <v>17</v>
      </c>
      <c r="E368">
        <v>13</v>
      </c>
      <c r="F368">
        <v>1643.84375</v>
      </c>
      <c r="G368">
        <v>1.5094575887429</v>
      </c>
      <c r="H368">
        <v>64</v>
      </c>
    </row>
    <row r="369" spans="1:8" x14ac:dyDescent="0.25">
      <c r="A369" s="18" t="s">
        <v>10</v>
      </c>
      <c r="B369" s="18" t="s">
        <v>59</v>
      </c>
      <c r="C369" s="18" t="s">
        <v>16</v>
      </c>
      <c r="D369" s="18" t="s">
        <v>17</v>
      </c>
      <c r="E369">
        <v>20</v>
      </c>
      <c r="F369">
        <v>1540.4375</v>
      </c>
      <c r="G369">
        <v>1.1863822763933001</v>
      </c>
      <c r="H369">
        <v>64</v>
      </c>
    </row>
    <row r="370" spans="1:8" x14ac:dyDescent="0.25">
      <c r="A370" s="18" t="s">
        <v>10</v>
      </c>
      <c r="B370" s="18" t="s">
        <v>59</v>
      </c>
      <c r="C370" s="18" t="s">
        <v>16</v>
      </c>
      <c r="D370" s="18" t="s">
        <v>17</v>
      </c>
      <c r="E370">
        <v>27</v>
      </c>
      <c r="F370">
        <v>4008.8</v>
      </c>
      <c r="G370">
        <v>1.8530080938646001</v>
      </c>
      <c r="H370">
        <v>15</v>
      </c>
    </row>
    <row r="371" spans="1:8" x14ac:dyDescent="0.25">
      <c r="A371" s="18" t="s">
        <v>10</v>
      </c>
      <c r="B371" s="18" t="s">
        <v>59</v>
      </c>
      <c r="C371" s="18" t="s">
        <v>16</v>
      </c>
      <c r="D371" s="18" t="s">
        <v>18</v>
      </c>
      <c r="E371">
        <v>3</v>
      </c>
      <c r="F371">
        <v>2072.1999999999998</v>
      </c>
      <c r="G371">
        <v>1.6089954833805999</v>
      </c>
      <c r="H371">
        <v>10</v>
      </c>
    </row>
    <row r="372" spans="1:8" x14ac:dyDescent="0.25">
      <c r="A372" s="18" t="s">
        <v>10</v>
      </c>
      <c r="B372" s="18" t="s">
        <v>59</v>
      </c>
      <c r="C372" s="18" t="s">
        <v>16</v>
      </c>
      <c r="D372" s="18" t="s">
        <v>18</v>
      </c>
      <c r="E372">
        <v>10</v>
      </c>
      <c r="F372">
        <v>2846.4333333333302</v>
      </c>
      <c r="G372">
        <v>1.3742078718364099</v>
      </c>
      <c r="H372">
        <v>60</v>
      </c>
    </row>
    <row r="373" spans="1:8" x14ac:dyDescent="0.25">
      <c r="A373" s="18" t="s">
        <v>10</v>
      </c>
      <c r="B373" s="18" t="s">
        <v>59</v>
      </c>
      <c r="C373" s="18" t="s">
        <v>16</v>
      </c>
      <c r="D373" s="18" t="s">
        <v>18</v>
      </c>
      <c r="E373">
        <v>17</v>
      </c>
      <c r="F373">
        <v>5053.5952380952403</v>
      </c>
      <c r="G373">
        <v>1.6919029077016401</v>
      </c>
      <c r="H373">
        <v>42</v>
      </c>
    </row>
    <row r="374" spans="1:8" x14ac:dyDescent="0.25">
      <c r="A374" s="18" t="s">
        <v>10</v>
      </c>
      <c r="B374" s="18" t="s">
        <v>59</v>
      </c>
      <c r="C374" s="18" t="s">
        <v>16</v>
      </c>
      <c r="D374" s="18" t="s">
        <v>18</v>
      </c>
      <c r="E374">
        <v>24</v>
      </c>
      <c r="F374">
        <v>1498.49019607843</v>
      </c>
      <c r="G374">
        <v>1.7420741060224501</v>
      </c>
      <c r="H374">
        <v>51</v>
      </c>
    </row>
    <row r="375" spans="1:8" x14ac:dyDescent="0.25">
      <c r="A375" s="18" t="s">
        <v>10</v>
      </c>
      <c r="B375" s="18" t="s">
        <v>59</v>
      </c>
      <c r="C375" s="18" t="s">
        <v>16</v>
      </c>
      <c r="D375" s="18" t="s">
        <v>19</v>
      </c>
      <c r="E375">
        <v>3</v>
      </c>
      <c r="F375">
        <v>2742.5</v>
      </c>
      <c r="G375">
        <v>1.73009621100753</v>
      </c>
      <c r="H375">
        <v>46</v>
      </c>
    </row>
    <row r="376" spans="1:8" x14ac:dyDescent="0.25">
      <c r="A376" s="18" t="s">
        <v>10</v>
      </c>
      <c r="B376" s="18" t="s">
        <v>59</v>
      </c>
      <c r="C376" s="18" t="s">
        <v>16</v>
      </c>
      <c r="D376" s="18" t="s">
        <v>19</v>
      </c>
      <c r="E376">
        <v>10</v>
      </c>
      <c r="F376">
        <v>929.804347826087</v>
      </c>
      <c r="G376">
        <v>1.40260534857899</v>
      </c>
      <c r="H376">
        <v>46</v>
      </c>
    </row>
    <row r="377" spans="1:8" x14ac:dyDescent="0.25">
      <c r="A377" s="18" t="s">
        <v>10</v>
      </c>
      <c r="B377" s="18" t="s">
        <v>59</v>
      </c>
      <c r="C377" s="18" t="s">
        <v>16</v>
      </c>
      <c r="D377" s="18" t="s">
        <v>19</v>
      </c>
      <c r="E377">
        <v>17</v>
      </c>
      <c r="F377">
        <v>1821.6521739130401</v>
      </c>
      <c r="G377">
        <v>1.82019149634046</v>
      </c>
      <c r="H377">
        <v>92</v>
      </c>
    </row>
    <row r="378" spans="1:8" x14ac:dyDescent="0.25">
      <c r="A378" s="18" t="s">
        <v>10</v>
      </c>
      <c r="B378" s="18" t="s">
        <v>59</v>
      </c>
      <c r="C378" s="18" t="s">
        <v>16</v>
      </c>
      <c r="D378" s="18" t="s">
        <v>19</v>
      </c>
      <c r="E378">
        <v>24</v>
      </c>
      <c r="F378">
        <v>2417.0520833333298</v>
      </c>
      <c r="G378">
        <v>2.1382092544807101</v>
      </c>
      <c r="H378">
        <v>96</v>
      </c>
    </row>
    <row r="379" spans="1:8" x14ac:dyDescent="0.25">
      <c r="A379" s="18" t="s">
        <v>10</v>
      </c>
      <c r="B379" s="18" t="s">
        <v>59</v>
      </c>
      <c r="C379" s="18" t="s">
        <v>16</v>
      </c>
      <c r="D379" s="18" t="s">
        <v>19</v>
      </c>
      <c r="E379">
        <v>31</v>
      </c>
      <c r="F379">
        <v>3652</v>
      </c>
      <c r="G379">
        <v>2.03713232293804</v>
      </c>
      <c r="H379">
        <v>151</v>
      </c>
    </row>
    <row r="380" spans="1:8" x14ac:dyDescent="0.25">
      <c r="A380" s="18" t="s">
        <v>10</v>
      </c>
      <c r="B380" s="18" t="s">
        <v>59</v>
      </c>
      <c r="C380" s="18" t="s">
        <v>16</v>
      </c>
      <c r="D380" s="18" t="s">
        <v>20</v>
      </c>
      <c r="E380">
        <v>7</v>
      </c>
      <c r="F380">
        <v>2653.8708333333302</v>
      </c>
      <c r="G380">
        <v>1.9170895562271799</v>
      </c>
      <c r="H380">
        <v>240</v>
      </c>
    </row>
    <row r="381" spans="1:8" x14ac:dyDescent="0.25">
      <c r="A381" s="18" t="s">
        <v>10</v>
      </c>
      <c r="B381" s="18" t="s">
        <v>59</v>
      </c>
      <c r="C381" s="18" t="s">
        <v>16</v>
      </c>
      <c r="D381" s="18" t="s">
        <v>20</v>
      </c>
      <c r="E381">
        <v>14</v>
      </c>
      <c r="F381">
        <v>3051.3083333333302</v>
      </c>
      <c r="G381">
        <v>2.1725941828827402</v>
      </c>
      <c r="H381">
        <v>600</v>
      </c>
    </row>
    <row r="382" spans="1:8" x14ac:dyDescent="0.25">
      <c r="A382" s="18" t="s">
        <v>10</v>
      </c>
      <c r="B382" s="18" t="s">
        <v>59</v>
      </c>
      <c r="C382" s="18" t="s">
        <v>16</v>
      </c>
      <c r="D382" s="18" t="s">
        <v>20</v>
      </c>
      <c r="E382">
        <v>21</v>
      </c>
      <c r="F382">
        <v>2739.5425790754298</v>
      </c>
      <c r="G382">
        <v>2.0733597050696599</v>
      </c>
      <c r="H382">
        <v>411</v>
      </c>
    </row>
    <row r="383" spans="1:8" x14ac:dyDescent="0.25">
      <c r="A383" s="18" t="s">
        <v>10</v>
      </c>
      <c r="B383" s="18" t="s">
        <v>59</v>
      </c>
      <c r="C383" s="18" t="s">
        <v>16</v>
      </c>
      <c r="D383" s="18" t="s">
        <v>20</v>
      </c>
      <c r="E383">
        <v>28</v>
      </c>
      <c r="F383">
        <v>2441.8561403508802</v>
      </c>
      <c r="G383">
        <v>2.1844711499849399</v>
      </c>
      <c r="H383">
        <v>285</v>
      </c>
    </row>
    <row r="384" spans="1:8" x14ac:dyDescent="0.25">
      <c r="A384" s="18" t="s">
        <v>10</v>
      </c>
      <c r="B384" s="18" t="s">
        <v>59</v>
      </c>
      <c r="C384" s="18" t="s">
        <v>16</v>
      </c>
      <c r="D384" s="18" t="s">
        <v>21</v>
      </c>
      <c r="E384">
        <v>5</v>
      </c>
      <c r="F384">
        <v>3265.09684684685</v>
      </c>
      <c r="G384">
        <v>2.0856684220766701</v>
      </c>
      <c r="H384">
        <v>444</v>
      </c>
    </row>
    <row r="385" spans="1:8" x14ac:dyDescent="0.25">
      <c r="A385" s="18" t="s">
        <v>10</v>
      </c>
      <c r="B385" s="18" t="s">
        <v>59</v>
      </c>
      <c r="C385" s="18" t="s">
        <v>16</v>
      </c>
      <c r="D385" s="18" t="s">
        <v>21</v>
      </c>
      <c r="E385">
        <v>12</v>
      </c>
      <c r="F385">
        <v>3040.7695652173902</v>
      </c>
      <c r="G385">
        <v>2.2624126092440302</v>
      </c>
      <c r="H385">
        <v>230</v>
      </c>
    </row>
    <row r="386" spans="1:8" x14ac:dyDescent="0.25">
      <c r="A386" s="18" t="s">
        <v>10</v>
      </c>
      <c r="B386" s="18" t="s">
        <v>59</v>
      </c>
      <c r="C386" s="18" t="s">
        <v>16</v>
      </c>
      <c r="D386" s="18" t="s">
        <v>21</v>
      </c>
      <c r="E386">
        <v>19</v>
      </c>
      <c r="F386">
        <v>2372.4433962264202</v>
      </c>
      <c r="G386">
        <v>1.9009596399956601</v>
      </c>
      <c r="H386">
        <v>318</v>
      </c>
    </row>
    <row r="387" spans="1:8" x14ac:dyDescent="0.25">
      <c r="A387" s="18" t="s">
        <v>10</v>
      </c>
      <c r="B387" s="18" t="s">
        <v>59</v>
      </c>
      <c r="C387" s="18" t="s">
        <v>16</v>
      </c>
      <c r="D387" s="18" t="s">
        <v>21</v>
      </c>
      <c r="E387">
        <v>26</v>
      </c>
      <c r="F387">
        <v>2628.5011655011699</v>
      </c>
      <c r="G387">
        <v>1.8806957975356899</v>
      </c>
      <c r="H387">
        <v>429</v>
      </c>
    </row>
    <row r="388" spans="1:8" x14ac:dyDescent="0.25">
      <c r="A388" s="18" t="s">
        <v>10</v>
      </c>
      <c r="B388" s="18" t="s">
        <v>59</v>
      </c>
      <c r="C388" s="18" t="s">
        <v>16</v>
      </c>
      <c r="D388" s="18" t="s">
        <v>22</v>
      </c>
      <c r="E388">
        <v>2</v>
      </c>
      <c r="F388">
        <v>3381.2934947049898</v>
      </c>
      <c r="G388">
        <v>2.3909799677407899</v>
      </c>
      <c r="H388">
        <v>661</v>
      </c>
    </row>
    <row r="389" spans="1:8" x14ac:dyDescent="0.25">
      <c r="A389" s="18" t="s">
        <v>10</v>
      </c>
      <c r="B389" s="18" t="s">
        <v>59</v>
      </c>
      <c r="C389" s="18" t="s">
        <v>16</v>
      </c>
      <c r="D389" s="18" t="s">
        <v>22</v>
      </c>
      <c r="E389">
        <v>9</v>
      </c>
      <c r="F389">
        <v>2832.3621908127202</v>
      </c>
      <c r="G389">
        <v>2.4123159849931901</v>
      </c>
      <c r="H389">
        <v>566</v>
      </c>
    </row>
    <row r="390" spans="1:8" x14ac:dyDescent="0.25">
      <c r="A390" s="18" t="s">
        <v>10</v>
      </c>
      <c r="B390" s="18" t="s">
        <v>59</v>
      </c>
      <c r="C390" s="18" t="s">
        <v>16</v>
      </c>
      <c r="D390" s="18" t="s">
        <v>22</v>
      </c>
      <c r="E390">
        <v>16</v>
      </c>
      <c r="F390">
        <v>3485.0727848101301</v>
      </c>
      <c r="G390">
        <v>2.5001145433929399</v>
      </c>
      <c r="H390">
        <v>316</v>
      </c>
    </row>
    <row r="391" spans="1:8" x14ac:dyDescent="0.25">
      <c r="A391" s="18" t="s">
        <v>10</v>
      </c>
      <c r="B391" s="18" t="s">
        <v>59</v>
      </c>
      <c r="C391" s="18" t="s">
        <v>16</v>
      </c>
      <c r="D391" s="18" t="s">
        <v>22</v>
      </c>
      <c r="E391">
        <v>23</v>
      </c>
      <c r="F391">
        <v>3514.2139461172701</v>
      </c>
      <c r="G391">
        <v>2.2767665917575202</v>
      </c>
      <c r="H391">
        <v>631</v>
      </c>
    </row>
    <row r="392" spans="1:8" x14ac:dyDescent="0.25">
      <c r="A392" s="18" t="s">
        <v>10</v>
      </c>
      <c r="B392" s="18" t="s">
        <v>59</v>
      </c>
      <c r="C392" s="18" t="s">
        <v>16</v>
      </c>
      <c r="D392" s="18" t="s">
        <v>22</v>
      </c>
      <c r="E392">
        <v>30</v>
      </c>
      <c r="F392">
        <v>3666.5238095238101</v>
      </c>
      <c r="G392">
        <v>2.0438867108619498</v>
      </c>
      <c r="H392">
        <v>546</v>
      </c>
    </row>
    <row r="393" spans="1:8" x14ac:dyDescent="0.25">
      <c r="A393" s="18" t="s">
        <v>10</v>
      </c>
      <c r="B393" s="18" t="s">
        <v>59</v>
      </c>
      <c r="C393" s="18" t="s">
        <v>16</v>
      </c>
      <c r="D393" s="18" t="s">
        <v>23</v>
      </c>
      <c r="E393">
        <v>7</v>
      </c>
      <c r="F393">
        <v>3260.2683333333298</v>
      </c>
      <c r="G393">
        <v>2.3469847059700002</v>
      </c>
      <c r="H393">
        <v>600</v>
      </c>
    </row>
    <row r="394" spans="1:8" x14ac:dyDescent="0.25">
      <c r="A394" s="18" t="s">
        <v>10</v>
      </c>
      <c r="B394" s="18" t="s">
        <v>59</v>
      </c>
      <c r="C394" s="18" t="s">
        <v>16</v>
      </c>
      <c r="D394" s="18" t="s">
        <v>23</v>
      </c>
      <c r="E394">
        <v>14</v>
      </c>
      <c r="F394">
        <v>3210.33786407767</v>
      </c>
      <c r="G394">
        <v>2.2827187187039399</v>
      </c>
      <c r="H394">
        <v>515</v>
      </c>
    </row>
    <row r="395" spans="1:8" x14ac:dyDescent="0.25">
      <c r="A395" s="18" t="s">
        <v>10</v>
      </c>
      <c r="B395" s="18" t="s">
        <v>59</v>
      </c>
      <c r="C395" s="18" t="s">
        <v>16</v>
      </c>
      <c r="D395" s="18" t="s">
        <v>23</v>
      </c>
      <c r="E395">
        <v>21</v>
      </c>
      <c r="F395">
        <v>3039.56199677939</v>
      </c>
      <c r="G395">
        <v>2.2856274216297798</v>
      </c>
      <c r="H395">
        <v>621</v>
      </c>
    </row>
    <row r="396" spans="1:8" x14ac:dyDescent="0.25">
      <c r="A396" s="18" t="s">
        <v>10</v>
      </c>
      <c r="B396" s="18" t="s">
        <v>59</v>
      </c>
      <c r="C396" s="18" t="s">
        <v>16</v>
      </c>
      <c r="D396" s="18" t="s">
        <v>23</v>
      </c>
      <c r="E396">
        <v>28</v>
      </c>
      <c r="F396">
        <v>3091.6979405034299</v>
      </c>
      <c r="G396">
        <v>1.9812170673506799</v>
      </c>
      <c r="H396">
        <v>437</v>
      </c>
    </row>
    <row r="397" spans="1:8" x14ac:dyDescent="0.25">
      <c r="A397" s="18" t="s">
        <v>10</v>
      </c>
      <c r="B397" s="18" t="s">
        <v>59</v>
      </c>
      <c r="C397" s="18" t="s">
        <v>16</v>
      </c>
      <c r="D397" s="18" t="s">
        <v>24</v>
      </c>
      <c r="E397">
        <v>4</v>
      </c>
      <c r="F397">
        <v>3235.7754820936598</v>
      </c>
      <c r="G397">
        <v>2.1835209996566198</v>
      </c>
      <c r="H397">
        <v>726</v>
      </c>
    </row>
    <row r="398" spans="1:8" x14ac:dyDescent="0.25">
      <c r="A398" s="18" t="s">
        <v>10</v>
      </c>
      <c r="B398" s="18" t="s">
        <v>59</v>
      </c>
      <c r="C398" s="18" t="s">
        <v>16</v>
      </c>
      <c r="D398" s="18" t="s">
        <v>24</v>
      </c>
      <c r="E398">
        <v>11</v>
      </c>
      <c r="F398">
        <v>3268.1266187050401</v>
      </c>
      <c r="G398">
        <v>2.43488378648378</v>
      </c>
      <c r="H398">
        <v>695</v>
      </c>
    </row>
    <row r="399" spans="1:8" x14ac:dyDescent="0.25">
      <c r="A399" s="18" t="s">
        <v>10</v>
      </c>
      <c r="B399" s="18" t="s">
        <v>59</v>
      </c>
      <c r="C399" s="18" t="s">
        <v>16</v>
      </c>
      <c r="D399" s="18" t="s">
        <v>24</v>
      </c>
      <c r="E399">
        <v>18</v>
      </c>
      <c r="F399">
        <v>3581.8139931740602</v>
      </c>
      <c r="G399">
        <v>2.2922515804158801</v>
      </c>
      <c r="H399">
        <v>586</v>
      </c>
    </row>
    <row r="400" spans="1:8" x14ac:dyDescent="0.25">
      <c r="A400" s="18" t="s">
        <v>10</v>
      </c>
      <c r="B400" s="18" t="s">
        <v>59</v>
      </c>
      <c r="C400" s="18" t="s">
        <v>16</v>
      </c>
      <c r="D400" s="18" t="s">
        <v>24</v>
      </c>
      <c r="E400">
        <v>25</v>
      </c>
      <c r="F400">
        <v>3490.5040322580599</v>
      </c>
      <c r="G400">
        <v>2.2442646528867898</v>
      </c>
      <c r="H400">
        <v>496</v>
      </c>
    </row>
    <row r="401" spans="1:8" x14ac:dyDescent="0.25">
      <c r="A401" s="18" t="s">
        <v>10</v>
      </c>
      <c r="B401" s="18" t="s">
        <v>59</v>
      </c>
      <c r="C401" s="18" t="s">
        <v>16</v>
      </c>
      <c r="D401" s="18" t="s">
        <v>28</v>
      </c>
      <c r="E401">
        <v>2</v>
      </c>
      <c r="F401">
        <v>2628.78504672897</v>
      </c>
      <c r="G401">
        <v>1.7512284361642501</v>
      </c>
      <c r="H401">
        <v>107</v>
      </c>
    </row>
    <row r="402" spans="1:8" x14ac:dyDescent="0.25">
      <c r="A402" s="18" t="s">
        <v>10</v>
      </c>
      <c r="B402" s="18" t="s">
        <v>59</v>
      </c>
      <c r="C402" s="18" t="s">
        <v>16</v>
      </c>
      <c r="D402" s="18" t="s">
        <v>28</v>
      </c>
      <c r="E402">
        <v>9</v>
      </c>
      <c r="F402">
        <v>1708.60526315789</v>
      </c>
      <c r="G402">
        <v>1.8266801198192399</v>
      </c>
      <c r="H402">
        <v>38</v>
      </c>
    </row>
    <row r="403" spans="1:8" x14ac:dyDescent="0.25">
      <c r="A403" s="18" t="s">
        <v>10</v>
      </c>
      <c r="B403" s="18" t="s">
        <v>59</v>
      </c>
      <c r="C403" s="18" t="s">
        <v>16</v>
      </c>
      <c r="D403" s="18" t="s">
        <v>28</v>
      </c>
      <c r="E403">
        <v>16</v>
      </c>
      <c r="F403">
        <v>1971.3783783783799</v>
      </c>
      <c r="G403">
        <v>2.7662868103924199</v>
      </c>
      <c r="H403">
        <v>37</v>
      </c>
    </row>
    <row r="404" spans="1:8" x14ac:dyDescent="0.25">
      <c r="A404" s="18" t="s">
        <v>10</v>
      </c>
      <c r="B404" s="18" t="s">
        <v>59</v>
      </c>
      <c r="C404" s="18" t="s">
        <v>16</v>
      </c>
      <c r="D404" s="18" t="s">
        <v>28</v>
      </c>
      <c r="E404">
        <v>23</v>
      </c>
      <c r="F404">
        <v>389</v>
      </c>
      <c r="G404">
        <v>1.33662117367946</v>
      </c>
      <c r="H404">
        <v>1</v>
      </c>
    </row>
    <row r="405" spans="1:8" x14ac:dyDescent="0.25">
      <c r="A405" s="18" t="s">
        <v>10</v>
      </c>
      <c r="B405" s="18" t="s">
        <v>59</v>
      </c>
      <c r="C405" s="18" t="s">
        <v>16</v>
      </c>
      <c r="D405" s="18" t="s">
        <v>28</v>
      </c>
      <c r="E405">
        <v>30</v>
      </c>
      <c r="F405">
        <v>2377.40268456376</v>
      </c>
      <c r="G405">
        <v>1.9840757516938301</v>
      </c>
      <c r="H405">
        <v>149</v>
      </c>
    </row>
    <row r="406" spans="1:8" x14ac:dyDescent="0.25">
      <c r="A406" s="18" t="s">
        <v>10</v>
      </c>
      <c r="B406" s="18" t="s">
        <v>59</v>
      </c>
      <c r="C406" s="18" t="s">
        <v>29</v>
      </c>
      <c r="D406" s="18" t="s">
        <v>17</v>
      </c>
      <c r="E406">
        <v>2</v>
      </c>
      <c r="F406">
        <v>2416.0236220472402</v>
      </c>
      <c r="G406">
        <v>1.7839214341282801</v>
      </c>
      <c r="H406">
        <v>127</v>
      </c>
    </row>
    <row r="407" spans="1:8" x14ac:dyDescent="0.25">
      <c r="A407" s="18" t="s">
        <v>10</v>
      </c>
      <c r="B407" s="18" t="s">
        <v>59</v>
      </c>
      <c r="C407" s="18" t="s">
        <v>29</v>
      </c>
      <c r="D407" s="18" t="s">
        <v>17</v>
      </c>
      <c r="E407">
        <v>9</v>
      </c>
      <c r="F407">
        <v>1319.1090909090899</v>
      </c>
      <c r="G407">
        <v>1.7321481090033899</v>
      </c>
      <c r="H407">
        <v>55</v>
      </c>
    </row>
    <row r="408" spans="1:8" x14ac:dyDescent="0.25">
      <c r="A408" s="18" t="s">
        <v>10</v>
      </c>
      <c r="B408" s="18" t="s">
        <v>59</v>
      </c>
      <c r="C408" s="18" t="s">
        <v>29</v>
      </c>
      <c r="D408" s="18" t="s">
        <v>17</v>
      </c>
      <c r="E408">
        <v>16</v>
      </c>
      <c r="F408">
        <v>1729.79069767442</v>
      </c>
      <c r="G408">
        <v>1.7278888988288701</v>
      </c>
      <c r="H408">
        <v>43</v>
      </c>
    </row>
    <row r="409" spans="1:8" x14ac:dyDescent="0.25">
      <c r="A409" s="18" t="s">
        <v>10</v>
      </c>
      <c r="B409" s="18" t="s">
        <v>59</v>
      </c>
      <c r="C409" s="18" t="s">
        <v>29</v>
      </c>
      <c r="D409" s="18" t="s">
        <v>17</v>
      </c>
      <c r="E409">
        <v>23</v>
      </c>
      <c r="F409">
        <v>2957.8048780487802</v>
      </c>
      <c r="G409">
        <v>1.9176257621047901</v>
      </c>
      <c r="H409">
        <v>41</v>
      </c>
    </row>
    <row r="410" spans="1:8" x14ac:dyDescent="0.25">
      <c r="A410" s="18" t="s">
        <v>10</v>
      </c>
      <c r="B410" s="18" t="s">
        <v>59</v>
      </c>
      <c r="C410" s="18" t="s">
        <v>29</v>
      </c>
      <c r="D410" s="18" t="s">
        <v>17</v>
      </c>
      <c r="E410">
        <v>30</v>
      </c>
      <c r="F410">
        <v>1099.45454545455</v>
      </c>
      <c r="G410">
        <v>2.736591267074</v>
      </c>
      <c r="H410">
        <v>11</v>
      </c>
    </row>
    <row r="411" spans="1:8" x14ac:dyDescent="0.25">
      <c r="A411" s="18" t="s">
        <v>10</v>
      </c>
      <c r="B411" s="18" t="s">
        <v>59</v>
      </c>
      <c r="C411" s="18" t="s">
        <v>29</v>
      </c>
      <c r="D411" s="18" t="s">
        <v>18</v>
      </c>
      <c r="E411">
        <v>6</v>
      </c>
      <c r="F411">
        <v>1414.1111111111099</v>
      </c>
      <c r="G411">
        <v>1.76447389281731</v>
      </c>
      <c r="H411">
        <v>36</v>
      </c>
    </row>
    <row r="412" spans="1:8" x14ac:dyDescent="0.25">
      <c r="A412" s="18" t="s">
        <v>10</v>
      </c>
      <c r="B412" s="18" t="s">
        <v>59</v>
      </c>
      <c r="C412" s="18" t="s">
        <v>29</v>
      </c>
      <c r="D412" s="18" t="s">
        <v>18</v>
      </c>
      <c r="E412">
        <v>13</v>
      </c>
      <c r="F412">
        <v>1753.31632653061</v>
      </c>
      <c r="G412">
        <v>2.16385361349711</v>
      </c>
      <c r="H412">
        <v>98</v>
      </c>
    </row>
    <row r="413" spans="1:8" x14ac:dyDescent="0.25">
      <c r="A413" s="18" t="s">
        <v>10</v>
      </c>
      <c r="B413" s="18" t="s">
        <v>59</v>
      </c>
      <c r="C413" s="18" t="s">
        <v>29</v>
      </c>
      <c r="D413" s="18" t="s">
        <v>18</v>
      </c>
      <c r="E413">
        <v>20</v>
      </c>
      <c r="F413">
        <v>3339.1960784313701</v>
      </c>
      <c r="G413">
        <v>1.99809852881634</v>
      </c>
      <c r="H413">
        <v>102</v>
      </c>
    </row>
    <row r="414" spans="1:8" x14ac:dyDescent="0.25">
      <c r="A414" s="18" t="s">
        <v>10</v>
      </c>
      <c r="B414" s="18" t="s">
        <v>59</v>
      </c>
      <c r="C414" s="18" t="s">
        <v>29</v>
      </c>
      <c r="D414" s="18" t="s">
        <v>18</v>
      </c>
      <c r="E414">
        <v>27</v>
      </c>
      <c r="F414">
        <v>1566.1538461538501</v>
      </c>
      <c r="G414">
        <v>1.7653621140408799</v>
      </c>
      <c r="H414">
        <v>52</v>
      </c>
    </row>
    <row r="415" spans="1:8" x14ac:dyDescent="0.25">
      <c r="A415" s="18" t="s">
        <v>10</v>
      </c>
      <c r="B415" s="18" t="s">
        <v>59</v>
      </c>
      <c r="C415" s="18" t="s">
        <v>29</v>
      </c>
      <c r="D415" s="18" t="s">
        <v>19</v>
      </c>
      <c r="E415">
        <v>6</v>
      </c>
      <c r="F415">
        <v>1862.2380952381</v>
      </c>
      <c r="G415">
        <v>1.8052434382899301</v>
      </c>
      <c r="H415">
        <v>63</v>
      </c>
    </row>
    <row r="416" spans="1:8" x14ac:dyDescent="0.25">
      <c r="A416" s="18" t="s">
        <v>10</v>
      </c>
      <c r="B416" s="18" t="s">
        <v>59</v>
      </c>
      <c r="C416" s="18" t="s">
        <v>29</v>
      </c>
      <c r="D416" s="18" t="s">
        <v>19</v>
      </c>
      <c r="E416">
        <v>13</v>
      </c>
      <c r="F416">
        <v>1671.9354838709701</v>
      </c>
      <c r="G416">
        <v>2.5161023984810198</v>
      </c>
      <c r="H416">
        <v>31</v>
      </c>
    </row>
    <row r="417" spans="1:8" x14ac:dyDescent="0.25">
      <c r="A417" s="18" t="s">
        <v>10</v>
      </c>
      <c r="B417" s="18" t="s">
        <v>59</v>
      </c>
      <c r="C417" s="18" t="s">
        <v>29</v>
      </c>
      <c r="D417" s="18" t="s">
        <v>19</v>
      </c>
      <c r="E417">
        <v>20</v>
      </c>
      <c r="F417">
        <v>2476.77064220184</v>
      </c>
      <c r="G417">
        <v>1.9301840527260601</v>
      </c>
      <c r="H417">
        <v>109</v>
      </c>
    </row>
    <row r="418" spans="1:8" x14ac:dyDescent="0.25">
      <c r="A418" s="18" t="s">
        <v>10</v>
      </c>
      <c r="B418" s="18" t="s">
        <v>59</v>
      </c>
      <c r="C418" s="18" t="s">
        <v>29</v>
      </c>
      <c r="D418" s="18" t="s">
        <v>19</v>
      </c>
      <c r="E418">
        <v>27</v>
      </c>
      <c r="F418">
        <v>2807.21052631579</v>
      </c>
      <c r="G418">
        <v>1.7050174918633101</v>
      </c>
      <c r="H418">
        <v>114</v>
      </c>
    </row>
    <row r="419" spans="1:8" x14ac:dyDescent="0.25">
      <c r="A419" s="18" t="s">
        <v>10</v>
      </c>
      <c r="B419" s="18" t="s">
        <v>59</v>
      </c>
      <c r="C419" s="18" t="s">
        <v>29</v>
      </c>
      <c r="D419" s="18" t="s">
        <v>20</v>
      </c>
      <c r="E419">
        <v>3</v>
      </c>
      <c r="F419">
        <v>2780.1162790697699</v>
      </c>
      <c r="G419">
        <v>2.09674686153949</v>
      </c>
      <c r="H419">
        <v>129</v>
      </c>
    </row>
    <row r="420" spans="1:8" x14ac:dyDescent="0.25">
      <c r="A420" s="18" t="s">
        <v>10</v>
      </c>
      <c r="B420" s="18" t="s">
        <v>59</v>
      </c>
      <c r="C420" s="18" t="s">
        <v>29</v>
      </c>
      <c r="D420" s="18" t="s">
        <v>20</v>
      </c>
      <c r="E420">
        <v>10</v>
      </c>
      <c r="F420">
        <v>3268.2299741602101</v>
      </c>
      <c r="G420">
        <v>1.9217900526210101</v>
      </c>
      <c r="H420">
        <v>387</v>
      </c>
    </row>
    <row r="421" spans="1:8" x14ac:dyDescent="0.25">
      <c r="A421" s="18" t="s">
        <v>10</v>
      </c>
      <c r="B421" s="18" t="s">
        <v>59</v>
      </c>
      <c r="C421" s="18" t="s">
        <v>29</v>
      </c>
      <c r="D421" s="18" t="s">
        <v>20</v>
      </c>
      <c r="E421">
        <v>17</v>
      </c>
      <c r="F421">
        <v>1628.8837209302301</v>
      </c>
      <c r="G421">
        <v>1.84650123260879</v>
      </c>
      <c r="H421">
        <v>43</v>
      </c>
    </row>
    <row r="422" spans="1:8" x14ac:dyDescent="0.25">
      <c r="A422" s="18" t="s">
        <v>10</v>
      </c>
      <c r="B422" s="18" t="s">
        <v>59</v>
      </c>
      <c r="C422" s="18" t="s">
        <v>29</v>
      </c>
      <c r="D422" s="18" t="s">
        <v>20</v>
      </c>
      <c r="E422">
        <v>24</v>
      </c>
      <c r="F422">
        <v>4395.3934426229498</v>
      </c>
      <c r="G422">
        <v>1.87246952282324</v>
      </c>
      <c r="H422">
        <v>122</v>
      </c>
    </row>
    <row r="423" spans="1:8" x14ac:dyDescent="0.25">
      <c r="A423" s="18" t="s">
        <v>10</v>
      </c>
      <c r="B423" s="18" t="s">
        <v>59</v>
      </c>
      <c r="C423" s="18" t="s">
        <v>29</v>
      </c>
      <c r="D423" s="18" t="s">
        <v>21</v>
      </c>
      <c r="E423">
        <v>1</v>
      </c>
      <c r="F423">
        <v>4663.4722222222199</v>
      </c>
      <c r="G423">
        <v>1.7187424891474701</v>
      </c>
      <c r="H423">
        <v>36</v>
      </c>
    </row>
    <row r="424" spans="1:8" x14ac:dyDescent="0.25">
      <c r="A424" s="18" t="s">
        <v>10</v>
      </c>
      <c r="B424" s="18" t="s">
        <v>59</v>
      </c>
      <c r="C424" s="18" t="s">
        <v>29</v>
      </c>
      <c r="D424" s="18" t="s">
        <v>21</v>
      </c>
      <c r="E424">
        <v>8</v>
      </c>
      <c r="F424">
        <v>3451.16</v>
      </c>
      <c r="G424">
        <v>1.9626065100619501</v>
      </c>
      <c r="H424">
        <v>75</v>
      </c>
    </row>
    <row r="425" spans="1:8" x14ac:dyDescent="0.25">
      <c r="A425" s="18" t="s">
        <v>10</v>
      </c>
      <c r="B425" s="18" t="s">
        <v>59</v>
      </c>
      <c r="C425" s="18" t="s">
        <v>29</v>
      </c>
      <c r="D425" s="18" t="s">
        <v>21</v>
      </c>
      <c r="E425">
        <v>15</v>
      </c>
      <c r="F425">
        <v>3282.5148148148101</v>
      </c>
      <c r="G425">
        <v>2.01526387707192</v>
      </c>
      <c r="H425">
        <v>270</v>
      </c>
    </row>
    <row r="426" spans="1:8" x14ac:dyDescent="0.25">
      <c r="A426" s="18" t="s">
        <v>10</v>
      </c>
      <c r="B426" s="18" t="s">
        <v>59</v>
      </c>
      <c r="C426" s="18" t="s">
        <v>29</v>
      </c>
      <c r="D426" s="18" t="s">
        <v>21</v>
      </c>
      <c r="E426">
        <v>22</v>
      </c>
      <c r="F426">
        <v>3158.8215010141998</v>
      </c>
      <c r="G426">
        <v>2.3818631507092101</v>
      </c>
      <c r="H426">
        <v>493</v>
      </c>
    </row>
    <row r="427" spans="1:8" x14ac:dyDescent="0.25">
      <c r="A427" s="18" t="s">
        <v>10</v>
      </c>
      <c r="B427" s="18" t="s">
        <v>59</v>
      </c>
      <c r="C427" s="18" t="s">
        <v>29</v>
      </c>
      <c r="D427" s="18" t="s">
        <v>21</v>
      </c>
      <c r="E427">
        <v>29</v>
      </c>
      <c r="F427">
        <v>3098.0325406758402</v>
      </c>
      <c r="G427">
        <v>2.0651378466932102</v>
      </c>
      <c r="H427">
        <v>799</v>
      </c>
    </row>
    <row r="428" spans="1:8" x14ac:dyDescent="0.25">
      <c r="A428" s="18" t="s">
        <v>10</v>
      </c>
      <c r="B428" s="18" t="s">
        <v>59</v>
      </c>
      <c r="C428" s="18" t="s">
        <v>29</v>
      </c>
      <c r="D428" s="18" t="s">
        <v>22</v>
      </c>
      <c r="E428">
        <v>5</v>
      </c>
      <c r="F428">
        <v>2896.3676092545002</v>
      </c>
      <c r="G428">
        <v>2.0881821309994799</v>
      </c>
      <c r="H428">
        <v>389</v>
      </c>
    </row>
    <row r="429" spans="1:8" x14ac:dyDescent="0.25">
      <c r="A429" s="18" t="s">
        <v>10</v>
      </c>
      <c r="B429" s="18" t="s">
        <v>59</v>
      </c>
      <c r="C429" s="18" t="s">
        <v>29</v>
      </c>
      <c r="D429" s="18" t="s">
        <v>22</v>
      </c>
      <c r="E429">
        <v>12</v>
      </c>
      <c r="F429">
        <v>3404.39252336449</v>
      </c>
      <c r="G429">
        <v>2.0829478083686901</v>
      </c>
      <c r="H429">
        <v>321</v>
      </c>
    </row>
    <row r="430" spans="1:8" x14ac:dyDescent="0.25">
      <c r="A430" s="18" t="s">
        <v>10</v>
      </c>
      <c r="B430" s="18" t="s">
        <v>59</v>
      </c>
      <c r="C430" s="18" t="s">
        <v>29</v>
      </c>
      <c r="D430" s="18" t="s">
        <v>22</v>
      </c>
      <c r="E430">
        <v>19</v>
      </c>
      <c r="F430">
        <v>3941.0179856115101</v>
      </c>
      <c r="G430">
        <v>2.1789727708314199</v>
      </c>
      <c r="H430">
        <v>556</v>
      </c>
    </row>
    <row r="431" spans="1:8" x14ac:dyDescent="0.25">
      <c r="A431" s="18" t="s">
        <v>10</v>
      </c>
      <c r="B431" s="18" t="s">
        <v>59</v>
      </c>
      <c r="C431" s="18" t="s">
        <v>29</v>
      </c>
      <c r="D431" s="18" t="s">
        <v>22</v>
      </c>
      <c r="E431">
        <v>26</v>
      </c>
      <c r="F431">
        <v>3008.0126984127</v>
      </c>
      <c r="G431">
        <v>1.8809724247345301</v>
      </c>
      <c r="H431">
        <v>315</v>
      </c>
    </row>
    <row r="432" spans="1:8" x14ac:dyDescent="0.25">
      <c r="A432" s="18" t="s">
        <v>10</v>
      </c>
      <c r="B432" s="18" t="s">
        <v>59</v>
      </c>
      <c r="C432" s="18" t="s">
        <v>29</v>
      </c>
      <c r="D432" s="18" t="s">
        <v>23</v>
      </c>
      <c r="E432">
        <v>3</v>
      </c>
      <c r="F432">
        <v>3306.3270808909701</v>
      </c>
      <c r="G432">
        <v>2.19130804947928</v>
      </c>
      <c r="H432">
        <v>853</v>
      </c>
    </row>
    <row r="433" spans="1:8" x14ac:dyDescent="0.25">
      <c r="A433" s="18" t="s">
        <v>10</v>
      </c>
      <c r="B433" s="18" t="s">
        <v>59</v>
      </c>
      <c r="C433" s="18" t="s">
        <v>29</v>
      </c>
      <c r="D433" s="18" t="s">
        <v>23</v>
      </c>
      <c r="E433">
        <v>10</v>
      </c>
      <c r="F433">
        <v>3731.5934065934098</v>
      </c>
      <c r="G433">
        <v>1.9951757686473901</v>
      </c>
      <c r="H433">
        <v>455</v>
      </c>
    </row>
    <row r="434" spans="1:8" x14ac:dyDescent="0.25">
      <c r="A434" s="18" t="s">
        <v>10</v>
      </c>
      <c r="B434" s="18" t="s">
        <v>59</v>
      </c>
      <c r="C434" s="18" t="s">
        <v>29</v>
      </c>
      <c r="D434" s="18" t="s">
        <v>23</v>
      </c>
      <c r="E434">
        <v>17</v>
      </c>
      <c r="F434">
        <v>3426.64609053498</v>
      </c>
      <c r="G434">
        <v>2.0670095839351101</v>
      </c>
      <c r="H434">
        <v>486</v>
      </c>
    </row>
    <row r="435" spans="1:8" x14ac:dyDescent="0.25">
      <c r="A435" s="18" t="s">
        <v>10</v>
      </c>
      <c r="B435" s="18" t="s">
        <v>59</v>
      </c>
      <c r="C435" s="18" t="s">
        <v>29</v>
      </c>
      <c r="D435" s="18" t="s">
        <v>23</v>
      </c>
      <c r="E435">
        <v>24</v>
      </c>
      <c r="F435">
        <v>3136.8423153692602</v>
      </c>
      <c r="G435">
        <v>2.17991947525269</v>
      </c>
      <c r="H435">
        <v>501</v>
      </c>
    </row>
    <row r="436" spans="1:8" x14ac:dyDescent="0.25">
      <c r="A436" s="18" t="s">
        <v>10</v>
      </c>
      <c r="B436" s="18" t="s">
        <v>59</v>
      </c>
      <c r="C436" s="18" t="s">
        <v>29</v>
      </c>
      <c r="D436" s="18" t="s">
        <v>23</v>
      </c>
      <c r="E436">
        <v>31</v>
      </c>
      <c r="F436">
        <v>3863.3601694915301</v>
      </c>
      <c r="G436">
        <v>2.1658160954138199</v>
      </c>
      <c r="H436">
        <v>472</v>
      </c>
    </row>
    <row r="437" spans="1:8" x14ac:dyDescent="0.25">
      <c r="A437" s="18" t="s">
        <v>10</v>
      </c>
      <c r="B437" s="18" t="s">
        <v>59</v>
      </c>
      <c r="C437" s="18" t="s">
        <v>29</v>
      </c>
      <c r="D437" s="18" t="s">
        <v>24</v>
      </c>
      <c r="E437">
        <v>7</v>
      </c>
      <c r="F437">
        <v>3338.4962121212102</v>
      </c>
      <c r="G437">
        <v>1.87903081364445</v>
      </c>
      <c r="H437">
        <v>528</v>
      </c>
    </row>
    <row r="438" spans="1:8" x14ac:dyDescent="0.25">
      <c r="A438" s="18" t="s">
        <v>10</v>
      </c>
      <c r="B438" s="18" t="s">
        <v>59</v>
      </c>
      <c r="C438" s="18" t="s">
        <v>29</v>
      </c>
      <c r="D438" s="18" t="s">
        <v>24</v>
      </c>
      <c r="E438">
        <v>14</v>
      </c>
      <c r="F438">
        <v>3493.8834951456301</v>
      </c>
      <c r="G438">
        <v>2.0564588302852198</v>
      </c>
      <c r="H438">
        <v>103</v>
      </c>
    </row>
    <row r="439" spans="1:8" x14ac:dyDescent="0.25">
      <c r="A439" s="18" t="s">
        <v>10</v>
      </c>
      <c r="B439" s="18" t="s">
        <v>59</v>
      </c>
      <c r="C439" s="18" t="s">
        <v>29</v>
      </c>
      <c r="D439" s="18" t="s">
        <v>24</v>
      </c>
      <c r="E439">
        <v>21</v>
      </c>
      <c r="F439">
        <v>3609.8909090909101</v>
      </c>
      <c r="G439">
        <v>1.98640919392351</v>
      </c>
      <c r="H439">
        <v>440</v>
      </c>
    </row>
    <row r="440" spans="1:8" x14ac:dyDescent="0.25">
      <c r="A440" s="18" t="s">
        <v>10</v>
      </c>
      <c r="B440" s="18" t="s">
        <v>59</v>
      </c>
      <c r="C440" s="18" t="s">
        <v>29</v>
      </c>
      <c r="D440" s="18" t="s">
        <v>24</v>
      </c>
      <c r="E440">
        <v>28</v>
      </c>
      <c r="F440">
        <v>2835.75</v>
      </c>
      <c r="G440">
        <v>2.4026552237020602</v>
      </c>
      <c r="H440">
        <v>240</v>
      </c>
    </row>
    <row r="441" spans="1:8" x14ac:dyDescent="0.25">
      <c r="A441" s="18" t="s">
        <v>10</v>
      </c>
      <c r="B441" s="18" t="s">
        <v>59</v>
      </c>
      <c r="C441" s="18" t="s">
        <v>29</v>
      </c>
      <c r="D441" s="18" t="s">
        <v>28</v>
      </c>
      <c r="E441">
        <v>5</v>
      </c>
      <c r="F441">
        <v>3225.4875000000002</v>
      </c>
      <c r="G441">
        <v>1.65012973234321</v>
      </c>
      <c r="H441">
        <v>80</v>
      </c>
    </row>
    <row r="442" spans="1:8" x14ac:dyDescent="0.25">
      <c r="A442" s="18" t="s">
        <v>10</v>
      </c>
      <c r="B442" s="18" t="s">
        <v>59</v>
      </c>
      <c r="C442" s="18" t="s">
        <v>29</v>
      </c>
      <c r="D442" s="18" t="s">
        <v>28</v>
      </c>
      <c r="E442">
        <v>12</v>
      </c>
      <c r="F442">
        <v>3082.4444444444398</v>
      </c>
      <c r="G442">
        <v>2.4815713765890401</v>
      </c>
      <c r="H442">
        <v>45</v>
      </c>
    </row>
    <row r="443" spans="1:8" x14ac:dyDescent="0.25">
      <c r="A443" s="18" t="s">
        <v>10</v>
      </c>
      <c r="B443" s="18" t="s">
        <v>59</v>
      </c>
      <c r="C443" s="18" t="s">
        <v>29</v>
      </c>
      <c r="D443" s="18" t="s">
        <v>28</v>
      </c>
      <c r="E443">
        <v>19</v>
      </c>
      <c r="F443">
        <v>1429.3636363636399</v>
      </c>
      <c r="G443">
        <v>2.4910839663499198</v>
      </c>
      <c r="H443">
        <v>22</v>
      </c>
    </row>
    <row r="444" spans="1:8" x14ac:dyDescent="0.25">
      <c r="A444" s="18" t="s">
        <v>10</v>
      </c>
      <c r="B444" s="18" t="s">
        <v>59</v>
      </c>
      <c r="C444" s="18" t="s">
        <v>29</v>
      </c>
      <c r="D444" s="18" t="s">
        <v>28</v>
      </c>
      <c r="E444">
        <v>26</v>
      </c>
      <c r="F444">
        <v>1095.1666666666699</v>
      </c>
      <c r="G444">
        <v>1.5750493154498999</v>
      </c>
      <c r="H444">
        <v>6</v>
      </c>
    </row>
    <row r="445" spans="1:8" x14ac:dyDescent="0.25">
      <c r="A445" s="18" t="s">
        <v>10</v>
      </c>
      <c r="B445" s="18" t="s">
        <v>59</v>
      </c>
      <c r="C445" s="18" t="s">
        <v>30</v>
      </c>
      <c r="D445" s="18" t="s">
        <v>17</v>
      </c>
      <c r="E445">
        <v>7</v>
      </c>
      <c r="F445">
        <v>2839.0303030302998</v>
      </c>
      <c r="G445">
        <v>2.1178555350149599</v>
      </c>
      <c r="H445">
        <v>66</v>
      </c>
    </row>
    <row r="446" spans="1:8" x14ac:dyDescent="0.25">
      <c r="A446" s="18" t="s">
        <v>10</v>
      </c>
      <c r="B446" s="18" t="s">
        <v>59</v>
      </c>
      <c r="C446" s="18" t="s">
        <v>30</v>
      </c>
      <c r="D446" s="18" t="s">
        <v>17</v>
      </c>
      <c r="E446">
        <v>14</v>
      </c>
      <c r="F446">
        <v>1780.81176470588</v>
      </c>
      <c r="G446">
        <v>1.464758071378</v>
      </c>
      <c r="H446">
        <v>85</v>
      </c>
    </row>
    <row r="447" spans="1:8" x14ac:dyDescent="0.25">
      <c r="A447" s="18" t="s">
        <v>10</v>
      </c>
      <c r="B447" s="18" t="s">
        <v>59</v>
      </c>
      <c r="C447" s="18" t="s">
        <v>30</v>
      </c>
      <c r="D447" s="18" t="s">
        <v>17</v>
      </c>
      <c r="E447">
        <v>21</v>
      </c>
      <c r="F447">
        <v>2910.2564102564102</v>
      </c>
      <c r="G447">
        <v>1.55733855282042</v>
      </c>
      <c r="H447">
        <v>78</v>
      </c>
    </row>
    <row r="448" spans="1:8" x14ac:dyDescent="0.25">
      <c r="A448" s="18" t="s">
        <v>10</v>
      </c>
      <c r="B448" s="18" t="s">
        <v>59</v>
      </c>
      <c r="C448" s="18" t="s">
        <v>30</v>
      </c>
      <c r="D448" s="18" t="s">
        <v>17</v>
      </c>
      <c r="E448">
        <v>28</v>
      </c>
      <c r="F448">
        <v>1617.6428571428601</v>
      </c>
      <c r="G448">
        <v>1.5889224774742201</v>
      </c>
      <c r="H448">
        <v>14</v>
      </c>
    </row>
    <row r="449" spans="1:8" x14ac:dyDescent="0.25">
      <c r="A449" s="18" t="s">
        <v>10</v>
      </c>
      <c r="B449" s="18" t="s">
        <v>59</v>
      </c>
      <c r="C449" s="18" t="s">
        <v>30</v>
      </c>
      <c r="D449" s="18" t="s">
        <v>18</v>
      </c>
      <c r="E449">
        <v>4</v>
      </c>
      <c r="F449">
        <v>1291.2903225806499</v>
      </c>
      <c r="G449">
        <v>1.8063504566041899</v>
      </c>
      <c r="H449">
        <v>31</v>
      </c>
    </row>
    <row r="450" spans="1:8" x14ac:dyDescent="0.25">
      <c r="A450" s="18" t="s">
        <v>10</v>
      </c>
      <c r="B450" s="18" t="s">
        <v>59</v>
      </c>
      <c r="C450" s="18" t="s">
        <v>30</v>
      </c>
      <c r="D450" s="18" t="s">
        <v>18</v>
      </c>
      <c r="E450">
        <v>11</v>
      </c>
      <c r="F450">
        <v>2781.21229050279</v>
      </c>
      <c r="G450">
        <v>1.77887979998261</v>
      </c>
      <c r="H450">
        <v>179</v>
      </c>
    </row>
    <row r="451" spans="1:8" x14ac:dyDescent="0.25">
      <c r="A451" s="18" t="s">
        <v>10</v>
      </c>
      <c r="B451" s="18" t="s">
        <v>59</v>
      </c>
      <c r="C451" s="18" t="s">
        <v>30</v>
      </c>
      <c r="D451" s="18" t="s">
        <v>18</v>
      </c>
      <c r="E451">
        <v>18</v>
      </c>
      <c r="F451">
        <v>1893.88524590164</v>
      </c>
      <c r="G451">
        <v>1.47295870918254</v>
      </c>
      <c r="H451">
        <v>122</v>
      </c>
    </row>
    <row r="452" spans="1:8" x14ac:dyDescent="0.25">
      <c r="A452" s="18" t="s">
        <v>10</v>
      </c>
      <c r="B452" s="18" t="s">
        <v>59</v>
      </c>
      <c r="C452" s="18" t="s">
        <v>30</v>
      </c>
      <c r="D452" s="18" t="s">
        <v>18</v>
      </c>
      <c r="E452">
        <v>25</v>
      </c>
      <c r="F452">
        <v>2795.96341463415</v>
      </c>
      <c r="G452">
        <v>1.6889868289799299</v>
      </c>
      <c r="H452">
        <v>82</v>
      </c>
    </row>
    <row r="453" spans="1:8" x14ac:dyDescent="0.25">
      <c r="A453" s="18" t="s">
        <v>10</v>
      </c>
      <c r="B453" s="18" t="s">
        <v>59</v>
      </c>
      <c r="C453" s="18" t="s">
        <v>30</v>
      </c>
      <c r="D453" s="18" t="s">
        <v>19</v>
      </c>
      <c r="E453">
        <v>4</v>
      </c>
      <c r="F453">
        <v>2719.8882681564201</v>
      </c>
      <c r="G453">
        <v>1.92592528076777</v>
      </c>
      <c r="H453">
        <v>179</v>
      </c>
    </row>
    <row r="454" spans="1:8" x14ac:dyDescent="0.25">
      <c r="A454" s="18" t="s">
        <v>10</v>
      </c>
      <c r="B454" s="18" t="s">
        <v>59</v>
      </c>
      <c r="C454" s="18" t="s">
        <v>30</v>
      </c>
      <c r="D454" s="18" t="s">
        <v>19</v>
      </c>
      <c r="E454">
        <v>11</v>
      </c>
      <c r="F454">
        <v>2065.5310344827599</v>
      </c>
      <c r="G454">
        <v>1.84212349118745</v>
      </c>
      <c r="H454">
        <v>145</v>
      </c>
    </row>
    <row r="455" spans="1:8" x14ac:dyDescent="0.25">
      <c r="A455" s="18" t="s">
        <v>10</v>
      </c>
      <c r="B455" s="18" t="s">
        <v>59</v>
      </c>
      <c r="C455" s="18" t="s">
        <v>30</v>
      </c>
      <c r="D455" s="18" t="s">
        <v>19</v>
      </c>
      <c r="E455">
        <v>18</v>
      </c>
      <c r="F455">
        <v>1144.1489361702099</v>
      </c>
      <c r="G455">
        <v>1.84641709525591</v>
      </c>
      <c r="H455">
        <v>47</v>
      </c>
    </row>
    <row r="456" spans="1:8" x14ac:dyDescent="0.25">
      <c r="A456" s="18" t="s">
        <v>10</v>
      </c>
      <c r="B456" s="18" t="s">
        <v>59</v>
      </c>
      <c r="C456" s="18" t="s">
        <v>30</v>
      </c>
      <c r="D456" s="18" t="s">
        <v>19</v>
      </c>
      <c r="E456">
        <v>25</v>
      </c>
      <c r="F456">
        <v>2446.92045454545</v>
      </c>
      <c r="G456">
        <v>1.4937011884717699</v>
      </c>
      <c r="H456">
        <v>88</v>
      </c>
    </row>
    <row r="457" spans="1:8" x14ac:dyDescent="0.25">
      <c r="A457" s="18" t="s">
        <v>10</v>
      </c>
      <c r="B457" s="18" t="s">
        <v>59</v>
      </c>
      <c r="C457" s="18" t="s">
        <v>30</v>
      </c>
      <c r="D457" s="18" t="s">
        <v>20</v>
      </c>
      <c r="E457">
        <v>1</v>
      </c>
      <c r="F457">
        <v>2606.0347826087</v>
      </c>
      <c r="G457">
        <v>1.7787991335984701</v>
      </c>
      <c r="H457">
        <v>115</v>
      </c>
    </row>
    <row r="458" spans="1:8" x14ac:dyDescent="0.25">
      <c r="A458" s="18" t="s">
        <v>10</v>
      </c>
      <c r="B458" s="18" t="s">
        <v>59</v>
      </c>
      <c r="C458" s="18" t="s">
        <v>30</v>
      </c>
      <c r="D458" s="18" t="s">
        <v>20</v>
      </c>
      <c r="E458">
        <v>8</v>
      </c>
      <c r="F458">
        <v>3157.29709035222</v>
      </c>
      <c r="G458">
        <v>2.3855374365229198</v>
      </c>
      <c r="H458">
        <v>653</v>
      </c>
    </row>
    <row r="459" spans="1:8" x14ac:dyDescent="0.25">
      <c r="A459" s="18" t="s">
        <v>10</v>
      </c>
      <c r="B459" s="18" t="s">
        <v>59</v>
      </c>
      <c r="C459" s="18" t="s">
        <v>30</v>
      </c>
      <c r="D459" s="18" t="s">
        <v>20</v>
      </c>
      <c r="E459">
        <v>15</v>
      </c>
      <c r="F459">
        <v>3525.3682572614098</v>
      </c>
      <c r="G459">
        <v>2.2377180315954699</v>
      </c>
      <c r="H459">
        <v>964</v>
      </c>
    </row>
    <row r="460" spans="1:8" x14ac:dyDescent="0.25">
      <c r="A460" s="18" t="s">
        <v>10</v>
      </c>
      <c r="B460" s="18" t="s">
        <v>59</v>
      </c>
      <c r="C460" s="18" t="s">
        <v>30</v>
      </c>
      <c r="D460" s="18" t="s">
        <v>20</v>
      </c>
      <c r="E460">
        <v>22</v>
      </c>
      <c r="F460">
        <v>3424.1451612903202</v>
      </c>
      <c r="G460">
        <v>2.2057932436168199</v>
      </c>
      <c r="H460">
        <v>186</v>
      </c>
    </row>
    <row r="461" spans="1:8" x14ac:dyDescent="0.25">
      <c r="A461" s="18" t="s">
        <v>10</v>
      </c>
      <c r="B461" s="18" t="s">
        <v>59</v>
      </c>
      <c r="C461" s="18" t="s">
        <v>30</v>
      </c>
      <c r="D461" s="18" t="s">
        <v>20</v>
      </c>
      <c r="E461">
        <v>29</v>
      </c>
      <c r="F461">
        <v>3094.7829912023499</v>
      </c>
      <c r="G461">
        <v>1.9711843425826401</v>
      </c>
      <c r="H461">
        <v>341</v>
      </c>
    </row>
    <row r="462" spans="1:8" x14ac:dyDescent="0.25">
      <c r="A462" s="18" t="s">
        <v>10</v>
      </c>
      <c r="B462" s="18" t="s">
        <v>59</v>
      </c>
      <c r="C462" s="18" t="s">
        <v>30</v>
      </c>
      <c r="D462" s="18" t="s">
        <v>21</v>
      </c>
      <c r="E462">
        <v>6</v>
      </c>
      <c r="F462">
        <v>3687.3491577335399</v>
      </c>
      <c r="G462">
        <v>2.2984591540053199</v>
      </c>
      <c r="H462">
        <v>653</v>
      </c>
    </row>
    <row r="463" spans="1:8" x14ac:dyDescent="0.25">
      <c r="A463" s="18" t="s">
        <v>10</v>
      </c>
      <c r="B463" s="18" t="s">
        <v>59</v>
      </c>
      <c r="C463" s="18" t="s">
        <v>30</v>
      </c>
      <c r="D463" s="18" t="s">
        <v>21</v>
      </c>
      <c r="E463">
        <v>13</v>
      </c>
      <c r="F463">
        <v>2938.8263736263698</v>
      </c>
      <c r="G463">
        <v>2.0343773673110701</v>
      </c>
      <c r="H463">
        <v>455</v>
      </c>
    </row>
    <row r="464" spans="1:8" x14ac:dyDescent="0.25">
      <c r="A464" s="18" t="s">
        <v>10</v>
      </c>
      <c r="B464" s="18" t="s">
        <v>59</v>
      </c>
      <c r="C464" s="18" t="s">
        <v>30</v>
      </c>
      <c r="D464" s="18" t="s">
        <v>21</v>
      </c>
      <c r="E464">
        <v>20</v>
      </c>
      <c r="F464">
        <v>3371.6922060766201</v>
      </c>
      <c r="G464">
        <v>2.2517660200801499</v>
      </c>
      <c r="H464">
        <v>757</v>
      </c>
    </row>
    <row r="465" spans="1:8" x14ac:dyDescent="0.25">
      <c r="A465" s="18" t="s">
        <v>10</v>
      </c>
      <c r="B465" s="18" t="s">
        <v>59</v>
      </c>
      <c r="C465" s="18" t="s">
        <v>30</v>
      </c>
      <c r="D465" s="18" t="s">
        <v>21</v>
      </c>
      <c r="E465">
        <v>27</v>
      </c>
      <c r="F465">
        <v>3274.3515625</v>
      </c>
      <c r="G465">
        <v>2.28562665323035</v>
      </c>
      <c r="H465">
        <v>768</v>
      </c>
    </row>
    <row r="466" spans="1:8" x14ac:dyDescent="0.25">
      <c r="A466" s="18" t="s">
        <v>10</v>
      </c>
      <c r="B466" s="18" t="s">
        <v>59</v>
      </c>
      <c r="C466" s="18" t="s">
        <v>30</v>
      </c>
      <c r="D466" s="18" t="s">
        <v>22</v>
      </c>
      <c r="E466">
        <v>3</v>
      </c>
      <c r="F466">
        <v>4483.9732824427501</v>
      </c>
      <c r="G466">
        <v>2.37309823940475</v>
      </c>
      <c r="H466">
        <v>786</v>
      </c>
    </row>
    <row r="467" spans="1:8" x14ac:dyDescent="0.25">
      <c r="A467" s="18" t="s">
        <v>10</v>
      </c>
      <c r="B467" s="18" t="s">
        <v>59</v>
      </c>
      <c r="C467" s="18" t="s">
        <v>30</v>
      </c>
      <c r="D467" s="18" t="s">
        <v>22</v>
      </c>
      <c r="E467">
        <v>10</v>
      </c>
      <c r="F467">
        <v>3068.7735849056598</v>
      </c>
      <c r="G467">
        <v>2.6464369103465399</v>
      </c>
      <c r="H467">
        <v>901</v>
      </c>
    </row>
    <row r="468" spans="1:8" x14ac:dyDescent="0.25">
      <c r="A468" s="18" t="s">
        <v>10</v>
      </c>
      <c r="B468" s="18" t="s">
        <v>59</v>
      </c>
      <c r="C468" s="18" t="s">
        <v>30</v>
      </c>
      <c r="D468" s="18" t="s">
        <v>22</v>
      </c>
      <c r="E468">
        <v>17</v>
      </c>
      <c r="F468">
        <v>3376.0427350427299</v>
      </c>
      <c r="G468">
        <v>2.3159165576946501</v>
      </c>
      <c r="H468">
        <v>819</v>
      </c>
    </row>
    <row r="469" spans="1:8" x14ac:dyDescent="0.25">
      <c r="A469" s="18" t="s">
        <v>10</v>
      </c>
      <c r="B469" s="18" t="s">
        <v>59</v>
      </c>
      <c r="C469" s="18" t="s">
        <v>30</v>
      </c>
      <c r="D469" s="18" t="s">
        <v>22</v>
      </c>
      <c r="E469">
        <v>24</v>
      </c>
      <c r="F469">
        <v>3761.1524573721199</v>
      </c>
      <c r="G469">
        <v>2.3541073041854101</v>
      </c>
      <c r="H469">
        <v>997</v>
      </c>
    </row>
    <row r="470" spans="1:8" x14ac:dyDescent="0.25">
      <c r="A470" s="18" t="s">
        <v>10</v>
      </c>
      <c r="B470" s="18" t="s">
        <v>59</v>
      </c>
      <c r="C470" s="18" t="s">
        <v>30</v>
      </c>
      <c r="D470" s="18" t="s">
        <v>23</v>
      </c>
      <c r="E470">
        <v>1</v>
      </c>
      <c r="F470">
        <v>2923.9423868312801</v>
      </c>
      <c r="G470">
        <v>1.96837421538548</v>
      </c>
      <c r="H470">
        <v>729</v>
      </c>
    </row>
    <row r="471" spans="1:8" x14ac:dyDescent="0.25">
      <c r="A471" s="18" t="s">
        <v>10</v>
      </c>
      <c r="B471" s="18" t="s">
        <v>59</v>
      </c>
      <c r="C471" s="18" t="s">
        <v>30</v>
      </c>
      <c r="D471" s="18" t="s">
        <v>23</v>
      </c>
      <c r="E471">
        <v>8</v>
      </c>
      <c r="F471">
        <v>3470.20570570571</v>
      </c>
      <c r="G471">
        <v>2.0168787875707399</v>
      </c>
      <c r="H471">
        <v>666</v>
      </c>
    </row>
    <row r="472" spans="1:8" x14ac:dyDescent="0.25">
      <c r="A472" s="18" t="s">
        <v>10</v>
      </c>
      <c r="B472" s="18" t="s">
        <v>59</v>
      </c>
      <c r="C472" s="18" t="s">
        <v>30</v>
      </c>
      <c r="D472" s="18" t="s">
        <v>23</v>
      </c>
      <c r="E472">
        <v>15</v>
      </c>
      <c r="F472">
        <v>3163.9753997540001</v>
      </c>
      <c r="G472">
        <v>2.0156440832229001</v>
      </c>
      <c r="H472">
        <v>813</v>
      </c>
    </row>
    <row r="473" spans="1:8" x14ac:dyDescent="0.25">
      <c r="A473" s="18" t="s">
        <v>10</v>
      </c>
      <c r="B473" s="18" t="s">
        <v>59</v>
      </c>
      <c r="C473" s="18" t="s">
        <v>30</v>
      </c>
      <c r="D473" s="18" t="s">
        <v>23</v>
      </c>
      <c r="E473">
        <v>22</v>
      </c>
      <c r="F473">
        <v>3015.0783847981002</v>
      </c>
      <c r="G473">
        <v>2.41584929253957</v>
      </c>
      <c r="H473">
        <v>842</v>
      </c>
    </row>
    <row r="474" spans="1:8" x14ac:dyDescent="0.25">
      <c r="A474" s="18" t="s">
        <v>10</v>
      </c>
      <c r="B474" s="18" t="s">
        <v>59</v>
      </c>
      <c r="C474" s="18" t="s">
        <v>30</v>
      </c>
      <c r="D474" s="18" t="s">
        <v>23</v>
      </c>
      <c r="E474">
        <v>29</v>
      </c>
      <c r="F474">
        <v>3275.6842105263199</v>
      </c>
      <c r="G474">
        <v>2.3453964296169398</v>
      </c>
      <c r="H474">
        <v>969</v>
      </c>
    </row>
    <row r="475" spans="1:8" x14ac:dyDescent="0.25">
      <c r="A475" s="18" t="s">
        <v>10</v>
      </c>
      <c r="B475" s="18" t="s">
        <v>59</v>
      </c>
      <c r="C475" s="18" t="s">
        <v>30</v>
      </c>
      <c r="D475" s="18" t="s">
        <v>24</v>
      </c>
      <c r="E475">
        <v>5</v>
      </c>
      <c r="F475">
        <v>3274.2494481236199</v>
      </c>
      <c r="G475">
        <v>2.05290102470327</v>
      </c>
      <c r="H475">
        <v>453</v>
      </c>
    </row>
    <row r="476" spans="1:8" x14ac:dyDescent="0.25">
      <c r="A476" s="18" t="s">
        <v>10</v>
      </c>
      <c r="B476" s="18" t="s">
        <v>59</v>
      </c>
      <c r="C476" s="18" t="s">
        <v>30</v>
      </c>
      <c r="D476" s="18" t="s">
        <v>24</v>
      </c>
      <c r="E476">
        <v>12</v>
      </c>
      <c r="F476">
        <v>3416.7549194991102</v>
      </c>
      <c r="G476">
        <v>2.3800898760467302</v>
      </c>
      <c r="H476">
        <v>1118</v>
      </c>
    </row>
    <row r="477" spans="1:8" x14ac:dyDescent="0.25">
      <c r="A477" s="18" t="s">
        <v>10</v>
      </c>
      <c r="B477" s="18" t="s">
        <v>59</v>
      </c>
      <c r="C477" s="18" t="s">
        <v>30</v>
      </c>
      <c r="D477" s="18" t="s">
        <v>24</v>
      </c>
      <c r="E477">
        <v>19</v>
      </c>
      <c r="F477">
        <v>3850.0621761657999</v>
      </c>
      <c r="G477">
        <v>2.4013360795223302</v>
      </c>
      <c r="H477">
        <v>965</v>
      </c>
    </row>
    <row r="478" spans="1:8" x14ac:dyDescent="0.25">
      <c r="A478" s="18" t="s">
        <v>10</v>
      </c>
      <c r="B478" s="18" t="s">
        <v>59</v>
      </c>
      <c r="C478" s="18" t="s">
        <v>30</v>
      </c>
      <c r="D478" s="18" t="s">
        <v>24</v>
      </c>
      <c r="E478">
        <v>26</v>
      </c>
      <c r="F478">
        <v>4080.05779569892</v>
      </c>
      <c r="G478">
        <v>2.3184650635174302</v>
      </c>
      <c r="H478">
        <v>744</v>
      </c>
    </row>
    <row r="479" spans="1:8" x14ac:dyDescent="0.25">
      <c r="A479" s="18" t="s">
        <v>10</v>
      </c>
      <c r="B479" s="18" t="s">
        <v>59</v>
      </c>
      <c r="C479" s="18" t="s">
        <v>30</v>
      </c>
      <c r="D479" s="18" t="s">
        <v>28</v>
      </c>
      <c r="E479">
        <v>3</v>
      </c>
      <c r="F479">
        <v>2642.43010752688</v>
      </c>
      <c r="G479">
        <v>1.36725177426488</v>
      </c>
      <c r="H479">
        <v>93</v>
      </c>
    </row>
    <row r="480" spans="1:8" x14ac:dyDescent="0.25">
      <c r="A480" s="18" t="s">
        <v>10</v>
      </c>
      <c r="B480" s="18" t="s">
        <v>59</v>
      </c>
      <c r="C480" s="18" t="s">
        <v>30</v>
      </c>
      <c r="D480" s="18" t="s">
        <v>28</v>
      </c>
      <c r="E480">
        <v>10</v>
      </c>
      <c r="F480">
        <v>1233.8548387096801</v>
      </c>
      <c r="G480">
        <v>2.0689605559451598</v>
      </c>
      <c r="H480">
        <v>124</v>
      </c>
    </row>
    <row r="481" spans="1:8" x14ac:dyDescent="0.25">
      <c r="A481" s="18" t="s">
        <v>10</v>
      </c>
      <c r="B481" s="18" t="s">
        <v>59</v>
      </c>
      <c r="C481" s="18" t="s">
        <v>30</v>
      </c>
      <c r="D481" s="18" t="s">
        <v>28</v>
      </c>
      <c r="E481">
        <v>17</v>
      </c>
      <c r="F481">
        <v>2455.2325581395298</v>
      </c>
      <c r="G481">
        <v>1.4213137572138499</v>
      </c>
      <c r="H481">
        <v>43</v>
      </c>
    </row>
    <row r="482" spans="1:8" x14ac:dyDescent="0.25">
      <c r="A482" s="18" t="s">
        <v>10</v>
      </c>
      <c r="B482" s="18" t="s">
        <v>59</v>
      </c>
      <c r="C482" s="18" t="s">
        <v>30</v>
      </c>
      <c r="D482" s="18" t="s">
        <v>28</v>
      </c>
      <c r="E482">
        <v>24</v>
      </c>
      <c r="F482">
        <v>673.5</v>
      </c>
      <c r="G482">
        <v>1.9459993109324201</v>
      </c>
      <c r="H482">
        <v>8</v>
      </c>
    </row>
    <row r="483" spans="1:8" x14ac:dyDescent="0.25">
      <c r="A483" s="18" t="s">
        <v>10</v>
      </c>
      <c r="B483" s="18" t="s">
        <v>59</v>
      </c>
      <c r="C483" s="18" t="s">
        <v>30</v>
      </c>
      <c r="D483" s="18" t="s">
        <v>28</v>
      </c>
      <c r="E483">
        <v>31</v>
      </c>
      <c r="F483">
        <v>2777.4444444444398</v>
      </c>
      <c r="G483">
        <v>1.34706987463481</v>
      </c>
      <c r="H483">
        <v>126</v>
      </c>
    </row>
    <row r="484" spans="1:8" x14ac:dyDescent="0.25">
      <c r="A484" s="18" t="s">
        <v>10</v>
      </c>
      <c r="B484" s="18" t="s">
        <v>59</v>
      </c>
      <c r="C484" s="18" t="s">
        <v>31</v>
      </c>
      <c r="D484" s="18" t="s">
        <v>17</v>
      </c>
      <c r="E484">
        <v>1</v>
      </c>
      <c r="F484">
        <v>2245.87755102041</v>
      </c>
      <c r="G484">
        <v>1.68868224455945</v>
      </c>
      <c r="H484">
        <v>147</v>
      </c>
    </row>
    <row r="485" spans="1:8" x14ac:dyDescent="0.25">
      <c r="A485" s="18" t="s">
        <v>10</v>
      </c>
      <c r="B485" s="18" t="s">
        <v>59</v>
      </c>
      <c r="C485" s="18" t="s">
        <v>31</v>
      </c>
      <c r="D485" s="18" t="s">
        <v>17</v>
      </c>
      <c r="E485">
        <v>8</v>
      </c>
      <c r="F485">
        <v>3185.9615384615399</v>
      </c>
      <c r="G485">
        <v>1.6352274278499801</v>
      </c>
      <c r="H485">
        <v>78</v>
      </c>
    </row>
    <row r="486" spans="1:8" x14ac:dyDescent="0.25">
      <c r="A486" s="18" t="s">
        <v>10</v>
      </c>
      <c r="B486" s="18" t="s">
        <v>59</v>
      </c>
      <c r="C486" s="18" t="s">
        <v>31</v>
      </c>
      <c r="D486" s="18" t="s">
        <v>17</v>
      </c>
      <c r="E486">
        <v>15</v>
      </c>
      <c r="F486">
        <v>2518.33</v>
      </c>
      <c r="G486">
        <v>1.5527488752826499</v>
      </c>
      <c r="H486">
        <v>100</v>
      </c>
    </row>
    <row r="487" spans="1:8" x14ac:dyDescent="0.25">
      <c r="A487" s="18" t="s">
        <v>10</v>
      </c>
      <c r="B487" s="18" t="s">
        <v>59</v>
      </c>
      <c r="C487" s="18" t="s">
        <v>31</v>
      </c>
      <c r="D487" s="18" t="s">
        <v>17</v>
      </c>
      <c r="E487">
        <v>22</v>
      </c>
      <c r="F487">
        <v>1802</v>
      </c>
      <c r="G487">
        <v>2.2237630967896602</v>
      </c>
      <c r="H487">
        <v>40</v>
      </c>
    </row>
    <row r="488" spans="1:8" x14ac:dyDescent="0.25">
      <c r="A488" s="18" t="s">
        <v>10</v>
      </c>
      <c r="B488" s="18" t="s">
        <v>59</v>
      </c>
      <c r="C488" s="18" t="s">
        <v>31</v>
      </c>
      <c r="D488" s="18" t="s">
        <v>17</v>
      </c>
      <c r="E488">
        <v>29</v>
      </c>
      <c r="F488">
        <v>1874.4666666666701</v>
      </c>
      <c r="G488">
        <v>1.1694080182330699</v>
      </c>
      <c r="H488">
        <v>15</v>
      </c>
    </row>
    <row r="489" spans="1:8" x14ac:dyDescent="0.25">
      <c r="A489" s="18" t="s">
        <v>10</v>
      </c>
      <c r="B489" s="18" t="s">
        <v>59</v>
      </c>
      <c r="C489" s="18" t="s">
        <v>31</v>
      </c>
      <c r="D489" s="18" t="s">
        <v>18</v>
      </c>
      <c r="E489">
        <v>5</v>
      </c>
      <c r="F489">
        <v>2946.2291666666702</v>
      </c>
      <c r="G489">
        <v>2.54427092440657</v>
      </c>
      <c r="H489">
        <v>96</v>
      </c>
    </row>
    <row r="490" spans="1:8" x14ac:dyDescent="0.25">
      <c r="A490" s="18" t="s">
        <v>10</v>
      </c>
      <c r="B490" s="18" t="s">
        <v>59</v>
      </c>
      <c r="C490" s="18" t="s">
        <v>31</v>
      </c>
      <c r="D490" s="18" t="s">
        <v>18</v>
      </c>
      <c r="E490">
        <v>12</v>
      </c>
      <c r="F490">
        <v>2598.14634146341</v>
      </c>
      <c r="G490">
        <v>2.2656706793694101</v>
      </c>
      <c r="H490">
        <v>205</v>
      </c>
    </row>
    <row r="491" spans="1:8" x14ac:dyDescent="0.25">
      <c r="A491" s="18" t="s">
        <v>10</v>
      </c>
      <c r="B491" s="18" t="s">
        <v>59</v>
      </c>
      <c r="C491" s="18" t="s">
        <v>31</v>
      </c>
      <c r="D491" s="18" t="s">
        <v>18</v>
      </c>
      <c r="E491">
        <v>19</v>
      </c>
      <c r="F491">
        <v>3096.9397993310999</v>
      </c>
      <c r="G491">
        <v>2.03520933936487</v>
      </c>
      <c r="H491">
        <v>299</v>
      </c>
    </row>
    <row r="492" spans="1:8" x14ac:dyDescent="0.25">
      <c r="A492" s="18" t="s">
        <v>10</v>
      </c>
      <c r="B492" s="18" t="s">
        <v>59</v>
      </c>
      <c r="C492" s="18" t="s">
        <v>31</v>
      </c>
      <c r="D492" s="18" t="s">
        <v>18</v>
      </c>
      <c r="E492">
        <v>26</v>
      </c>
      <c r="F492">
        <v>2690.09459459459</v>
      </c>
      <c r="G492">
        <v>1.51803519005669</v>
      </c>
      <c r="H492">
        <v>148</v>
      </c>
    </row>
    <row r="493" spans="1:8" x14ac:dyDescent="0.25">
      <c r="A493" s="18" t="s">
        <v>10</v>
      </c>
      <c r="B493" s="18" t="s">
        <v>59</v>
      </c>
      <c r="C493" s="18" t="s">
        <v>31</v>
      </c>
      <c r="D493" s="18" t="s">
        <v>19</v>
      </c>
      <c r="E493">
        <v>5</v>
      </c>
      <c r="F493">
        <v>2431.29447852761</v>
      </c>
      <c r="G493">
        <v>2.2165971524428798</v>
      </c>
      <c r="H493">
        <v>163</v>
      </c>
    </row>
    <row r="494" spans="1:8" x14ac:dyDescent="0.25">
      <c r="A494" s="18" t="s">
        <v>10</v>
      </c>
      <c r="B494" s="18" t="s">
        <v>59</v>
      </c>
      <c r="C494" s="18" t="s">
        <v>31</v>
      </c>
      <c r="D494" s="18" t="s">
        <v>19</v>
      </c>
      <c r="E494">
        <v>12</v>
      </c>
      <c r="F494">
        <v>1420.4716981132101</v>
      </c>
      <c r="G494">
        <v>1.72045298252593</v>
      </c>
      <c r="H494">
        <v>53</v>
      </c>
    </row>
    <row r="495" spans="1:8" x14ac:dyDescent="0.25">
      <c r="A495" s="18" t="s">
        <v>10</v>
      </c>
      <c r="B495" s="18" t="s">
        <v>59</v>
      </c>
      <c r="C495" s="18" t="s">
        <v>31</v>
      </c>
      <c r="D495" s="18" t="s">
        <v>19</v>
      </c>
      <c r="E495">
        <v>19</v>
      </c>
      <c r="F495">
        <v>3205.4578313253</v>
      </c>
      <c r="G495">
        <v>2.0560247456309102</v>
      </c>
      <c r="H495">
        <v>83</v>
      </c>
    </row>
    <row r="496" spans="1:8" x14ac:dyDescent="0.25">
      <c r="A496" s="18" t="s">
        <v>10</v>
      </c>
      <c r="B496" s="18" t="s">
        <v>59</v>
      </c>
      <c r="C496" s="18" t="s">
        <v>31</v>
      </c>
      <c r="D496" s="18" t="s">
        <v>19</v>
      </c>
      <c r="E496">
        <v>26</v>
      </c>
      <c r="F496">
        <v>2974.1939393939401</v>
      </c>
      <c r="G496">
        <v>1.9515430034846899</v>
      </c>
      <c r="H496">
        <v>165</v>
      </c>
    </row>
    <row r="497" spans="1:8" x14ac:dyDescent="0.25">
      <c r="A497" s="18" t="s">
        <v>10</v>
      </c>
      <c r="B497" s="18" t="s">
        <v>59</v>
      </c>
      <c r="C497" s="18" t="s">
        <v>31</v>
      </c>
      <c r="D497" s="18" t="s">
        <v>20</v>
      </c>
      <c r="E497">
        <v>2</v>
      </c>
      <c r="F497">
        <v>2964.8873239436598</v>
      </c>
      <c r="G497">
        <v>2.0153843250516901</v>
      </c>
      <c r="H497">
        <v>355</v>
      </c>
    </row>
    <row r="498" spans="1:8" x14ac:dyDescent="0.25">
      <c r="A498" s="18" t="s">
        <v>10</v>
      </c>
      <c r="B498" s="18" t="s">
        <v>59</v>
      </c>
      <c r="C498" s="18" t="s">
        <v>31</v>
      </c>
      <c r="D498" s="18" t="s">
        <v>20</v>
      </c>
      <c r="E498">
        <v>9</v>
      </c>
      <c r="F498">
        <v>3431.0451263537898</v>
      </c>
      <c r="G498">
        <v>2.2453946421919602</v>
      </c>
      <c r="H498">
        <v>554</v>
      </c>
    </row>
    <row r="499" spans="1:8" x14ac:dyDescent="0.25">
      <c r="A499" s="18" t="s">
        <v>10</v>
      </c>
      <c r="B499" s="18" t="s">
        <v>59</v>
      </c>
      <c r="C499" s="18" t="s">
        <v>31</v>
      </c>
      <c r="D499" s="18" t="s">
        <v>20</v>
      </c>
      <c r="E499">
        <v>16</v>
      </c>
      <c r="F499">
        <v>2448.3739130434801</v>
      </c>
      <c r="G499">
        <v>1.72623100661274</v>
      </c>
      <c r="H499">
        <v>115</v>
      </c>
    </row>
    <row r="500" spans="1:8" x14ac:dyDescent="0.25">
      <c r="A500" s="18" t="s">
        <v>10</v>
      </c>
      <c r="B500" s="18" t="s">
        <v>59</v>
      </c>
      <c r="C500" s="18" t="s">
        <v>31</v>
      </c>
      <c r="D500" s="18" t="s">
        <v>20</v>
      </c>
      <c r="E500">
        <v>23</v>
      </c>
      <c r="F500">
        <v>2856.6896551724099</v>
      </c>
      <c r="G500">
        <v>2.4772540128099201</v>
      </c>
      <c r="H500">
        <v>145</v>
      </c>
    </row>
    <row r="501" spans="1:8" x14ac:dyDescent="0.25">
      <c r="A501" s="18" t="s">
        <v>10</v>
      </c>
      <c r="B501" s="18" t="s">
        <v>59</v>
      </c>
      <c r="C501" s="18" t="s">
        <v>31</v>
      </c>
      <c r="D501" s="18" t="s">
        <v>20</v>
      </c>
      <c r="E501">
        <v>30</v>
      </c>
      <c r="F501">
        <v>2767.3174603174598</v>
      </c>
      <c r="G501">
        <v>1.9075041674861699</v>
      </c>
      <c r="H501">
        <v>126</v>
      </c>
    </row>
    <row r="502" spans="1:8" x14ac:dyDescent="0.25">
      <c r="A502" s="18" t="s">
        <v>10</v>
      </c>
      <c r="B502" s="18" t="s">
        <v>59</v>
      </c>
      <c r="C502" s="18" t="s">
        <v>31</v>
      </c>
      <c r="D502" s="18" t="s">
        <v>21</v>
      </c>
      <c r="E502">
        <v>7</v>
      </c>
      <c r="F502">
        <v>3101.0985576923099</v>
      </c>
      <c r="G502">
        <v>2.2797480984851002</v>
      </c>
      <c r="H502">
        <v>832</v>
      </c>
    </row>
    <row r="503" spans="1:8" x14ac:dyDescent="0.25">
      <c r="A503" s="18" t="s">
        <v>10</v>
      </c>
      <c r="B503" s="18" t="s">
        <v>59</v>
      </c>
      <c r="C503" s="18" t="s">
        <v>31</v>
      </c>
      <c r="D503" s="18" t="s">
        <v>21</v>
      </c>
      <c r="E503">
        <v>14</v>
      </c>
      <c r="F503">
        <v>2907.2566371681401</v>
      </c>
      <c r="G503">
        <v>2.2360681700853502</v>
      </c>
      <c r="H503">
        <v>226</v>
      </c>
    </row>
    <row r="504" spans="1:8" x14ac:dyDescent="0.25">
      <c r="A504" s="18" t="s">
        <v>10</v>
      </c>
      <c r="B504" s="18" t="s">
        <v>59</v>
      </c>
      <c r="C504" s="18" t="s">
        <v>31</v>
      </c>
      <c r="D504" s="18" t="s">
        <v>21</v>
      </c>
      <c r="E504">
        <v>21</v>
      </c>
      <c r="F504">
        <v>3198.9832026875702</v>
      </c>
      <c r="G504">
        <v>2.2414670543528299</v>
      </c>
      <c r="H504">
        <v>893</v>
      </c>
    </row>
    <row r="505" spans="1:8" x14ac:dyDescent="0.25">
      <c r="A505" s="18" t="s">
        <v>10</v>
      </c>
      <c r="B505" s="18" t="s">
        <v>59</v>
      </c>
      <c r="C505" s="18" t="s">
        <v>31</v>
      </c>
      <c r="D505" s="18" t="s">
        <v>21</v>
      </c>
      <c r="E505">
        <v>28</v>
      </c>
      <c r="F505">
        <v>3342.0202247191</v>
      </c>
      <c r="G505">
        <v>2.1242454031711202</v>
      </c>
      <c r="H505">
        <v>890</v>
      </c>
    </row>
    <row r="506" spans="1:8" x14ac:dyDescent="0.25">
      <c r="A506" s="18" t="s">
        <v>10</v>
      </c>
      <c r="B506" s="18" t="s">
        <v>59</v>
      </c>
      <c r="C506" s="18" t="s">
        <v>31</v>
      </c>
      <c r="D506" s="18" t="s">
        <v>22</v>
      </c>
      <c r="E506">
        <v>4</v>
      </c>
      <c r="F506">
        <v>3174.8468085106401</v>
      </c>
      <c r="G506">
        <v>2.0633842735124501</v>
      </c>
      <c r="H506">
        <v>705</v>
      </c>
    </row>
    <row r="507" spans="1:8" x14ac:dyDescent="0.25">
      <c r="A507" s="18" t="s">
        <v>10</v>
      </c>
      <c r="B507" s="18" t="s">
        <v>59</v>
      </c>
      <c r="C507" s="18" t="s">
        <v>31</v>
      </c>
      <c r="D507" s="18" t="s">
        <v>22</v>
      </c>
      <c r="E507">
        <v>11</v>
      </c>
      <c r="F507">
        <v>3049.27</v>
      </c>
      <c r="G507">
        <v>1.8186797269611501</v>
      </c>
      <c r="H507">
        <v>200</v>
      </c>
    </row>
    <row r="508" spans="1:8" x14ac:dyDescent="0.25">
      <c r="A508" s="18" t="s">
        <v>10</v>
      </c>
      <c r="B508" s="18" t="s">
        <v>59</v>
      </c>
      <c r="C508" s="18" t="s">
        <v>31</v>
      </c>
      <c r="D508" s="18" t="s">
        <v>22</v>
      </c>
      <c r="E508">
        <v>18</v>
      </c>
      <c r="F508">
        <v>3717.5012658227802</v>
      </c>
      <c r="G508">
        <v>2.1460744065114499</v>
      </c>
      <c r="H508">
        <v>790</v>
      </c>
    </row>
    <row r="509" spans="1:8" x14ac:dyDescent="0.25">
      <c r="A509" s="18" t="s">
        <v>10</v>
      </c>
      <c r="B509" s="18" t="s">
        <v>59</v>
      </c>
      <c r="C509" s="18" t="s">
        <v>31</v>
      </c>
      <c r="D509" s="18" t="s">
        <v>22</v>
      </c>
      <c r="E509">
        <v>25</v>
      </c>
      <c r="F509">
        <v>3313.2093373493999</v>
      </c>
      <c r="G509">
        <v>2.2138296411961198</v>
      </c>
      <c r="H509">
        <v>664</v>
      </c>
    </row>
    <row r="510" spans="1:8" x14ac:dyDescent="0.25">
      <c r="A510" s="18" t="s">
        <v>10</v>
      </c>
      <c r="B510" s="18" t="s">
        <v>59</v>
      </c>
      <c r="C510" s="18" t="s">
        <v>31</v>
      </c>
      <c r="D510" s="18" t="s">
        <v>23</v>
      </c>
      <c r="E510">
        <v>2</v>
      </c>
      <c r="F510">
        <v>3160.6590909090901</v>
      </c>
      <c r="G510">
        <v>1.3797785028656999</v>
      </c>
      <c r="H510">
        <v>176</v>
      </c>
    </row>
    <row r="511" spans="1:8" x14ac:dyDescent="0.25">
      <c r="A511" s="18" t="s">
        <v>10</v>
      </c>
      <c r="B511" s="18" t="s">
        <v>59</v>
      </c>
      <c r="C511" s="18" t="s">
        <v>31</v>
      </c>
      <c r="D511" s="18" t="s">
        <v>23</v>
      </c>
      <c r="E511">
        <v>9</v>
      </c>
      <c r="F511">
        <v>4432.7072192513397</v>
      </c>
      <c r="G511">
        <v>2.14950848790938</v>
      </c>
      <c r="H511">
        <v>748</v>
      </c>
    </row>
    <row r="512" spans="1:8" x14ac:dyDescent="0.25">
      <c r="A512" s="18" t="s">
        <v>10</v>
      </c>
      <c r="B512" s="18" t="s">
        <v>59</v>
      </c>
      <c r="C512" s="18" t="s">
        <v>31</v>
      </c>
      <c r="D512" s="18" t="s">
        <v>23</v>
      </c>
      <c r="E512">
        <v>16</v>
      </c>
      <c r="F512">
        <v>3181.0397111913398</v>
      </c>
      <c r="G512">
        <v>2.1088757994705798</v>
      </c>
      <c r="H512">
        <v>831</v>
      </c>
    </row>
    <row r="513" spans="1:8" x14ac:dyDescent="0.25">
      <c r="A513" s="18" t="s">
        <v>10</v>
      </c>
      <c r="B513" s="18" t="s">
        <v>59</v>
      </c>
      <c r="C513" s="18" t="s">
        <v>31</v>
      </c>
      <c r="D513" s="18" t="s">
        <v>23</v>
      </c>
      <c r="E513">
        <v>23</v>
      </c>
      <c r="F513">
        <v>3312.9716684155301</v>
      </c>
      <c r="G513">
        <v>2.0917127243076301</v>
      </c>
      <c r="H513">
        <v>953</v>
      </c>
    </row>
    <row r="514" spans="1:8" x14ac:dyDescent="0.25">
      <c r="A514" s="18" t="s">
        <v>10</v>
      </c>
      <c r="B514" s="18" t="s">
        <v>59</v>
      </c>
      <c r="C514" s="18" t="s">
        <v>31</v>
      </c>
      <c r="D514" s="18" t="s">
        <v>23</v>
      </c>
      <c r="E514">
        <v>30</v>
      </c>
      <c r="F514">
        <v>3317.7296996662999</v>
      </c>
      <c r="G514">
        <v>2.11074761505242</v>
      </c>
      <c r="H514">
        <v>899</v>
      </c>
    </row>
    <row r="515" spans="1:8" x14ac:dyDescent="0.25">
      <c r="A515" s="18" t="s">
        <v>10</v>
      </c>
      <c r="B515" s="18" t="s">
        <v>59</v>
      </c>
      <c r="C515" s="18" t="s">
        <v>31</v>
      </c>
      <c r="D515" s="18" t="s">
        <v>24</v>
      </c>
      <c r="E515">
        <v>6</v>
      </c>
      <c r="F515">
        <v>3199.0788590604002</v>
      </c>
      <c r="G515">
        <v>2.3507385970419299</v>
      </c>
      <c r="H515">
        <v>596</v>
      </c>
    </row>
    <row r="516" spans="1:8" x14ac:dyDescent="0.25">
      <c r="A516" s="18" t="s">
        <v>10</v>
      </c>
      <c r="B516" s="18" t="s">
        <v>59</v>
      </c>
      <c r="C516" s="18" t="s">
        <v>31</v>
      </c>
      <c r="D516" s="18" t="s">
        <v>24</v>
      </c>
      <c r="E516">
        <v>13</v>
      </c>
      <c r="F516">
        <v>3449.9405684754502</v>
      </c>
      <c r="G516">
        <v>2.08566884062795</v>
      </c>
      <c r="H516">
        <v>774</v>
      </c>
    </row>
    <row r="517" spans="1:8" x14ac:dyDescent="0.25">
      <c r="A517" s="18" t="s">
        <v>10</v>
      </c>
      <c r="B517" s="18" t="s">
        <v>59</v>
      </c>
      <c r="C517" s="18" t="s">
        <v>31</v>
      </c>
      <c r="D517" s="18" t="s">
        <v>24</v>
      </c>
      <c r="E517">
        <v>20</v>
      </c>
      <c r="F517">
        <v>3926.5387283237001</v>
      </c>
      <c r="G517">
        <v>2.17469525664468</v>
      </c>
      <c r="H517">
        <v>865</v>
      </c>
    </row>
    <row r="518" spans="1:8" x14ac:dyDescent="0.25">
      <c r="A518" s="18" t="s">
        <v>10</v>
      </c>
      <c r="B518" s="18" t="s">
        <v>59</v>
      </c>
      <c r="C518" s="18" t="s">
        <v>31</v>
      </c>
      <c r="D518" s="18" t="s">
        <v>24</v>
      </c>
      <c r="E518">
        <v>27</v>
      </c>
      <c r="F518">
        <v>3435.3130590339902</v>
      </c>
      <c r="G518">
        <v>2.0400779400957498</v>
      </c>
      <c r="H518">
        <v>559</v>
      </c>
    </row>
    <row r="519" spans="1:8" x14ac:dyDescent="0.25">
      <c r="A519" s="18" t="s">
        <v>10</v>
      </c>
      <c r="B519" s="18" t="s">
        <v>59</v>
      </c>
      <c r="C519" s="18" t="s">
        <v>31</v>
      </c>
      <c r="D519" s="18" t="s">
        <v>28</v>
      </c>
      <c r="E519">
        <v>4</v>
      </c>
      <c r="F519">
        <v>1541.8034188034201</v>
      </c>
      <c r="G519">
        <v>2.0012491744409902</v>
      </c>
      <c r="H519">
        <v>117</v>
      </c>
    </row>
    <row r="520" spans="1:8" x14ac:dyDescent="0.25">
      <c r="A520" s="18" t="s">
        <v>10</v>
      </c>
      <c r="B520" s="18" t="s">
        <v>59</v>
      </c>
      <c r="C520" s="18" t="s">
        <v>31</v>
      </c>
      <c r="D520" s="18" t="s">
        <v>28</v>
      </c>
      <c r="E520">
        <v>11</v>
      </c>
      <c r="F520">
        <v>2037.4620689655201</v>
      </c>
      <c r="G520">
        <v>1.8435722650009201</v>
      </c>
      <c r="H520">
        <v>145</v>
      </c>
    </row>
    <row r="521" spans="1:8" x14ac:dyDescent="0.25">
      <c r="A521" s="18" t="s">
        <v>10</v>
      </c>
      <c r="B521" s="18" t="s">
        <v>59</v>
      </c>
      <c r="C521" s="18" t="s">
        <v>31</v>
      </c>
      <c r="D521" s="18" t="s">
        <v>28</v>
      </c>
      <c r="E521">
        <v>18</v>
      </c>
      <c r="F521">
        <v>1687.3555555555599</v>
      </c>
      <c r="G521">
        <v>2.0834251084203101</v>
      </c>
      <c r="H521">
        <v>45</v>
      </c>
    </row>
    <row r="522" spans="1:8" x14ac:dyDescent="0.25">
      <c r="A522" s="18" t="s">
        <v>10</v>
      </c>
      <c r="B522" s="18" t="s">
        <v>59</v>
      </c>
      <c r="C522" s="18" t="s">
        <v>31</v>
      </c>
      <c r="D522" s="18" t="s">
        <v>28</v>
      </c>
      <c r="E522">
        <v>25</v>
      </c>
      <c r="F522">
        <v>986</v>
      </c>
      <c r="G522">
        <v>1.0902439150721299</v>
      </c>
      <c r="H522">
        <v>3</v>
      </c>
    </row>
    <row r="523" spans="1:8" x14ac:dyDescent="0.25">
      <c r="A523" s="18" t="s">
        <v>10</v>
      </c>
      <c r="B523" s="18" t="s">
        <v>59</v>
      </c>
      <c r="C523" s="18" t="s">
        <v>32</v>
      </c>
      <c r="D523" s="18" t="s">
        <v>17</v>
      </c>
      <c r="E523">
        <v>5</v>
      </c>
      <c r="F523">
        <v>2169.2363636363598</v>
      </c>
      <c r="G523">
        <v>2.07203960303264</v>
      </c>
      <c r="H523">
        <v>55</v>
      </c>
    </row>
    <row r="524" spans="1:8" x14ac:dyDescent="0.25">
      <c r="A524" s="18" t="s">
        <v>10</v>
      </c>
      <c r="B524" s="18" t="s">
        <v>59</v>
      </c>
      <c r="C524" s="18" t="s">
        <v>32</v>
      </c>
      <c r="D524" s="18" t="s">
        <v>17</v>
      </c>
      <c r="E524">
        <v>12</v>
      </c>
      <c r="F524">
        <v>1193.9166666666699</v>
      </c>
      <c r="G524">
        <v>2.4173292631517902</v>
      </c>
      <c r="H524">
        <v>48</v>
      </c>
    </row>
    <row r="525" spans="1:8" x14ac:dyDescent="0.25">
      <c r="A525" s="18" t="s">
        <v>10</v>
      </c>
      <c r="B525" s="18" t="s">
        <v>59</v>
      </c>
      <c r="C525" s="18" t="s">
        <v>32</v>
      </c>
      <c r="D525" s="18" t="s">
        <v>17</v>
      </c>
      <c r="E525">
        <v>19</v>
      </c>
      <c r="F525">
        <v>868.79166666666697</v>
      </c>
      <c r="G525">
        <v>1.68973355146808</v>
      </c>
      <c r="H525">
        <v>24</v>
      </c>
    </row>
    <row r="526" spans="1:8" x14ac:dyDescent="0.25">
      <c r="A526" s="18" t="s">
        <v>10</v>
      </c>
      <c r="B526" s="18" t="s">
        <v>59</v>
      </c>
      <c r="C526" s="18" t="s">
        <v>32</v>
      </c>
      <c r="D526" s="18" t="s">
        <v>17</v>
      </c>
      <c r="E526">
        <v>26</v>
      </c>
      <c r="F526">
        <v>2673.4444444444398</v>
      </c>
      <c r="G526">
        <v>1.5304861713009901</v>
      </c>
      <c r="H526">
        <v>18</v>
      </c>
    </row>
    <row r="527" spans="1:8" x14ac:dyDescent="0.25">
      <c r="A527" s="18" t="s">
        <v>10</v>
      </c>
      <c r="B527" s="18" t="s">
        <v>59</v>
      </c>
      <c r="C527" s="18" t="s">
        <v>32</v>
      </c>
      <c r="D527" s="18" t="s">
        <v>18</v>
      </c>
      <c r="E527">
        <v>2</v>
      </c>
      <c r="F527">
        <v>2059.5789473684199</v>
      </c>
      <c r="G527">
        <v>2.8405954004133802</v>
      </c>
      <c r="H527">
        <v>19</v>
      </c>
    </row>
    <row r="528" spans="1:8" x14ac:dyDescent="0.25">
      <c r="A528" s="18" t="s">
        <v>10</v>
      </c>
      <c r="B528" s="18" t="s">
        <v>59</v>
      </c>
      <c r="C528" s="18" t="s">
        <v>32</v>
      </c>
      <c r="D528" s="18" t="s">
        <v>18</v>
      </c>
      <c r="E528">
        <v>9</v>
      </c>
      <c r="F528">
        <v>1672.96</v>
      </c>
      <c r="G528">
        <v>1.55878399880225</v>
      </c>
      <c r="H528">
        <v>25</v>
      </c>
    </row>
    <row r="529" spans="1:8" x14ac:dyDescent="0.25">
      <c r="A529" s="18" t="s">
        <v>10</v>
      </c>
      <c r="B529" s="18" t="s">
        <v>59</v>
      </c>
      <c r="C529" s="18" t="s">
        <v>32</v>
      </c>
      <c r="D529" s="18" t="s">
        <v>18</v>
      </c>
      <c r="E529">
        <v>16</v>
      </c>
      <c r="F529">
        <v>2250.4444444444398</v>
      </c>
      <c r="G529">
        <v>1.72156059220621</v>
      </c>
      <c r="H529">
        <v>27</v>
      </c>
    </row>
    <row r="530" spans="1:8" x14ac:dyDescent="0.25">
      <c r="A530" s="18" t="s">
        <v>10</v>
      </c>
      <c r="B530" s="18" t="s">
        <v>59</v>
      </c>
      <c r="C530" s="18" t="s">
        <v>32</v>
      </c>
      <c r="D530" s="18" t="s">
        <v>18</v>
      </c>
      <c r="E530">
        <v>23</v>
      </c>
      <c r="F530">
        <v>5126.0714285714303</v>
      </c>
      <c r="G530">
        <v>1.5907453880842899</v>
      </c>
      <c r="H530">
        <v>42</v>
      </c>
    </row>
    <row r="531" spans="1:8" x14ac:dyDescent="0.25">
      <c r="A531" s="18" t="s">
        <v>10</v>
      </c>
      <c r="B531" s="18" t="s">
        <v>59</v>
      </c>
      <c r="C531" s="18" t="s">
        <v>32</v>
      </c>
      <c r="D531" s="18" t="s">
        <v>19</v>
      </c>
      <c r="E531">
        <v>2</v>
      </c>
      <c r="F531">
        <v>1312.17543859649</v>
      </c>
      <c r="G531">
        <v>1.9334842804174599</v>
      </c>
      <c r="H531">
        <v>57</v>
      </c>
    </row>
    <row r="532" spans="1:8" x14ac:dyDescent="0.25">
      <c r="A532" s="18" t="s">
        <v>10</v>
      </c>
      <c r="B532" s="18" t="s">
        <v>59</v>
      </c>
      <c r="C532" s="18" t="s">
        <v>32</v>
      </c>
      <c r="D532" s="18" t="s">
        <v>19</v>
      </c>
      <c r="E532">
        <v>9</v>
      </c>
      <c r="F532">
        <v>2137.5740740740698</v>
      </c>
      <c r="G532">
        <v>1.4890242681177299</v>
      </c>
      <c r="H532">
        <v>54</v>
      </c>
    </row>
    <row r="533" spans="1:8" x14ac:dyDescent="0.25">
      <c r="A533" s="18" t="s">
        <v>10</v>
      </c>
      <c r="B533" s="18" t="s">
        <v>59</v>
      </c>
      <c r="C533" s="18" t="s">
        <v>32</v>
      </c>
      <c r="D533" s="18" t="s">
        <v>19</v>
      </c>
      <c r="E533">
        <v>16</v>
      </c>
      <c r="F533">
        <v>1607.72307692308</v>
      </c>
      <c r="G533">
        <v>2.09076760014631</v>
      </c>
      <c r="H533">
        <v>65</v>
      </c>
    </row>
    <row r="534" spans="1:8" x14ac:dyDescent="0.25">
      <c r="A534" s="18" t="s">
        <v>10</v>
      </c>
      <c r="B534" s="18" t="s">
        <v>59</v>
      </c>
      <c r="C534" s="18" t="s">
        <v>32</v>
      </c>
      <c r="D534" s="18" t="s">
        <v>19</v>
      </c>
      <c r="E534">
        <v>23</v>
      </c>
      <c r="F534">
        <v>2273.8717948717899</v>
      </c>
      <c r="G534">
        <v>1.85455269565442</v>
      </c>
      <c r="H534">
        <v>78</v>
      </c>
    </row>
    <row r="535" spans="1:8" x14ac:dyDescent="0.25">
      <c r="A535" s="18" t="s">
        <v>10</v>
      </c>
      <c r="B535" s="18" t="s">
        <v>59</v>
      </c>
      <c r="C535" s="18" t="s">
        <v>32</v>
      </c>
      <c r="D535" s="18" t="s">
        <v>19</v>
      </c>
      <c r="E535">
        <v>30</v>
      </c>
      <c r="F535">
        <v>3046.1111111111099</v>
      </c>
      <c r="G535">
        <v>1.92237926375537</v>
      </c>
      <c r="H535">
        <v>108</v>
      </c>
    </row>
    <row r="536" spans="1:8" x14ac:dyDescent="0.25">
      <c r="A536" s="18" t="s">
        <v>10</v>
      </c>
      <c r="B536" s="18" t="s">
        <v>59</v>
      </c>
      <c r="C536" s="18" t="s">
        <v>32</v>
      </c>
      <c r="D536" s="18" t="s">
        <v>20</v>
      </c>
      <c r="E536">
        <v>6</v>
      </c>
      <c r="F536">
        <v>3062.3874999999998</v>
      </c>
      <c r="G536">
        <v>1.54563455318279</v>
      </c>
      <c r="H536">
        <v>160</v>
      </c>
    </row>
    <row r="537" spans="1:8" x14ac:dyDescent="0.25">
      <c r="A537" s="18" t="s">
        <v>10</v>
      </c>
      <c r="B537" s="18" t="s">
        <v>59</v>
      </c>
      <c r="C537" s="18" t="s">
        <v>32</v>
      </c>
      <c r="D537" s="18" t="s">
        <v>20</v>
      </c>
      <c r="E537">
        <v>13</v>
      </c>
      <c r="F537">
        <v>3224.3773584905698</v>
      </c>
      <c r="G537">
        <v>2.1151296242023898</v>
      </c>
      <c r="H537">
        <v>530</v>
      </c>
    </row>
    <row r="538" spans="1:8" x14ac:dyDescent="0.25">
      <c r="A538" s="18" t="s">
        <v>10</v>
      </c>
      <c r="B538" s="18" t="s">
        <v>59</v>
      </c>
      <c r="C538" s="18" t="s">
        <v>32</v>
      </c>
      <c r="D538" s="18" t="s">
        <v>20</v>
      </c>
      <c r="E538">
        <v>20</v>
      </c>
      <c r="F538">
        <v>3012.3190476190498</v>
      </c>
      <c r="G538">
        <v>1.91370982756273</v>
      </c>
      <c r="H538">
        <v>210</v>
      </c>
    </row>
    <row r="539" spans="1:8" x14ac:dyDescent="0.25">
      <c r="A539" s="18" t="s">
        <v>10</v>
      </c>
      <c r="B539" s="18" t="s">
        <v>59</v>
      </c>
      <c r="C539" s="18" t="s">
        <v>32</v>
      </c>
      <c r="D539" s="18" t="s">
        <v>20</v>
      </c>
      <c r="E539">
        <v>27</v>
      </c>
      <c r="F539">
        <v>3128.61904761905</v>
      </c>
      <c r="G539">
        <v>2.5104650477994999</v>
      </c>
      <c r="H539">
        <v>294</v>
      </c>
    </row>
    <row r="540" spans="1:8" x14ac:dyDescent="0.25">
      <c r="A540" s="18" t="s">
        <v>10</v>
      </c>
      <c r="B540" s="18" t="s">
        <v>59</v>
      </c>
      <c r="C540" s="18" t="s">
        <v>32</v>
      </c>
      <c r="D540" s="18" t="s">
        <v>21</v>
      </c>
      <c r="E540">
        <v>4</v>
      </c>
      <c r="F540">
        <v>2836.6168224299099</v>
      </c>
      <c r="G540">
        <v>2.3217893367178899</v>
      </c>
      <c r="H540">
        <v>321</v>
      </c>
    </row>
    <row r="541" spans="1:8" x14ac:dyDescent="0.25">
      <c r="A541" s="18" t="s">
        <v>10</v>
      </c>
      <c r="B541" s="18" t="s">
        <v>59</v>
      </c>
      <c r="C541" s="18" t="s">
        <v>32</v>
      </c>
      <c r="D541" s="18" t="s">
        <v>21</v>
      </c>
      <c r="E541">
        <v>11</v>
      </c>
      <c r="F541">
        <v>3374.8071428571402</v>
      </c>
      <c r="G541">
        <v>2.1438140563060899</v>
      </c>
      <c r="H541">
        <v>420</v>
      </c>
    </row>
    <row r="542" spans="1:8" x14ac:dyDescent="0.25">
      <c r="A542" s="18" t="s">
        <v>10</v>
      </c>
      <c r="B542" s="18" t="s">
        <v>59</v>
      </c>
      <c r="C542" s="18" t="s">
        <v>32</v>
      </c>
      <c r="D542" s="18" t="s">
        <v>21</v>
      </c>
      <c r="E542">
        <v>18</v>
      </c>
      <c r="F542">
        <v>3567.7459807074001</v>
      </c>
      <c r="G542">
        <v>2.0664466708370099</v>
      </c>
      <c r="H542">
        <v>311</v>
      </c>
    </row>
    <row r="543" spans="1:8" x14ac:dyDescent="0.25">
      <c r="A543" s="18" t="s">
        <v>10</v>
      </c>
      <c r="B543" s="18" t="s">
        <v>59</v>
      </c>
      <c r="C543" s="18" t="s">
        <v>32</v>
      </c>
      <c r="D543" s="18" t="s">
        <v>21</v>
      </c>
      <c r="E543">
        <v>25</v>
      </c>
      <c r="F543">
        <v>2994.5054347826099</v>
      </c>
      <c r="G543">
        <v>2.2343693698523399</v>
      </c>
      <c r="H543">
        <v>184</v>
      </c>
    </row>
    <row r="544" spans="1:8" x14ac:dyDescent="0.25">
      <c r="A544" s="18" t="s">
        <v>10</v>
      </c>
      <c r="B544" s="18" t="s">
        <v>59</v>
      </c>
      <c r="C544" s="18" t="s">
        <v>32</v>
      </c>
      <c r="D544" s="18" t="s">
        <v>22</v>
      </c>
      <c r="E544">
        <v>1</v>
      </c>
      <c r="F544">
        <v>2955.2222222222199</v>
      </c>
      <c r="G544">
        <v>2.3506588638250898</v>
      </c>
      <c r="H544">
        <v>432</v>
      </c>
    </row>
    <row r="545" spans="1:8" x14ac:dyDescent="0.25">
      <c r="A545" s="18" t="s">
        <v>10</v>
      </c>
      <c r="B545" s="18" t="s">
        <v>59</v>
      </c>
      <c r="C545" s="18" t="s">
        <v>32</v>
      </c>
      <c r="D545" s="18" t="s">
        <v>22</v>
      </c>
      <c r="E545">
        <v>8</v>
      </c>
      <c r="F545">
        <v>3535.08</v>
      </c>
      <c r="G545">
        <v>2.2599895514469202</v>
      </c>
      <c r="H545">
        <v>400</v>
      </c>
    </row>
    <row r="546" spans="1:8" x14ac:dyDescent="0.25">
      <c r="A546" s="18" t="s">
        <v>10</v>
      </c>
      <c r="B546" s="18" t="s">
        <v>59</v>
      </c>
      <c r="C546" s="18" t="s">
        <v>32</v>
      </c>
      <c r="D546" s="18" t="s">
        <v>22</v>
      </c>
      <c r="E546">
        <v>15</v>
      </c>
      <c r="F546">
        <v>3968.2814569536399</v>
      </c>
      <c r="G546">
        <v>2.0612340913029898</v>
      </c>
      <c r="H546">
        <v>302</v>
      </c>
    </row>
    <row r="547" spans="1:8" x14ac:dyDescent="0.25">
      <c r="A547" s="18" t="s">
        <v>10</v>
      </c>
      <c r="B547" s="18" t="s">
        <v>59</v>
      </c>
      <c r="C547" s="18" t="s">
        <v>32</v>
      </c>
      <c r="D547" s="18" t="s">
        <v>22</v>
      </c>
      <c r="E547">
        <v>22</v>
      </c>
      <c r="F547">
        <v>3314.3890214797102</v>
      </c>
      <c r="G547">
        <v>2.0140862912670001</v>
      </c>
      <c r="H547">
        <v>419</v>
      </c>
    </row>
    <row r="548" spans="1:8" x14ac:dyDescent="0.25">
      <c r="A548" s="18" t="s">
        <v>10</v>
      </c>
      <c r="B548" s="18" t="s">
        <v>59</v>
      </c>
      <c r="C548" s="18" t="s">
        <v>32</v>
      </c>
      <c r="D548" s="18" t="s">
        <v>22</v>
      </c>
      <c r="E548">
        <v>29</v>
      </c>
      <c r="F548">
        <v>2757.66120218579</v>
      </c>
      <c r="G548">
        <v>2.0345364653995199</v>
      </c>
      <c r="H548">
        <v>366</v>
      </c>
    </row>
    <row r="549" spans="1:8" x14ac:dyDescent="0.25">
      <c r="A549" s="18" t="s">
        <v>10</v>
      </c>
      <c r="B549" s="18" t="s">
        <v>59</v>
      </c>
      <c r="C549" s="18" t="s">
        <v>32</v>
      </c>
      <c r="D549" s="18" t="s">
        <v>23</v>
      </c>
      <c r="E549">
        <v>6</v>
      </c>
      <c r="F549">
        <v>3365.06708595388</v>
      </c>
      <c r="G549">
        <v>2.0560163866424301</v>
      </c>
      <c r="H549">
        <v>477</v>
      </c>
    </row>
    <row r="550" spans="1:8" x14ac:dyDescent="0.25">
      <c r="A550" s="18" t="s">
        <v>10</v>
      </c>
      <c r="B550" s="18" t="s">
        <v>59</v>
      </c>
      <c r="C550" s="18" t="s">
        <v>32</v>
      </c>
      <c r="D550" s="18" t="s">
        <v>23</v>
      </c>
      <c r="E550">
        <v>13</v>
      </c>
      <c r="F550">
        <v>3182.52589641434</v>
      </c>
      <c r="G550">
        <v>2.2880757756393102</v>
      </c>
      <c r="H550">
        <v>502</v>
      </c>
    </row>
    <row r="551" spans="1:8" x14ac:dyDescent="0.25">
      <c r="A551" s="18" t="s">
        <v>10</v>
      </c>
      <c r="B551" s="18" t="s">
        <v>59</v>
      </c>
      <c r="C551" s="18" t="s">
        <v>32</v>
      </c>
      <c r="D551" s="18" t="s">
        <v>23</v>
      </c>
      <c r="E551">
        <v>20</v>
      </c>
      <c r="F551">
        <v>2753.0525252525299</v>
      </c>
      <c r="G551">
        <v>2.30258714291532</v>
      </c>
      <c r="H551">
        <v>495</v>
      </c>
    </row>
    <row r="552" spans="1:8" x14ac:dyDescent="0.25">
      <c r="A552" s="18" t="s">
        <v>10</v>
      </c>
      <c r="B552" s="18" t="s">
        <v>59</v>
      </c>
      <c r="C552" s="18" t="s">
        <v>32</v>
      </c>
      <c r="D552" s="18" t="s">
        <v>23</v>
      </c>
      <c r="E552">
        <v>27</v>
      </c>
      <c r="F552">
        <v>3530.0503282275699</v>
      </c>
      <c r="G552">
        <v>2.1214385714499802</v>
      </c>
      <c r="H552">
        <v>457</v>
      </c>
    </row>
    <row r="553" spans="1:8" x14ac:dyDescent="0.25">
      <c r="A553" s="18" t="s">
        <v>10</v>
      </c>
      <c r="B553" s="18" t="s">
        <v>59</v>
      </c>
      <c r="C553" s="18" t="s">
        <v>32</v>
      </c>
      <c r="D553" s="18" t="s">
        <v>24</v>
      </c>
      <c r="E553">
        <v>3</v>
      </c>
      <c r="F553">
        <v>2958.48927875244</v>
      </c>
      <c r="G553">
        <v>2.3329022984368</v>
      </c>
      <c r="H553">
        <v>513</v>
      </c>
    </row>
    <row r="554" spans="1:8" x14ac:dyDescent="0.25">
      <c r="A554" s="18" t="s">
        <v>10</v>
      </c>
      <c r="B554" s="18" t="s">
        <v>59</v>
      </c>
      <c r="C554" s="18" t="s">
        <v>32</v>
      </c>
      <c r="D554" s="18" t="s">
        <v>24</v>
      </c>
      <c r="E554">
        <v>10</v>
      </c>
      <c r="F554">
        <v>4088.1947565543101</v>
      </c>
      <c r="G554">
        <v>2.2693693820142</v>
      </c>
      <c r="H554">
        <v>534</v>
      </c>
    </row>
    <row r="555" spans="1:8" x14ac:dyDescent="0.25">
      <c r="A555" s="18" t="s">
        <v>10</v>
      </c>
      <c r="B555" s="18" t="s">
        <v>59</v>
      </c>
      <c r="C555" s="18" t="s">
        <v>32</v>
      </c>
      <c r="D555" s="18" t="s">
        <v>24</v>
      </c>
      <c r="E555">
        <v>17</v>
      </c>
      <c r="F555">
        <v>3094.8061002178702</v>
      </c>
      <c r="G555">
        <v>1.9915615692778701</v>
      </c>
      <c r="H555">
        <v>459</v>
      </c>
    </row>
    <row r="556" spans="1:8" x14ac:dyDescent="0.25">
      <c r="A556" s="18" t="s">
        <v>10</v>
      </c>
      <c r="B556" s="18" t="s">
        <v>59</v>
      </c>
      <c r="C556" s="18" t="s">
        <v>32</v>
      </c>
      <c r="D556" s="18" t="s">
        <v>24</v>
      </c>
      <c r="E556">
        <v>24</v>
      </c>
      <c r="F556">
        <v>2213.9193548387102</v>
      </c>
      <c r="G556">
        <v>1.75243420809799</v>
      </c>
      <c r="H556">
        <v>248</v>
      </c>
    </row>
    <row r="557" spans="1:8" x14ac:dyDescent="0.25">
      <c r="A557" s="18" t="s">
        <v>10</v>
      </c>
      <c r="B557" s="18" t="s">
        <v>59</v>
      </c>
      <c r="C557" s="18" t="s">
        <v>32</v>
      </c>
      <c r="D557" s="18" t="s">
        <v>28</v>
      </c>
      <c r="E557">
        <v>1</v>
      </c>
      <c r="F557">
        <v>3249.6716417910402</v>
      </c>
      <c r="G557">
        <v>1.6430639243929901</v>
      </c>
      <c r="H557">
        <v>67</v>
      </c>
    </row>
    <row r="558" spans="1:8" x14ac:dyDescent="0.25">
      <c r="A558" s="18" t="s">
        <v>10</v>
      </c>
      <c r="B558" s="18" t="s">
        <v>59</v>
      </c>
      <c r="C558" s="18" t="s">
        <v>32</v>
      </c>
      <c r="D558" s="18" t="s">
        <v>28</v>
      </c>
      <c r="E558">
        <v>8</v>
      </c>
      <c r="F558">
        <v>2341.1911764705901</v>
      </c>
      <c r="G558">
        <v>1.7721665586750901</v>
      </c>
      <c r="H558">
        <v>68</v>
      </c>
    </row>
    <row r="559" spans="1:8" x14ac:dyDescent="0.25">
      <c r="A559" s="18" t="s">
        <v>10</v>
      </c>
      <c r="B559" s="18" t="s">
        <v>59</v>
      </c>
      <c r="C559" s="18" t="s">
        <v>32</v>
      </c>
      <c r="D559" s="18" t="s">
        <v>28</v>
      </c>
      <c r="E559">
        <v>15</v>
      </c>
      <c r="F559">
        <v>2060.2857142857101</v>
      </c>
      <c r="G559">
        <v>2.4947975295053002</v>
      </c>
      <c r="H559">
        <v>42</v>
      </c>
    </row>
    <row r="560" spans="1:8" x14ac:dyDescent="0.25">
      <c r="A560" s="18" t="s">
        <v>10</v>
      </c>
      <c r="B560" s="18" t="s">
        <v>59</v>
      </c>
      <c r="C560" s="18" t="s">
        <v>32</v>
      </c>
      <c r="D560" s="18" t="s">
        <v>28</v>
      </c>
      <c r="E560">
        <v>22</v>
      </c>
      <c r="F560">
        <v>943.07142857142901</v>
      </c>
      <c r="G560">
        <v>2.7461500959521499</v>
      </c>
      <c r="H560">
        <v>14</v>
      </c>
    </row>
    <row r="561" spans="1:8" x14ac:dyDescent="0.25">
      <c r="A561" s="18" t="s">
        <v>10</v>
      </c>
      <c r="B561" s="18" t="s">
        <v>59</v>
      </c>
      <c r="C561" s="18" t="s">
        <v>32</v>
      </c>
      <c r="D561" s="18" t="s">
        <v>28</v>
      </c>
      <c r="E561">
        <v>29</v>
      </c>
      <c r="F561">
        <v>3036.7810218978102</v>
      </c>
      <c r="G561">
        <v>2.40881998256874</v>
      </c>
      <c r="H561">
        <v>137</v>
      </c>
    </row>
    <row r="562" spans="1:8" x14ac:dyDescent="0.25">
      <c r="A562" s="18" t="s">
        <v>10</v>
      </c>
      <c r="B562" s="18" t="s">
        <v>59</v>
      </c>
      <c r="C562" s="18" t="s">
        <v>33</v>
      </c>
      <c r="D562" s="18" t="s">
        <v>17</v>
      </c>
      <c r="E562">
        <v>3</v>
      </c>
      <c r="F562">
        <v>2745.1929824561398</v>
      </c>
      <c r="G562">
        <v>1.7869320985374999</v>
      </c>
      <c r="H562">
        <v>57</v>
      </c>
    </row>
    <row r="563" spans="1:8" x14ac:dyDescent="0.25">
      <c r="A563" s="18" t="s">
        <v>10</v>
      </c>
      <c r="B563" s="18" t="s">
        <v>59</v>
      </c>
      <c r="C563" s="18" t="s">
        <v>33</v>
      </c>
      <c r="D563" s="18" t="s">
        <v>17</v>
      </c>
      <c r="E563">
        <v>10</v>
      </c>
      <c r="F563">
        <v>2891.95652173913</v>
      </c>
      <c r="G563">
        <v>1.91160605164971</v>
      </c>
      <c r="H563">
        <v>69</v>
      </c>
    </row>
    <row r="564" spans="1:8" x14ac:dyDescent="0.25">
      <c r="A564" s="18" t="s">
        <v>10</v>
      </c>
      <c r="B564" s="18" t="s">
        <v>59</v>
      </c>
      <c r="C564" s="18" t="s">
        <v>33</v>
      </c>
      <c r="D564" s="18" t="s">
        <v>17</v>
      </c>
      <c r="E564">
        <v>17</v>
      </c>
      <c r="F564">
        <v>1163.76923076923</v>
      </c>
      <c r="G564">
        <v>1.63997647240906</v>
      </c>
      <c r="H564">
        <v>39</v>
      </c>
    </row>
    <row r="565" spans="1:8" x14ac:dyDescent="0.25">
      <c r="A565" s="18" t="s">
        <v>10</v>
      </c>
      <c r="B565" s="18" t="s">
        <v>59</v>
      </c>
      <c r="C565" s="18" t="s">
        <v>33</v>
      </c>
      <c r="D565" s="18" t="s">
        <v>17</v>
      </c>
      <c r="E565">
        <v>24</v>
      </c>
      <c r="F565">
        <v>1268.1272727272701</v>
      </c>
      <c r="G565">
        <v>1.58316821306105</v>
      </c>
      <c r="H565">
        <v>55</v>
      </c>
    </row>
    <row r="566" spans="1:8" x14ac:dyDescent="0.25">
      <c r="A566" s="18" t="s">
        <v>10</v>
      </c>
      <c r="B566" s="18" t="s">
        <v>59</v>
      </c>
      <c r="C566" s="18" t="s">
        <v>33</v>
      </c>
      <c r="D566" s="18" t="s">
        <v>17</v>
      </c>
      <c r="E566">
        <v>31</v>
      </c>
      <c r="F566">
        <v>1052.4210526315801</v>
      </c>
      <c r="G566">
        <v>1.53187574553335</v>
      </c>
      <c r="H566">
        <v>19</v>
      </c>
    </row>
    <row r="567" spans="1:8" x14ac:dyDescent="0.25">
      <c r="A567" s="18" t="s">
        <v>10</v>
      </c>
      <c r="B567" s="18" t="s">
        <v>59</v>
      </c>
      <c r="C567" s="18" t="s">
        <v>33</v>
      </c>
      <c r="D567" s="18" t="s">
        <v>18</v>
      </c>
      <c r="E567">
        <v>7</v>
      </c>
      <c r="F567">
        <v>1276.8636363636399</v>
      </c>
      <c r="G567">
        <v>1.8030907835929599</v>
      </c>
      <c r="H567">
        <v>44</v>
      </c>
    </row>
    <row r="568" spans="1:8" x14ac:dyDescent="0.25">
      <c r="A568" s="18" t="s">
        <v>10</v>
      </c>
      <c r="B568" s="18" t="s">
        <v>59</v>
      </c>
      <c r="C568" s="18" t="s">
        <v>33</v>
      </c>
      <c r="D568" s="18" t="s">
        <v>18</v>
      </c>
      <c r="E568">
        <v>14</v>
      </c>
      <c r="F568">
        <v>2042.1481481481501</v>
      </c>
      <c r="G568">
        <v>2.04308460957269</v>
      </c>
      <c r="H568">
        <v>81</v>
      </c>
    </row>
    <row r="569" spans="1:8" x14ac:dyDescent="0.25">
      <c r="A569" s="18" t="s">
        <v>10</v>
      </c>
      <c r="B569" s="18" t="s">
        <v>59</v>
      </c>
      <c r="C569" s="18" t="s">
        <v>33</v>
      </c>
      <c r="D569" s="18" t="s">
        <v>18</v>
      </c>
      <c r="E569">
        <v>21</v>
      </c>
      <c r="F569">
        <v>2722.8771929824602</v>
      </c>
      <c r="G569">
        <v>1.63083309372549</v>
      </c>
      <c r="H569">
        <v>57</v>
      </c>
    </row>
    <row r="570" spans="1:8" x14ac:dyDescent="0.25">
      <c r="A570" s="18" t="s">
        <v>10</v>
      </c>
      <c r="B570" s="18" t="s">
        <v>59</v>
      </c>
      <c r="C570" s="18" t="s">
        <v>33</v>
      </c>
      <c r="D570" s="18" t="s">
        <v>18</v>
      </c>
      <c r="E570">
        <v>28</v>
      </c>
      <c r="F570">
        <v>2536.5632183908001</v>
      </c>
      <c r="G570">
        <v>1.90968285507922</v>
      </c>
      <c r="H570">
        <v>87</v>
      </c>
    </row>
    <row r="571" spans="1:8" x14ac:dyDescent="0.25">
      <c r="A571" s="18" t="s">
        <v>10</v>
      </c>
      <c r="B571" s="18" t="s">
        <v>59</v>
      </c>
      <c r="C571" s="18" t="s">
        <v>33</v>
      </c>
      <c r="D571" s="18" t="s">
        <v>19</v>
      </c>
      <c r="E571">
        <v>7</v>
      </c>
      <c r="F571">
        <v>2783.88333333333</v>
      </c>
      <c r="G571">
        <v>2.1009506187491498</v>
      </c>
      <c r="H571">
        <v>60</v>
      </c>
    </row>
    <row r="572" spans="1:8" x14ac:dyDescent="0.25">
      <c r="A572" s="18" t="s">
        <v>10</v>
      </c>
      <c r="B572" s="18" t="s">
        <v>59</v>
      </c>
      <c r="C572" s="18" t="s">
        <v>33</v>
      </c>
      <c r="D572" s="18" t="s">
        <v>19</v>
      </c>
      <c r="E572">
        <v>14</v>
      </c>
      <c r="F572">
        <v>2571.6043956044</v>
      </c>
      <c r="G572">
        <v>2.5071706481243199</v>
      </c>
      <c r="H572">
        <v>91</v>
      </c>
    </row>
    <row r="573" spans="1:8" x14ac:dyDescent="0.25">
      <c r="A573" s="18" t="s">
        <v>10</v>
      </c>
      <c r="B573" s="18" t="s">
        <v>59</v>
      </c>
      <c r="C573" s="18" t="s">
        <v>33</v>
      </c>
      <c r="D573" s="18" t="s">
        <v>19</v>
      </c>
      <c r="E573">
        <v>21</v>
      </c>
      <c r="F573">
        <v>3630.0681818181802</v>
      </c>
      <c r="G573">
        <v>1.76917785445035</v>
      </c>
      <c r="H573">
        <v>88</v>
      </c>
    </row>
    <row r="574" spans="1:8" x14ac:dyDescent="0.25">
      <c r="A574" s="18" t="s">
        <v>10</v>
      </c>
      <c r="B574" s="18" t="s">
        <v>59</v>
      </c>
      <c r="C574" s="18" t="s">
        <v>33</v>
      </c>
      <c r="D574" s="18" t="s">
        <v>19</v>
      </c>
      <c r="E574">
        <v>28</v>
      </c>
      <c r="F574">
        <v>3377.6183206106898</v>
      </c>
      <c r="G574">
        <v>2.0463100577813398</v>
      </c>
      <c r="H574">
        <v>131</v>
      </c>
    </row>
    <row r="575" spans="1:8" x14ac:dyDescent="0.25">
      <c r="A575" s="18" t="s">
        <v>10</v>
      </c>
      <c r="B575" s="18" t="s">
        <v>59</v>
      </c>
      <c r="C575" s="18" t="s">
        <v>33</v>
      </c>
      <c r="D575" s="18" t="s">
        <v>20</v>
      </c>
      <c r="E575">
        <v>4</v>
      </c>
      <c r="F575">
        <v>2795.3846153846198</v>
      </c>
      <c r="G575">
        <v>1.5170044075131801</v>
      </c>
      <c r="H575">
        <v>65</v>
      </c>
    </row>
    <row r="576" spans="1:8" x14ac:dyDescent="0.25">
      <c r="A576" s="18" t="s">
        <v>10</v>
      </c>
      <c r="B576" s="18" t="s">
        <v>59</v>
      </c>
      <c r="C576" s="18" t="s">
        <v>33</v>
      </c>
      <c r="D576" s="18" t="s">
        <v>20</v>
      </c>
      <c r="E576">
        <v>11</v>
      </c>
      <c r="F576">
        <v>3018.1565762004202</v>
      </c>
      <c r="G576">
        <v>2.0592377103484001</v>
      </c>
      <c r="H576">
        <v>479</v>
      </c>
    </row>
    <row r="577" spans="1:8" x14ac:dyDescent="0.25">
      <c r="A577" s="18" t="s">
        <v>10</v>
      </c>
      <c r="B577" s="18" t="s">
        <v>59</v>
      </c>
      <c r="C577" s="18" t="s">
        <v>33</v>
      </c>
      <c r="D577" s="18" t="s">
        <v>20</v>
      </c>
      <c r="E577">
        <v>18</v>
      </c>
      <c r="F577">
        <v>2471.2159090909099</v>
      </c>
      <c r="G577">
        <v>2.06207488452237</v>
      </c>
      <c r="H577">
        <v>176</v>
      </c>
    </row>
    <row r="578" spans="1:8" x14ac:dyDescent="0.25">
      <c r="A578" s="18" t="s">
        <v>10</v>
      </c>
      <c r="B578" s="18" t="s">
        <v>59</v>
      </c>
      <c r="C578" s="18" t="s">
        <v>33</v>
      </c>
      <c r="D578" s="18" t="s">
        <v>20</v>
      </c>
      <c r="E578">
        <v>25</v>
      </c>
      <c r="F578">
        <v>1712.1184210526301</v>
      </c>
      <c r="G578">
        <v>1.76159844108508</v>
      </c>
      <c r="H578">
        <v>76</v>
      </c>
    </row>
    <row r="579" spans="1:8" x14ac:dyDescent="0.25">
      <c r="A579" s="18" t="s">
        <v>10</v>
      </c>
      <c r="B579" s="18" t="s">
        <v>59</v>
      </c>
      <c r="C579" s="18" t="s">
        <v>33</v>
      </c>
      <c r="D579" s="18" t="s">
        <v>21</v>
      </c>
      <c r="E579">
        <v>2</v>
      </c>
      <c r="F579">
        <v>2245.9101123595501</v>
      </c>
      <c r="G579">
        <v>2.2779994604015501</v>
      </c>
      <c r="H579">
        <v>178</v>
      </c>
    </row>
    <row r="580" spans="1:8" x14ac:dyDescent="0.25">
      <c r="A580" s="18" t="s">
        <v>10</v>
      </c>
      <c r="B580" s="18" t="s">
        <v>59</v>
      </c>
      <c r="C580" s="18" t="s">
        <v>33</v>
      </c>
      <c r="D580" s="18" t="s">
        <v>21</v>
      </c>
      <c r="E580">
        <v>9</v>
      </c>
      <c r="F580">
        <v>3683.0789473684199</v>
      </c>
      <c r="G580">
        <v>2.2713508378346101</v>
      </c>
      <c r="H580">
        <v>266</v>
      </c>
    </row>
    <row r="581" spans="1:8" x14ac:dyDescent="0.25">
      <c r="A581" s="18" t="s">
        <v>10</v>
      </c>
      <c r="B581" s="18" t="s">
        <v>59</v>
      </c>
      <c r="C581" s="18" t="s">
        <v>33</v>
      </c>
      <c r="D581" s="18" t="s">
        <v>21</v>
      </c>
      <c r="E581">
        <v>16</v>
      </c>
      <c r="F581">
        <v>2973.3517441860499</v>
      </c>
      <c r="G581">
        <v>2.0899808741857901</v>
      </c>
      <c r="H581">
        <v>344</v>
      </c>
    </row>
    <row r="582" spans="1:8" x14ac:dyDescent="0.25">
      <c r="A582" s="18" t="s">
        <v>10</v>
      </c>
      <c r="B582" s="18" t="s">
        <v>59</v>
      </c>
      <c r="C582" s="18" t="s">
        <v>33</v>
      </c>
      <c r="D582" s="18" t="s">
        <v>21</v>
      </c>
      <c r="E582">
        <v>23</v>
      </c>
      <c r="F582">
        <v>3279.7331887201699</v>
      </c>
      <c r="G582">
        <v>1.87388867544406</v>
      </c>
      <c r="H582">
        <v>461</v>
      </c>
    </row>
    <row r="583" spans="1:8" x14ac:dyDescent="0.25">
      <c r="A583" s="18" t="s">
        <v>10</v>
      </c>
      <c r="B583" s="18" t="s">
        <v>59</v>
      </c>
      <c r="C583" s="18" t="s">
        <v>33</v>
      </c>
      <c r="D583" s="18" t="s">
        <v>21</v>
      </c>
      <c r="E583">
        <v>30</v>
      </c>
      <c r="F583">
        <v>5245.1478494623698</v>
      </c>
      <c r="G583">
        <v>2.40857893382872</v>
      </c>
      <c r="H583">
        <v>372</v>
      </c>
    </row>
    <row r="584" spans="1:8" x14ac:dyDescent="0.25">
      <c r="A584" s="18" t="s">
        <v>10</v>
      </c>
      <c r="B584" s="18" t="s">
        <v>59</v>
      </c>
      <c r="C584" s="18" t="s">
        <v>33</v>
      </c>
      <c r="D584" s="18" t="s">
        <v>22</v>
      </c>
      <c r="E584">
        <v>6</v>
      </c>
      <c r="F584">
        <v>3074.58646616541</v>
      </c>
      <c r="G584">
        <v>2.6539829084870701</v>
      </c>
      <c r="H584">
        <v>266</v>
      </c>
    </row>
    <row r="585" spans="1:8" x14ac:dyDescent="0.25">
      <c r="A585" s="18" t="s">
        <v>10</v>
      </c>
      <c r="B585" s="18" t="s">
        <v>59</v>
      </c>
      <c r="C585" s="18" t="s">
        <v>33</v>
      </c>
      <c r="D585" s="18" t="s">
        <v>22</v>
      </c>
      <c r="E585">
        <v>13</v>
      </c>
      <c r="F585">
        <v>3104.4428571428598</v>
      </c>
      <c r="G585">
        <v>2.0363070683594402</v>
      </c>
      <c r="H585">
        <v>70</v>
      </c>
    </row>
    <row r="586" spans="1:8" x14ac:dyDescent="0.25">
      <c r="A586" s="18" t="s">
        <v>10</v>
      </c>
      <c r="B586" s="18" t="s">
        <v>59</v>
      </c>
      <c r="C586" s="18" t="s">
        <v>33</v>
      </c>
      <c r="D586" s="18" t="s">
        <v>22</v>
      </c>
      <c r="E586">
        <v>20</v>
      </c>
      <c r="F586">
        <v>2879.7641025641001</v>
      </c>
      <c r="G586">
        <v>2.0127047758309602</v>
      </c>
      <c r="H586">
        <v>390</v>
      </c>
    </row>
    <row r="587" spans="1:8" x14ac:dyDescent="0.25">
      <c r="A587" s="18" t="s">
        <v>10</v>
      </c>
      <c r="B587" s="18" t="s">
        <v>59</v>
      </c>
      <c r="C587" s="18" t="s">
        <v>33</v>
      </c>
      <c r="D587" s="18" t="s">
        <v>22</v>
      </c>
      <c r="E587">
        <v>27</v>
      </c>
      <c r="F587">
        <v>2992.6475903614501</v>
      </c>
      <c r="G587">
        <v>2.18386628041358</v>
      </c>
      <c r="H587">
        <v>332</v>
      </c>
    </row>
    <row r="588" spans="1:8" x14ac:dyDescent="0.25">
      <c r="A588" s="18" t="s">
        <v>10</v>
      </c>
      <c r="B588" s="18" t="s">
        <v>59</v>
      </c>
      <c r="C588" s="18" t="s">
        <v>33</v>
      </c>
      <c r="D588" s="18" t="s">
        <v>23</v>
      </c>
      <c r="E588">
        <v>4</v>
      </c>
      <c r="F588">
        <v>3940.9280261723002</v>
      </c>
      <c r="G588">
        <v>2.2668195918982499</v>
      </c>
      <c r="H588">
        <v>917</v>
      </c>
    </row>
    <row r="589" spans="1:8" x14ac:dyDescent="0.25">
      <c r="A589" s="18" t="s">
        <v>10</v>
      </c>
      <c r="B589" s="18" t="s">
        <v>59</v>
      </c>
      <c r="C589" s="18" t="s">
        <v>33</v>
      </c>
      <c r="D589" s="18" t="s">
        <v>23</v>
      </c>
      <c r="E589">
        <v>11</v>
      </c>
      <c r="F589">
        <v>3092.2375000000002</v>
      </c>
      <c r="G589">
        <v>2.0232934116104402</v>
      </c>
      <c r="H589">
        <v>320</v>
      </c>
    </row>
    <row r="590" spans="1:8" x14ac:dyDescent="0.25">
      <c r="A590" s="18" t="s">
        <v>10</v>
      </c>
      <c r="B590" s="18" t="s">
        <v>59</v>
      </c>
      <c r="C590" s="18" t="s">
        <v>33</v>
      </c>
      <c r="D590" s="18" t="s">
        <v>23</v>
      </c>
      <c r="E590">
        <v>18</v>
      </c>
      <c r="F590">
        <v>3052.5356265356299</v>
      </c>
      <c r="G590">
        <v>2.1685400055806601</v>
      </c>
      <c r="H590">
        <v>407</v>
      </c>
    </row>
    <row r="591" spans="1:8" x14ac:dyDescent="0.25">
      <c r="A591" s="18" t="s">
        <v>10</v>
      </c>
      <c r="B591" s="18" t="s">
        <v>59</v>
      </c>
      <c r="C591" s="18" t="s">
        <v>33</v>
      </c>
      <c r="D591" s="18" t="s">
        <v>23</v>
      </c>
      <c r="E591">
        <v>25</v>
      </c>
      <c r="F591">
        <v>2975.5523255814001</v>
      </c>
      <c r="G591">
        <v>2.12089453814108</v>
      </c>
      <c r="H591">
        <v>516</v>
      </c>
    </row>
    <row r="592" spans="1:8" x14ac:dyDescent="0.25">
      <c r="A592" s="18" t="s">
        <v>10</v>
      </c>
      <c r="B592" s="18" t="s">
        <v>59</v>
      </c>
      <c r="C592" s="18" t="s">
        <v>33</v>
      </c>
      <c r="D592" s="18" t="s">
        <v>24</v>
      </c>
      <c r="E592">
        <v>1</v>
      </c>
      <c r="F592">
        <v>3292.7377358490598</v>
      </c>
      <c r="G592">
        <v>2.16194817506004</v>
      </c>
      <c r="H592">
        <v>530</v>
      </c>
    </row>
    <row r="593" spans="1:8" x14ac:dyDescent="0.25">
      <c r="A593" s="18" t="s">
        <v>10</v>
      </c>
      <c r="B593" s="18" t="s">
        <v>59</v>
      </c>
      <c r="C593" s="18" t="s">
        <v>33</v>
      </c>
      <c r="D593" s="18" t="s">
        <v>24</v>
      </c>
      <c r="E593">
        <v>8</v>
      </c>
      <c r="F593">
        <v>3155.7567567567598</v>
      </c>
      <c r="G593">
        <v>2.1926822775515702</v>
      </c>
      <c r="H593">
        <v>518</v>
      </c>
    </row>
    <row r="594" spans="1:8" x14ac:dyDescent="0.25">
      <c r="A594" s="18" t="s">
        <v>10</v>
      </c>
      <c r="B594" s="18" t="s">
        <v>59</v>
      </c>
      <c r="C594" s="18" t="s">
        <v>33</v>
      </c>
      <c r="D594" s="18" t="s">
        <v>24</v>
      </c>
      <c r="E594">
        <v>15</v>
      </c>
      <c r="F594">
        <v>2782.4364089775599</v>
      </c>
      <c r="G594">
        <v>1.86049757348664</v>
      </c>
      <c r="H594">
        <v>401</v>
      </c>
    </row>
    <row r="595" spans="1:8" x14ac:dyDescent="0.25">
      <c r="A595" s="18" t="s">
        <v>10</v>
      </c>
      <c r="B595" s="18" t="s">
        <v>59</v>
      </c>
      <c r="C595" s="18" t="s">
        <v>33</v>
      </c>
      <c r="D595" s="18" t="s">
        <v>24</v>
      </c>
      <c r="E595">
        <v>22</v>
      </c>
      <c r="F595">
        <v>3588.89807162534</v>
      </c>
      <c r="G595">
        <v>2.1558992411634001</v>
      </c>
      <c r="H595">
        <v>363</v>
      </c>
    </row>
    <row r="596" spans="1:8" x14ac:dyDescent="0.25">
      <c r="A596" s="18" t="s">
        <v>10</v>
      </c>
      <c r="B596" s="18" t="s">
        <v>59</v>
      </c>
      <c r="C596" s="18" t="s">
        <v>33</v>
      </c>
      <c r="D596" s="18" t="s">
        <v>24</v>
      </c>
      <c r="E596">
        <v>29</v>
      </c>
      <c r="F596">
        <v>3135.9841269841299</v>
      </c>
      <c r="G596">
        <v>2.6600092964763098</v>
      </c>
      <c r="H596">
        <v>126</v>
      </c>
    </row>
    <row r="597" spans="1:8" x14ac:dyDescent="0.25">
      <c r="A597" s="18" t="s">
        <v>10</v>
      </c>
      <c r="B597" s="18" t="s">
        <v>59</v>
      </c>
      <c r="C597" s="18" t="s">
        <v>33</v>
      </c>
      <c r="D597" s="18" t="s">
        <v>28</v>
      </c>
      <c r="E597">
        <v>6</v>
      </c>
      <c r="F597">
        <v>2282.2600000000002</v>
      </c>
      <c r="G597">
        <v>1.9489772249444399</v>
      </c>
      <c r="H597">
        <v>50</v>
      </c>
    </row>
    <row r="598" spans="1:8" x14ac:dyDescent="0.25">
      <c r="A598" s="18" t="s">
        <v>10</v>
      </c>
      <c r="B598" s="18" t="s">
        <v>59</v>
      </c>
      <c r="C598" s="18" t="s">
        <v>33</v>
      </c>
      <c r="D598" s="18" t="s">
        <v>28</v>
      </c>
      <c r="E598">
        <v>13</v>
      </c>
      <c r="F598">
        <v>2050.7468354430398</v>
      </c>
      <c r="G598">
        <v>1.72080490372326</v>
      </c>
      <c r="H598">
        <v>79</v>
      </c>
    </row>
    <row r="599" spans="1:8" x14ac:dyDescent="0.25">
      <c r="A599" s="18" t="s">
        <v>10</v>
      </c>
      <c r="B599" s="18" t="s">
        <v>59</v>
      </c>
      <c r="C599" s="18" t="s">
        <v>33</v>
      </c>
      <c r="D599" s="18" t="s">
        <v>28</v>
      </c>
      <c r="E599">
        <v>20</v>
      </c>
      <c r="F599">
        <v>1634.2413793103401</v>
      </c>
      <c r="G599">
        <v>2.0290022194322299</v>
      </c>
      <c r="H599">
        <v>29</v>
      </c>
    </row>
    <row r="600" spans="1:8" x14ac:dyDescent="0.25">
      <c r="A600" s="18" t="s">
        <v>10</v>
      </c>
      <c r="B600" s="18" t="s">
        <v>59</v>
      </c>
      <c r="C600" s="18" t="s">
        <v>33</v>
      </c>
      <c r="D600" s="18" t="s">
        <v>28</v>
      </c>
      <c r="E600">
        <v>27</v>
      </c>
      <c r="F600">
        <v>608.22222222222194</v>
      </c>
      <c r="G600">
        <v>0.77639072974984402</v>
      </c>
      <c r="H600">
        <v>9</v>
      </c>
    </row>
    <row r="601" spans="1:8" x14ac:dyDescent="0.25">
      <c r="A601" s="18" t="s">
        <v>10</v>
      </c>
      <c r="B601" s="18" t="s">
        <v>59</v>
      </c>
      <c r="C601" s="18" t="s">
        <v>34</v>
      </c>
      <c r="D601" s="18" t="s">
        <v>17</v>
      </c>
      <c r="E601">
        <v>4</v>
      </c>
      <c r="F601">
        <v>2887.51923076923</v>
      </c>
      <c r="G601">
        <v>1.8167608872863099</v>
      </c>
      <c r="H601">
        <v>52</v>
      </c>
    </row>
    <row r="602" spans="1:8" x14ac:dyDescent="0.25">
      <c r="A602" s="18" t="s">
        <v>10</v>
      </c>
      <c r="B602" s="18" t="s">
        <v>59</v>
      </c>
      <c r="C602" s="18" t="s">
        <v>34</v>
      </c>
      <c r="D602" s="18" t="s">
        <v>17</v>
      </c>
      <c r="E602">
        <v>11</v>
      </c>
      <c r="F602">
        <v>2532.81927710843</v>
      </c>
      <c r="G602">
        <v>2.1861125897422</v>
      </c>
      <c r="H602">
        <v>83</v>
      </c>
    </row>
    <row r="603" spans="1:8" x14ac:dyDescent="0.25">
      <c r="A603" s="18" t="s">
        <v>10</v>
      </c>
      <c r="B603" s="18" t="s">
        <v>59</v>
      </c>
      <c r="C603" s="18" t="s">
        <v>34</v>
      </c>
      <c r="D603" s="18" t="s">
        <v>17</v>
      </c>
      <c r="E603">
        <v>18</v>
      </c>
      <c r="F603">
        <v>3428.1304347826099</v>
      </c>
      <c r="G603">
        <v>2.31339144051418</v>
      </c>
      <c r="H603">
        <v>46</v>
      </c>
    </row>
    <row r="604" spans="1:8" x14ac:dyDescent="0.25">
      <c r="A604" s="18" t="s">
        <v>10</v>
      </c>
      <c r="B604" s="18" t="s">
        <v>59</v>
      </c>
      <c r="C604" s="18" t="s">
        <v>34</v>
      </c>
      <c r="D604" s="18" t="s">
        <v>17</v>
      </c>
      <c r="E604">
        <v>25</v>
      </c>
      <c r="F604">
        <v>4475.1363636363603</v>
      </c>
      <c r="G604">
        <v>1.23879357982585</v>
      </c>
      <c r="H604">
        <v>22</v>
      </c>
    </row>
    <row r="605" spans="1:8" x14ac:dyDescent="0.25">
      <c r="A605" s="18" t="s">
        <v>10</v>
      </c>
      <c r="B605" s="18" t="s">
        <v>59</v>
      </c>
      <c r="C605" s="18" t="s">
        <v>34</v>
      </c>
      <c r="D605" s="18" t="s">
        <v>18</v>
      </c>
      <c r="E605">
        <v>1</v>
      </c>
      <c r="F605">
        <v>1281.88235294118</v>
      </c>
      <c r="G605">
        <v>2.3627066122025902</v>
      </c>
      <c r="H605">
        <v>17</v>
      </c>
    </row>
    <row r="606" spans="1:8" x14ac:dyDescent="0.25">
      <c r="A606" s="18" t="s">
        <v>10</v>
      </c>
      <c r="B606" s="18" t="s">
        <v>59</v>
      </c>
      <c r="C606" s="18" t="s">
        <v>34</v>
      </c>
      <c r="D606" s="18" t="s">
        <v>18</v>
      </c>
      <c r="E606">
        <v>8</v>
      </c>
      <c r="F606">
        <v>2260</v>
      </c>
      <c r="G606">
        <v>1.53563255133522</v>
      </c>
      <c r="H606">
        <v>60</v>
      </c>
    </row>
    <row r="607" spans="1:8" x14ac:dyDescent="0.25">
      <c r="A607" s="18" t="s">
        <v>10</v>
      </c>
      <c r="B607" s="18" t="s">
        <v>59</v>
      </c>
      <c r="C607" s="18" t="s">
        <v>34</v>
      </c>
      <c r="D607" s="18" t="s">
        <v>18</v>
      </c>
      <c r="E607">
        <v>15</v>
      </c>
      <c r="F607">
        <v>2397.0793650793698</v>
      </c>
      <c r="G607">
        <v>2.0641699735659702</v>
      </c>
      <c r="H607">
        <v>63</v>
      </c>
    </row>
    <row r="608" spans="1:8" x14ac:dyDescent="0.25">
      <c r="A608" s="18" t="s">
        <v>10</v>
      </c>
      <c r="B608" s="18" t="s">
        <v>59</v>
      </c>
      <c r="C608" s="18" t="s">
        <v>34</v>
      </c>
      <c r="D608" s="18" t="s">
        <v>18</v>
      </c>
      <c r="E608">
        <v>22</v>
      </c>
      <c r="F608">
        <v>948.875</v>
      </c>
      <c r="G608">
        <v>0.80915413266706604</v>
      </c>
      <c r="H608">
        <v>16</v>
      </c>
    </row>
    <row r="609" spans="1:8" x14ac:dyDescent="0.25">
      <c r="A609" s="18" t="s">
        <v>10</v>
      </c>
      <c r="B609" s="18" t="s">
        <v>59</v>
      </c>
      <c r="C609" s="18" t="s">
        <v>34</v>
      </c>
      <c r="D609" s="18" t="s">
        <v>19</v>
      </c>
      <c r="E609">
        <v>1</v>
      </c>
      <c r="F609">
        <v>2347.4084507042298</v>
      </c>
      <c r="G609">
        <v>1.9166328315385199</v>
      </c>
      <c r="H609">
        <v>142</v>
      </c>
    </row>
    <row r="610" spans="1:8" x14ac:dyDescent="0.25">
      <c r="A610" s="18" t="s">
        <v>10</v>
      </c>
      <c r="B610" s="18" t="s">
        <v>59</v>
      </c>
      <c r="C610" s="18" t="s">
        <v>34</v>
      </c>
      <c r="D610" s="18" t="s">
        <v>19</v>
      </c>
      <c r="E610">
        <v>8</v>
      </c>
      <c r="F610">
        <v>2088.5696202531599</v>
      </c>
      <c r="G610">
        <v>1.61666230863528</v>
      </c>
      <c r="H610">
        <v>79</v>
      </c>
    </row>
    <row r="611" spans="1:8" x14ac:dyDescent="0.25">
      <c r="A611" s="18" t="s">
        <v>10</v>
      </c>
      <c r="B611" s="18" t="s">
        <v>59</v>
      </c>
      <c r="C611" s="18" t="s">
        <v>34</v>
      </c>
      <c r="D611" s="18" t="s">
        <v>19</v>
      </c>
      <c r="E611">
        <v>15</v>
      </c>
      <c r="F611">
        <v>2090.76973684211</v>
      </c>
      <c r="G611">
        <v>1.94385322000177</v>
      </c>
      <c r="H611">
        <v>152</v>
      </c>
    </row>
    <row r="612" spans="1:8" x14ac:dyDescent="0.25">
      <c r="A612" s="18" t="s">
        <v>10</v>
      </c>
      <c r="B612" s="18" t="s">
        <v>59</v>
      </c>
      <c r="C612" s="18" t="s">
        <v>34</v>
      </c>
      <c r="D612" s="18" t="s">
        <v>19</v>
      </c>
      <c r="E612">
        <v>22</v>
      </c>
      <c r="F612">
        <v>3324.1940298507502</v>
      </c>
      <c r="G612">
        <v>1.9885166803224901</v>
      </c>
      <c r="H612">
        <v>67</v>
      </c>
    </row>
    <row r="613" spans="1:8" x14ac:dyDescent="0.25">
      <c r="A613" s="18" t="s">
        <v>10</v>
      </c>
      <c r="B613" s="18" t="s">
        <v>59</v>
      </c>
      <c r="C613" s="18" t="s">
        <v>34</v>
      </c>
      <c r="D613" s="18" t="s">
        <v>19</v>
      </c>
      <c r="E613">
        <v>29</v>
      </c>
      <c r="F613">
        <v>2338.6138613861399</v>
      </c>
      <c r="G613">
        <v>1.9291893064662</v>
      </c>
      <c r="H613">
        <v>101</v>
      </c>
    </row>
    <row r="614" spans="1:8" x14ac:dyDescent="0.25">
      <c r="A614" s="18" t="s">
        <v>10</v>
      </c>
      <c r="B614" s="18" t="s">
        <v>59</v>
      </c>
      <c r="C614" s="18" t="s">
        <v>34</v>
      </c>
      <c r="D614" s="18" t="s">
        <v>20</v>
      </c>
      <c r="E614">
        <v>5</v>
      </c>
      <c r="F614">
        <v>2524.6226415094302</v>
      </c>
      <c r="G614">
        <v>1.98005287726048</v>
      </c>
      <c r="H614">
        <v>159</v>
      </c>
    </row>
    <row r="615" spans="1:8" x14ac:dyDescent="0.25">
      <c r="A615" s="18" t="s">
        <v>10</v>
      </c>
      <c r="B615" s="18" t="s">
        <v>59</v>
      </c>
      <c r="C615" s="18" t="s">
        <v>34</v>
      </c>
      <c r="D615" s="18" t="s">
        <v>20</v>
      </c>
      <c r="E615">
        <v>12</v>
      </c>
      <c r="F615">
        <v>3350.61471861472</v>
      </c>
      <c r="G615">
        <v>2.2564929057316099</v>
      </c>
      <c r="H615">
        <v>462</v>
      </c>
    </row>
    <row r="616" spans="1:8" x14ac:dyDescent="0.25">
      <c r="A616" s="18" t="s">
        <v>10</v>
      </c>
      <c r="B616" s="18" t="s">
        <v>59</v>
      </c>
      <c r="C616" s="18" t="s">
        <v>34</v>
      </c>
      <c r="D616" s="18" t="s">
        <v>20</v>
      </c>
      <c r="E616">
        <v>19</v>
      </c>
      <c r="F616">
        <v>2697.56213017751</v>
      </c>
      <c r="G616">
        <v>2.4196127421915001</v>
      </c>
      <c r="H616">
        <v>169</v>
      </c>
    </row>
    <row r="617" spans="1:8" x14ac:dyDescent="0.25">
      <c r="A617" s="18" t="s">
        <v>10</v>
      </c>
      <c r="B617" s="18" t="s">
        <v>59</v>
      </c>
      <c r="C617" s="18" t="s">
        <v>34</v>
      </c>
      <c r="D617" s="18" t="s">
        <v>20</v>
      </c>
      <c r="E617">
        <v>26</v>
      </c>
      <c r="F617">
        <v>2531.8990825688102</v>
      </c>
      <c r="G617">
        <v>2.41904104915309</v>
      </c>
      <c r="H617">
        <v>109</v>
      </c>
    </row>
    <row r="618" spans="1:8" x14ac:dyDescent="0.25">
      <c r="A618" s="18" t="s">
        <v>10</v>
      </c>
      <c r="B618" s="18" t="s">
        <v>59</v>
      </c>
      <c r="C618" s="18" t="s">
        <v>34</v>
      </c>
      <c r="D618" s="18" t="s">
        <v>21</v>
      </c>
      <c r="E618">
        <v>3</v>
      </c>
      <c r="F618">
        <v>2395.4660194174799</v>
      </c>
      <c r="G618">
        <v>1.9213472197052499</v>
      </c>
      <c r="H618">
        <v>206</v>
      </c>
    </row>
    <row r="619" spans="1:8" x14ac:dyDescent="0.25">
      <c r="A619" s="18" t="s">
        <v>10</v>
      </c>
      <c r="B619" s="18" t="s">
        <v>59</v>
      </c>
      <c r="C619" s="18" t="s">
        <v>34</v>
      </c>
      <c r="D619" s="18" t="s">
        <v>21</v>
      </c>
      <c r="E619">
        <v>10</v>
      </c>
      <c r="F619">
        <v>3696.875</v>
      </c>
      <c r="G619">
        <v>2.2092452563482299</v>
      </c>
      <c r="H619">
        <v>400</v>
      </c>
    </row>
    <row r="620" spans="1:8" x14ac:dyDescent="0.25">
      <c r="A620" s="18" t="s">
        <v>10</v>
      </c>
      <c r="B620" s="18" t="s">
        <v>59</v>
      </c>
      <c r="C620" s="18" t="s">
        <v>34</v>
      </c>
      <c r="D620" s="18" t="s">
        <v>21</v>
      </c>
      <c r="E620">
        <v>17</v>
      </c>
      <c r="F620">
        <v>3247.3672566371702</v>
      </c>
      <c r="G620">
        <v>2.0108878265815</v>
      </c>
      <c r="H620">
        <v>226</v>
      </c>
    </row>
    <row r="621" spans="1:8" x14ac:dyDescent="0.25">
      <c r="A621" s="18" t="s">
        <v>10</v>
      </c>
      <c r="B621" s="18" t="s">
        <v>59</v>
      </c>
      <c r="C621" s="18" t="s">
        <v>34</v>
      </c>
      <c r="D621" s="18" t="s">
        <v>21</v>
      </c>
      <c r="E621">
        <v>24</v>
      </c>
      <c r="F621">
        <v>2653.82178217822</v>
      </c>
      <c r="G621">
        <v>2.1912793254394098</v>
      </c>
      <c r="H621">
        <v>202</v>
      </c>
    </row>
    <row r="622" spans="1:8" x14ac:dyDescent="0.25">
      <c r="A622" s="18" t="s">
        <v>10</v>
      </c>
      <c r="B622" s="18" t="s">
        <v>59</v>
      </c>
      <c r="C622" s="18" t="s">
        <v>34</v>
      </c>
      <c r="D622" s="18" t="s">
        <v>21</v>
      </c>
      <c r="E622">
        <v>31</v>
      </c>
      <c r="F622">
        <v>2766.86819484241</v>
      </c>
      <c r="G622">
        <v>2.3241442777568402</v>
      </c>
      <c r="H622">
        <v>349</v>
      </c>
    </row>
    <row r="623" spans="1:8" x14ac:dyDescent="0.25">
      <c r="A623" s="18" t="s">
        <v>10</v>
      </c>
      <c r="B623" s="18" t="s">
        <v>59</v>
      </c>
      <c r="C623" s="18" t="s">
        <v>34</v>
      </c>
      <c r="D623" s="18" t="s">
        <v>22</v>
      </c>
      <c r="E623">
        <v>7</v>
      </c>
      <c r="F623">
        <v>3757.6687116564399</v>
      </c>
      <c r="G623">
        <v>2.3516704488191</v>
      </c>
      <c r="H623">
        <v>326</v>
      </c>
    </row>
    <row r="624" spans="1:8" x14ac:dyDescent="0.25">
      <c r="A624" s="18" t="s">
        <v>10</v>
      </c>
      <c r="B624" s="18" t="s">
        <v>59</v>
      </c>
      <c r="C624" s="18" t="s">
        <v>34</v>
      </c>
      <c r="D624" s="18" t="s">
        <v>22</v>
      </c>
      <c r="E624">
        <v>14</v>
      </c>
      <c r="F624">
        <v>3670.44333333333</v>
      </c>
      <c r="G624">
        <v>2.8870595569708102</v>
      </c>
      <c r="H624">
        <v>300</v>
      </c>
    </row>
    <row r="625" spans="1:8" x14ac:dyDescent="0.25">
      <c r="A625" s="18" t="s">
        <v>10</v>
      </c>
      <c r="B625" s="18" t="s">
        <v>59</v>
      </c>
      <c r="C625" s="18" t="s">
        <v>34</v>
      </c>
      <c r="D625" s="18" t="s">
        <v>22</v>
      </c>
      <c r="E625">
        <v>21</v>
      </c>
      <c r="F625">
        <v>2609.9668246445499</v>
      </c>
      <c r="G625">
        <v>2.2219623439732401</v>
      </c>
      <c r="H625">
        <v>422</v>
      </c>
    </row>
    <row r="626" spans="1:8" x14ac:dyDescent="0.25">
      <c r="A626" s="18" t="s">
        <v>10</v>
      </c>
      <c r="B626" s="18" t="s">
        <v>59</v>
      </c>
      <c r="C626" s="18" t="s">
        <v>34</v>
      </c>
      <c r="D626" s="18" t="s">
        <v>22</v>
      </c>
      <c r="E626">
        <v>28</v>
      </c>
      <c r="F626">
        <v>2603.55154639175</v>
      </c>
      <c r="G626">
        <v>2.06259246029648</v>
      </c>
      <c r="H626">
        <v>388</v>
      </c>
    </row>
    <row r="627" spans="1:8" x14ac:dyDescent="0.25">
      <c r="A627" s="18" t="s">
        <v>10</v>
      </c>
      <c r="B627" s="18" t="s">
        <v>59</v>
      </c>
      <c r="C627" s="18" t="s">
        <v>34</v>
      </c>
      <c r="D627" s="18" t="s">
        <v>23</v>
      </c>
      <c r="E627">
        <v>5</v>
      </c>
      <c r="F627">
        <v>4134.6950354609899</v>
      </c>
      <c r="G627">
        <v>1.92194592865248</v>
      </c>
      <c r="H627">
        <v>282</v>
      </c>
    </row>
    <row r="628" spans="1:8" x14ac:dyDescent="0.25">
      <c r="A628" s="18" t="s">
        <v>10</v>
      </c>
      <c r="B628" s="18" t="s">
        <v>59</v>
      </c>
      <c r="C628" s="18" t="s">
        <v>34</v>
      </c>
      <c r="D628" s="18" t="s">
        <v>23</v>
      </c>
      <c r="E628">
        <v>12</v>
      </c>
      <c r="F628">
        <v>2895.2900763358798</v>
      </c>
      <c r="G628">
        <v>1.9877319445181201</v>
      </c>
      <c r="H628">
        <v>131</v>
      </c>
    </row>
    <row r="629" spans="1:8" x14ac:dyDescent="0.25">
      <c r="A629" s="18" t="s">
        <v>10</v>
      </c>
      <c r="B629" s="18" t="s">
        <v>59</v>
      </c>
      <c r="C629" s="18" t="s">
        <v>34</v>
      </c>
      <c r="D629" s="18" t="s">
        <v>23</v>
      </c>
      <c r="E629">
        <v>19</v>
      </c>
      <c r="F629">
        <v>3551.6589327146198</v>
      </c>
      <c r="G629">
        <v>2.0493167861741699</v>
      </c>
      <c r="H629">
        <v>431</v>
      </c>
    </row>
    <row r="630" spans="1:8" x14ac:dyDescent="0.25">
      <c r="A630" s="18" t="s">
        <v>10</v>
      </c>
      <c r="B630" s="18" t="s">
        <v>59</v>
      </c>
      <c r="C630" s="18" t="s">
        <v>34</v>
      </c>
      <c r="D630" s="18" t="s">
        <v>23</v>
      </c>
      <c r="E630">
        <v>26</v>
      </c>
      <c r="F630">
        <v>3458.3556231002999</v>
      </c>
      <c r="G630">
        <v>1.99169954078004</v>
      </c>
      <c r="H630">
        <v>329</v>
      </c>
    </row>
    <row r="631" spans="1:8" x14ac:dyDescent="0.25">
      <c r="A631" s="18" t="s">
        <v>10</v>
      </c>
      <c r="B631" s="18" t="s">
        <v>59</v>
      </c>
      <c r="C631" s="18" t="s">
        <v>34</v>
      </c>
      <c r="D631" s="18" t="s">
        <v>24</v>
      </c>
      <c r="E631">
        <v>2</v>
      </c>
      <c r="F631">
        <v>3786.6537216828501</v>
      </c>
      <c r="G631">
        <v>2.0997150830423599</v>
      </c>
      <c r="H631">
        <v>618</v>
      </c>
    </row>
    <row r="632" spans="1:8" x14ac:dyDescent="0.25">
      <c r="A632" s="18" t="s">
        <v>10</v>
      </c>
      <c r="B632" s="18" t="s">
        <v>59</v>
      </c>
      <c r="C632" s="18" t="s">
        <v>34</v>
      </c>
      <c r="D632" s="18" t="s">
        <v>24</v>
      </c>
      <c r="E632">
        <v>9</v>
      </c>
      <c r="F632">
        <v>3200.53145336226</v>
      </c>
      <c r="G632">
        <v>2.06309658527926</v>
      </c>
      <c r="H632">
        <v>461</v>
      </c>
    </row>
    <row r="633" spans="1:8" x14ac:dyDescent="0.25">
      <c r="A633" s="18" t="s">
        <v>10</v>
      </c>
      <c r="B633" s="18" t="s">
        <v>59</v>
      </c>
      <c r="C633" s="18" t="s">
        <v>34</v>
      </c>
      <c r="D633" s="18" t="s">
        <v>24</v>
      </c>
      <c r="E633">
        <v>16</v>
      </c>
      <c r="F633">
        <v>3246.1007604562701</v>
      </c>
      <c r="G633">
        <v>2.1704959266110802</v>
      </c>
      <c r="H633">
        <v>526</v>
      </c>
    </row>
    <row r="634" spans="1:8" x14ac:dyDescent="0.25">
      <c r="A634" s="18" t="s">
        <v>10</v>
      </c>
      <c r="B634" s="18" t="s">
        <v>59</v>
      </c>
      <c r="C634" s="18" t="s">
        <v>34</v>
      </c>
      <c r="D634" s="18" t="s">
        <v>24</v>
      </c>
      <c r="E634">
        <v>23</v>
      </c>
      <c r="F634">
        <v>2955.9492753623199</v>
      </c>
      <c r="G634">
        <v>2.1203832737989101</v>
      </c>
      <c r="H634">
        <v>276</v>
      </c>
    </row>
    <row r="635" spans="1:8" x14ac:dyDescent="0.25">
      <c r="A635" s="18" t="s">
        <v>10</v>
      </c>
      <c r="B635" s="18" t="s">
        <v>59</v>
      </c>
      <c r="C635" s="18" t="s">
        <v>34</v>
      </c>
      <c r="D635" s="18" t="s">
        <v>24</v>
      </c>
      <c r="E635">
        <v>30</v>
      </c>
      <c r="F635">
        <v>3027.25</v>
      </c>
      <c r="G635">
        <v>1.5517990948495901</v>
      </c>
      <c r="H635">
        <v>12</v>
      </c>
    </row>
    <row r="636" spans="1:8" x14ac:dyDescent="0.25">
      <c r="A636" s="18" t="s">
        <v>10</v>
      </c>
      <c r="B636" s="18" t="s">
        <v>59</v>
      </c>
      <c r="C636" s="18" t="s">
        <v>34</v>
      </c>
      <c r="D636" s="18" t="s">
        <v>28</v>
      </c>
      <c r="E636">
        <v>7</v>
      </c>
      <c r="F636">
        <v>2917.0606060606101</v>
      </c>
      <c r="G636">
        <v>1.8363711800231799</v>
      </c>
      <c r="H636">
        <v>66</v>
      </c>
    </row>
    <row r="637" spans="1:8" x14ac:dyDescent="0.25">
      <c r="A637" s="18" t="s">
        <v>10</v>
      </c>
      <c r="B637" s="18" t="s">
        <v>59</v>
      </c>
      <c r="C637" s="18" t="s">
        <v>34</v>
      </c>
      <c r="D637" s="18" t="s">
        <v>28</v>
      </c>
      <c r="E637">
        <v>14</v>
      </c>
      <c r="F637">
        <v>1141.1724137931001</v>
      </c>
      <c r="G637">
        <v>2.0812809296829302</v>
      </c>
      <c r="H637">
        <v>29</v>
      </c>
    </row>
    <row r="638" spans="1:8" x14ac:dyDescent="0.25">
      <c r="A638" s="18" t="s">
        <v>10</v>
      </c>
      <c r="B638" s="18" t="s">
        <v>59</v>
      </c>
      <c r="C638" s="18" t="s">
        <v>34</v>
      </c>
      <c r="D638" s="18" t="s">
        <v>28</v>
      </c>
      <c r="E638">
        <v>21</v>
      </c>
      <c r="F638">
        <v>1389.1320754717001</v>
      </c>
      <c r="G638">
        <v>1.9549433919047201</v>
      </c>
      <c r="H638">
        <v>53</v>
      </c>
    </row>
    <row r="639" spans="1:8" x14ac:dyDescent="0.25">
      <c r="A639" s="18" t="s">
        <v>10</v>
      </c>
      <c r="B639" s="18" t="s">
        <v>59</v>
      </c>
      <c r="C639" s="18" t="s">
        <v>34</v>
      </c>
      <c r="D639" s="18" t="s">
        <v>28</v>
      </c>
      <c r="E639">
        <v>28</v>
      </c>
      <c r="F639">
        <v>3576.6750000000002</v>
      </c>
      <c r="G639">
        <v>1.6425347049269301</v>
      </c>
      <c r="H639">
        <v>40</v>
      </c>
    </row>
    <row r="640" spans="1:8" x14ac:dyDescent="0.25">
      <c r="A640" s="18" t="s">
        <v>10</v>
      </c>
      <c r="B640" s="18" t="s">
        <v>60</v>
      </c>
      <c r="C640" s="18" t="s">
        <v>16</v>
      </c>
      <c r="D640" s="18" t="s">
        <v>17</v>
      </c>
      <c r="E640">
        <v>6</v>
      </c>
      <c r="F640">
        <v>561.64225941422603</v>
      </c>
      <c r="G640">
        <v>1.4560543202432601</v>
      </c>
      <c r="H640">
        <v>956</v>
      </c>
    </row>
    <row r="641" spans="1:8" x14ac:dyDescent="0.25">
      <c r="A641" s="18" t="s">
        <v>10</v>
      </c>
      <c r="B641" s="18" t="s">
        <v>60</v>
      </c>
      <c r="C641" s="18" t="s">
        <v>16</v>
      </c>
      <c r="D641" s="18" t="s">
        <v>17</v>
      </c>
      <c r="E641">
        <v>13</v>
      </c>
      <c r="F641">
        <v>505.95047418335099</v>
      </c>
      <c r="G641">
        <v>1.5197326241851199</v>
      </c>
      <c r="H641">
        <v>949</v>
      </c>
    </row>
    <row r="642" spans="1:8" x14ac:dyDescent="0.25">
      <c r="A642" s="18" t="s">
        <v>10</v>
      </c>
      <c r="B642" s="18" t="s">
        <v>60</v>
      </c>
      <c r="C642" s="18" t="s">
        <v>16</v>
      </c>
      <c r="D642" s="18" t="s">
        <v>17</v>
      </c>
      <c r="E642">
        <v>20</v>
      </c>
      <c r="F642">
        <v>514.48383371824502</v>
      </c>
      <c r="G642">
        <v>1.6974874028109601</v>
      </c>
      <c r="H642">
        <v>866</v>
      </c>
    </row>
    <row r="643" spans="1:8" x14ac:dyDescent="0.25">
      <c r="A643" s="18" t="s">
        <v>10</v>
      </c>
      <c r="B643" s="18" t="s">
        <v>60</v>
      </c>
      <c r="C643" s="18" t="s">
        <v>16</v>
      </c>
      <c r="D643" s="18" t="s">
        <v>17</v>
      </c>
      <c r="E643">
        <v>27</v>
      </c>
      <c r="F643">
        <v>509.5</v>
      </c>
      <c r="G643">
        <v>1.5646090576815299</v>
      </c>
      <c r="H643">
        <v>388</v>
      </c>
    </row>
    <row r="644" spans="1:8" x14ac:dyDescent="0.25">
      <c r="A644" s="18" t="s">
        <v>10</v>
      </c>
      <c r="B644" s="18" t="s">
        <v>60</v>
      </c>
      <c r="C644" s="18" t="s">
        <v>16</v>
      </c>
      <c r="D644" s="18" t="s">
        <v>18</v>
      </c>
      <c r="E644">
        <v>3</v>
      </c>
      <c r="F644">
        <v>476.77319587628898</v>
      </c>
      <c r="G644">
        <v>1.3759851642465</v>
      </c>
      <c r="H644">
        <v>388</v>
      </c>
    </row>
    <row r="645" spans="1:8" x14ac:dyDescent="0.25">
      <c r="A645" s="18" t="s">
        <v>10</v>
      </c>
      <c r="B645" s="18" t="s">
        <v>60</v>
      </c>
      <c r="C645" s="18" t="s">
        <v>16</v>
      </c>
      <c r="D645" s="18" t="s">
        <v>18</v>
      </c>
      <c r="E645">
        <v>10</v>
      </c>
      <c r="F645">
        <v>660.67574257425701</v>
      </c>
      <c r="G645">
        <v>1.86157706983786</v>
      </c>
      <c r="H645">
        <v>808</v>
      </c>
    </row>
    <row r="646" spans="1:8" x14ac:dyDescent="0.25">
      <c r="A646" s="18" t="s">
        <v>10</v>
      </c>
      <c r="B646" s="18" t="s">
        <v>60</v>
      </c>
      <c r="C646" s="18" t="s">
        <v>16</v>
      </c>
      <c r="D646" s="18" t="s">
        <v>18</v>
      </c>
      <c r="E646">
        <v>17</v>
      </c>
      <c r="F646">
        <v>633.61594202898596</v>
      </c>
      <c r="G646">
        <v>1.6383803888117501</v>
      </c>
      <c r="H646">
        <v>552</v>
      </c>
    </row>
    <row r="647" spans="1:8" x14ac:dyDescent="0.25">
      <c r="A647" s="18" t="s">
        <v>10</v>
      </c>
      <c r="B647" s="18" t="s">
        <v>60</v>
      </c>
      <c r="C647" s="18" t="s">
        <v>16</v>
      </c>
      <c r="D647" s="18" t="s">
        <v>18</v>
      </c>
      <c r="E647">
        <v>24</v>
      </c>
      <c r="F647">
        <v>568.970896391152</v>
      </c>
      <c r="G647">
        <v>1.61252918420502</v>
      </c>
      <c r="H647">
        <v>859</v>
      </c>
    </row>
    <row r="648" spans="1:8" x14ac:dyDescent="0.25">
      <c r="A648" s="18" t="s">
        <v>10</v>
      </c>
      <c r="B648" s="18" t="s">
        <v>60</v>
      </c>
      <c r="C648" s="18" t="s">
        <v>16</v>
      </c>
      <c r="D648" s="18" t="s">
        <v>19</v>
      </c>
      <c r="E648">
        <v>3</v>
      </c>
      <c r="F648">
        <v>517.22707889125797</v>
      </c>
      <c r="G648">
        <v>1.6091881003942301</v>
      </c>
      <c r="H648">
        <v>938</v>
      </c>
    </row>
    <row r="649" spans="1:8" x14ac:dyDescent="0.25">
      <c r="A649" s="18" t="s">
        <v>10</v>
      </c>
      <c r="B649" s="18" t="s">
        <v>60</v>
      </c>
      <c r="C649" s="18" t="s">
        <v>16</v>
      </c>
      <c r="D649" s="18" t="s">
        <v>19</v>
      </c>
      <c r="E649">
        <v>10</v>
      </c>
      <c r="F649">
        <v>565.16324062877902</v>
      </c>
      <c r="G649">
        <v>1.6835712436800501</v>
      </c>
      <c r="H649">
        <v>827</v>
      </c>
    </row>
    <row r="650" spans="1:8" x14ac:dyDescent="0.25">
      <c r="A650" s="18" t="s">
        <v>10</v>
      </c>
      <c r="B650" s="18" t="s">
        <v>60</v>
      </c>
      <c r="C650" s="18" t="s">
        <v>16</v>
      </c>
      <c r="D650" s="18" t="s">
        <v>19</v>
      </c>
      <c r="E650">
        <v>17</v>
      </c>
      <c r="F650">
        <v>625.16428571428605</v>
      </c>
      <c r="G650">
        <v>1.79285876762789</v>
      </c>
      <c r="H650">
        <v>1260</v>
      </c>
    </row>
    <row r="651" spans="1:8" x14ac:dyDescent="0.25">
      <c r="A651" s="18" t="s">
        <v>10</v>
      </c>
      <c r="B651" s="18" t="s">
        <v>60</v>
      </c>
      <c r="C651" s="18" t="s">
        <v>16</v>
      </c>
      <c r="D651" s="18" t="s">
        <v>19</v>
      </c>
      <c r="E651">
        <v>24</v>
      </c>
      <c r="F651">
        <v>616.46143344709901</v>
      </c>
      <c r="G651">
        <v>1.8066354783364</v>
      </c>
      <c r="H651">
        <v>1465</v>
      </c>
    </row>
    <row r="652" spans="1:8" x14ac:dyDescent="0.25">
      <c r="A652" s="18" t="s">
        <v>10</v>
      </c>
      <c r="B652" s="18" t="s">
        <v>60</v>
      </c>
      <c r="C652" s="18" t="s">
        <v>16</v>
      </c>
      <c r="D652" s="18" t="s">
        <v>19</v>
      </c>
      <c r="E652">
        <v>31</v>
      </c>
      <c r="F652">
        <v>779.19196160767797</v>
      </c>
      <c r="G652">
        <v>1.8602405329198699</v>
      </c>
      <c r="H652">
        <v>1667</v>
      </c>
    </row>
    <row r="653" spans="1:8" x14ac:dyDescent="0.25">
      <c r="A653" s="18" t="s">
        <v>10</v>
      </c>
      <c r="B653" s="18" t="s">
        <v>60</v>
      </c>
      <c r="C653" s="18" t="s">
        <v>16</v>
      </c>
      <c r="D653" s="18" t="s">
        <v>20</v>
      </c>
      <c r="E653">
        <v>7</v>
      </c>
      <c r="F653">
        <v>718.12873369793897</v>
      </c>
      <c r="G653">
        <v>1.8186474410788001</v>
      </c>
      <c r="H653">
        <v>2377</v>
      </c>
    </row>
    <row r="654" spans="1:8" x14ac:dyDescent="0.25">
      <c r="A654" s="18" t="s">
        <v>10</v>
      </c>
      <c r="B654" s="18" t="s">
        <v>60</v>
      </c>
      <c r="C654" s="18" t="s">
        <v>16</v>
      </c>
      <c r="D654" s="18" t="s">
        <v>20</v>
      </c>
      <c r="E654">
        <v>14</v>
      </c>
      <c r="F654">
        <v>986.13113395225503</v>
      </c>
      <c r="G654">
        <v>2.2012620761781401</v>
      </c>
      <c r="H654">
        <v>6032</v>
      </c>
    </row>
    <row r="655" spans="1:8" x14ac:dyDescent="0.25">
      <c r="A655" s="18" t="s">
        <v>10</v>
      </c>
      <c r="B655" s="18" t="s">
        <v>60</v>
      </c>
      <c r="C655" s="18" t="s">
        <v>16</v>
      </c>
      <c r="D655" s="18" t="s">
        <v>20</v>
      </c>
      <c r="E655">
        <v>21</v>
      </c>
      <c r="F655">
        <v>806.77187282432101</v>
      </c>
      <c r="G655">
        <v>2.0736079720898601</v>
      </c>
      <c r="H655">
        <v>4309</v>
      </c>
    </row>
    <row r="656" spans="1:8" x14ac:dyDescent="0.25">
      <c r="A656" s="18" t="s">
        <v>10</v>
      </c>
      <c r="B656" s="18" t="s">
        <v>60</v>
      </c>
      <c r="C656" s="18" t="s">
        <v>16</v>
      </c>
      <c r="D656" s="18" t="s">
        <v>20</v>
      </c>
      <c r="E656">
        <v>28</v>
      </c>
      <c r="F656">
        <v>748.37174603174606</v>
      </c>
      <c r="G656">
        <v>1.92326764987318</v>
      </c>
      <c r="H656">
        <v>3150</v>
      </c>
    </row>
    <row r="657" spans="1:8" x14ac:dyDescent="0.25">
      <c r="A657" s="18" t="s">
        <v>10</v>
      </c>
      <c r="B657" s="18" t="s">
        <v>60</v>
      </c>
      <c r="C657" s="18" t="s">
        <v>16</v>
      </c>
      <c r="D657" s="18" t="s">
        <v>21</v>
      </c>
      <c r="E657">
        <v>5</v>
      </c>
      <c r="F657">
        <v>899.12186046511601</v>
      </c>
      <c r="G657">
        <v>2.1700794238966301</v>
      </c>
      <c r="H657">
        <v>5375</v>
      </c>
    </row>
    <row r="658" spans="1:8" x14ac:dyDescent="0.25">
      <c r="A658" s="18" t="s">
        <v>10</v>
      </c>
      <c r="B658" s="18" t="s">
        <v>60</v>
      </c>
      <c r="C658" s="18" t="s">
        <v>16</v>
      </c>
      <c r="D658" s="18" t="s">
        <v>21</v>
      </c>
      <c r="E658">
        <v>12</v>
      </c>
      <c r="F658">
        <v>730.96137169885696</v>
      </c>
      <c r="G658">
        <v>1.9751961320086999</v>
      </c>
      <c r="H658">
        <v>2537</v>
      </c>
    </row>
    <row r="659" spans="1:8" x14ac:dyDescent="0.25">
      <c r="A659" s="18" t="s">
        <v>10</v>
      </c>
      <c r="B659" s="18" t="s">
        <v>60</v>
      </c>
      <c r="C659" s="18" t="s">
        <v>16</v>
      </c>
      <c r="D659" s="18" t="s">
        <v>21</v>
      </c>
      <c r="E659">
        <v>19</v>
      </c>
      <c r="F659">
        <v>813.67069243156197</v>
      </c>
      <c r="G659">
        <v>2.1048572769629899</v>
      </c>
      <c r="H659">
        <v>3726</v>
      </c>
    </row>
    <row r="660" spans="1:8" x14ac:dyDescent="0.25">
      <c r="A660" s="18" t="s">
        <v>10</v>
      </c>
      <c r="B660" s="18" t="s">
        <v>60</v>
      </c>
      <c r="C660" s="18" t="s">
        <v>16</v>
      </c>
      <c r="D660" s="18" t="s">
        <v>21</v>
      </c>
      <c r="E660">
        <v>26</v>
      </c>
      <c r="F660">
        <v>895.78719999999998</v>
      </c>
      <c r="G660">
        <v>2.15262108092019</v>
      </c>
      <c r="H660">
        <v>5000</v>
      </c>
    </row>
    <row r="661" spans="1:8" x14ac:dyDescent="0.25">
      <c r="A661" s="18" t="s">
        <v>10</v>
      </c>
      <c r="B661" s="18" t="s">
        <v>60</v>
      </c>
      <c r="C661" s="18" t="s">
        <v>16</v>
      </c>
      <c r="D661" s="18" t="s">
        <v>22</v>
      </c>
      <c r="E661">
        <v>2</v>
      </c>
      <c r="F661">
        <v>958.51255920769302</v>
      </c>
      <c r="G661">
        <v>2.3168098518956302</v>
      </c>
      <c r="H661">
        <v>6967</v>
      </c>
    </row>
    <row r="662" spans="1:8" x14ac:dyDescent="0.25">
      <c r="A662" s="18" t="s">
        <v>10</v>
      </c>
      <c r="B662" s="18" t="s">
        <v>60</v>
      </c>
      <c r="C662" s="18" t="s">
        <v>16</v>
      </c>
      <c r="D662" s="18" t="s">
        <v>22</v>
      </c>
      <c r="E662">
        <v>9</v>
      </c>
      <c r="F662">
        <v>957.88364174685398</v>
      </c>
      <c r="G662">
        <v>2.34242316520199</v>
      </c>
      <c r="H662">
        <v>6755</v>
      </c>
    </row>
    <row r="663" spans="1:8" x14ac:dyDescent="0.25">
      <c r="A663" s="18" t="s">
        <v>10</v>
      </c>
      <c r="B663" s="18" t="s">
        <v>60</v>
      </c>
      <c r="C663" s="18" t="s">
        <v>16</v>
      </c>
      <c r="D663" s="18" t="s">
        <v>22</v>
      </c>
      <c r="E663">
        <v>16</v>
      </c>
      <c r="F663">
        <v>824.17972263868103</v>
      </c>
      <c r="G663">
        <v>2.1759578179294801</v>
      </c>
      <c r="H663">
        <v>5336</v>
      </c>
    </row>
    <row r="664" spans="1:8" x14ac:dyDescent="0.25">
      <c r="A664" s="18" t="s">
        <v>10</v>
      </c>
      <c r="B664" s="18" t="s">
        <v>60</v>
      </c>
      <c r="C664" s="18" t="s">
        <v>16</v>
      </c>
      <c r="D664" s="18" t="s">
        <v>22</v>
      </c>
      <c r="E664">
        <v>23</v>
      </c>
      <c r="F664">
        <v>986.37038077841805</v>
      </c>
      <c r="G664">
        <v>2.3588891544043999</v>
      </c>
      <c r="H664">
        <v>7117</v>
      </c>
    </row>
    <row r="665" spans="1:8" x14ac:dyDescent="0.25">
      <c r="A665" s="18" t="s">
        <v>10</v>
      </c>
      <c r="B665" s="18" t="s">
        <v>60</v>
      </c>
      <c r="C665" s="18" t="s">
        <v>16</v>
      </c>
      <c r="D665" s="18" t="s">
        <v>22</v>
      </c>
      <c r="E665">
        <v>30</v>
      </c>
      <c r="F665">
        <v>893.71720757268395</v>
      </c>
      <c r="G665">
        <v>2.2309534857280902</v>
      </c>
      <c r="H665">
        <v>5916</v>
      </c>
    </row>
    <row r="666" spans="1:8" x14ac:dyDescent="0.25">
      <c r="A666" s="18" t="s">
        <v>10</v>
      </c>
      <c r="B666" s="18" t="s">
        <v>60</v>
      </c>
      <c r="C666" s="18" t="s">
        <v>16</v>
      </c>
      <c r="D666" s="18" t="s">
        <v>23</v>
      </c>
      <c r="E666">
        <v>7</v>
      </c>
      <c r="F666">
        <v>966.239418205589</v>
      </c>
      <c r="G666">
        <v>2.2845595683828299</v>
      </c>
      <c r="H666">
        <v>6119</v>
      </c>
    </row>
    <row r="667" spans="1:8" x14ac:dyDescent="0.25">
      <c r="A667" s="18" t="s">
        <v>10</v>
      </c>
      <c r="B667" s="18" t="s">
        <v>60</v>
      </c>
      <c r="C667" s="18" t="s">
        <v>16</v>
      </c>
      <c r="D667" s="18" t="s">
        <v>23</v>
      </c>
      <c r="E667">
        <v>14</v>
      </c>
      <c r="F667">
        <v>888.20013091147098</v>
      </c>
      <c r="G667">
        <v>2.2394620475276099</v>
      </c>
      <c r="H667">
        <v>6111</v>
      </c>
    </row>
    <row r="668" spans="1:8" x14ac:dyDescent="0.25">
      <c r="A668" s="18" t="s">
        <v>10</v>
      </c>
      <c r="B668" s="18" t="s">
        <v>60</v>
      </c>
      <c r="C668" s="18" t="s">
        <v>16</v>
      </c>
      <c r="D668" s="18" t="s">
        <v>23</v>
      </c>
      <c r="E668">
        <v>21</v>
      </c>
      <c r="F668">
        <v>928.96376604850195</v>
      </c>
      <c r="G668">
        <v>2.3735760832365198</v>
      </c>
      <c r="H668">
        <v>7010</v>
      </c>
    </row>
    <row r="669" spans="1:8" x14ac:dyDescent="0.25">
      <c r="A669" s="18" t="s">
        <v>10</v>
      </c>
      <c r="B669" s="18" t="s">
        <v>60</v>
      </c>
      <c r="C669" s="18" t="s">
        <v>16</v>
      </c>
      <c r="D669" s="18" t="s">
        <v>23</v>
      </c>
      <c r="E669">
        <v>28</v>
      </c>
      <c r="F669">
        <v>870.61687385367804</v>
      </c>
      <c r="G669">
        <v>2.1553637662752201</v>
      </c>
      <c r="H669">
        <v>4907</v>
      </c>
    </row>
    <row r="670" spans="1:8" x14ac:dyDescent="0.25">
      <c r="A670" s="18" t="s">
        <v>10</v>
      </c>
      <c r="B670" s="18" t="s">
        <v>60</v>
      </c>
      <c r="C670" s="18" t="s">
        <v>16</v>
      </c>
      <c r="D670" s="18" t="s">
        <v>24</v>
      </c>
      <c r="E670">
        <v>4</v>
      </c>
      <c r="F670">
        <v>957.81605962593198</v>
      </c>
      <c r="G670">
        <v>2.3946260181838901</v>
      </c>
      <c r="H670">
        <v>7111</v>
      </c>
    </row>
    <row r="671" spans="1:8" x14ac:dyDescent="0.25">
      <c r="A671" s="18" t="s">
        <v>10</v>
      </c>
      <c r="B671" s="18" t="s">
        <v>60</v>
      </c>
      <c r="C671" s="18" t="s">
        <v>16</v>
      </c>
      <c r="D671" s="18" t="s">
        <v>24</v>
      </c>
      <c r="E671">
        <v>11</v>
      </c>
      <c r="F671">
        <v>889.54758572428295</v>
      </c>
      <c r="G671">
        <v>2.30633315326217</v>
      </c>
      <c r="H671">
        <v>5716</v>
      </c>
    </row>
    <row r="672" spans="1:8" x14ac:dyDescent="0.25">
      <c r="A672" s="18" t="s">
        <v>10</v>
      </c>
      <c r="B672" s="18" t="s">
        <v>60</v>
      </c>
      <c r="C672" s="18" t="s">
        <v>16</v>
      </c>
      <c r="D672" s="18" t="s">
        <v>24</v>
      </c>
      <c r="E672">
        <v>18</v>
      </c>
      <c r="F672">
        <v>914.71327529923803</v>
      </c>
      <c r="G672">
        <v>2.2881722459201699</v>
      </c>
      <c r="H672">
        <v>5514</v>
      </c>
    </row>
    <row r="673" spans="1:8" x14ac:dyDescent="0.25">
      <c r="A673" s="18" t="s">
        <v>10</v>
      </c>
      <c r="B673" s="18" t="s">
        <v>60</v>
      </c>
      <c r="C673" s="18" t="s">
        <v>16</v>
      </c>
      <c r="D673" s="18" t="s">
        <v>24</v>
      </c>
      <c r="E673">
        <v>25</v>
      </c>
      <c r="F673">
        <v>894.52701171137096</v>
      </c>
      <c r="G673">
        <v>2.237087961961</v>
      </c>
      <c r="H673">
        <v>5294</v>
      </c>
    </row>
    <row r="674" spans="1:8" x14ac:dyDescent="0.25">
      <c r="A674" s="18" t="s">
        <v>10</v>
      </c>
      <c r="B674" s="18" t="s">
        <v>60</v>
      </c>
      <c r="C674" s="18" t="s">
        <v>16</v>
      </c>
      <c r="D674" s="18" t="s">
        <v>25</v>
      </c>
      <c r="E674">
        <v>1</v>
      </c>
      <c r="F674">
        <v>860.98936170212801</v>
      </c>
      <c r="G674">
        <v>2.2759453406282502</v>
      </c>
      <c r="H674">
        <v>4982</v>
      </c>
    </row>
    <row r="675" spans="1:8" x14ac:dyDescent="0.25">
      <c r="A675" s="18" t="s">
        <v>10</v>
      </c>
      <c r="B675" s="18" t="s">
        <v>60</v>
      </c>
      <c r="C675" s="18" t="s">
        <v>16</v>
      </c>
      <c r="D675" s="18" t="s">
        <v>25</v>
      </c>
      <c r="E675">
        <v>8</v>
      </c>
      <c r="F675">
        <v>773.31334981458599</v>
      </c>
      <c r="G675">
        <v>2.1422907171136001</v>
      </c>
      <c r="H675">
        <v>3236</v>
      </c>
    </row>
    <row r="676" spans="1:8" x14ac:dyDescent="0.25">
      <c r="A676" s="18" t="s">
        <v>10</v>
      </c>
      <c r="B676" s="18" t="s">
        <v>60</v>
      </c>
      <c r="C676" s="18" t="s">
        <v>16</v>
      </c>
      <c r="D676" s="18" t="s">
        <v>25</v>
      </c>
      <c r="E676">
        <v>15</v>
      </c>
      <c r="F676">
        <v>917.94111405835497</v>
      </c>
      <c r="G676">
        <v>2.4291901661903799</v>
      </c>
      <c r="H676">
        <v>5655</v>
      </c>
    </row>
    <row r="677" spans="1:8" x14ac:dyDescent="0.25">
      <c r="A677" s="18" t="s">
        <v>10</v>
      </c>
      <c r="B677" s="18" t="s">
        <v>60</v>
      </c>
      <c r="C677" s="18" t="s">
        <v>16</v>
      </c>
      <c r="D677" s="18" t="s">
        <v>25</v>
      </c>
      <c r="E677">
        <v>22</v>
      </c>
      <c r="F677">
        <v>838.78941244909799</v>
      </c>
      <c r="G677">
        <v>2.25817622444819</v>
      </c>
      <c r="H677">
        <v>5157</v>
      </c>
    </row>
    <row r="678" spans="1:8" x14ac:dyDescent="0.25">
      <c r="A678" s="18" t="s">
        <v>10</v>
      </c>
      <c r="B678" s="18" t="s">
        <v>60</v>
      </c>
      <c r="C678" s="18" t="s">
        <v>16</v>
      </c>
      <c r="D678" s="18" t="s">
        <v>25</v>
      </c>
      <c r="E678">
        <v>29</v>
      </c>
      <c r="F678">
        <v>816.38616117671404</v>
      </c>
      <c r="G678">
        <v>2.17823801317099</v>
      </c>
      <c r="H678">
        <v>4827</v>
      </c>
    </row>
    <row r="679" spans="1:8" x14ac:dyDescent="0.25">
      <c r="A679" s="18" t="s">
        <v>10</v>
      </c>
      <c r="B679" s="18" t="s">
        <v>60</v>
      </c>
      <c r="C679" s="18" t="s">
        <v>16</v>
      </c>
      <c r="D679" s="18" t="s">
        <v>26</v>
      </c>
      <c r="E679">
        <v>6</v>
      </c>
      <c r="F679">
        <v>700.44340193704602</v>
      </c>
      <c r="G679">
        <v>2.0646488570645798</v>
      </c>
      <c r="H679">
        <v>3304</v>
      </c>
    </row>
    <row r="680" spans="1:8" x14ac:dyDescent="0.25">
      <c r="A680" s="18" t="s">
        <v>10</v>
      </c>
      <c r="B680" s="18" t="s">
        <v>60</v>
      </c>
      <c r="C680" s="18" t="s">
        <v>16</v>
      </c>
      <c r="D680" s="18" t="s">
        <v>26</v>
      </c>
      <c r="E680">
        <v>13</v>
      </c>
      <c r="F680">
        <v>633.69266290405301</v>
      </c>
      <c r="G680">
        <v>1.9210486630463199</v>
      </c>
      <c r="H680">
        <v>1949</v>
      </c>
    </row>
    <row r="681" spans="1:8" x14ac:dyDescent="0.25">
      <c r="A681" s="18" t="s">
        <v>10</v>
      </c>
      <c r="B681" s="18" t="s">
        <v>60</v>
      </c>
      <c r="C681" s="18" t="s">
        <v>16</v>
      </c>
      <c r="D681" s="18" t="s">
        <v>26</v>
      </c>
      <c r="E681">
        <v>20</v>
      </c>
      <c r="F681">
        <v>731.69365426695799</v>
      </c>
      <c r="G681">
        <v>2.0302618398412999</v>
      </c>
      <c r="H681">
        <v>3199</v>
      </c>
    </row>
    <row r="682" spans="1:8" x14ac:dyDescent="0.25">
      <c r="A682" s="18" t="s">
        <v>10</v>
      </c>
      <c r="B682" s="18" t="s">
        <v>60</v>
      </c>
      <c r="C682" s="18" t="s">
        <v>16</v>
      </c>
      <c r="D682" s="18" t="s">
        <v>26</v>
      </c>
      <c r="E682">
        <v>27</v>
      </c>
      <c r="F682">
        <v>719.76172012689506</v>
      </c>
      <c r="G682">
        <v>1.94266544530731</v>
      </c>
      <c r="H682">
        <v>2837</v>
      </c>
    </row>
    <row r="683" spans="1:8" x14ac:dyDescent="0.25">
      <c r="A683" s="18" t="s">
        <v>10</v>
      </c>
      <c r="B683" s="18" t="s">
        <v>60</v>
      </c>
      <c r="C683" s="18" t="s">
        <v>16</v>
      </c>
      <c r="D683" s="18" t="s">
        <v>27</v>
      </c>
      <c r="E683">
        <v>3</v>
      </c>
      <c r="F683">
        <v>639.52728764874803</v>
      </c>
      <c r="G683">
        <v>1.87706357800108</v>
      </c>
      <c r="H683">
        <v>2437</v>
      </c>
    </row>
    <row r="684" spans="1:8" x14ac:dyDescent="0.25">
      <c r="A684" s="18" t="s">
        <v>10</v>
      </c>
      <c r="B684" s="18" t="s">
        <v>60</v>
      </c>
      <c r="C684" s="18" t="s">
        <v>16</v>
      </c>
      <c r="D684" s="18" t="s">
        <v>27</v>
      </c>
      <c r="E684">
        <v>10</v>
      </c>
      <c r="F684">
        <v>615.15427769986002</v>
      </c>
      <c r="G684">
        <v>1.78622972222097</v>
      </c>
      <c r="H684">
        <v>2139</v>
      </c>
    </row>
    <row r="685" spans="1:8" x14ac:dyDescent="0.25">
      <c r="A685" s="18" t="s">
        <v>10</v>
      </c>
      <c r="B685" s="18" t="s">
        <v>60</v>
      </c>
      <c r="C685" s="18" t="s">
        <v>16</v>
      </c>
      <c r="D685" s="18" t="s">
        <v>27</v>
      </c>
      <c r="E685">
        <v>17</v>
      </c>
      <c r="F685">
        <v>586.47148288973403</v>
      </c>
      <c r="G685">
        <v>1.7916522720236301</v>
      </c>
      <c r="H685">
        <v>2104</v>
      </c>
    </row>
    <row r="686" spans="1:8" x14ac:dyDescent="0.25">
      <c r="A686" s="18" t="s">
        <v>10</v>
      </c>
      <c r="B686" s="18" t="s">
        <v>60</v>
      </c>
      <c r="C686" s="18" t="s">
        <v>16</v>
      </c>
      <c r="D686" s="18" t="s">
        <v>27</v>
      </c>
      <c r="E686">
        <v>24</v>
      </c>
      <c r="F686">
        <v>608.92230215827306</v>
      </c>
      <c r="G686">
        <v>1.66710253070942</v>
      </c>
      <c r="H686">
        <v>695</v>
      </c>
    </row>
    <row r="687" spans="1:8" x14ac:dyDescent="0.25">
      <c r="A687" s="18" t="s">
        <v>10</v>
      </c>
      <c r="B687" s="18" t="s">
        <v>60</v>
      </c>
      <c r="C687" s="18" t="s">
        <v>16</v>
      </c>
      <c r="D687" s="18" t="s">
        <v>28</v>
      </c>
      <c r="E687">
        <v>2</v>
      </c>
      <c r="F687">
        <v>594.96498455200799</v>
      </c>
      <c r="G687">
        <v>1.81302876869745</v>
      </c>
      <c r="H687">
        <v>1942</v>
      </c>
    </row>
    <row r="688" spans="1:8" x14ac:dyDescent="0.25">
      <c r="A688" s="18" t="s">
        <v>10</v>
      </c>
      <c r="B688" s="18" t="s">
        <v>60</v>
      </c>
      <c r="C688" s="18" t="s">
        <v>16</v>
      </c>
      <c r="D688" s="18" t="s">
        <v>28</v>
      </c>
      <c r="E688">
        <v>9</v>
      </c>
      <c r="F688">
        <v>584.10684273709501</v>
      </c>
      <c r="G688">
        <v>1.7649872880374</v>
      </c>
      <c r="H688">
        <v>833</v>
      </c>
    </row>
    <row r="689" spans="1:8" x14ac:dyDescent="0.25">
      <c r="A689" s="18" t="s">
        <v>10</v>
      </c>
      <c r="B689" s="18" t="s">
        <v>60</v>
      </c>
      <c r="C689" s="18" t="s">
        <v>16</v>
      </c>
      <c r="D689" s="18" t="s">
        <v>28</v>
      </c>
      <c r="E689">
        <v>16</v>
      </c>
      <c r="F689">
        <v>570.53983516483504</v>
      </c>
      <c r="G689">
        <v>1.6793466115383799</v>
      </c>
      <c r="H689">
        <v>728</v>
      </c>
    </row>
    <row r="690" spans="1:8" x14ac:dyDescent="0.25">
      <c r="A690" s="18" t="s">
        <v>10</v>
      </c>
      <c r="B690" s="18" t="s">
        <v>60</v>
      </c>
      <c r="C690" s="18" t="s">
        <v>16</v>
      </c>
      <c r="D690" s="18" t="s">
        <v>28</v>
      </c>
      <c r="E690">
        <v>30</v>
      </c>
      <c r="F690">
        <v>777.48701809598697</v>
      </c>
      <c r="G690">
        <v>1.8911605495938399</v>
      </c>
      <c r="H690">
        <v>1271</v>
      </c>
    </row>
    <row r="691" spans="1:8" x14ac:dyDescent="0.25">
      <c r="A691" s="18" t="s">
        <v>10</v>
      </c>
      <c r="B691" s="18" t="s">
        <v>60</v>
      </c>
      <c r="C691" s="18" t="s">
        <v>29</v>
      </c>
      <c r="D691" s="18" t="s">
        <v>17</v>
      </c>
      <c r="E691">
        <v>2</v>
      </c>
      <c r="F691">
        <v>681.68847006651902</v>
      </c>
      <c r="G691">
        <v>1.80481375415056</v>
      </c>
      <c r="H691">
        <v>902</v>
      </c>
    </row>
    <row r="692" spans="1:8" x14ac:dyDescent="0.25">
      <c r="A692" s="18" t="s">
        <v>10</v>
      </c>
      <c r="B692" s="18" t="s">
        <v>60</v>
      </c>
      <c r="C692" s="18" t="s">
        <v>29</v>
      </c>
      <c r="D692" s="18" t="s">
        <v>17</v>
      </c>
      <c r="E692">
        <v>9</v>
      </c>
      <c r="F692">
        <v>536.92728989612795</v>
      </c>
      <c r="G692">
        <v>1.6626469010538001</v>
      </c>
      <c r="H692">
        <v>1059</v>
      </c>
    </row>
    <row r="693" spans="1:8" x14ac:dyDescent="0.25">
      <c r="A693" s="18" t="s">
        <v>10</v>
      </c>
      <c r="B693" s="18" t="s">
        <v>60</v>
      </c>
      <c r="C693" s="18" t="s">
        <v>29</v>
      </c>
      <c r="D693" s="18" t="s">
        <v>17</v>
      </c>
      <c r="E693">
        <v>16</v>
      </c>
      <c r="F693">
        <v>553.49528301886801</v>
      </c>
      <c r="G693">
        <v>1.65543416604139</v>
      </c>
      <c r="H693">
        <v>636</v>
      </c>
    </row>
    <row r="694" spans="1:8" x14ac:dyDescent="0.25">
      <c r="A694" s="18" t="s">
        <v>10</v>
      </c>
      <c r="B694" s="18" t="s">
        <v>60</v>
      </c>
      <c r="C694" s="18" t="s">
        <v>29</v>
      </c>
      <c r="D694" s="18" t="s">
        <v>17</v>
      </c>
      <c r="E694">
        <v>23</v>
      </c>
      <c r="F694">
        <v>483.54192546583897</v>
      </c>
      <c r="G694">
        <v>1.5551813277506099</v>
      </c>
      <c r="H694">
        <v>644</v>
      </c>
    </row>
    <row r="695" spans="1:8" x14ac:dyDescent="0.25">
      <c r="A695" s="18" t="s">
        <v>10</v>
      </c>
      <c r="B695" s="18" t="s">
        <v>60</v>
      </c>
      <c r="C695" s="18" t="s">
        <v>29</v>
      </c>
      <c r="D695" s="18" t="s">
        <v>17</v>
      </c>
      <c r="E695">
        <v>30</v>
      </c>
      <c r="F695">
        <v>510.02888086642599</v>
      </c>
      <c r="G695">
        <v>1.5936624418166601</v>
      </c>
      <c r="H695">
        <v>277</v>
      </c>
    </row>
    <row r="696" spans="1:8" x14ac:dyDescent="0.25">
      <c r="A696" s="18" t="s">
        <v>10</v>
      </c>
      <c r="B696" s="18" t="s">
        <v>60</v>
      </c>
      <c r="C696" s="18" t="s">
        <v>29</v>
      </c>
      <c r="D696" s="18" t="s">
        <v>18</v>
      </c>
      <c r="E696">
        <v>6</v>
      </c>
      <c r="F696">
        <v>541.90774907749096</v>
      </c>
      <c r="G696">
        <v>1.8174422360217399</v>
      </c>
      <c r="H696">
        <v>813</v>
      </c>
    </row>
    <row r="697" spans="1:8" x14ac:dyDescent="0.25">
      <c r="A697" s="18" t="s">
        <v>10</v>
      </c>
      <c r="B697" s="18" t="s">
        <v>60</v>
      </c>
      <c r="C697" s="18" t="s">
        <v>29</v>
      </c>
      <c r="D697" s="18" t="s">
        <v>18</v>
      </c>
      <c r="E697">
        <v>13</v>
      </c>
      <c r="F697">
        <v>657.68611847922205</v>
      </c>
      <c r="G697">
        <v>1.7994696085578801</v>
      </c>
      <c r="H697">
        <v>1131</v>
      </c>
    </row>
    <row r="698" spans="1:8" x14ac:dyDescent="0.25">
      <c r="A698" s="18" t="s">
        <v>10</v>
      </c>
      <c r="B698" s="18" t="s">
        <v>60</v>
      </c>
      <c r="C698" s="18" t="s">
        <v>29</v>
      </c>
      <c r="D698" s="18" t="s">
        <v>18</v>
      </c>
      <c r="E698">
        <v>20</v>
      </c>
      <c r="F698">
        <v>658.17346938775495</v>
      </c>
      <c r="G698">
        <v>1.7724674278618899</v>
      </c>
      <c r="H698">
        <v>1176</v>
      </c>
    </row>
    <row r="699" spans="1:8" x14ac:dyDescent="0.25">
      <c r="A699" s="18" t="s">
        <v>10</v>
      </c>
      <c r="B699" s="18" t="s">
        <v>60</v>
      </c>
      <c r="C699" s="18" t="s">
        <v>29</v>
      </c>
      <c r="D699" s="18" t="s">
        <v>18</v>
      </c>
      <c r="E699">
        <v>27</v>
      </c>
      <c r="F699">
        <v>660.870707070707</v>
      </c>
      <c r="G699">
        <v>1.84853686575126</v>
      </c>
      <c r="H699">
        <v>990</v>
      </c>
    </row>
    <row r="700" spans="1:8" x14ac:dyDescent="0.25">
      <c r="A700" s="18" t="s">
        <v>10</v>
      </c>
      <c r="B700" s="18" t="s">
        <v>60</v>
      </c>
      <c r="C700" s="18" t="s">
        <v>29</v>
      </c>
      <c r="D700" s="18" t="s">
        <v>19</v>
      </c>
      <c r="E700">
        <v>6</v>
      </c>
      <c r="F700">
        <v>606.43336439888196</v>
      </c>
      <c r="G700">
        <v>1.7260019689127</v>
      </c>
      <c r="H700">
        <v>1073</v>
      </c>
    </row>
    <row r="701" spans="1:8" x14ac:dyDescent="0.25">
      <c r="A701" s="18" t="s">
        <v>10</v>
      </c>
      <c r="B701" s="18" t="s">
        <v>60</v>
      </c>
      <c r="C701" s="18" t="s">
        <v>29</v>
      </c>
      <c r="D701" s="18" t="s">
        <v>19</v>
      </c>
      <c r="E701">
        <v>13</v>
      </c>
      <c r="F701">
        <v>520.89189189189199</v>
      </c>
      <c r="G701">
        <v>1.6033605202274599</v>
      </c>
      <c r="H701">
        <v>777</v>
      </c>
    </row>
    <row r="702" spans="1:8" x14ac:dyDescent="0.25">
      <c r="A702" s="18" t="s">
        <v>10</v>
      </c>
      <c r="B702" s="18" t="s">
        <v>60</v>
      </c>
      <c r="C702" s="18" t="s">
        <v>29</v>
      </c>
      <c r="D702" s="18" t="s">
        <v>19</v>
      </c>
      <c r="E702">
        <v>20</v>
      </c>
      <c r="F702">
        <v>660.09548872180403</v>
      </c>
      <c r="G702">
        <v>1.7545966571915099</v>
      </c>
      <c r="H702">
        <v>1330</v>
      </c>
    </row>
    <row r="703" spans="1:8" x14ac:dyDescent="0.25">
      <c r="A703" s="18" t="s">
        <v>10</v>
      </c>
      <c r="B703" s="18" t="s">
        <v>60</v>
      </c>
      <c r="C703" s="18" t="s">
        <v>29</v>
      </c>
      <c r="D703" s="18" t="s">
        <v>19</v>
      </c>
      <c r="E703">
        <v>27</v>
      </c>
      <c r="F703">
        <v>630.39011799410002</v>
      </c>
      <c r="G703">
        <v>1.7110653329154899</v>
      </c>
      <c r="H703">
        <v>1356</v>
      </c>
    </row>
    <row r="704" spans="1:8" x14ac:dyDescent="0.25">
      <c r="A704" s="18" t="s">
        <v>10</v>
      </c>
      <c r="B704" s="18" t="s">
        <v>60</v>
      </c>
      <c r="C704" s="18" t="s">
        <v>29</v>
      </c>
      <c r="D704" s="18" t="s">
        <v>20</v>
      </c>
      <c r="E704">
        <v>3</v>
      </c>
      <c r="F704">
        <v>697.659619450317</v>
      </c>
      <c r="G704">
        <v>1.8314143162136201</v>
      </c>
      <c r="H704">
        <v>1419</v>
      </c>
    </row>
    <row r="705" spans="1:8" x14ac:dyDescent="0.25">
      <c r="A705" s="18" t="s">
        <v>10</v>
      </c>
      <c r="B705" s="18" t="s">
        <v>60</v>
      </c>
      <c r="C705" s="18" t="s">
        <v>29</v>
      </c>
      <c r="D705" s="18" t="s">
        <v>20</v>
      </c>
      <c r="E705">
        <v>10</v>
      </c>
      <c r="F705">
        <v>865.71348314606701</v>
      </c>
      <c r="G705">
        <v>2.02922874807326</v>
      </c>
      <c r="H705">
        <v>3204</v>
      </c>
    </row>
    <row r="706" spans="1:8" x14ac:dyDescent="0.25">
      <c r="A706" s="18" t="s">
        <v>10</v>
      </c>
      <c r="B706" s="18" t="s">
        <v>60</v>
      </c>
      <c r="C706" s="18" t="s">
        <v>29</v>
      </c>
      <c r="D706" s="18" t="s">
        <v>20</v>
      </c>
      <c r="E706">
        <v>17</v>
      </c>
      <c r="F706">
        <v>498.38166510757702</v>
      </c>
      <c r="G706">
        <v>1.58589211893799</v>
      </c>
      <c r="H706">
        <v>1069</v>
      </c>
    </row>
    <row r="707" spans="1:8" x14ac:dyDescent="0.25">
      <c r="A707" s="18" t="s">
        <v>10</v>
      </c>
      <c r="B707" s="18" t="s">
        <v>60</v>
      </c>
      <c r="C707" s="18" t="s">
        <v>29</v>
      </c>
      <c r="D707" s="18" t="s">
        <v>20</v>
      </c>
      <c r="E707">
        <v>24</v>
      </c>
      <c r="F707">
        <v>652.040866568193</v>
      </c>
      <c r="G707">
        <v>1.7716049286306901</v>
      </c>
      <c r="H707">
        <v>2031</v>
      </c>
    </row>
    <row r="708" spans="1:8" x14ac:dyDescent="0.25">
      <c r="A708" s="18" t="s">
        <v>10</v>
      </c>
      <c r="B708" s="18" t="s">
        <v>60</v>
      </c>
      <c r="C708" s="18" t="s">
        <v>29</v>
      </c>
      <c r="D708" s="18" t="s">
        <v>21</v>
      </c>
      <c r="E708">
        <v>1</v>
      </c>
      <c r="F708">
        <v>495.44572025052202</v>
      </c>
      <c r="G708">
        <v>1.67961611791003</v>
      </c>
      <c r="H708">
        <v>958</v>
      </c>
    </row>
    <row r="709" spans="1:8" x14ac:dyDescent="0.25">
      <c r="A709" s="18" t="s">
        <v>10</v>
      </c>
      <c r="B709" s="18" t="s">
        <v>60</v>
      </c>
      <c r="C709" s="18" t="s">
        <v>29</v>
      </c>
      <c r="D709" s="18" t="s">
        <v>21</v>
      </c>
      <c r="E709">
        <v>8</v>
      </c>
      <c r="F709">
        <v>596.55017709563197</v>
      </c>
      <c r="G709">
        <v>1.8243211771913901</v>
      </c>
      <c r="H709">
        <v>1694</v>
      </c>
    </row>
    <row r="710" spans="1:8" x14ac:dyDescent="0.25">
      <c r="A710" s="18" t="s">
        <v>10</v>
      </c>
      <c r="B710" s="18" t="s">
        <v>60</v>
      </c>
      <c r="C710" s="18" t="s">
        <v>29</v>
      </c>
      <c r="D710" s="18" t="s">
        <v>21</v>
      </c>
      <c r="E710">
        <v>15</v>
      </c>
      <c r="F710">
        <v>813.862587412587</v>
      </c>
      <c r="G710">
        <v>2.0329570315839902</v>
      </c>
      <c r="H710">
        <v>2860</v>
      </c>
    </row>
    <row r="711" spans="1:8" x14ac:dyDescent="0.25">
      <c r="A711" s="18" t="s">
        <v>10</v>
      </c>
      <c r="B711" s="18" t="s">
        <v>60</v>
      </c>
      <c r="C711" s="18" t="s">
        <v>29</v>
      </c>
      <c r="D711" s="18" t="s">
        <v>21</v>
      </c>
      <c r="E711">
        <v>22</v>
      </c>
      <c r="F711">
        <v>986.67207334273598</v>
      </c>
      <c r="G711">
        <v>2.24887418216646</v>
      </c>
      <c r="H711">
        <v>4254</v>
      </c>
    </row>
    <row r="712" spans="1:8" x14ac:dyDescent="0.25">
      <c r="A712" s="18" t="s">
        <v>10</v>
      </c>
      <c r="B712" s="18" t="s">
        <v>60</v>
      </c>
      <c r="C712" s="18" t="s">
        <v>29</v>
      </c>
      <c r="D712" s="18" t="s">
        <v>21</v>
      </c>
      <c r="E712">
        <v>29</v>
      </c>
      <c r="F712">
        <v>1198.2901954602801</v>
      </c>
      <c r="G712">
        <v>2.2489105226324302</v>
      </c>
      <c r="H712">
        <v>6344</v>
      </c>
    </row>
    <row r="713" spans="1:8" x14ac:dyDescent="0.25">
      <c r="A713" s="18" t="s">
        <v>10</v>
      </c>
      <c r="B713" s="18" t="s">
        <v>60</v>
      </c>
      <c r="C713" s="18" t="s">
        <v>29</v>
      </c>
      <c r="D713" s="18" t="s">
        <v>22</v>
      </c>
      <c r="E713">
        <v>5</v>
      </c>
      <c r="F713">
        <v>882.59067140765501</v>
      </c>
      <c r="G713">
        <v>2.2149647625073898</v>
      </c>
      <c r="H713">
        <v>4781</v>
      </c>
    </row>
    <row r="714" spans="1:8" x14ac:dyDescent="0.25">
      <c r="A714" s="18" t="s">
        <v>10</v>
      </c>
      <c r="B714" s="18" t="s">
        <v>60</v>
      </c>
      <c r="C714" s="18" t="s">
        <v>29</v>
      </c>
      <c r="D714" s="18" t="s">
        <v>22</v>
      </c>
      <c r="E714">
        <v>12</v>
      </c>
      <c r="F714">
        <v>851.28127962085296</v>
      </c>
      <c r="G714">
        <v>2.0728184601833002</v>
      </c>
      <c r="H714">
        <v>4220</v>
      </c>
    </row>
    <row r="715" spans="1:8" x14ac:dyDescent="0.25">
      <c r="A715" s="18" t="s">
        <v>10</v>
      </c>
      <c r="B715" s="18" t="s">
        <v>60</v>
      </c>
      <c r="C715" s="18" t="s">
        <v>29</v>
      </c>
      <c r="D715" s="18" t="s">
        <v>22</v>
      </c>
      <c r="E715">
        <v>19</v>
      </c>
      <c r="F715">
        <v>1038.73873873874</v>
      </c>
      <c r="G715">
        <v>2.2424622053976102</v>
      </c>
      <c r="H715">
        <v>5994</v>
      </c>
    </row>
    <row r="716" spans="1:8" x14ac:dyDescent="0.25">
      <c r="A716" s="18" t="s">
        <v>10</v>
      </c>
      <c r="B716" s="18" t="s">
        <v>60</v>
      </c>
      <c r="C716" s="18" t="s">
        <v>29</v>
      </c>
      <c r="D716" s="18" t="s">
        <v>22</v>
      </c>
      <c r="E716">
        <v>26</v>
      </c>
      <c r="F716">
        <v>805.70206104878696</v>
      </c>
      <c r="G716">
        <v>2.0372089403010301</v>
      </c>
      <c r="H716">
        <v>3833</v>
      </c>
    </row>
    <row r="717" spans="1:8" x14ac:dyDescent="0.25">
      <c r="A717" s="18" t="s">
        <v>10</v>
      </c>
      <c r="B717" s="18" t="s">
        <v>60</v>
      </c>
      <c r="C717" s="18" t="s">
        <v>29</v>
      </c>
      <c r="D717" s="18" t="s">
        <v>23</v>
      </c>
      <c r="E717">
        <v>3</v>
      </c>
      <c r="F717">
        <v>1116.74562071592</v>
      </c>
      <c r="G717">
        <v>2.2721427909841898</v>
      </c>
      <c r="H717">
        <v>6565</v>
      </c>
    </row>
    <row r="718" spans="1:8" x14ac:dyDescent="0.25">
      <c r="A718" s="18" t="s">
        <v>10</v>
      </c>
      <c r="B718" s="18" t="s">
        <v>60</v>
      </c>
      <c r="C718" s="18" t="s">
        <v>29</v>
      </c>
      <c r="D718" s="18" t="s">
        <v>23</v>
      </c>
      <c r="E718">
        <v>10</v>
      </c>
      <c r="F718">
        <v>849.76188507647805</v>
      </c>
      <c r="G718">
        <v>2.0798975814443601</v>
      </c>
      <c r="H718">
        <v>4838</v>
      </c>
    </row>
    <row r="719" spans="1:8" x14ac:dyDescent="0.25">
      <c r="A719" s="18" t="s">
        <v>10</v>
      </c>
      <c r="B719" s="18" t="s">
        <v>60</v>
      </c>
      <c r="C719" s="18" t="s">
        <v>29</v>
      </c>
      <c r="D719" s="18" t="s">
        <v>23</v>
      </c>
      <c r="E719">
        <v>17</v>
      </c>
      <c r="F719">
        <v>906.92539515279202</v>
      </c>
      <c r="G719">
        <v>2.2855358613319798</v>
      </c>
      <c r="H719">
        <v>4745</v>
      </c>
    </row>
    <row r="720" spans="1:8" x14ac:dyDescent="0.25">
      <c r="A720" s="18" t="s">
        <v>10</v>
      </c>
      <c r="B720" s="18" t="s">
        <v>60</v>
      </c>
      <c r="C720" s="18" t="s">
        <v>29</v>
      </c>
      <c r="D720" s="18" t="s">
        <v>23</v>
      </c>
      <c r="E720">
        <v>24</v>
      </c>
      <c r="F720">
        <v>927.17737896494202</v>
      </c>
      <c r="G720">
        <v>2.2340778288493</v>
      </c>
      <c r="H720">
        <v>4792</v>
      </c>
    </row>
    <row r="721" spans="1:8" x14ac:dyDescent="0.25">
      <c r="A721" s="18" t="s">
        <v>10</v>
      </c>
      <c r="B721" s="18" t="s">
        <v>60</v>
      </c>
      <c r="C721" s="18" t="s">
        <v>29</v>
      </c>
      <c r="D721" s="18" t="s">
        <v>23</v>
      </c>
      <c r="E721">
        <v>31</v>
      </c>
      <c r="F721">
        <v>890.0234375</v>
      </c>
      <c r="G721">
        <v>2.2416667714625298</v>
      </c>
      <c r="H721">
        <v>4480</v>
      </c>
    </row>
    <row r="722" spans="1:8" x14ac:dyDescent="0.25">
      <c r="A722" s="18" t="s">
        <v>10</v>
      </c>
      <c r="B722" s="18" t="s">
        <v>60</v>
      </c>
      <c r="C722" s="18" t="s">
        <v>29</v>
      </c>
      <c r="D722" s="18" t="s">
        <v>24</v>
      </c>
      <c r="E722">
        <v>7</v>
      </c>
      <c r="F722">
        <v>902.51492183799098</v>
      </c>
      <c r="G722">
        <v>2.1675222084838999</v>
      </c>
      <c r="H722">
        <v>4222</v>
      </c>
    </row>
    <row r="723" spans="1:8" x14ac:dyDescent="0.25">
      <c r="A723" s="18" t="s">
        <v>10</v>
      </c>
      <c r="B723" s="18" t="s">
        <v>60</v>
      </c>
      <c r="C723" s="18" t="s">
        <v>29</v>
      </c>
      <c r="D723" s="18" t="s">
        <v>24</v>
      </c>
      <c r="E723">
        <v>14</v>
      </c>
      <c r="F723">
        <v>681.90897097625304</v>
      </c>
      <c r="G723">
        <v>2.0839836874724398</v>
      </c>
      <c r="H723">
        <v>1516</v>
      </c>
    </row>
    <row r="724" spans="1:8" x14ac:dyDescent="0.25">
      <c r="A724" s="18" t="s">
        <v>10</v>
      </c>
      <c r="B724" s="18" t="s">
        <v>60</v>
      </c>
      <c r="C724" s="18" t="s">
        <v>29</v>
      </c>
      <c r="D724" s="18" t="s">
        <v>24</v>
      </c>
      <c r="E724">
        <v>21</v>
      </c>
      <c r="F724">
        <v>883.84202041912999</v>
      </c>
      <c r="G724">
        <v>2.2270566808800099</v>
      </c>
      <c r="H724">
        <v>3722</v>
      </c>
    </row>
    <row r="725" spans="1:8" x14ac:dyDescent="0.25">
      <c r="A725" s="18" t="s">
        <v>10</v>
      </c>
      <c r="B725" s="18" t="s">
        <v>60</v>
      </c>
      <c r="C725" s="18" t="s">
        <v>29</v>
      </c>
      <c r="D725" s="18" t="s">
        <v>24</v>
      </c>
      <c r="E725">
        <v>28</v>
      </c>
      <c r="F725">
        <v>849.88054054054101</v>
      </c>
      <c r="G725">
        <v>2.2508020396465498</v>
      </c>
      <c r="H725">
        <v>3700</v>
      </c>
    </row>
    <row r="726" spans="1:8" x14ac:dyDescent="0.25">
      <c r="A726" s="18" t="s">
        <v>10</v>
      </c>
      <c r="B726" s="18" t="s">
        <v>60</v>
      </c>
      <c r="C726" s="18" t="s">
        <v>29</v>
      </c>
      <c r="D726" s="18" t="s">
        <v>25</v>
      </c>
      <c r="E726">
        <v>4</v>
      </c>
      <c r="F726">
        <v>1039.1812235475199</v>
      </c>
      <c r="G726">
        <v>2.3003609889738899</v>
      </c>
      <c r="H726">
        <v>5198</v>
      </c>
    </row>
    <row r="727" spans="1:8" x14ac:dyDescent="0.25">
      <c r="A727" s="18" t="s">
        <v>10</v>
      </c>
      <c r="B727" s="18" t="s">
        <v>60</v>
      </c>
      <c r="C727" s="18" t="s">
        <v>29</v>
      </c>
      <c r="D727" s="18" t="s">
        <v>25</v>
      </c>
      <c r="E727">
        <v>11</v>
      </c>
      <c r="F727">
        <v>617.06597222222194</v>
      </c>
      <c r="G727">
        <v>1.86583099363662</v>
      </c>
      <c r="H727">
        <v>1152</v>
      </c>
    </row>
    <row r="728" spans="1:8" x14ac:dyDescent="0.25">
      <c r="A728" s="18" t="s">
        <v>10</v>
      </c>
      <c r="B728" s="18" t="s">
        <v>60</v>
      </c>
      <c r="C728" s="18" t="s">
        <v>29</v>
      </c>
      <c r="D728" s="18" t="s">
        <v>25</v>
      </c>
      <c r="E728">
        <v>18</v>
      </c>
      <c r="F728">
        <v>792.91789473684196</v>
      </c>
      <c r="G728">
        <v>2.07331739546991</v>
      </c>
      <c r="H728">
        <v>3325</v>
      </c>
    </row>
    <row r="729" spans="1:8" x14ac:dyDescent="0.25">
      <c r="A729" s="18" t="s">
        <v>10</v>
      </c>
      <c r="B729" s="18" t="s">
        <v>60</v>
      </c>
      <c r="C729" s="18" t="s">
        <v>29</v>
      </c>
      <c r="D729" s="18" t="s">
        <v>25</v>
      </c>
      <c r="E729">
        <v>25</v>
      </c>
      <c r="F729">
        <v>779.99967458509605</v>
      </c>
      <c r="G729">
        <v>2.0909672476215801</v>
      </c>
      <c r="H729">
        <v>3073</v>
      </c>
    </row>
    <row r="730" spans="1:8" x14ac:dyDescent="0.25">
      <c r="A730" s="18" t="s">
        <v>10</v>
      </c>
      <c r="B730" s="18" t="s">
        <v>60</v>
      </c>
      <c r="C730" s="18" t="s">
        <v>29</v>
      </c>
      <c r="D730" s="18" t="s">
        <v>26</v>
      </c>
      <c r="E730">
        <v>2</v>
      </c>
      <c r="F730">
        <v>856.27693557119699</v>
      </c>
      <c r="G730">
        <v>2.1337146176374699</v>
      </c>
      <c r="H730">
        <v>3694</v>
      </c>
    </row>
    <row r="731" spans="1:8" x14ac:dyDescent="0.25">
      <c r="A731" s="18" t="s">
        <v>10</v>
      </c>
      <c r="B731" s="18" t="s">
        <v>60</v>
      </c>
      <c r="C731" s="18" t="s">
        <v>29</v>
      </c>
      <c r="D731" s="18" t="s">
        <v>26</v>
      </c>
      <c r="E731">
        <v>9</v>
      </c>
      <c r="F731">
        <v>804.54020270270303</v>
      </c>
      <c r="G731">
        <v>1.90862128177711</v>
      </c>
      <c r="H731">
        <v>2960</v>
      </c>
    </row>
    <row r="732" spans="1:8" x14ac:dyDescent="0.25">
      <c r="A732" s="18" t="s">
        <v>10</v>
      </c>
      <c r="B732" s="18" t="s">
        <v>60</v>
      </c>
      <c r="C732" s="18" t="s">
        <v>29</v>
      </c>
      <c r="D732" s="18" t="s">
        <v>26</v>
      </c>
      <c r="E732">
        <v>16</v>
      </c>
      <c r="F732">
        <v>674.40884229717403</v>
      </c>
      <c r="G732">
        <v>1.8904168396198</v>
      </c>
      <c r="H732">
        <v>2194</v>
      </c>
    </row>
    <row r="733" spans="1:8" x14ac:dyDescent="0.25">
      <c r="A733" s="18" t="s">
        <v>10</v>
      </c>
      <c r="B733" s="18" t="s">
        <v>60</v>
      </c>
      <c r="C733" s="18" t="s">
        <v>29</v>
      </c>
      <c r="D733" s="18" t="s">
        <v>26</v>
      </c>
      <c r="E733">
        <v>23</v>
      </c>
      <c r="F733">
        <v>673.95047543581597</v>
      </c>
      <c r="G733">
        <v>1.98226371860145</v>
      </c>
      <c r="H733">
        <v>2524</v>
      </c>
    </row>
    <row r="734" spans="1:8" x14ac:dyDescent="0.25">
      <c r="A734" s="18" t="s">
        <v>10</v>
      </c>
      <c r="B734" s="18" t="s">
        <v>60</v>
      </c>
      <c r="C734" s="18" t="s">
        <v>29</v>
      </c>
      <c r="D734" s="18" t="s">
        <v>26</v>
      </c>
      <c r="E734">
        <v>30</v>
      </c>
      <c r="F734">
        <v>567.68790218790195</v>
      </c>
      <c r="G734">
        <v>1.6947150065678001</v>
      </c>
      <c r="H734">
        <v>1554</v>
      </c>
    </row>
    <row r="735" spans="1:8" x14ac:dyDescent="0.25">
      <c r="A735" s="18" t="s">
        <v>10</v>
      </c>
      <c r="B735" s="18" t="s">
        <v>60</v>
      </c>
      <c r="C735" s="18" t="s">
        <v>29</v>
      </c>
      <c r="D735" s="18" t="s">
        <v>27</v>
      </c>
      <c r="E735">
        <v>6</v>
      </c>
      <c r="F735">
        <v>718.70831519373098</v>
      </c>
      <c r="G735">
        <v>1.9788746767311001</v>
      </c>
      <c r="H735">
        <v>2297</v>
      </c>
    </row>
    <row r="736" spans="1:8" x14ac:dyDescent="0.25">
      <c r="A736" s="18" t="s">
        <v>10</v>
      </c>
      <c r="B736" s="18" t="s">
        <v>60</v>
      </c>
      <c r="C736" s="18" t="s">
        <v>29</v>
      </c>
      <c r="D736" s="18" t="s">
        <v>27</v>
      </c>
      <c r="E736">
        <v>13</v>
      </c>
      <c r="F736">
        <v>674.22785388127897</v>
      </c>
      <c r="G736">
        <v>1.91356959325461</v>
      </c>
      <c r="H736">
        <v>2190</v>
      </c>
    </row>
    <row r="737" spans="1:8" x14ac:dyDescent="0.25">
      <c r="A737" s="18" t="s">
        <v>10</v>
      </c>
      <c r="B737" s="18" t="s">
        <v>60</v>
      </c>
      <c r="C737" s="18" t="s">
        <v>29</v>
      </c>
      <c r="D737" s="18" t="s">
        <v>27</v>
      </c>
      <c r="E737">
        <v>20</v>
      </c>
      <c r="F737">
        <v>592.63743148003095</v>
      </c>
      <c r="G737">
        <v>1.7675517302577499</v>
      </c>
      <c r="H737">
        <v>1277</v>
      </c>
    </row>
    <row r="738" spans="1:8" x14ac:dyDescent="0.25">
      <c r="A738" s="18" t="s">
        <v>10</v>
      </c>
      <c r="B738" s="18" t="s">
        <v>60</v>
      </c>
      <c r="C738" s="18" t="s">
        <v>29</v>
      </c>
      <c r="D738" s="18" t="s">
        <v>27</v>
      </c>
      <c r="E738">
        <v>27</v>
      </c>
      <c r="F738">
        <v>476.89331619537302</v>
      </c>
      <c r="G738">
        <v>1.47094762761463</v>
      </c>
      <c r="H738">
        <v>778</v>
      </c>
    </row>
    <row r="739" spans="1:8" x14ac:dyDescent="0.25">
      <c r="A739" s="18" t="s">
        <v>10</v>
      </c>
      <c r="B739" s="18" t="s">
        <v>60</v>
      </c>
      <c r="C739" s="18" t="s">
        <v>29</v>
      </c>
      <c r="D739" s="18" t="s">
        <v>28</v>
      </c>
      <c r="E739">
        <v>5</v>
      </c>
      <c r="F739">
        <v>548.48325358851696</v>
      </c>
      <c r="G739">
        <v>1.72972020359879</v>
      </c>
      <c r="H739">
        <v>1254</v>
      </c>
    </row>
    <row r="740" spans="1:8" x14ac:dyDescent="0.25">
      <c r="A740" s="18" t="s">
        <v>10</v>
      </c>
      <c r="B740" s="18" t="s">
        <v>60</v>
      </c>
      <c r="C740" s="18" t="s">
        <v>29</v>
      </c>
      <c r="D740" s="18" t="s">
        <v>28</v>
      </c>
      <c r="E740">
        <v>12</v>
      </c>
      <c r="F740">
        <v>569.49467649467601</v>
      </c>
      <c r="G740">
        <v>1.7139352965561501</v>
      </c>
      <c r="H740">
        <v>1221</v>
      </c>
    </row>
    <row r="741" spans="1:8" x14ac:dyDescent="0.25">
      <c r="A741" s="18" t="s">
        <v>10</v>
      </c>
      <c r="B741" s="18" t="s">
        <v>60</v>
      </c>
      <c r="C741" s="18" t="s">
        <v>29</v>
      </c>
      <c r="D741" s="18" t="s">
        <v>28</v>
      </c>
      <c r="E741">
        <v>19</v>
      </c>
      <c r="F741">
        <v>529.46666666666704</v>
      </c>
      <c r="G741">
        <v>1.5229978232209</v>
      </c>
      <c r="H741">
        <v>750</v>
      </c>
    </row>
    <row r="742" spans="1:8" x14ac:dyDescent="0.25">
      <c r="A742" s="18" t="s">
        <v>10</v>
      </c>
      <c r="B742" s="18" t="s">
        <v>60</v>
      </c>
      <c r="C742" s="18" t="s">
        <v>29</v>
      </c>
      <c r="D742" s="18" t="s">
        <v>28</v>
      </c>
      <c r="E742">
        <v>26</v>
      </c>
      <c r="F742">
        <v>559.65499999999997</v>
      </c>
      <c r="G742">
        <v>1.6432969751111199</v>
      </c>
      <c r="H742">
        <v>200</v>
      </c>
    </row>
    <row r="743" spans="1:8" x14ac:dyDescent="0.25">
      <c r="A743" s="18" t="s">
        <v>10</v>
      </c>
      <c r="B743" s="18" t="s">
        <v>60</v>
      </c>
      <c r="C743" s="18" t="s">
        <v>30</v>
      </c>
      <c r="D743" s="18" t="s">
        <v>17</v>
      </c>
      <c r="E743">
        <v>7</v>
      </c>
      <c r="F743">
        <v>622.02751196172198</v>
      </c>
      <c r="G743">
        <v>1.6946951528299901</v>
      </c>
      <c r="H743">
        <v>836</v>
      </c>
    </row>
    <row r="744" spans="1:8" x14ac:dyDescent="0.25">
      <c r="A744" s="18" t="s">
        <v>10</v>
      </c>
      <c r="B744" s="18" t="s">
        <v>60</v>
      </c>
      <c r="C744" s="18" t="s">
        <v>30</v>
      </c>
      <c r="D744" s="18" t="s">
        <v>17</v>
      </c>
      <c r="E744">
        <v>14</v>
      </c>
      <c r="F744">
        <v>675.04772991850996</v>
      </c>
      <c r="G744">
        <v>1.75287015765375</v>
      </c>
      <c r="H744">
        <v>859</v>
      </c>
    </row>
    <row r="745" spans="1:8" x14ac:dyDescent="0.25">
      <c r="A745" s="18" t="s">
        <v>10</v>
      </c>
      <c r="B745" s="18" t="s">
        <v>60</v>
      </c>
      <c r="C745" s="18" t="s">
        <v>30</v>
      </c>
      <c r="D745" s="18" t="s">
        <v>17</v>
      </c>
      <c r="E745">
        <v>21</v>
      </c>
      <c r="F745">
        <v>605.37843784378401</v>
      </c>
      <c r="G745">
        <v>1.7405918927544499</v>
      </c>
      <c r="H745">
        <v>909</v>
      </c>
    </row>
    <row r="746" spans="1:8" x14ac:dyDescent="0.25">
      <c r="A746" s="18" t="s">
        <v>10</v>
      </c>
      <c r="B746" s="18" t="s">
        <v>60</v>
      </c>
      <c r="C746" s="18" t="s">
        <v>30</v>
      </c>
      <c r="D746" s="18" t="s">
        <v>17</v>
      </c>
      <c r="E746">
        <v>28</v>
      </c>
      <c r="F746">
        <v>562.61904761904805</v>
      </c>
      <c r="G746">
        <v>1.6085123715098</v>
      </c>
      <c r="H746">
        <v>273</v>
      </c>
    </row>
    <row r="747" spans="1:8" x14ac:dyDescent="0.25">
      <c r="A747" s="18" t="s">
        <v>10</v>
      </c>
      <c r="B747" s="18" t="s">
        <v>60</v>
      </c>
      <c r="C747" s="18" t="s">
        <v>30</v>
      </c>
      <c r="D747" s="18" t="s">
        <v>18</v>
      </c>
      <c r="E747">
        <v>4</v>
      </c>
      <c r="F747">
        <v>757.36148148148197</v>
      </c>
      <c r="G747">
        <v>1.7613528715529601</v>
      </c>
      <c r="H747">
        <v>675</v>
      </c>
    </row>
    <row r="748" spans="1:8" x14ac:dyDescent="0.25">
      <c r="A748" s="18" t="s">
        <v>10</v>
      </c>
      <c r="B748" s="18" t="s">
        <v>60</v>
      </c>
      <c r="C748" s="18" t="s">
        <v>30</v>
      </c>
      <c r="D748" s="18" t="s">
        <v>18</v>
      </c>
      <c r="E748">
        <v>11</v>
      </c>
      <c r="F748">
        <v>810.42988313856404</v>
      </c>
      <c r="G748">
        <v>1.9285507932334001</v>
      </c>
      <c r="H748">
        <v>1198</v>
      </c>
    </row>
    <row r="749" spans="1:8" x14ac:dyDescent="0.25">
      <c r="A749" s="18" t="s">
        <v>10</v>
      </c>
      <c r="B749" s="18" t="s">
        <v>60</v>
      </c>
      <c r="C749" s="18" t="s">
        <v>30</v>
      </c>
      <c r="D749" s="18" t="s">
        <v>18</v>
      </c>
      <c r="E749">
        <v>18</v>
      </c>
      <c r="F749">
        <v>786.44059869036505</v>
      </c>
      <c r="G749">
        <v>1.8739172584450701</v>
      </c>
      <c r="H749">
        <v>1069</v>
      </c>
    </row>
    <row r="750" spans="1:8" x14ac:dyDescent="0.25">
      <c r="A750" s="18" t="s">
        <v>10</v>
      </c>
      <c r="B750" s="18" t="s">
        <v>60</v>
      </c>
      <c r="C750" s="18" t="s">
        <v>30</v>
      </c>
      <c r="D750" s="18" t="s">
        <v>18</v>
      </c>
      <c r="E750">
        <v>25</v>
      </c>
      <c r="F750">
        <v>693.77909482758605</v>
      </c>
      <c r="G750">
        <v>1.6950166851236499</v>
      </c>
      <c r="H750">
        <v>928</v>
      </c>
    </row>
    <row r="751" spans="1:8" x14ac:dyDescent="0.25">
      <c r="A751" s="18" t="s">
        <v>10</v>
      </c>
      <c r="B751" s="18" t="s">
        <v>60</v>
      </c>
      <c r="C751" s="18" t="s">
        <v>30</v>
      </c>
      <c r="D751" s="18" t="s">
        <v>19</v>
      </c>
      <c r="E751">
        <v>4</v>
      </c>
      <c r="F751">
        <v>762.98709239130403</v>
      </c>
      <c r="G751">
        <v>1.9538162894353599</v>
      </c>
      <c r="H751">
        <v>1472</v>
      </c>
    </row>
    <row r="752" spans="1:8" x14ac:dyDescent="0.25">
      <c r="A752" s="18" t="s">
        <v>10</v>
      </c>
      <c r="B752" s="18" t="s">
        <v>60</v>
      </c>
      <c r="C752" s="18" t="s">
        <v>30</v>
      </c>
      <c r="D752" s="18" t="s">
        <v>19</v>
      </c>
      <c r="E752">
        <v>11</v>
      </c>
      <c r="F752">
        <v>677.83623275344905</v>
      </c>
      <c r="G752">
        <v>1.87357134303697</v>
      </c>
      <c r="H752">
        <v>1667</v>
      </c>
    </row>
    <row r="753" spans="1:8" x14ac:dyDescent="0.25">
      <c r="A753" s="18" t="s">
        <v>10</v>
      </c>
      <c r="B753" s="18" t="s">
        <v>60</v>
      </c>
      <c r="C753" s="18" t="s">
        <v>30</v>
      </c>
      <c r="D753" s="18" t="s">
        <v>19</v>
      </c>
      <c r="E753">
        <v>18</v>
      </c>
      <c r="F753">
        <v>512.77824267782398</v>
      </c>
      <c r="G753">
        <v>1.53354178887059</v>
      </c>
      <c r="H753">
        <v>717</v>
      </c>
    </row>
    <row r="754" spans="1:8" x14ac:dyDescent="0.25">
      <c r="A754" s="18" t="s">
        <v>10</v>
      </c>
      <c r="B754" s="18" t="s">
        <v>60</v>
      </c>
      <c r="C754" s="18" t="s">
        <v>30</v>
      </c>
      <c r="D754" s="18" t="s">
        <v>19</v>
      </c>
      <c r="E754">
        <v>25</v>
      </c>
      <c r="F754">
        <v>663.61574507966304</v>
      </c>
      <c r="G754">
        <v>1.7523777238375799</v>
      </c>
      <c r="H754">
        <v>1067</v>
      </c>
    </row>
    <row r="755" spans="1:8" x14ac:dyDescent="0.25">
      <c r="A755" s="18" t="s">
        <v>10</v>
      </c>
      <c r="B755" s="18" t="s">
        <v>60</v>
      </c>
      <c r="C755" s="18" t="s">
        <v>30</v>
      </c>
      <c r="D755" s="18" t="s">
        <v>20</v>
      </c>
      <c r="E755">
        <v>1</v>
      </c>
      <c r="F755">
        <v>639.38028169014103</v>
      </c>
      <c r="G755">
        <v>1.7140064445680101</v>
      </c>
      <c r="H755">
        <v>1420</v>
      </c>
    </row>
    <row r="756" spans="1:8" x14ac:dyDescent="0.25">
      <c r="A756" s="18" t="s">
        <v>10</v>
      </c>
      <c r="B756" s="18" t="s">
        <v>60</v>
      </c>
      <c r="C756" s="18" t="s">
        <v>30</v>
      </c>
      <c r="D756" s="18" t="s">
        <v>20</v>
      </c>
      <c r="E756">
        <v>8</v>
      </c>
      <c r="F756">
        <v>1105.54900938478</v>
      </c>
      <c r="G756">
        <v>2.1881421012728</v>
      </c>
      <c r="H756">
        <v>3836</v>
      </c>
    </row>
    <row r="757" spans="1:8" x14ac:dyDescent="0.25">
      <c r="A757" s="18" t="s">
        <v>10</v>
      </c>
      <c r="B757" s="18" t="s">
        <v>60</v>
      </c>
      <c r="C757" s="18" t="s">
        <v>30</v>
      </c>
      <c r="D757" s="18" t="s">
        <v>20</v>
      </c>
      <c r="E757">
        <v>15</v>
      </c>
      <c r="F757">
        <v>1150.97123234418</v>
      </c>
      <c r="G757">
        <v>2.3592081640418998</v>
      </c>
      <c r="H757">
        <v>7717</v>
      </c>
    </row>
    <row r="758" spans="1:8" x14ac:dyDescent="0.25">
      <c r="A758" s="18" t="s">
        <v>10</v>
      </c>
      <c r="B758" s="18" t="s">
        <v>60</v>
      </c>
      <c r="C758" s="18" t="s">
        <v>30</v>
      </c>
      <c r="D758" s="18" t="s">
        <v>20</v>
      </c>
      <c r="E758">
        <v>22</v>
      </c>
      <c r="F758">
        <v>700.43336092715197</v>
      </c>
      <c r="G758">
        <v>1.91275712801298</v>
      </c>
      <c r="H758">
        <v>2416</v>
      </c>
    </row>
    <row r="759" spans="1:8" x14ac:dyDescent="0.25">
      <c r="A759" s="18" t="s">
        <v>10</v>
      </c>
      <c r="B759" s="18" t="s">
        <v>60</v>
      </c>
      <c r="C759" s="18" t="s">
        <v>30</v>
      </c>
      <c r="D759" s="18" t="s">
        <v>20</v>
      </c>
      <c r="E759">
        <v>29</v>
      </c>
      <c r="F759">
        <v>765.49736749736701</v>
      </c>
      <c r="G759">
        <v>1.90217040950783</v>
      </c>
      <c r="H759">
        <v>2849</v>
      </c>
    </row>
    <row r="760" spans="1:8" x14ac:dyDescent="0.25">
      <c r="A760" s="18" t="s">
        <v>10</v>
      </c>
      <c r="B760" s="18" t="s">
        <v>60</v>
      </c>
      <c r="C760" s="18" t="s">
        <v>30</v>
      </c>
      <c r="D760" s="18" t="s">
        <v>21</v>
      </c>
      <c r="E760">
        <v>6</v>
      </c>
      <c r="F760">
        <v>1006.9720229555199</v>
      </c>
      <c r="G760">
        <v>2.2698123943746</v>
      </c>
      <c r="H760">
        <v>5576</v>
      </c>
    </row>
    <row r="761" spans="1:8" x14ac:dyDescent="0.25">
      <c r="A761" s="18" t="s">
        <v>10</v>
      </c>
      <c r="B761" s="18" t="s">
        <v>60</v>
      </c>
      <c r="C761" s="18" t="s">
        <v>30</v>
      </c>
      <c r="D761" s="18" t="s">
        <v>21</v>
      </c>
      <c r="E761">
        <v>13</v>
      </c>
      <c r="F761">
        <v>902.114177489177</v>
      </c>
      <c r="G761">
        <v>2.1926488443660199</v>
      </c>
      <c r="H761">
        <v>3696</v>
      </c>
    </row>
    <row r="762" spans="1:8" x14ac:dyDescent="0.25">
      <c r="A762" s="18" t="s">
        <v>10</v>
      </c>
      <c r="B762" s="18" t="s">
        <v>60</v>
      </c>
      <c r="C762" s="18" t="s">
        <v>30</v>
      </c>
      <c r="D762" s="18" t="s">
        <v>21</v>
      </c>
      <c r="E762">
        <v>20</v>
      </c>
      <c r="F762">
        <v>1038.66420793818</v>
      </c>
      <c r="G762">
        <v>2.3530319588141002</v>
      </c>
      <c r="H762">
        <v>5694</v>
      </c>
    </row>
    <row r="763" spans="1:8" x14ac:dyDescent="0.25">
      <c r="A763" s="18" t="s">
        <v>10</v>
      </c>
      <c r="B763" s="18" t="s">
        <v>60</v>
      </c>
      <c r="C763" s="18" t="s">
        <v>30</v>
      </c>
      <c r="D763" s="18" t="s">
        <v>21</v>
      </c>
      <c r="E763">
        <v>27</v>
      </c>
      <c r="F763">
        <v>1087.2903805324199</v>
      </c>
      <c r="G763">
        <v>2.2977049082718102</v>
      </c>
      <c r="H763">
        <v>6123</v>
      </c>
    </row>
    <row r="764" spans="1:8" x14ac:dyDescent="0.25">
      <c r="A764" s="18" t="s">
        <v>10</v>
      </c>
      <c r="B764" s="18" t="s">
        <v>60</v>
      </c>
      <c r="C764" s="18" t="s">
        <v>30</v>
      </c>
      <c r="D764" s="18" t="s">
        <v>22</v>
      </c>
      <c r="E764">
        <v>3</v>
      </c>
      <c r="F764">
        <v>1059.56943609475</v>
      </c>
      <c r="G764">
        <v>2.3959729879527498</v>
      </c>
      <c r="H764">
        <v>8317</v>
      </c>
    </row>
    <row r="765" spans="1:8" x14ac:dyDescent="0.25">
      <c r="A765" s="18" t="s">
        <v>10</v>
      </c>
      <c r="B765" s="18" t="s">
        <v>60</v>
      </c>
      <c r="C765" s="18" t="s">
        <v>30</v>
      </c>
      <c r="D765" s="18" t="s">
        <v>22</v>
      </c>
      <c r="E765">
        <v>10</v>
      </c>
      <c r="F765">
        <v>1081.74830407023</v>
      </c>
      <c r="G765">
        <v>2.4215243522524199</v>
      </c>
      <c r="H765">
        <v>10024</v>
      </c>
    </row>
    <row r="766" spans="1:8" x14ac:dyDescent="0.25">
      <c r="A766" s="18" t="s">
        <v>10</v>
      </c>
      <c r="B766" s="18" t="s">
        <v>60</v>
      </c>
      <c r="C766" s="18" t="s">
        <v>30</v>
      </c>
      <c r="D766" s="18" t="s">
        <v>22</v>
      </c>
      <c r="E766">
        <v>17</v>
      </c>
      <c r="F766">
        <v>1108.7979280781101</v>
      </c>
      <c r="G766">
        <v>2.46091742359466</v>
      </c>
      <c r="H766">
        <v>8398</v>
      </c>
    </row>
    <row r="767" spans="1:8" x14ac:dyDescent="0.25">
      <c r="A767" s="18" t="s">
        <v>10</v>
      </c>
      <c r="B767" s="18" t="s">
        <v>60</v>
      </c>
      <c r="C767" s="18" t="s">
        <v>30</v>
      </c>
      <c r="D767" s="18" t="s">
        <v>22</v>
      </c>
      <c r="E767">
        <v>24</v>
      </c>
      <c r="F767">
        <v>1094.12971776425</v>
      </c>
      <c r="G767">
        <v>2.4163104837876799</v>
      </c>
      <c r="H767">
        <v>9035</v>
      </c>
    </row>
    <row r="768" spans="1:8" x14ac:dyDescent="0.25">
      <c r="A768" s="18" t="s">
        <v>10</v>
      </c>
      <c r="B768" s="18" t="s">
        <v>60</v>
      </c>
      <c r="C768" s="18" t="s">
        <v>30</v>
      </c>
      <c r="D768" s="18" t="s">
        <v>23</v>
      </c>
      <c r="E768">
        <v>1</v>
      </c>
      <c r="F768">
        <v>1052.4701221525299</v>
      </c>
      <c r="G768">
        <v>2.2765923986926402</v>
      </c>
      <c r="H768">
        <v>6058</v>
      </c>
    </row>
    <row r="769" spans="1:8" x14ac:dyDescent="0.25">
      <c r="A769" s="18" t="s">
        <v>10</v>
      </c>
      <c r="B769" s="18" t="s">
        <v>60</v>
      </c>
      <c r="C769" s="18" t="s">
        <v>30</v>
      </c>
      <c r="D769" s="18" t="s">
        <v>23</v>
      </c>
      <c r="E769">
        <v>8</v>
      </c>
      <c r="F769">
        <v>973.44292312768096</v>
      </c>
      <c r="G769">
        <v>2.24753070971268</v>
      </c>
      <c r="H769">
        <v>6062</v>
      </c>
    </row>
    <row r="770" spans="1:8" x14ac:dyDescent="0.25">
      <c r="A770" s="18" t="s">
        <v>10</v>
      </c>
      <c r="B770" s="18" t="s">
        <v>60</v>
      </c>
      <c r="C770" s="18" t="s">
        <v>30</v>
      </c>
      <c r="D770" s="18" t="s">
        <v>23</v>
      </c>
      <c r="E770">
        <v>15</v>
      </c>
      <c r="F770">
        <v>1019.74471104231</v>
      </c>
      <c r="G770">
        <v>2.4011242418880898</v>
      </c>
      <c r="H770">
        <v>7752</v>
      </c>
    </row>
    <row r="771" spans="1:8" x14ac:dyDescent="0.25">
      <c r="A771" s="18" t="s">
        <v>10</v>
      </c>
      <c r="B771" s="18" t="s">
        <v>60</v>
      </c>
      <c r="C771" s="18" t="s">
        <v>30</v>
      </c>
      <c r="D771" s="18" t="s">
        <v>23</v>
      </c>
      <c r="E771">
        <v>22</v>
      </c>
      <c r="F771">
        <v>1011.06726525643</v>
      </c>
      <c r="G771">
        <v>2.3364227601496999</v>
      </c>
      <c r="H771">
        <v>6571</v>
      </c>
    </row>
    <row r="772" spans="1:8" x14ac:dyDescent="0.25">
      <c r="A772" s="18" t="s">
        <v>10</v>
      </c>
      <c r="B772" s="18" t="s">
        <v>60</v>
      </c>
      <c r="C772" s="18" t="s">
        <v>30</v>
      </c>
      <c r="D772" s="18" t="s">
        <v>23</v>
      </c>
      <c r="E772">
        <v>29</v>
      </c>
      <c r="F772">
        <v>1080.9962641761199</v>
      </c>
      <c r="G772">
        <v>2.3751252826440101</v>
      </c>
      <c r="H772">
        <v>7495</v>
      </c>
    </row>
    <row r="773" spans="1:8" x14ac:dyDescent="0.25">
      <c r="A773" s="18" t="s">
        <v>10</v>
      </c>
      <c r="B773" s="18" t="s">
        <v>60</v>
      </c>
      <c r="C773" s="18" t="s">
        <v>30</v>
      </c>
      <c r="D773" s="18" t="s">
        <v>24</v>
      </c>
      <c r="E773">
        <v>5</v>
      </c>
      <c r="F773">
        <v>888.21501302391698</v>
      </c>
      <c r="G773">
        <v>2.1754455753768598</v>
      </c>
      <c r="H773">
        <v>4223</v>
      </c>
    </row>
    <row r="774" spans="1:8" x14ac:dyDescent="0.25">
      <c r="A774" s="18" t="s">
        <v>10</v>
      </c>
      <c r="B774" s="18" t="s">
        <v>60</v>
      </c>
      <c r="C774" s="18" t="s">
        <v>30</v>
      </c>
      <c r="D774" s="18" t="s">
        <v>24</v>
      </c>
      <c r="E774">
        <v>12</v>
      </c>
      <c r="F774">
        <v>1027.5717981888699</v>
      </c>
      <c r="G774">
        <v>2.3696946208388798</v>
      </c>
      <c r="H774">
        <v>6957</v>
      </c>
    </row>
    <row r="775" spans="1:8" x14ac:dyDescent="0.25">
      <c r="A775" s="18" t="s">
        <v>10</v>
      </c>
      <c r="B775" s="18" t="s">
        <v>60</v>
      </c>
      <c r="C775" s="18" t="s">
        <v>30</v>
      </c>
      <c r="D775" s="18" t="s">
        <v>24</v>
      </c>
      <c r="E775">
        <v>19</v>
      </c>
      <c r="F775">
        <v>1027.5390250774899</v>
      </c>
      <c r="G775">
        <v>2.4342717605839401</v>
      </c>
      <c r="H775">
        <v>7098</v>
      </c>
    </row>
    <row r="776" spans="1:8" x14ac:dyDescent="0.25">
      <c r="A776" s="18" t="s">
        <v>10</v>
      </c>
      <c r="B776" s="18" t="s">
        <v>60</v>
      </c>
      <c r="C776" s="18" t="s">
        <v>30</v>
      </c>
      <c r="D776" s="18" t="s">
        <v>24</v>
      </c>
      <c r="E776">
        <v>26</v>
      </c>
      <c r="F776">
        <v>1015.94908707865</v>
      </c>
      <c r="G776">
        <v>2.360259447172</v>
      </c>
      <c r="H776">
        <v>5696</v>
      </c>
    </row>
    <row r="777" spans="1:8" x14ac:dyDescent="0.25">
      <c r="A777" s="18" t="s">
        <v>10</v>
      </c>
      <c r="B777" s="18" t="s">
        <v>60</v>
      </c>
      <c r="C777" s="18" t="s">
        <v>30</v>
      </c>
      <c r="D777" s="18" t="s">
        <v>25</v>
      </c>
      <c r="E777">
        <v>2</v>
      </c>
      <c r="F777">
        <v>1045.5844336344701</v>
      </c>
      <c r="G777">
        <v>2.2929419146256498</v>
      </c>
      <c r="H777">
        <v>5756</v>
      </c>
    </row>
    <row r="778" spans="1:8" x14ac:dyDescent="0.25">
      <c r="A778" s="18" t="s">
        <v>10</v>
      </c>
      <c r="B778" s="18" t="s">
        <v>60</v>
      </c>
      <c r="C778" s="18" t="s">
        <v>30</v>
      </c>
      <c r="D778" s="18" t="s">
        <v>25</v>
      </c>
      <c r="E778">
        <v>9</v>
      </c>
      <c r="F778">
        <v>1010.36512350728</v>
      </c>
      <c r="G778">
        <v>2.3819571855052502</v>
      </c>
      <c r="H778">
        <v>6113</v>
      </c>
    </row>
    <row r="779" spans="1:8" x14ac:dyDescent="0.25">
      <c r="A779" s="18" t="s">
        <v>10</v>
      </c>
      <c r="B779" s="18" t="s">
        <v>60</v>
      </c>
      <c r="C779" s="18" t="s">
        <v>30</v>
      </c>
      <c r="D779" s="18" t="s">
        <v>25</v>
      </c>
      <c r="E779">
        <v>16</v>
      </c>
      <c r="F779">
        <v>995.53808701115099</v>
      </c>
      <c r="G779">
        <v>2.4243360454545599</v>
      </c>
      <c r="H779">
        <v>6367</v>
      </c>
    </row>
    <row r="780" spans="1:8" x14ac:dyDescent="0.25">
      <c r="A780" s="18" t="s">
        <v>10</v>
      </c>
      <c r="B780" s="18" t="s">
        <v>60</v>
      </c>
      <c r="C780" s="18" t="s">
        <v>30</v>
      </c>
      <c r="D780" s="18" t="s">
        <v>25</v>
      </c>
      <c r="E780">
        <v>23</v>
      </c>
      <c r="F780">
        <v>996.119680851064</v>
      </c>
      <c r="G780">
        <v>2.3125549304824902</v>
      </c>
      <c r="H780">
        <v>6392</v>
      </c>
    </row>
    <row r="781" spans="1:8" x14ac:dyDescent="0.25">
      <c r="A781" s="18" t="s">
        <v>10</v>
      </c>
      <c r="B781" s="18" t="s">
        <v>60</v>
      </c>
      <c r="C781" s="18" t="s">
        <v>30</v>
      </c>
      <c r="D781" s="18" t="s">
        <v>25</v>
      </c>
      <c r="E781">
        <v>30</v>
      </c>
      <c r="F781">
        <v>1006.07252641691</v>
      </c>
      <c r="G781">
        <v>2.3063795098526798</v>
      </c>
      <c r="H781">
        <v>6246</v>
      </c>
    </row>
    <row r="782" spans="1:8" x14ac:dyDescent="0.25">
      <c r="A782" s="18" t="s">
        <v>10</v>
      </c>
      <c r="B782" s="18" t="s">
        <v>60</v>
      </c>
      <c r="C782" s="18" t="s">
        <v>30</v>
      </c>
      <c r="D782" s="18" t="s">
        <v>26</v>
      </c>
      <c r="E782">
        <v>7</v>
      </c>
      <c r="F782">
        <v>912.31792847190002</v>
      </c>
      <c r="G782">
        <v>2.2118827382484199</v>
      </c>
      <c r="H782">
        <v>4306</v>
      </c>
    </row>
    <row r="783" spans="1:8" x14ac:dyDescent="0.25">
      <c r="A783" s="18" t="s">
        <v>10</v>
      </c>
      <c r="B783" s="18" t="s">
        <v>60</v>
      </c>
      <c r="C783" s="18" t="s">
        <v>30</v>
      </c>
      <c r="D783" s="18" t="s">
        <v>26</v>
      </c>
      <c r="E783">
        <v>14</v>
      </c>
      <c r="F783">
        <v>666.51411827384095</v>
      </c>
      <c r="G783">
        <v>1.88526123002034</v>
      </c>
      <c r="H783">
        <v>1877</v>
      </c>
    </row>
    <row r="784" spans="1:8" x14ac:dyDescent="0.25">
      <c r="A784" s="18" t="s">
        <v>10</v>
      </c>
      <c r="B784" s="18" t="s">
        <v>60</v>
      </c>
      <c r="C784" s="18" t="s">
        <v>30</v>
      </c>
      <c r="D784" s="18" t="s">
        <v>26</v>
      </c>
      <c r="E784">
        <v>21</v>
      </c>
      <c r="F784">
        <v>854.22293886707803</v>
      </c>
      <c r="G784">
        <v>2.0874271301099898</v>
      </c>
      <c r="H784">
        <v>3566</v>
      </c>
    </row>
    <row r="785" spans="1:8" x14ac:dyDescent="0.25">
      <c r="A785" s="18" t="s">
        <v>10</v>
      </c>
      <c r="B785" s="18" t="s">
        <v>60</v>
      </c>
      <c r="C785" s="18" t="s">
        <v>30</v>
      </c>
      <c r="D785" s="18" t="s">
        <v>26</v>
      </c>
      <c r="E785">
        <v>28</v>
      </c>
      <c r="F785">
        <v>722.74932301740796</v>
      </c>
      <c r="G785">
        <v>1.9618275981650499</v>
      </c>
      <c r="H785">
        <v>2585</v>
      </c>
    </row>
    <row r="786" spans="1:8" x14ac:dyDescent="0.25">
      <c r="A786" s="18" t="s">
        <v>10</v>
      </c>
      <c r="B786" s="18" t="s">
        <v>60</v>
      </c>
      <c r="C786" s="18" t="s">
        <v>30</v>
      </c>
      <c r="D786" s="18" t="s">
        <v>27</v>
      </c>
      <c r="E786">
        <v>4</v>
      </c>
      <c r="F786">
        <v>828.45522156801997</v>
      </c>
      <c r="G786">
        <v>2.1728377747901102</v>
      </c>
      <c r="H786">
        <v>3227</v>
      </c>
    </row>
    <row r="787" spans="1:8" x14ac:dyDescent="0.25">
      <c r="A787" s="18" t="s">
        <v>10</v>
      </c>
      <c r="B787" s="18" t="s">
        <v>60</v>
      </c>
      <c r="C787" s="18" t="s">
        <v>30</v>
      </c>
      <c r="D787" s="18" t="s">
        <v>27</v>
      </c>
      <c r="E787">
        <v>11</v>
      </c>
      <c r="F787">
        <v>795.54250559284105</v>
      </c>
      <c r="G787">
        <v>1.9821948492158801</v>
      </c>
      <c r="H787">
        <v>2682</v>
      </c>
    </row>
    <row r="788" spans="1:8" x14ac:dyDescent="0.25">
      <c r="A788" s="18" t="s">
        <v>10</v>
      </c>
      <c r="B788" s="18" t="s">
        <v>60</v>
      </c>
      <c r="C788" s="18" t="s">
        <v>30</v>
      </c>
      <c r="D788" s="18" t="s">
        <v>27</v>
      </c>
      <c r="E788">
        <v>18</v>
      </c>
      <c r="F788">
        <v>756.35499207606995</v>
      </c>
      <c r="G788">
        <v>1.9495845721985501</v>
      </c>
      <c r="H788">
        <v>2524</v>
      </c>
    </row>
    <row r="789" spans="1:8" x14ac:dyDescent="0.25">
      <c r="A789" s="18" t="s">
        <v>10</v>
      </c>
      <c r="B789" s="18" t="s">
        <v>60</v>
      </c>
      <c r="C789" s="18" t="s">
        <v>30</v>
      </c>
      <c r="D789" s="18" t="s">
        <v>27</v>
      </c>
      <c r="E789">
        <v>25</v>
      </c>
      <c r="F789">
        <v>684.138709677419</v>
      </c>
      <c r="G789">
        <v>1.7267487111931401</v>
      </c>
      <c r="H789">
        <v>930</v>
      </c>
    </row>
    <row r="790" spans="1:8" x14ac:dyDescent="0.25">
      <c r="A790" s="18" t="s">
        <v>10</v>
      </c>
      <c r="B790" s="18" t="s">
        <v>60</v>
      </c>
      <c r="C790" s="18" t="s">
        <v>30</v>
      </c>
      <c r="D790" s="18" t="s">
        <v>28</v>
      </c>
      <c r="E790">
        <v>3</v>
      </c>
      <c r="F790">
        <v>592.28419654714503</v>
      </c>
      <c r="G790">
        <v>1.7328823572888901</v>
      </c>
      <c r="H790">
        <v>1506</v>
      </c>
    </row>
    <row r="791" spans="1:8" x14ac:dyDescent="0.25">
      <c r="A791" s="18" t="s">
        <v>10</v>
      </c>
      <c r="B791" s="18" t="s">
        <v>60</v>
      </c>
      <c r="C791" s="18" t="s">
        <v>30</v>
      </c>
      <c r="D791" s="18" t="s">
        <v>28</v>
      </c>
      <c r="E791">
        <v>10</v>
      </c>
      <c r="F791">
        <v>661.14704087858399</v>
      </c>
      <c r="G791">
        <v>1.8567583374805401</v>
      </c>
      <c r="H791">
        <v>1639</v>
      </c>
    </row>
    <row r="792" spans="1:8" x14ac:dyDescent="0.25">
      <c r="A792" s="18" t="s">
        <v>10</v>
      </c>
      <c r="B792" s="18" t="s">
        <v>60</v>
      </c>
      <c r="C792" s="18" t="s">
        <v>30</v>
      </c>
      <c r="D792" s="18" t="s">
        <v>28</v>
      </c>
      <c r="E792">
        <v>17</v>
      </c>
      <c r="F792">
        <v>610.84261838440102</v>
      </c>
      <c r="G792">
        <v>1.64368523367146</v>
      </c>
      <c r="H792">
        <v>718</v>
      </c>
    </row>
    <row r="793" spans="1:8" x14ac:dyDescent="0.25">
      <c r="A793" s="18" t="s">
        <v>10</v>
      </c>
      <c r="B793" s="18" t="s">
        <v>60</v>
      </c>
      <c r="C793" s="18" t="s">
        <v>30</v>
      </c>
      <c r="D793" s="18" t="s">
        <v>28</v>
      </c>
      <c r="E793">
        <v>24</v>
      </c>
      <c r="F793">
        <v>605.21428571428601</v>
      </c>
      <c r="G793">
        <v>1.59797780678518</v>
      </c>
      <c r="H793">
        <v>42</v>
      </c>
    </row>
    <row r="794" spans="1:8" x14ac:dyDescent="0.25">
      <c r="A794" s="18" t="s">
        <v>10</v>
      </c>
      <c r="B794" s="18" t="s">
        <v>60</v>
      </c>
      <c r="C794" s="18" t="s">
        <v>30</v>
      </c>
      <c r="D794" s="18" t="s">
        <v>28</v>
      </c>
      <c r="E794">
        <v>31</v>
      </c>
      <c r="F794">
        <v>795.829727187206</v>
      </c>
      <c r="G794">
        <v>1.85247447800614</v>
      </c>
      <c r="H794">
        <v>1063</v>
      </c>
    </row>
    <row r="795" spans="1:8" x14ac:dyDescent="0.25">
      <c r="A795" s="18" t="s">
        <v>10</v>
      </c>
      <c r="B795" s="18" t="s">
        <v>60</v>
      </c>
      <c r="C795" s="18" t="s">
        <v>31</v>
      </c>
      <c r="D795" s="18" t="s">
        <v>17</v>
      </c>
      <c r="E795">
        <v>1</v>
      </c>
      <c r="F795">
        <v>926.85192307692296</v>
      </c>
      <c r="G795">
        <v>2.0950145550946999</v>
      </c>
      <c r="H795">
        <v>1040</v>
      </c>
    </row>
    <row r="796" spans="1:8" x14ac:dyDescent="0.25">
      <c r="A796" s="18" t="s">
        <v>10</v>
      </c>
      <c r="B796" s="18" t="s">
        <v>60</v>
      </c>
      <c r="C796" s="18" t="s">
        <v>31</v>
      </c>
      <c r="D796" s="18" t="s">
        <v>17</v>
      </c>
      <c r="E796">
        <v>8</v>
      </c>
      <c r="F796">
        <v>642.02433628318602</v>
      </c>
      <c r="G796">
        <v>1.9171613520573001</v>
      </c>
      <c r="H796">
        <v>904</v>
      </c>
    </row>
    <row r="797" spans="1:8" x14ac:dyDescent="0.25">
      <c r="A797" s="18" t="s">
        <v>10</v>
      </c>
      <c r="B797" s="18" t="s">
        <v>60</v>
      </c>
      <c r="C797" s="18" t="s">
        <v>31</v>
      </c>
      <c r="D797" s="18" t="s">
        <v>17</v>
      </c>
      <c r="E797">
        <v>15</v>
      </c>
      <c r="F797">
        <v>672.34895314057803</v>
      </c>
      <c r="G797">
        <v>1.7940045067105901</v>
      </c>
      <c r="H797">
        <v>1003</v>
      </c>
    </row>
    <row r="798" spans="1:8" x14ac:dyDescent="0.25">
      <c r="A798" s="18" t="s">
        <v>10</v>
      </c>
      <c r="B798" s="18" t="s">
        <v>60</v>
      </c>
      <c r="C798" s="18" t="s">
        <v>31</v>
      </c>
      <c r="D798" s="18" t="s">
        <v>17</v>
      </c>
      <c r="E798">
        <v>22</v>
      </c>
      <c r="F798">
        <v>550.91489361702099</v>
      </c>
      <c r="G798">
        <v>1.6783439734861101</v>
      </c>
      <c r="H798">
        <v>470</v>
      </c>
    </row>
    <row r="799" spans="1:8" x14ac:dyDescent="0.25">
      <c r="A799" s="18" t="s">
        <v>10</v>
      </c>
      <c r="B799" s="18" t="s">
        <v>60</v>
      </c>
      <c r="C799" s="18" t="s">
        <v>31</v>
      </c>
      <c r="D799" s="18" t="s">
        <v>17</v>
      </c>
      <c r="E799">
        <v>29</v>
      </c>
      <c r="F799">
        <v>539.51229508196695</v>
      </c>
      <c r="G799">
        <v>1.61250367692729</v>
      </c>
      <c r="H799">
        <v>244</v>
      </c>
    </row>
    <row r="800" spans="1:8" x14ac:dyDescent="0.25">
      <c r="A800" s="18" t="s">
        <v>10</v>
      </c>
      <c r="B800" s="18" t="s">
        <v>60</v>
      </c>
      <c r="C800" s="18" t="s">
        <v>31</v>
      </c>
      <c r="D800" s="18" t="s">
        <v>18</v>
      </c>
      <c r="E800">
        <v>5</v>
      </c>
      <c r="F800">
        <v>725.07474226804095</v>
      </c>
      <c r="G800">
        <v>1.9477181418052001</v>
      </c>
      <c r="H800">
        <v>776</v>
      </c>
    </row>
    <row r="801" spans="1:8" x14ac:dyDescent="0.25">
      <c r="A801" s="18" t="s">
        <v>10</v>
      </c>
      <c r="B801" s="18" t="s">
        <v>60</v>
      </c>
      <c r="C801" s="18" t="s">
        <v>31</v>
      </c>
      <c r="D801" s="18" t="s">
        <v>18</v>
      </c>
      <c r="E801">
        <v>12</v>
      </c>
      <c r="F801">
        <v>829.72587859424902</v>
      </c>
      <c r="G801">
        <v>2.0979987807747902</v>
      </c>
      <c r="H801">
        <v>1565</v>
      </c>
    </row>
    <row r="802" spans="1:8" x14ac:dyDescent="0.25">
      <c r="A802" s="18" t="s">
        <v>10</v>
      </c>
      <c r="B802" s="18" t="s">
        <v>60</v>
      </c>
      <c r="C802" s="18" t="s">
        <v>31</v>
      </c>
      <c r="D802" s="18" t="s">
        <v>18</v>
      </c>
      <c r="E802">
        <v>19</v>
      </c>
      <c r="F802">
        <v>943.96020539152801</v>
      </c>
      <c r="G802">
        <v>2.0653266554309502</v>
      </c>
      <c r="H802">
        <v>1558</v>
      </c>
    </row>
    <row r="803" spans="1:8" x14ac:dyDescent="0.25">
      <c r="A803" s="18" t="s">
        <v>10</v>
      </c>
      <c r="B803" s="18" t="s">
        <v>60</v>
      </c>
      <c r="C803" s="18" t="s">
        <v>31</v>
      </c>
      <c r="D803" s="18" t="s">
        <v>18</v>
      </c>
      <c r="E803">
        <v>26</v>
      </c>
      <c r="F803">
        <v>821.00930626057504</v>
      </c>
      <c r="G803">
        <v>1.9100517691232499</v>
      </c>
      <c r="H803">
        <v>1182</v>
      </c>
    </row>
    <row r="804" spans="1:8" x14ac:dyDescent="0.25">
      <c r="A804" s="18" t="s">
        <v>10</v>
      </c>
      <c r="B804" s="18" t="s">
        <v>60</v>
      </c>
      <c r="C804" s="18" t="s">
        <v>31</v>
      </c>
      <c r="D804" s="18" t="s">
        <v>19</v>
      </c>
      <c r="E804">
        <v>5</v>
      </c>
      <c r="F804">
        <v>906.99934253780395</v>
      </c>
      <c r="G804">
        <v>1.97408843561238</v>
      </c>
      <c r="H804">
        <v>1521</v>
      </c>
    </row>
    <row r="805" spans="1:8" x14ac:dyDescent="0.25">
      <c r="A805" s="18" t="s">
        <v>10</v>
      </c>
      <c r="B805" s="18" t="s">
        <v>60</v>
      </c>
      <c r="C805" s="18" t="s">
        <v>31</v>
      </c>
      <c r="D805" s="18" t="s">
        <v>19</v>
      </c>
      <c r="E805">
        <v>12</v>
      </c>
      <c r="F805">
        <v>620.74317817014401</v>
      </c>
      <c r="G805">
        <v>1.7207465100803601</v>
      </c>
      <c r="H805">
        <v>623</v>
      </c>
    </row>
    <row r="806" spans="1:8" x14ac:dyDescent="0.25">
      <c r="A806" s="18" t="s">
        <v>10</v>
      </c>
      <c r="B806" s="18" t="s">
        <v>60</v>
      </c>
      <c r="C806" s="18" t="s">
        <v>31</v>
      </c>
      <c r="D806" s="18" t="s">
        <v>19</v>
      </c>
      <c r="E806">
        <v>19</v>
      </c>
      <c r="F806">
        <v>738.984403669725</v>
      </c>
      <c r="G806">
        <v>1.897855135181</v>
      </c>
      <c r="H806">
        <v>1090</v>
      </c>
    </row>
    <row r="807" spans="1:8" x14ac:dyDescent="0.25">
      <c r="A807" s="18" t="s">
        <v>10</v>
      </c>
      <c r="B807" s="18" t="s">
        <v>60</v>
      </c>
      <c r="C807" s="18" t="s">
        <v>31</v>
      </c>
      <c r="D807" s="18" t="s">
        <v>19</v>
      </c>
      <c r="E807">
        <v>26</v>
      </c>
      <c r="F807">
        <v>693.51707317073203</v>
      </c>
      <c r="G807">
        <v>1.9078459201167</v>
      </c>
      <c r="H807">
        <v>1230</v>
      </c>
    </row>
    <row r="808" spans="1:8" x14ac:dyDescent="0.25">
      <c r="A808" s="18" t="s">
        <v>10</v>
      </c>
      <c r="B808" s="18" t="s">
        <v>60</v>
      </c>
      <c r="C808" s="18" t="s">
        <v>31</v>
      </c>
      <c r="D808" s="18" t="s">
        <v>20</v>
      </c>
      <c r="E808">
        <v>2</v>
      </c>
      <c r="F808">
        <v>854.34164282795302</v>
      </c>
      <c r="G808">
        <v>1.9573769089222499</v>
      </c>
      <c r="H808">
        <v>2447</v>
      </c>
    </row>
    <row r="809" spans="1:8" x14ac:dyDescent="0.25">
      <c r="A809" s="18" t="s">
        <v>10</v>
      </c>
      <c r="B809" s="18" t="s">
        <v>60</v>
      </c>
      <c r="C809" s="18" t="s">
        <v>31</v>
      </c>
      <c r="D809" s="18" t="s">
        <v>20</v>
      </c>
      <c r="E809">
        <v>9</v>
      </c>
      <c r="F809">
        <v>1190.9224869898701</v>
      </c>
      <c r="G809">
        <v>2.0911099645685201</v>
      </c>
      <c r="H809">
        <v>3651</v>
      </c>
    </row>
    <row r="810" spans="1:8" x14ac:dyDescent="0.25">
      <c r="A810" s="18" t="s">
        <v>10</v>
      </c>
      <c r="B810" s="18" t="s">
        <v>60</v>
      </c>
      <c r="C810" s="18" t="s">
        <v>31</v>
      </c>
      <c r="D810" s="18" t="s">
        <v>20</v>
      </c>
      <c r="E810">
        <v>16</v>
      </c>
      <c r="F810">
        <v>732.792166771952</v>
      </c>
      <c r="G810">
        <v>1.74802851729486</v>
      </c>
      <c r="H810">
        <v>1583</v>
      </c>
    </row>
    <row r="811" spans="1:8" x14ac:dyDescent="0.25">
      <c r="A811" s="18" t="s">
        <v>10</v>
      </c>
      <c r="B811" s="18" t="s">
        <v>60</v>
      </c>
      <c r="C811" s="18" t="s">
        <v>31</v>
      </c>
      <c r="D811" s="18" t="s">
        <v>20</v>
      </c>
      <c r="E811">
        <v>23</v>
      </c>
      <c r="F811">
        <v>669.26422319474796</v>
      </c>
      <c r="G811">
        <v>1.9412466584274799</v>
      </c>
      <c r="H811">
        <v>1828</v>
      </c>
    </row>
    <row r="812" spans="1:8" x14ac:dyDescent="0.25">
      <c r="A812" s="18" t="s">
        <v>10</v>
      </c>
      <c r="B812" s="18" t="s">
        <v>60</v>
      </c>
      <c r="C812" s="18" t="s">
        <v>31</v>
      </c>
      <c r="D812" s="18" t="s">
        <v>20</v>
      </c>
      <c r="E812">
        <v>30</v>
      </c>
      <c r="F812">
        <v>684.26930440331796</v>
      </c>
      <c r="G812">
        <v>1.94305313180962</v>
      </c>
      <c r="H812">
        <v>1567</v>
      </c>
    </row>
    <row r="813" spans="1:8" x14ac:dyDescent="0.25">
      <c r="A813" s="18" t="s">
        <v>10</v>
      </c>
      <c r="B813" s="18" t="s">
        <v>60</v>
      </c>
      <c r="C813" s="18" t="s">
        <v>31</v>
      </c>
      <c r="D813" s="18" t="s">
        <v>21</v>
      </c>
      <c r="E813">
        <v>7</v>
      </c>
      <c r="F813">
        <v>1097.34370529328</v>
      </c>
      <c r="G813">
        <v>2.2905821674644899</v>
      </c>
      <c r="H813">
        <v>5592</v>
      </c>
    </row>
    <row r="814" spans="1:8" x14ac:dyDescent="0.25">
      <c r="A814" s="18" t="s">
        <v>10</v>
      </c>
      <c r="B814" s="18" t="s">
        <v>60</v>
      </c>
      <c r="C814" s="18" t="s">
        <v>31</v>
      </c>
      <c r="D814" s="18" t="s">
        <v>21</v>
      </c>
      <c r="E814">
        <v>14</v>
      </c>
      <c r="F814">
        <v>798.90575692963796</v>
      </c>
      <c r="G814">
        <v>1.9653869800125201</v>
      </c>
      <c r="H814">
        <v>2345</v>
      </c>
    </row>
    <row r="815" spans="1:8" x14ac:dyDescent="0.25">
      <c r="A815" s="18" t="s">
        <v>10</v>
      </c>
      <c r="B815" s="18" t="s">
        <v>60</v>
      </c>
      <c r="C815" s="18" t="s">
        <v>31</v>
      </c>
      <c r="D815" s="18" t="s">
        <v>21</v>
      </c>
      <c r="E815">
        <v>21</v>
      </c>
      <c r="F815">
        <v>1140.0310896937699</v>
      </c>
      <c r="G815">
        <v>2.2865891428324701</v>
      </c>
      <c r="H815">
        <v>6433</v>
      </c>
    </row>
    <row r="816" spans="1:8" x14ac:dyDescent="0.25">
      <c r="A816" s="18" t="s">
        <v>10</v>
      </c>
      <c r="B816" s="18" t="s">
        <v>60</v>
      </c>
      <c r="C816" s="18" t="s">
        <v>31</v>
      </c>
      <c r="D816" s="18" t="s">
        <v>21</v>
      </c>
      <c r="E816">
        <v>28</v>
      </c>
      <c r="F816">
        <v>1139.2843196155</v>
      </c>
      <c r="G816">
        <v>2.2462458309315401</v>
      </c>
      <c r="H816">
        <v>6658</v>
      </c>
    </row>
    <row r="817" spans="1:8" x14ac:dyDescent="0.25">
      <c r="A817" s="18" t="s">
        <v>10</v>
      </c>
      <c r="B817" s="18" t="s">
        <v>60</v>
      </c>
      <c r="C817" s="18" t="s">
        <v>31</v>
      </c>
      <c r="D817" s="18" t="s">
        <v>22</v>
      </c>
      <c r="E817">
        <v>4</v>
      </c>
      <c r="F817">
        <v>1074.31563981043</v>
      </c>
      <c r="G817">
        <v>2.4462451981101401</v>
      </c>
      <c r="H817">
        <v>6330</v>
      </c>
    </row>
    <row r="818" spans="1:8" x14ac:dyDescent="0.25">
      <c r="A818" s="18" t="s">
        <v>10</v>
      </c>
      <c r="B818" s="18" t="s">
        <v>60</v>
      </c>
      <c r="C818" s="18" t="s">
        <v>31</v>
      </c>
      <c r="D818" s="18" t="s">
        <v>22</v>
      </c>
      <c r="E818">
        <v>11</v>
      </c>
      <c r="F818">
        <v>763.34290976058901</v>
      </c>
      <c r="G818">
        <v>1.9867089420038899</v>
      </c>
      <c r="H818">
        <v>2715</v>
      </c>
    </row>
    <row r="819" spans="1:8" x14ac:dyDescent="0.25">
      <c r="A819" s="18" t="s">
        <v>10</v>
      </c>
      <c r="B819" s="18" t="s">
        <v>60</v>
      </c>
      <c r="C819" s="18" t="s">
        <v>31</v>
      </c>
      <c r="D819" s="18" t="s">
        <v>22</v>
      </c>
      <c r="E819">
        <v>18</v>
      </c>
      <c r="F819">
        <v>1106.0535871156701</v>
      </c>
      <c r="G819">
        <v>2.2769752627916202</v>
      </c>
      <c r="H819">
        <v>6830</v>
      </c>
    </row>
    <row r="820" spans="1:8" x14ac:dyDescent="0.25">
      <c r="A820" s="18" t="s">
        <v>10</v>
      </c>
      <c r="B820" s="18" t="s">
        <v>60</v>
      </c>
      <c r="C820" s="18" t="s">
        <v>31</v>
      </c>
      <c r="D820" s="18" t="s">
        <v>22</v>
      </c>
      <c r="E820">
        <v>25</v>
      </c>
      <c r="F820">
        <v>1036.4470717193899</v>
      </c>
      <c r="G820">
        <v>2.3479147591174598</v>
      </c>
      <c r="H820">
        <v>6386</v>
      </c>
    </row>
    <row r="821" spans="1:8" x14ac:dyDescent="0.25">
      <c r="A821" s="18" t="s">
        <v>10</v>
      </c>
      <c r="B821" s="18" t="s">
        <v>60</v>
      </c>
      <c r="C821" s="18" t="s">
        <v>31</v>
      </c>
      <c r="D821" s="18" t="s">
        <v>23</v>
      </c>
      <c r="E821">
        <v>2</v>
      </c>
      <c r="F821">
        <v>859.46406443618298</v>
      </c>
      <c r="G821">
        <v>2.0231856738209002</v>
      </c>
      <c r="H821">
        <v>1614</v>
      </c>
    </row>
    <row r="822" spans="1:8" x14ac:dyDescent="0.25">
      <c r="A822" s="18" t="s">
        <v>10</v>
      </c>
      <c r="B822" s="18" t="s">
        <v>60</v>
      </c>
      <c r="C822" s="18" t="s">
        <v>31</v>
      </c>
      <c r="D822" s="18" t="s">
        <v>23</v>
      </c>
      <c r="E822">
        <v>9</v>
      </c>
      <c r="F822">
        <v>1091.86498014414</v>
      </c>
      <c r="G822">
        <v>2.27656628387422</v>
      </c>
      <c r="H822">
        <v>6799</v>
      </c>
    </row>
    <row r="823" spans="1:8" x14ac:dyDescent="0.25">
      <c r="A823" s="18" t="s">
        <v>10</v>
      </c>
      <c r="B823" s="18" t="s">
        <v>60</v>
      </c>
      <c r="C823" s="18" t="s">
        <v>31</v>
      </c>
      <c r="D823" s="18" t="s">
        <v>23</v>
      </c>
      <c r="E823">
        <v>16</v>
      </c>
      <c r="F823">
        <v>1078.0104761904799</v>
      </c>
      <c r="G823">
        <v>2.3487965963812298</v>
      </c>
      <c r="H823">
        <v>6300</v>
      </c>
    </row>
    <row r="824" spans="1:8" x14ac:dyDescent="0.25">
      <c r="A824" s="18" t="s">
        <v>10</v>
      </c>
      <c r="B824" s="18" t="s">
        <v>60</v>
      </c>
      <c r="C824" s="18" t="s">
        <v>31</v>
      </c>
      <c r="D824" s="18" t="s">
        <v>23</v>
      </c>
      <c r="E824">
        <v>23</v>
      </c>
      <c r="F824">
        <v>1109.3936004530699</v>
      </c>
      <c r="G824">
        <v>2.4102910774412898</v>
      </c>
      <c r="H824">
        <v>7063</v>
      </c>
    </row>
    <row r="825" spans="1:8" x14ac:dyDescent="0.25">
      <c r="A825" s="18" t="s">
        <v>10</v>
      </c>
      <c r="B825" s="18" t="s">
        <v>60</v>
      </c>
      <c r="C825" s="18" t="s">
        <v>31</v>
      </c>
      <c r="D825" s="18" t="s">
        <v>23</v>
      </c>
      <c r="E825">
        <v>30</v>
      </c>
      <c r="F825">
        <v>1069.8762649493999</v>
      </c>
      <c r="G825">
        <v>2.3632304505624799</v>
      </c>
      <c r="H825">
        <v>6522</v>
      </c>
    </row>
    <row r="826" spans="1:8" x14ac:dyDescent="0.25">
      <c r="A826" s="18" t="s">
        <v>10</v>
      </c>
      <c r="B826" s="18" t="s">
        <v>60</v>
      </c>
      <c r="C826" s="18" t="s">
        <v>31</v>
      </c>
      <c r="D826" s="18" t="s">
        <v>24</v>
      </c>
      <c r="E826">
        <v>6</v>
      </c>
      <c r="F826">
        <v>933.783135336594</v>
      </c>
      <c r="G826">
        <v>2.2657967913675199</v>
      </c>
      <c r="H826">
        <v>4293</v>
      </c>
    </row>
    <row r="827" spans="1:8" x14ac:dyDescent="0.25">
      <c r="A827" s="18" t="s">
        <v>10</v>
      </c>
      <c r="B827" s="18" t="s">
        <v>60</v>
      </c>
      <c r="C827" s="18" t="s">
        <v>31</v>
      </c>
      <c r="D827" s="18" t="s">
        <v>24</v>
      </c>
      <c r="E827">
        <v>13</v>
      </c>
      <c r="F827">
        <v>1044.4463742943999</v>
      </c>
      <c r="G827">
        <v>2.3342219457937201</v>
      </c>
      <c r="H827">
        <v>4606</v>
      </c>
    </row>
    <row r="828" spans="1:8" x14ac:dyDescent="0.25">
      <c r="A828" s="18" t="s">
        <v>10</v>
      </c>
      <c r="B828" s="18" t="s">
        <v>60</v>
      </c>
      <c r="C828" s="18" t="s">
        <v>31</v>
      </c>
      <c r="D828" s="18" t="s">
        <v>24</v>
      </c>
      <c r="E828">
        <v>20</v>
      </c>
      <c r="F828">
        <v>1061.63537906137</v>
      </c>
      <c r="G828">
        <v>2.4005588083981499</v>
      </c>
      <c r="H828">
        <v>5817</v>
      </c>
    </row>
    <row r="829" spans="1:8" x14ac:dyDescent="0.25">
      <c r="A829" s="18" t="s">
        <v>10</v>
      </c>
      <c r="B829" s="18" t="s">
        <v>60</v>
      </c>
      <c r="C829" s="18" t="s">
        <v>31</v>
      </c>
      <c r="D829" s="18" t="s">
        <v>24</v>
      </c>
      <c r="E829">
        <v>27</v>
      </c>
      <c r="F829">
        <v>1062.0468928707601</v>
      </c>
      <c r="G829">
        <v>2.3684508930852801</v>
      </c>
      <c r="H829">
        <v>5246</v>
      </c>
    </row>
    <row r="830" spans="1:8" x14ac:dyDescent="0.25">
      <c r="A830" s="18" t="s">
        <v>10</v>
      </c>
      <c r="B830" s="18" t="s">
        <v>60</v>
      </c>
      <c r="C830" s="18" t="s">
        <v>31</v>
      </c>
      <c r="D830" s="18" t="s">
        <v>25</v>
      </c>
      <c r="E830">
        <v>3</v>
      </c>
      <c r="F830">
        <v>1132.35236486486</v>
      </c>
      <c r="G830">
        <v>2.2727925999601699</v>
      </c>
      <c r="H830">
        <v>5920</v>
      </c>
    </row>
    <row r="831" spans="1:8" x14ac:dyDescent="0.25">
      <c r="A831" s="18" t="s">
        <v>10</v>
      </c>
      <c r="B831" s="18" t="s">
        <v>60</v>
      </c>
      <c r="C831" s="18" t="s">
        <v>31</v>
      </c>
      <c r="D831" s="18" t="s">
        <v>25</v>
      </c>
      <c r="E831">
        <v>10</v>
      </c>
      <c r="F831">
        <v>1011.03190319032</v>
      </c>
      <c r="G831">
        <v>2.3594159699345698</v>
      </c>
      <c r="H831">
        <v>5454</v>
      </c>
    </row>
    <row r="832" spans="1:8" x14ac:dyDescent="0.25">
      <c r="A832" s="18" t="s">
        <v>10</v>
      </c>
      <c r="B832" s="18" t="s">
        <v>60</v>
      </c>
      <c r="C832" s="18" t="s">
        <v>31</v>
      </c>
      <c r="D832" s="18" t="s">
        <v>25</v>
      </c>
      <c r="E832">
        <v>17</v>
      </c>
      <c r="F832">
        <v>890.80797511312198</v>
      </c>
      <c r="G832">
        <v>2.2618401066215501</v>
      </c>
      <c r="H832">
        <v>3536</v>
      </c>
    </row>
    <row r="833" spans="1:8" x14ac:dyDescent="0.25">
      <c r="A833" s="18" t="s">
        <v>10</v>
      </c>
      <c r="B833" s="18" t="s">
        <v>60</v>
      </c>
      <c r="C833" s="18" t="s">
        <v>31</v>
      </c>
      <c r="D833" s="18" t="s">
        <v>25</v>
      </c>
      <c r="E833">
        <v>24</v>
      </c>
      <c r="F833">
        <v>1026.47745253165</v>
      </c>
      <c r="G833">
        <v>2.3337238589465801</v>
      </c>
      <c r="H833">
        <v>5056</v>
      </c>
    </row>
    <row r="834" spans="1:8" x14ac:dyDescent="0.25">
      <c r="A834" s="18" t="s">
        <v>10</v>
      </c>
      <c r="B834" s="18" t="s">
        <v>60</v>
      </c>
      <c r="C834" s="18" t="s">
        <v>31</v>
      </c>
      <c r="D834" s="18" t="s">
        <v>26</v>
      </c>
      <c r="E834">
        <v>1</v>
      </c>
      <c r="F834">
        <v>999.97214803510099</v>
      </c>
      <c r="G834">
        <v>2.33212882620131</v>
      </c>
      <c r="H834">
        <v>5242</v>
      </c>
    </row>
    <row r="835" spans="1:8" x14ac:dyDescent="0.25">
      <c r="A835" s="18" t="s">
        <v>10</v>
      </c>
      <c r="B835" s="18" t="s">
        <v>60</v>
      </c>
      <c r="C835" s="18" t="s">
        <v>31</v>
      </c>
      <c r="D835" s="18" t="s">
        <v>26</v>
      </c>
      <c r="E835">
        <v>8</v>
      </c>
      <c r="F835">
        <v>972.55632582322403</v>
      </c>
      <c r="G835">
        <v>2.13569465909019</v>
      </c>
      <c r="H835">
        <v>5770</v>
      </c>
    </row>
    <row r="836" spans="1:8" x14ac:dyDescent="0.25">
      <c r="A836" s="18" t="s">
        <v>10</v>
      </c>
      <c r="B836" s="18" t="s">
        <v>60</v>
      </c>
      <c r="C836" s="18" t="s">
        <v>31</v>
      </c>
      <c r="D836" s="18" t="s">
        <v>26</v>
      </c>
      <c r="E836">
        <v>15</v>
      </c>
      <c r="F836">
        <v>836.86673151750995</v>
      </c>
      <c r="G836">
        <v>2.1933346538416201</v>
      </c>
      <c r="H836">
        <v>3084</v>
      </c>
    </row>
    <row r="837" spans="1:8" x14ac:dyDescent="0.25">
      <c r="A837" s="18" t="s">
        <v>10</v>
      </c>
      <c r="B837" s="18" t="s">
        <v>60</v>
      </c>
      <c r="C837" s="18" t="s">
        <v>31</v>
      </c>
      <c r="D837" s="18" t="s">
        <v>26</v>
      </c>
      <c r="E837">
        <v>22</v>
      </c>
      <c r="F837">
        <v>897.91800478305402</v>
      </c>
      <c r="G837">
        <v>2.1669012707473598</v>
      </c>
      <c r="H837">
        <v>2927</v>
      </c>
    </row>
    <row r="838" spans="1:8" x14ac:dyDescent="0.25">
      <c r="A838" s="18" t="s">
        <v>10</v>
      </c>
      <c r="B838" s="18" t="s">
        <v>60</v>
      </c>
      <c r="C838" s="18" t="s">
        <v>31</v>
      </c>
      <c r="D838" s="18" t="s">
        <v>26</v>
      </c>
      <c r="E838">
        <v>29</v>
      </c>
      <c r="F838">
        <v>701.85944363103999</v>
      </c>
      <c r="G838">
        <v>1.9807735531103201</v>
      </c>
      <c r="H838">
        <v>1366</v>
      </c>
    </row>
    <row r="839" spans="1:8" x14ac:dyDescent="0.25">
      <c r="A839" s="18" t="s">
        <v>10</v>
      </c>
      <c r="B839" s="18" t="s">
        <v>60</v>
      </c>
      <c r="C839" s="18" t="s">
        <v>31</v>
      </c>
      <c r="D839" s="18" t="s">
        <v>27</v>
      </c>
      <c r="E839">
        <v>5</v>
      </c>
      <c r="F839">
        <v>815.31555374592801</v>
      </c>
      <c r="G839">
        <v>2.1095150884094802</v>
      </c>
      <c r="H839">
        <v>2456</v>
      </c>
    </row>
    <row r="840" spans="1:8" x14ac:dyDescent="0.25">
      <c r="A840" s="18" t="s">
        <v>10</v>
      </c>
      <c r="B840" s="18" t="s">
        <v>60</v>
      </c>
      <c r="C840" s="18" t="s">
        <v>31</v>
      </c>
      <c r="D840" s="18" t="s">
        <v>27</v>
      </c>
      <c r="E840">
        <v>12</v>
      </c>
      <c r="F840">
        <v>822.08361629881199</v>
      </c>
      <c r="G840">
        <v>1.99497528647853</v>
      </c>
      <c r="H840">
        <v>2356</v>
      </c>
    </row>
    <row r="841" spans="1:8" x14ac:dyDescent="0.25">
      <c r="A841" s="18" t="s">
        <v>10</v>
      </c>
      <c r="B841" s="18" t="s">
        <v>60</v>
      </c>
      <c r="C841" s="18" t="s">
        <v>31</v>
      </c>
      <c r="D841" s="18" t="s">
        <v>27</v>
      </c>
      <c r="E841">
        <v>19</v>
      </c>
      <c r="F841">
        <v>754.38133181559499</v>
      </c>
      <c r="G841">
        <v>1.9203441276856901</v>
      </c>
      <c r="H841">
        <v>1757</v>
      </c>
    </row>
    <row r="842" spans="1:8" x14ac:dyDescent="0.25">
      <c r="A842" s="18" t="s">
        <v>10</v>
      </c>
      <c r="B842" s="18" t="s">
        <v>60</v>
      </c>
      <c r="C842" s="18" t="s">
        <v>31</v>
      </c>
      <c r="D842" s="18" t="s">
        <v>27</v>
      </c>
      <c r="E842">
        <v>26</v>
      </c>
      <c r="F842">
        <v>537.75831485587605</v>
      </c>
      <c r="G842">
        <v>1.5655337953558399</v>
      </c>
      <c r="H842">
        <v>451</v>
      </c>
    </row>
    <row r="843" spans="1:8" x14ac:dyDescent="0.25">
      <c r="A843" s="18" t="s">
        <v>10</v>
      </c>
      <c r="B843" s="18" t="s">
        <v>60</v>
      </c>
      <c r="C843" s="18" t="s">
        <v>31</v>
      </c>
      <c r="D843" s="18" t="s">
        <v>28</v>
      </c>
      <c r="E843">
        <v>4</v>
      </c>
      <c r="F843">
        <v>696.973293768546</v>
      </c>
      <c r="G843">
        <v>1.89229773177928</v>
      </c>
      <c r="H843">
        <v>1348</v>
      </c>
    </row>
    <row r="844" spans="1:8" x14ac:dyDescent="0.25">
      <c r="A844" s="18" t="s">
        <v>10</v>
      </c>
      <c r="B844" s="18" t="s">
        <v>60</v>
      </c>
      <c r="C844" s="18" t="s">
        <v>31</v>
      </c>
      <c r="D844" s="18" t="s">
        <v>28</v>
      </c>
      <c r="E844">
        <v>11</v>
      </c>
      <c r="F844">
        <v>628.97344461304999</v>
      </c>
      <c r="G844">
        <v>1.76956076716272</v>
      </c>
      <c r="H844">
        <v>1318</v>
      </c>
    </row>
    <row r="845" spans="1:8" x14ac:dyDescent="0.25">
      <c r="A845" s="18" t="s">
        <v>10</v>
      </c>
      <c r="B845" s="18" t="s">
        <v>60</v>
      </c>
      <c r="C845" s="18" t="s">
        <v>31</v>
      </c>
      <c r="D845" s="18" t="s">
        <v>28</v>
      </c>
      <c r="E845">
        <v>18</v>
      </c>
      <c r="F845">
        <v>587.10903873744599</v>
      </c>
      <c r="G845">
        <v>1.6915685922727699</v>
      </c>
      <c r="H845">
        <v>697</v>
      </c>
    </row>
    <row r="846" spans="1:8" x14ac:dyDescent="0.25">
      <c r="A846" s="18" t="s">
        <v>10</v>
      </c>
      <c r="B846" s="18" t="s">
        <v>60</v>
      </c>
      <c r="C846" s="18" t="s">
        <v>31</v>
      </c>
      <c r="D846" s="18" t="s">
        <v>28</v>
      </c>
      <c r="E846">
        <v>25</v>
      </c>
      <c r="F846">
        <v>542.48936170212801</v>
      </c>
      <c r="G846">
        <v>1.3137774197190799</v>
      </c>
      <c r="H846">
        <v>47</v>
      </c>
    </row>
    <row r="847" spans="1:8" x14ac:dyDescent="0.25">
      <c r="A847" s="18" t="s">
        <v>10</v>
      </c>
      <c r="B847" s="18" t="s">
        <v>60</v>
      </c>
      <c r="C847" s="18" t="s">
        <v>32</v>
      </c>
      <c r="D847" s="18" t="s">
        <v>17</v>
      </c>
      <c r="E847">
        <v>5</v>
      </c>
      <c r="F847">
        <v>518.28378378378397</v>
      </c>
      <c r="G847">
        <v>1.54400156164862</v>
      </c>
      <c r="H847">
        <v>814</v>
      </c>
    </row>
    <row r="848" spans="1:8" x14ac:dyDescent="0.25">
      <c r="A848" s="18" t="s">
        <v>10</v>
      </c>
      <c r="B848" s="18" t="s">
        <v>60</v>
      </c>
      <c r="C848" s="18" t="s">
        <v>32</v>
      </c>
      <c r="D848" s="18" t="s">
        <v>17</v>
      </c>
      <c r="E848">
        <v>12</v>
      </c>
      <c r="F848">
        <v>523.35878564857398</v>
      </c>
      <c r="G848">
        <v>1.6448224345073601</v>
      </c>
      <c r="H848">
        <v>1087</v>
      </c>
    </row>
    <row r="849" spans="1:8" x14ac:dyDescent="0.25">
      <c r="A849" s="18" t="s">
        <v>10</v>
      </c>
      <c r="B849" s="18" t="s">
        <v>60</v>
      </c>
      <c r="C849" s="18" t="s">
        <v>32</v>
      </c>
      <c r="D849" s="18" t="s">
        <v>17</v>
      </c>
      <c r="E849">
        <v>19</v>
      </c>
      <c r="F849">
        <v>514.43253467843601</v>
      </c>
      <c r="G849">
        <v>1.73455351464965</v>
      </c>
      <c r="H849">
        <v>793</v>
      </c>
    </row>
    <row r="850" spans="1:8" x14ac:dyDescent="0.25">
      <c r="A850" s="18" t="s">
        <v>10</v>
      </c>
      <c r="B850" s="18" t="s">
        <v>60</v>
      </c>
      <c r="C850" s="18" t="s">
        <v>32</v>
      </c>
      <c r="D850" s="18" t="s">
        <v>17</v>
      </c>
      <c r="E850">
        <v>26</v>
      </c>
      <c r="F850">
        <v>506.78597122302199</v>
      </c>
      <c r="G850">
        <v>1.5158066419810099</v>
      </c>
      <c r="H850">
        <v>556</v>
      </c>
    </row>
    <row r="851" spans="1:8" x14ac:dyDescent="0.25">
      <c r="A851" s="18" t="s">
        <v>10</v>
      </c>
      <c r="B851" s="18" t="s">
        <v>60</v>
      </c>
      <c r="C851" s="18" t="s">
        <v>32</v>
      </c>
      <c r="D851" s="18" t="s">
        <v>18</v>
      </c>
      <c r="E851">
        <v>2</v>
      </c>
      <c r="F851">
        <v>518.91463414634097</v>
      </c>
      <c r="G851">
        <v>1.66366278832382</v>
      </c>
      <c r="H851">
        <v>656</v>
      </c>
    </row>
    <row r="852" spans="1:8" x14ac:dyDescent="0.25">
      <c r="A852" s="18" t="s">
        <v>10</v>
      </c>
      <c r="B852" s="18" t="s">
        <v>60</v>
      </c>
      <c r="C852" s="18" t="s">
        <v>32</v>
      </c>
      <c r="D852" s="18" t="s">
        <v>18</v>
      </c>
      <c r="E852">
        <v>9</v>
      </c>
      <c r="F852">
        <v>498.11136363636399</v>
      </c>
      <c r="G852">
        <v>1.63421266631447</v>
      </c>
      <c r="H852">
        <v>440</v>
      </c>
    </row>
    <row r="853" spans="1:8" x14ac:dyDescent="0.25">
      <c r="A853" s="18" t="s">
        <v>10</v>
      </c>
      <c r="B853" s="18" t="s">
        <v>60</v>
      </c>
      <c r="C853" s="18" t="s">
        <v>32</v>
      </c>
      <c r="D853" s="18" t="s">
        <v>18</v>
      </c>
      <c r="E853">
        <v>16</v>
      </c>
      <c r="F853">
        <v>478.36559139784902</v>
      </c>
      <c r="G853">
        <v>1.4857248418294799</v>
      </c>
      <c r="H853">
        <v>372</v>
      </c>
    </row>
    <row r="854" spans="1:8" x14ac:dyDescent="0.25">
      <c r="A854" s="18" t="s">
        <v>10</v>
      </c>
      <c r="B854" s="18" t="s">
        <v>60</v>
      </c>
      <c r="C854" s="18" t="s">
        <v>32</v>
      </c>
      <c r="D854" s="18" t="s">
        <v>18</v>
      </c>
      <c r="E854">
        <v>23</v>
      </c>
      <c r="F854">
        <v>529.11696522655404</v>
      </c>
      <c r="G854">
        <v>1.7246621918237901</v>
      </c>
      <c r="H854">
        <v>949</v>
      </c>
    </row>
    <row r="855" spans="1:8" x14ac:dyDescent="0.25">
      <c r="A855" s="18" t="s">
        <v>10</v>
      </c>
      <c r="B855" s="18" t="s">
        <v>60</v>
      </c>
      <c r="C855" s="18" t="s">
        <v>32</v>
      </c>
      <c r="D855" s="18" t="s">
        <v>19</v>
      </c>
      <c r="E855">
        <v>2</v>
      </c>
      <c r="F855">
        <v>531.47906197654902</v>
      </c>
      <c r="G855">
        <v>1.6677981527557399</v>
      </c>
      <c r="H855">
        <v>1194</v>
      </c>
    </row>
    <row r="856" spans="1:8" x14ac:dyDescent="0.25">
      <c r="A856" s="18" t="s">
        <v>10</v>
      </c>
      <c r="B856" s="18" t="s">
        <v>60</v>
      </c>
      <c r="C856" s="18" t="s">
        <v>32</v>
      </c>
      <c r="D856" s="18" t="s">
        <v>19</v>
      </c>
      <c r="E856">
        <v>9</v>
      </c>
      <c r="F856">
        <v>549.01483679525199</v>
      </c>
      <c r="G856">
        <v>1.6675926736725799</v>
      </c>
      <c r="H856">
        <v>1011</v>
      </c>
    </row>
    <row r="857" spans="1:8" x14ac:dyDescent="0.25">
      <c r="A857" s="18" t="s">
        <v>10</v>
      </c>
      <c r="B857" s="18" t="s">
        <v>60</v>
      </c>
      <c r="C857" s="18" t="s">
        <v>32</v>
      </c>
      <c r="D857" s="18" t="s">
        <v>19</v>
      </c>
      <c r="E857">
        <v>16</v>
      </c>
      <c r="F857">
        <v>623.31668077900099</v>
      </c>
      <c r="G857">
        <v>1.91185283169005</v>
      </c>
      <c r="H857">
        <v>1181</v>
      </c>
    </row>
    <row r="858" spans="1:8" x14ac:dyDescent="0.25">
      <c r="A858" s="18" t="s">
        <v>10</v>
      </c>
      <c r="B858" s="18" t="s">
        <v>60</v>
      </c>
      <c r="C858" s="18" t="s">
        <v>32</v>
      </c>
      <c r="D858" s="18" t="s">
        <v>19</v>
      </c>
      <c r="E858">
        <v>23</v>
      </c>
      <c r="F858">
        <v>596.796240601504</v>
      </c>
      <c r="G858">
        <v>1.7982550746913299</v>
      </c>
      <c r="H858">
        <v>1330</v>
      </c>
    </row>
    <row r="859" spans="1:8" x14ac:dyDescent="0.25">
      <c r="A859" s="18" t="s">
        <v>10</v>
      </c>
      <c r="B859" s="18" t="s">
        <v>60</v>
      </c>
      <c r="C859" s="18" t="s">
        <v>32</v>
      </c>
      <c r="D859" s="18" t="s">
        <v>19</v>
      </c>
      <c r="E859">
        <v>30</v>
      </c>
      <c r="F859">
        <v>646.51699644850305</v>
      </c>
      <c r="G859">
        <v>1.78355864363074</v>
      </c>
      <c r="H859">
        <v>1971</v>
      </c>
    </row>
    <row r="860" spans="1:8" x14ac:dyDescent="0.25">
      <c r="A860" s="18" t="s">
        <v>10</v>
      </c>
      <c r="B860" s="18" t="s">
        <v>60</v>
      </c>
      <c r="C860" s="18" t="s">
        <v>32</v>
      </c>
      <c r="D860" s="18" t="s">
        <v>20</v>
      </c>
      <c r="E860">
        <v>6</v>
      </c>
      <c r="F860">
        <v>724.956598759965</v>
      </c>
      <c r="G860">
        <v>1.8923184637222901</v>
      </c>
      <c r="H860">
        <v>2258</v>
      </c>
    </row>
    <row r="861" spans="1:8" x14ac:dyDescent="0.25">
      <c r="A861" s="18" t="s">
        <v>10</v>
      </c>
      <c r="B861" s="18" t="s">
        <v>60</v>
      </c>
      <c r="C861" s="18" t="s">
        <v>32</v>
      </c>
      <c r="D861" s="18" t="s">
        <v>20</v>
      </c>
      <c r="E861">
        <v>13</v>
      </c>
      <c r="F861">
        <v>940.49925037481296</v>
      </c>
      <c r="G861">
        <v>2.2441003481181001</v>
      </c>
      <c r="H861">
        <v>5336</v>
      </c>
    </row>
    <row r="862" spans="1:8" x14ac:dyDescent="0.25">
      <c r="A862" s="18" t="s">
        <v>10</v>
      </c>
      <c r="B862" s="18" t="s">
        <v>60</v>
      </c>
      <c r="C862" s="18" t="s">
        <v>32</v>
      </c>
      <c r="D862" s="18" t="s">
        <v>20</v>
      </c>
      <c r="E862">
        <v>20</v>
      </c>
      <c r="F862">
        <v>712.05714285714305</v>
      </c>
      <c r="G862">
        <v>2.0194477594298501</v>
      </c>
      <c r="H862">
        <v>3570</v>
      </c>
    </row>
    <row r="863" spans="1:8" x14ac:dyDescent="0.25">
      <c r="A863" s="18" t="s">
        <v>10</v>
      </c>
      <c r="B863" s="18" t="s">
        <v>60</v>
      </c>
      <c r="C863" s="18" t="s">
        <v>32</v>
      </c>
      <c r="D863" s="18" t="s">
        <v>20</v>
      </c>
      <c r="E863">
        <v>27</v>
      </c>
      <c r="F863">
        <v>791.65949119373795</v>
      </c>
      <c r="G863">
        <v>2.1113558208944001</v>
      </c>
      <c r="H863">
        <v>3577</v>
      </c>
    </row>
    <row r="864" spans="1:8" x14ac:dyDescent="0.25">
      <c r="A864" s="18" t="s">
        <v>10</v>
      </c>
      <c r="B864" s="18" t="s">
        <v>60</v>
      </c>
      <c r="C864" s="18" t="s">
        <v>32</v>
      </c>
      <c r="D864" s="18" t="s">
        <v>21</v>
      </c>
      <c r="E864">
        <v>4</v>
      </c>
      <c r="F864">
        <v>839.27082782332695</v>
      </c>
      <c r="G864">
        <v>2.1739430416664698</v>
      </c>
      <c r="H864">
        <v>3781</v>
      </c>
    </row>
    <row r="865" spans="1:8" x14ac:dyDescent="0.25">
      <c r="A865" s="18" t="s">
        <v>10</v>
      </c>
      <c r="B865" s="18" t="s">
        <v>60</v>
      </c>
      <c r="C865" s="18" t="s">
        <v>32</v>
      </c>
      <c r="D865" s="18" t="s">
        <v>21</v>
      </c>
      <c r="E865">
        <v>11</v>
      </c>
      <c r="F865">
        <v>884.51333926189398</v>
      </c>
      <c r="G865">
        <v>2.2140296731500699</v>
      </c>
      <c r="H865">
        <v>4498</v>
      </c>
    </row>
    <row r="866" spans="1:8" x14ac:dyDescent="0.25">
      <c r="A866" s="18" t="s">
        <v>10</v>
      </c>
      <c r="B866" s="18" t="s">
        <v>60</v>
      </c>
      <c r="C866" s="18" t="s">
        <v>32</v>
      </c>
      <c r="D866" s="18" t="s">
        <v>21</v>
      </c>
      <c r="E866">
        <v>18</v>
      </c>
      <c r="F866">
        <v>796.05249217433197</v>
      </c>
      <c r="G866">
        <v>2.1934471939489399</v>
      </c>
      <c r="H866">
        <v>4153</v>
      </c>
    </row>
    <row r="867" spans="1:8" x14ac:dyDescent="0.25">
      <c r="A867" s="18" t="s">
        <v>10</v>
      </c>
      <c r="B867" s="18" t="s">
        <v>60</v>
      </c>
      <c r="C867" s="18" t="s">
        <v>32</v>
      </c>
      <c r="D867" s="18" t="s">
        <v>21</v>
      </c>
      <c r="E867">
        <v>25</v>
      </c>
      <c r="F867">
        <v>739.445153061224</v>
      </c>
      <c r="G867">
        <v>2.1740911834089598</v>
      </c>
      <c r="H867">
        <v>3920</v>
      </c>
    </row>
    <row r="868" spans="1:8" x14ac:dyDescent="0.25">
      <c r="A868" s="18" t="s">
        <v>10</v>
      </c>
      <c r="B868" s="18" t="s">
        <v>60</v>
      </c>
      <c r="C868" s="18" t="s">
        <v>32</v>
      </c>
      <c r="D868" s="18" t="s">
        <v>22</v>
      </c>
      <c r="E868">
        <v>1</v>
      </c>
      <c r="F868">
        <v>871.02099407859305</v>
      </c>
      <c r="G868">
        <v>2.21980954909731</v>
      </c>
      <c r="H868">
        <v>5573</v>
      </c>
    </row>
    <row r="869" spans="1:8" x14ac:dyDescent="0.25">
      <c r="A869" s="18" t="s">
        <v>10</v>
      </c>
      <c r="B869" s="18" t="s">
        <v>60</v>
      </c>
      <c r="C869" s="18" t="s">
        <v>32</v>
      </c>
      <c r="D869" s="18" t="s">
        <v>22</v>
      </c>
      <c r="E869">
        <v>8</v>
      </c>
      <c r="F869">
        <v>854.80343213728599</v>
      </c>
      <c r="G869">
        <v>2.2917952585227699</v>
      </c>
      <c r="H869">
        <v>5128</v>
      </c>
    </row>
    <row r="870" spans="1:8" x14ac:dyDescent="0.25">
      <c r="A870" s="18" t="s">
        <v>10</v>
      </c>
      <c r="B870" s="18" t="s">
        <v>60</v>
      </c>
      <c r="C870" s="18" t="s">
        <v>32</v>
      </c>
      <c r="D870" s="18" t="s">
        <v>22</v>
      </c>
      <c r="E870">
        <v>15</v>
      </c>
      <c r="F870">
        <v>780.12650475184796</v>
      </c>
      <c r="G870">
        <v>2.1517473091082602</v>
      </c>
      <c r="H870">
        <v>4735</v>
      </c>
    </row>
    <row r="871" spans="1:8" x14ac:dyDescent="0.25">
      <c r="A871" s="18" t="s">
        <v>10</v>
      </c>
      <c r="B871" s="18" t="s">
        <v>60</v>
      </c>
      <c r="C871" s="18" t="s">
        <v>32</v>
      </c>
      <c r="D871" s="18" t="s">
        <v>22</v>
      </c>
      <c r="E871">
        <v>22</v>
      </c>
      <c r="F871">
        <v>871.16424444055303</v>
      </c>
      <c r="G871">
        <v>2.3200521609387499</v>
      </c>
      <c r="H871">
        <v>5711</v>
      </c>
    </row>
    <row r="872" spans="1:8" x14ac:dyDescent="0.25">
      <c r="A872" s="18" t="s">
        <v>10</v>
      </c>
      <c r="B872" s="18" t="s">
        <v>60</v>
      </c>
      <c r="C872" s="18" t="s">
        <v>32</v>
      </c>
      <c r="D872" s="18" t="s">
        <v>22</v>
      </c>
      <c r="E872">
        <v>29</v>
      </c>
      <c r="F872">
        <v>797.64867402018297</v>
      </c>
      <c r="G872">
        <v>2.0992820436592599</v>
      </c>
      <c r="H872">
        <v>4261</v>
      </c>
    </row>
    <row r="873" spans="1:8" x14ac:dyDescent="0.25">
      <c r="A873" s="18" t="s">
        <v>10</v>
      </c>
      <c r="B873" s="18" t="s">
        <v>60</v>
      </c>
      <c r="C873" s="18" t="s">
        <v>32</v>
      </c>
      <c r="D873" s="18" t="s">
        <v>23</v>
      </c>
      <c r="E873">
        <v>6</v>
      </c>
      <c r="F873">
        <v>921.692784329402</v>
      </c>
      <c r="G873">
        <v>2.2017969019519001</v>
      </c>
      <c r="H873">
        <v>5003</v>
      </c>
    </row>
    <row r="874" spans="1:8" x14ac:dyDescent="0.25">
      <c r="A874" s="18" t="s">
        <v>10</v>
      </c>
      <c r="B874" s="18" t="s">
        <v>60</v>
      </c>
      <c r="C874" s="18" t="s">
        <v>32</v>
      </c>
      <c r="D874" s="18" t="s">
        <v>23</v>
      </c>
      <c r="E874">
        <v>13</v>
      </c>
      <c r="F874">
        <v>819.22502387774603</v>
      </c>
      <c r="G874">
        <v>2.19965876560914</v>
      </c>
      <c r="H874">
        <v>5235</v>
      </c>
    </row>
    <row r="875" spans="1:8" x14ac:dyDescent="0.25">
      <c r="A875" s="18" t="s">
        <v>10</v>
      </c>
      <c r="B875" s="18" t="s">
        <v>60</v>
      </c>
      <c r="C875" s="18" t="s">
        <v>32</v>
      </c>
      <c r="D875" s="18" t="s">
        <v>23</v>
      </c>
      <c r="E875">
        <v>20</v>
      </c>
      <c r="F875">
        <v>844.21206711888601</v>
      </c>
      <c r="G875">
        <v>2.22060837829066</v>
      </c>
      <c r="H875">
        <v>5602</v>
      </c>
    </row>
    <row r="876" spans="1:8" x14ac:dyDescent="0.25">
      <c r="A876" s="18" t="s">
        <v>10</v>
      </c>
      <c r="B876" s="18" t="s">
        <v>60</v>
      </c>
      <c r="C876" s="18" t="s">
        <v>32</v>
      </c>
      <c r="D876" s="18" t="s">
        <v>23</v>
      </c>
      <c r="E876">
        <v>27</v>
      </c>
      <c r="F876">
        <v>817.17991214057497</v>
      </c>
      <c r="G876">
        <v>2.17486568642975</v>
      </c>
      <c r="H876">
        <v>5008</v>
      </c>
    </row>
    <row r="877" spans="1:8" x14ac:dyDescent="0.25">
      <c r="A877" s="18" t="s">
        <v>10</v>
      </c>
      <c r="B877" s="18" t="s">
        <v>60</v>
      </c>
      <c r="C877" s="18" t="s">
        <v>32</v>
      </c>
      <c r="D877" s="18" t="s">
        <v>24</v>
      </c>
      <c r="E877">
        <v>3</v>
      </c>
      <c r="F877">
        <v>860.62359932088305</v>
      </c>
      <c r="G877">
        <v>2.2261491535057001</v>
      </c>
      <c r="H877">
        <v>5890</v>
      </c>
    </row>
    <row r="878" spans="1:8" x14ac:dyDescent="0.25">
      <c r="A878" s="18" t="s">
        <v>10</v>
      </c>
      <c r="B878" s="18" t="s">
        <v>60</v>
      </c>
      <c r="C878" s="18" t="s">
        <v>32</v>
      </c>
      <c r="D878" s="18" t="s">
        <v>24</v>
      </c>
      <c r="E878">
        <v>10</v>
      </c>
      <c r="F878">
        <v>816.82553290083399</v>
      </c>
      <c r="G878">
        <v>2.24060526534624</v>
      </c>
      <c r="H878">
        <v>4316</v>
      </c>
    </row>
    <row r="879" spans="1:8" x14ac:dyDescent="0.25">
      <c r="A879" s="18" t="s">
        <v>10</v>
      </c>
      <c r="B879" s="18" t="s">
        <v>60</v>
      </c>
      <c r="C879" s="18" t="s">
        <v>32</v>
      </c>
      <c r="D879" s="18" t="s">
        <v>24</v>
      </c>
      <c r="E879">
        <v>17</v>
      </c>
      <c r="F879">
        <v>793.74030261348003</v>
      </c>
      <c r="G879">
        <v>2.1705343526705501</v>
      </c>
      <c r="H879">
        <v>3635</v>
      </c>
    </row>
    <row r="880" spans="1:8" x14ac:dyDescent="0.25">
      <c r="A880" s="18" t="s">
        <v>10</v>
      </c>
      <c r="B880" s="18" t="s">
        <v>60</v>
      </c>
      <c r="C880" s="18" t="s">
        <v>32</v>
      </c>
      <c r="D880" s="18" t="s">
        <v>24</v>
      </c>
      <c r="E880">
        <v>24</v>
      </c>
      <c r="F880">
        <v>698.42939698492501</v>
      </c>
      <c r="G880">
        <v>2.0159481849880798</v>
      </c>
      <c r="H880">
        <v>3980</v>
      </c>
    </row>
    <row r="881" spans="1:8" x14ac:dyDescent="0.25">
      <c r="A881" s="18" t="s">
        <v>10</v>
      </c>
      <c r="B881" s="18" t="s">
        <v>60</v>
      </c>
      <c r="C881" s="18" t="s">
        <v>32</v>
      </c>
      <c r="D881" s="18" t="s">
        <v>24</v>
      </c>
      <c r="E881">
        <v>31</v>
      </c>
      <c r="F881">
        <v>809.80975496994904</v>
      </c>
      <c r="G881">
        <v>2.2105491877013899</v>
      </c>
      <c r="H881">
        <v>4326</v>
      </c>
    </row>
    <row r="882" spans="1:8" x14ac:dyDescent="0.25">
      <c r="A882" s="18" t="s">
        <v>10</v>
      </c>
      <c r="B882" s="18" t="s">
        <v>60</v>
      </c>
      <c r="C882" s="18" t="s">
        <v>32</v>
      </c>
      <c r="D882" s="18" t="s">
        <v>25</v>
      </c>
      <c r="E882">
        <v>7</v>
      </c>
      <c r="F882">
        <v>739.16552075375603</v>
      </c>
      <c r="G882">
        <v>2.2027240859954098</v>
      </c>
      <c r="H882">
        <v>3927</v>
      </c>
    </row>
    <row r="883" spans="1:8" x14ac:dyDescent="0.25">
      <c r="A883" s="18" t="s">
        <v>10</v>
      </c>
      <c r="B883" s="18" t="s">
        <v>60</v>
      </c>
      <c r="C883" s="18" t="s">
        <v>32</v>
      </c>
      <c r="D883" s="18" t="s">
        <v>25</v>
      </c>
      <c r="E883">
        <v>14</v>
      </c>
      <c r="F883">
        <v>795.98555865214098</v>
      </c>
      <c r="G883">
        <v>2.2259905869116499</v>
      </c>
      <c r="H883">
        <v>3947</v>
      </c>
    </row>
    <row r="884" spans="1:8" x14ac:dyDescent="0.25">
      <c r="A884" s="18" t="s">
        <v>10</v>
      </c>
      <c r="B884" s="18" t="s">
        <v>60</v>
      </c>
      <c r="C884" s="18" t="s">
        <v>32</v>
      </c>
      <c r="D884" s="18" t="s">
        <v>25</v>
      </c>
      <c r="E884">
        <v>21</v>
      </c>
      <c r="F884">
        <v>709.16744186046503</v>
      </c>
      <c r="G884">
        <v>2.18390759618176</v>
      </c>
      <c r="H884">
        <v>3655</v>
      </c>
    </row>
    <row r="885" spans="1:8" x14ac:dyDescent="0.25">
      <c r="A885" s="18" t="s">
        <v>10</v>
      </c>
      <c r="B885" s="18" t="s">
        <v>60</v>
      </c>
      <c r="C885" s="18" t="s">
        <v>32</v>
      </c>
      <c r="D885" s="18" t="s">
        <v>25</v>
      </c>
      <c r="E885">
        <v>28</v>
      </c>
      <c r="F885">
        <v>731.85687928307902</v>
      </c>
      <c r="G885">
        <v>2.1793091619101199</v>
      </c>
      <c r="H885">
        <v>3794</v>
      </c>
    </row>
    <row r="886" spans="1:8" x14ac:dyDescent="0.25">
      <c r="A886" s="18" t="s">
        <v>10</v>
      </c>
      <c r="B886" s="18" t="s">
        <v>60</v>
      </c>
      <c r="C886" s="18" t="s">
        <v>32</v>
      </c>
      <c r="D886" s="18" t="s">
        <v>26</v>
      </c>
      <c r="E886">
        <v>5</v>
      </c>
      <c r="F886">
        <v>738.50551520042995</v>
      </c>
      <c r="G886">
        <v>2.0600534776997601</v>
      </c>
      <c r="H886">
        <v>3717</v>
      </c>
    </row>
    <row r="887" spans="1:8" x14ac:dyDescent="0.25">
      <c r="A887" s="18" t="s">
        <v>10</v>
      </c>
      <c r="B887" s="18" t="s">
        <v>60</v>
      </c>
      <c r="C887" s="18" t="s">
        <v>32</v>
      </c>
      <c r="D887" s="18" t="s">
        <v>26</v>
      </c>
      <c r="E887">
        <v>12</v>
      </c>
      <c r="F887">
        <v>646.52507716049399</v>
      </c>
      <c r="G887">
        <v>1.9584825498888701</v>
      </c>
      <c r="H887">
        <v>2592</v>
      </c>
    </row>
    <row r="888" spans="1:8" x14ac:dyDescent="0.25">
      <c r="A888" s="18" t="s">
        <v>10</v>
      </c>
      <c r="B888" s="18" t="s">
        <v>60</v>
      </c>
      <c r="C888" s="18" t="s">
        <v>32</v>
      </c>
      <c r="D888" s="18" t="s">
        <v>26</v>
      </c>
      <c r="E888">
        <v>19</v>
      </c>
      <c r="F888">
        <v>617.63276365152103</v>
      </c>
      <c r="G888">
        <v>1.8774992390569201</v>
      </c>
      <c r="H888">
        <v>2399</v>
      </c>
    </row>
    <row r="889" spans="1:8" x14ac:dyDescent="0.25">
      <c r="A889" s="18" t="s">
        <v>10</v>
      </c>
      <c r="B889" s="18" t="s">
        <v>60</v>
      </c>
      <c r="C889" s="18" t="s">
        <v>32</v>
      </c>
      <c r="D889" s="18" t="s">
        <v>26</v>
      </c>
      <c r="E889">
        <v>26</v>
      </c>
      <c r="F889">
        <v>643.79190976273799</v>
      </c>
      <c r="G889">
        <v>1.96126690793868</v>
      </c>
      <c r="H889">
        <v>2571</v>
      </c>
    </row>
    <row r="890" spans="1:8" x14ac:dyDescent="0.25">
      <c r="A890" s="18" t="s">
        <v>10</v>
      </c>
      <c r="B890" s="18" t="s">
        <v>60</v>
      </c>
      <c r="C890" s="18" t="s">
        <v>32</v>
      </c>
      <c r="D890" s="18" t="s">
        <v>27</v>
      </c>
      <c r="E890">
        <v>2</v>
      </c>
      <c r="F890">
        <v>601.04999999999995</v>
      </c>
      <c r="G890">
        <v>1.86228240996384</v>
      </c>
      <c r="H890">
        <v>1920</v>
      </c>
    </row>
    <row r="891" spans="1:8" x14ac:dyDescent="0.25">
      <c r="A891" s="18" t="s">
        <v>10</v>
      </c>
      <c r="B891" s="18" t="s">
        <v>60</v>
      </c>
      <c r="C891" s="18" t="s">
        <v>32</v>
      </c>
      <c r="D891" s="18" t="s">
        <v>27</v>
      </c>
      <c r="E891">
        <v>9</v>
      </c>
      <c r="F891">
        <v>707.36758642562597</v>
      </c>
      <c r="G891">
        <v>2.10001736010067</v>
      </c>
      <c r="H891">
        <v>3153</v>
      </c>
    </row>
    <row r="892" spans="1:8" x14ac:dyDescent="0.25">
      <c r="A892" s="18" t="s">
        <v>10</v>
      </c>
      <c r="B892" s="18" t="s">
        <v>60</v>
      </c>
      <c r="C892" s="18" t="s">
        <v>32</v>
      </c>
      <c r="D892" s="18" t="s">
        <v>27</v>
      </c>
      <c r="E892">
        <v>16</v>
      </c>
      <c r="F892">
        <v>611.975533030409</v>
      </c>
      <c r="G892">
        <v>1.98121899367916</v>
      </c>
      <c r="H892">
        <v>2861</v>
      </c>
    </row>
    <row r="893" spans="1:8" x14ac:dyDescent="0.25">
      <c r="A893" s="18" t="s">
        <v>10</v>
      </c>
      <c r="B893" s="18" t="s">
        <v>60</v>
      </c>
      <c r="C893" s="18" t="s">
        <v>32</v>
      </c>
      <c r="D893" s="18" t="s">
        <v>27</v>
      </c>
      <c r="E893">
        <v>23</v>
      </c>
      <c r="F893">
        <v>740.74013605442201</v>
      </c>
      <c r="G893">
        <v>1.8431769642456199</v>
      </c>
      <c r="H893">
        <v>735</v>
      </c>
    </row>
    <row r="894" spans="1:8" x14ac:dyDescent="0.25">
      <c r="A894" s="18" t="s">
        <v>10</v>
      </c>
      <c r="B894" s="18" t="s">
        <v>60</v>
      </c>
      <c r="C894" s="18" t="s">
        <v>32</v>
      </c>
      <c r="D894" s="18" t="s">
        <v>27</v>
      </c>
      <c r="E894">
        <v>30</v>
      </c>
      <c r="F894">
        <v>556.41061755146302</v>
      </c>
      <c r="G894">
        <v>1.77645076690896</v>
      </c>
      <c r="H894">
        <v>1846</v>
      </c>
    </row>
    <row r="895" spans="1:8" x14ac:dyDescent="0.25">
      <c r="A895" s="18" t="s">
        <v>10</v>
      </c>
      <c r="B895" s="18" t="s">
        <v>60</v>
      </c>
      <c r="C895" s="18" t="s">
        <v>32</v>
      </c>
      <c r="D895" s="18" t="s">
        <v>28</v>
      </c>
      <c r="E895">
        <v>1</v>
      </c>
      <c r="F895">
        <v>521.843949044586</v>
      </c>
      <c r="G895">
        <v>1.5812659370037201</v>
      </c>
      <c r="H895">
        <v>1256</v>
      </c>
    </row>
    <row r="896" spans="1:8" x14ac:dyDescent="0.25">
      <c r="A896" s="18" t="s">
        <v>10</v>
      </c>
      <c r="B896" s="18" t="s">
        <v>60</v>
      </c>
      <c r="C896" s="18" t="s">
        <v>32</v>
      </c>
      <c r="D896" s="18" t="s">
        <v>28</v>
      </c>
      <c r="E896">
        <v>8</v>
      </c>
      <c r="F896">
        <v>539.86275659824003</v>
      </c>
      <c r="G896">
        <v>1.73376308144998</v>
      </c>
      <c r="H896">
        <v>1705</v>
      </c>
    </row>
    <row r="897" spans="1:8" x14ac:dyDescent="0.25">
      <c r="A897" s="18" t="s">
        <v>10</v>
      </c>
      <c r="B897" s="18" t="s">
        <v>60</v>
      </c>
      <c r="C897" s="18" t="s">
        <v>32</v>
      </c>
      <c r="D897" s="18" t="s">
        <v>28</v>
      </c>
      <c r="E897">
        <v>15</v>
      </c>
      <c r="F897">
        <v>604.04014939309104</v>
      </c>
      <c r="G897">
        <v>1.7621011738489201</v>
      </c>
      <c r="H897">
        <v>1071</v>
      </c>
    </row>
    <row r="898" spans="1:8" x14ac:dyDescent="0.25">
      <c r="A898" s="18" t="s">
        <v>10</v>
      </c>
      <c r="B898" s="18" t="s">
        <v>60</v>
      </c>
      <c r="C898" s="18" t="s">
        <v>32</v>
      </c>
      <c r="D898" s="18" t="s">
        <v>28</v>
      </c>
      <c r="E898">
        <v>22</v>
      </c>
      <c r="F898">
        <v>589.292682926829</v>
      </c>
      <c r="G898">
        <v>1.65980774808309</v>
      </c>
      <c r="H898">
        <v>410</v>
      </c>
    </row>
    <row r="899" spans="1:8" x14ac:dyDescent="0.25">
      <c r="A899" s="18" t="s">
        <v>10</v>
      </c>
      <c r="B899" s="18" t="s">
        <v>60</v>
      </c>
      <c r="C899" s="18" t="s">
        <v>32</v>
      </c>
      <c r="D899" s="18" t="s">
        <v>28</v>
      </c>
      <c r="E899">
        <v>29</v>
      </c>
      <c r="F899">
        <v>788.29059040590403</v>
      </c>
      <c r="G899">
        <v>1.9960817045904</v>
      </c>
      <c r="H899">
        <v>1084</v>
      </c>
    </row>
    <row r="900" spans="1:8" x14ac:dyDescent="0.25">
      <c r="A900" s="18" t="s">
        <v>10</v>
      </c>
      <c r="B900" s="18" t="s">
        <v>60</v>
      </c>
      <c r="C900" s="18" t="s">
        <v>33</v>
      </c>
      <c r="D900" s="18" t="s">
        <v>17</v>
      </c>
      <c r="E900">
        <v>3</v>
      </c>
      <c r="F900">
        <v>573.96607669616503</v>
      </c>
      <c r="G900">
        <v>1.69991689024602</v>
      </c>
      <c r="H900">
        <v>678</v>
      </c>
    </row>
    <row r="901" spans="1:8" x14ac:dyDescent="0.25">
      <c r="A901" s="18" t="s">
        <v>10</v>
      </c>
      <c r="B901" s="18" t="s">
        <v>60</v>
      </c>
      <c r="C901" s="18" t="s">
        <v>33</v>
      </c>
      <c r="D901" s="18" t="s">
        <v>17</v>
      </c>
      <c r="E901">
        <v>10</v>
      </c>
      <c r="F901">
        <v>625.22029702970303</v>
      </c>
      <c r="G901">
        <v>1.82784321143562</v>
      </c>
      <c r="H901">
        <v>1212</v>
      </c>
    </row>
    <row r="902" spans="1:8" x14ac:dyDescent="0.25">
      <c r="A902" s="18" t="s">
        <v>10</v>
      </c>
      <c r="B902" s="18" t="s">
        <v>60</v>
      </c>
      <c r="C902" s="18" t="s">
        <v>33</v>
      </c>
      <c r="D902" s="18" t="s">
        <v>17</v>
      </c>
      <c r="E902">
        <v>17</v>
      </c>
      <c r="F902">
        <v>528.06931608133095</v>
      </c>
      <c r="G902">
        <v>1.7001045990013399</v>
      </c>
      <c r="H902">
        <v>1082</v>
      </c>
    </row>
    <row r="903" spans="1:8" x14ac:dyDescent="0.25">
      <c r="A903" s="18" t="s">
        <v>10</v>
      </c>
      <c r="B903" s="18" t="s">
        <v>60</v>
      </c>
      <c r="C903" s="18" t="s">
        <v>33</v>
      </c>
      <c r="D903" s="18" t="s">
        <v>17</v>
      </c>
      <c r="E903">
        <v>24</v>
      </c>
      <c r="F903">
        <v>500.27152317880802</v>
      </c>
      <c r="G903">
        <v>1.63548975226695</v>
      </c>
      <c r="H903">
        <v>906</v>
      </c>
    </row>
    <row r="904" spans="1:8" x14ac:dyDescent="0.25">
      <c r="A904" s="18" t="s">
        <v>10</v>
      </c>
      <c r="B904" s="18" t="s">
        <v>60</v>
      </c>
      <c r="C904" s="18" t="s">
        <v>33</v>
      </c>
      <c r="D904" s="18" t="s">
        <v>17</v>
      </c>
      <c r="E904">
        <v>31</v>
      </c>
      <c r="F904">
        <v>441.566666666667</v>
      </c>
      <c r="G904">
        <v>1.37765028112775</v>
      </c>
      <c r="H904">
        <v>360</v>
      </c>
    </row>
    <row r="905" spans="1:8" x14ac:dyDescent="0.25">
      <c r="A905" s="18" t="s">
        <v>10</v>
      </c>
      <c r="B905" s="18" t="s">
        <v>60</v>
      </c>
      <c r="C905" s="18" t="s">
        <v>33</v>
      </c>
      <c r="D905" s="18" t="s">
        <v>18</v>
      </c>
      <c r="E905">
        <v>7</v>
      </c>
      <c r="F905">
        <v>531.90254237288104</v>
      </c>
      <c r="G905">
        <v>1.7428337607231801</v>
      </c>
      <c r="H905">
        <v>944</v>
      </c>
    </row>
    <row r="906" spans="1:8" x14ac:dyDescent="0.25">
      <c r="A906" s="18" t="s">
        <v>10</v>
      </c>
      <c r="B906" s="18" t="s">
        <v>60</v>
      </c>
      <c r="C906" s="18" t="s">
        <v>33</v>
      </c>
      <c r="D906" s="18" t="s">
        <v>18</v>
      </c>
      <c r="E906">
        <v>14</v>
      </c>
      <c r="F906">
        <v>561.14616755793202</v>
      </c>
      <c r="G906">
        <v>1.68031589168789</v>
      </c>
      <c r="H906">
        <v>1122</v>
      </c>
    </row>
    <row r="907" spans="1:8" x14ac:dyDescent="0.25">
      <c r="A907" s="18" t="s">
        <v>10</v>
      </c>
      <c r="B907" s="18" t="s">
        <v>60</v>
      </c>
      <c r="C907" s="18" t="s">
        <v>33</v>
      </c>
      <c r="D907" s="18" t="s">
        <v>18</v>
      </c>
      <c r="E907">
        <v>21</v>
      </c>
      <c r="F907">
        <v>492.55081300812998</v>
      </c>
      <c r="G907">
        <v>1.6015175840526601</v>
      </c>
      <c r="H907">
        <v>984</v>
      </c>
    </row>
    <row r="908" spans="1:8" x14ac:dyDescent="0.25">
      <c r="A908" s="18" t="s">
        <v>10</v>
      </c>
      <c r="B908" s="18" t="s">
        <v>60</v>
      </c>
      <c r="C908" s="18" t="s">
        <v>33</v>
      </c>
      <c r="D908" s="18" t="s">
        <v>18</v>
      </c>
      <c r="E908">
        <v>28</v>
      </c>
      <c r="F908">
        <v>620.808543096873</v>
      </c>
      <c r="G908">
        <v>1.77043462229535</v>
      </c>
      <c r="H908">
        <v>1311</v>
      </c>
    </row>
    <row r="909" spans="1:8" x14ac:dyDescent="0.25">
      <c r="A909" s="18" t="s">
        <v>10</v>
      </c>
      <c r="B909" s="18" t="s">
        <v>60</v>
      </c>
      <c r="C909" s="18" t="s">
        <v>33</v>
      </c>
      <c r="D909" s="18" t="s">
        <v>19</v>
      </c>
      <c r="E909">
        <v>7</v>
      </c>
      <c r="F909">
        <v>610.90895632864499</v>
      </c>
      <c r="G909">
        <v>1.82126111390737</v>
      </c>
      <c r="H909">
        <v>1351</v>
      </c>
    </row>
    <row r="910" spans="1:8" x14ac:dyDescent="0.25">
      <c r="A910" s="18" t="s">
        <v>10</v>
      </c>
      <c r="B910" s="18" t="s">
        <v>60</v>
      </c>
      <c r="C910" s="18" t="s">
        <v>33</v>
      </c>
      <c r="D910" s="18" t="s">
        <v>19</v>
      </c>
      <c r="E910">
        <v>14</v>
      </c>
      <c r="F910">
        <v>644.38168557536505</v>
      </c>
      <c r="G910">
        <v>1.9010671291224599</v>
      </c>
      <c r="H910">
        <v>1234</v>
      </c>
    </row>
    <row r="911" spans="1:8" x14ac:dyDescent="0.25">
      <c r="A911" s="18" t="s">
        <v>10</v>
      </c>
      <c r="B911" s="18" t="s">
        <v>60</v>
      </c>
      <c r="C911" s="18" t="s">
        <v>33</v>
      </c>
      <c r="D911" s="18" t="s">
        <v>19</v>
      </c>
      <c r="E911">
        <v>21</v>
      </c>
      <c r="F911">
        <v>638.43208358942798</v>
      </c>
      <c r="G911">
        <v>1.8256706717267299</v>
      </c>
      <c r="H911">
        <v>1627</v>
      </c>
    </row>
    <row r="912" spans="1:8" x14ac:dyDescent="0.25">
      <c r="A912" s="18" t="s">
        <v>10</v>
      </c>
      <c r="B912" s="18" t="s">
        <v>60</v>
      </c>
      <c r="C912" s="18" t="s">
        <v>33</v>
      </c>
      <c r="D912" s="18" t="s">
        <v>19</v>
      </c>
      <c r="E912">
        <v>28</v>
      </c>
      <c r="F912">
        <v>659.85853066180903</v>
      </c>
      <c r="G912">
        <v>1.79934648972994</v>
      </c>
      <c r="H912">
        <v>1647</v>
      </c>
    </row>
    <row r="913" spans="1:8" x14ac:dyDescent="0.25">
      <c r="A913" s="18" t="s">
        <v>10</v>
      </c>
      <c r="B913" s="18" t="s">
        <v>60</v>
      </c>
      <c r="C913" s="18" t="s">
        <v>33</v>
      </c>
      <c r="D913" s="18" t="s">
        <v>20</v>
      </c>
      <c r="E913">
        <v>4</v>
      </c>
      <c r="F913">
        <v>723.95403165033895</v>
      </c>
      <c r="G913">
        <v>1.7067274687654499</v>
      </c>
      <c r="H913">
        <v>1327</v>
      </c>
    </row>
    <row r="914" spans="1:8" x14ac:dyDescent="0.25">
      <c r="A914" s="18" t="s">
        <v>10</v>
      </c>
      <c r="B914" s="18" t="s">
        <v>60</v>
      </c>
      <c r="C914" s="18" t="s">
        <v>33</v>
      </c>
      <c r="D914" s="18" t="s">
        <v>20</v>
      </c>
      <c r="E914">
        <v>11</v>
      </c>
      <c r="F914">
        <v>947.19124797406801</v>
      </c>
      <c r="G914">
        <v>2.2503234579159699</v>
      </c>
      <c r="H914">
        <v>4319</v>
      </c>
    </row>
    <row r="915" spans="1:8" x14ac:dyDescent="0.25">
      <c r="A915" s="18" t="s">
        <v>10</v>
      </c>
      <c r="B915" s="18" t="s">
        <v>60</v>
      </c>
      <c r="C915" s="18" t="s">
        <v>33</v>
      </c>
      <c r="D915" s="18" t="s">
        <v>20</v>
      </c>
      <c r="E915">
        <v>18</v>
      </c>
      <c r="F915">
        <v>679.90477996965103</v>
      </c>
      <c r="G915">
        <v>1.8794741416584799</v>
      </c>
      <c r="H915">
        <v>2636</v>
      </c>
    </row>
    <row r="916" spans="1:8" x14ac:dyDescent="0.25">
      <c r="A916" s="18" t="s">
        <v>10</v>
      </c>
      <c r="B916" s="18" t="s">
        <v>60</v>
      </c>
      <c r="C916" s="18" t="s">
        <v>33</v>
      </c>
      <c r="D916" s="18" t="s">
        <v>20</v>
      </c>
      <c r="E916">
        <v>25</v>
      </c>
      <c r="F916">
        <v>568.24527282550002</v>
      </c>
      <c r="G916">
        <v>1.8058222045758501</v>
      </c>
      <c r="H916">
        <v>1851</v>
      </c>
    </row>
    <row r="917" spans="1:8" x14ac:dyDescent="0.25">
      <c r="A917" s="18" t="s">
        <v>10</v>
      </c>
      <c r="B917" s="18" t="s">
        <v>60</v>
      </c>
      <c r="C917" s="18" t="s">
        <v>33</v>
      </c>
      <c r="D917" s="18" t="s">
        <v>21</v>
      </c>
      <c r="E917">
        <v>2</v>
      </c>
      <c r="F917">
        <v>594.97849462365605</v>
      </c>
      <c r="G917">
        <v>1.8315142047025601</v>
      </c>
      <c r="H917">
        <v>1953</v>
      </c>
    </row>
    <row r="918" spans="1:8" x14ac:dyDescent="0.25">
      <c r="A918" s="18" t="s">
        <v>10</v>
      </c>
      <c r="B918" s="18" t="s">
        <v>60</v>
      </c>
      <c r="C918" s="18" t="s">
        <v>33</v>
      </c>
      <c r="D918" s="18" t="s">
        <v>21</v>
      </c>
      <c r="E918">
        <v>9</v>
      </c>
      <c r="F918">
        <v>776.16399650451501</v>
      </c>
      <c r="G918">
        <v>2.0677005520235401</v>
      </c>
      <c r="H918">
        <v>3433</v>
      </c>
    </row>
    <row r="919" spans="1:8" x14ac:dyDescent="0.25">
      <c r="A919" s="18" t="s">
        <v>10</v>
      </c>
      <c r="B919" s="18" t="s">
        <v>60</v>
      </c>
      <c r="C919" s="18" t="s">
        <v>33</v>
      </c>
      <c r="D919" s="18" t="s">
        <v>21</v>
      </c>
      <c r="E919">
        <v>16</v>
      </c>
      <c r="F919">
        <v>823.63555088088401</v>
      </c>
      <c r="G919">
        <v>2.22811624015905</v>
      </c>
      <c r="H919">
        <v>3803</v>
      </c>
    </row>
    <row r="920" spans="1:8" x14ac:dyDescent="0.25">
      <c r="A920" s="18" t="s">
        <v>10</v>
      </c>
      <c r="B920" s="18" t="s">
        <v>60</v>
      </c>
      <c r="C920" s="18" t="s">
        <v>33</v>
      </c>
      <c r="D920" s="18" t="s">
        <v>21</v>
      </c>
      <c r="E920">
        <v>23</v>
      </c>
      <c r="F920">
        <v>909.07328794553496</v>
      </c>
      <c r="G920">
        <v>2.3312134037460801</v>
      </c>
      <c r="H920">
        <v>4994</v>
      </c>
    </row>
    <row r="921" spans="1:8" x14ac:dyDescent="0.25">
      <c r="A921" s="18" t="s">
        <v>10</v>
      </c>
      <c r="B921" s="18" t="s">
        <v>60</v>
      </c>
      <c r="C921" s="18" t="s">
        <v>33</v>
      </c>
      <c r="D921" s="18" t="s">
        <v>21</v>
      </c>
      <c r="E921">
        <v>30</v>
      </c>
      <c r="F921">
        <v>888.80829237016496</v>
      </c>
      <c r="G921">
        <v>2.23313969158079</v>
      </c>
      <c r="H921">
        <v>4679</v>
      </c>
    </row>
    <row r="922" spans="1:8" x14ac:dyDescent="0.25">
      <c r="A922" s="18" t="s">
        <v>10</v>
      </c>
      <c r="B922" s="18" t="s">
        <v>60</v>
      </c>
      <c r="C922" s="18" t="s">
        <v>33</v>
      </c>
      <c r="D922" s="18" t="s">
        <v>22</v>
      </c>
      <c r="E922">
        <v>6</v>
      </c>
      <c r="F922">
        <v>767.08481938728903</v>
      </c>
      <c r="G922">
        <v>2.1420552092421099</v>
      </c>
      <c r="H922">
        <v>4374</v>
      </c>
    </row>
    <row r="923" spans="1:8" x14ac:dyDescent="0.25">
      <c r="A923" s="18" t="s">
        <v>10</v>
      </c>
      <c r="B923" s="18" t="s">
        <v>60</v>
      </c>
      <c r="C923" s="18" t="s">
        <v>33</v>
      </c>
      <c r="D923" s="18" t="s">
        <v>22</v>
      </c>
      <c r="E923">
        <v>13</v>
      </c>
      <c r="F923">
        <v>618.87665431445203</v>
      </c>
      <c r="G923">
        <v>1.87783445606336</v>
      </c>
      <c r="H923">
        <v>1889</v>
      </c>
    </row>
    <row r="924" spans="1:8" x14ac:dyDescent="0.25">
      <c r="A924" s="18" t="s">
        <v>10</v>
      </c>
      <c r="B924" s="18" t="s">
        <v>60</v>
      </c>
      <c r="C924" s="18" t="s">
        <v>33</v>
      </c>
      <c r="D924" s="18" t="s">
        <v>22</v>
      </c>
      <c r="E924">
        <v>20</v>
      </c>
      <c r="F924">
        <v>862.54690231112795</v>
      </c>
      <c r="G924">
        <v>2.1808824237258202</v>
      </c>
      <c r="H924">
        <v>5149</v>
      </c>
    </row>
    <row r="925" spans="1:8" x14ac:dyDescent="0.25">
      <c r="A925" s="18" t="s">
        <v>10</v>
      </c>
      <c r="B925" s="18" t="s">
        <v>60</v>
      </c>
      <c r="C925" s="18" t="s">
        <v>33</v>
      </c>
      <c r="D925" s="18" t="s">
        <v>22</v>
      </c>
      <c r="E925">
        <v>27</v>
      </c>
      <c r="F925">
        <v>762.74255319148904</v>
      </c>
      <c r="G925">
        <v>2.05871841443818</v>
      </c>
      <c r="H925">
        <v>3760</v>
      </c>
    </row>
    <row r="926" spans="1:8" x14ac:dyDescent="0.25">
      <c r="A926" s="18" t="s">
        <v>10</v>
      </c>
      <c r="B926" s="18" t="s">
        <v>60</v>
      </c>
      <c r="C926" s="18" t="s">
        <v>33</v>
      </c>
      <c r="D926" s="18" t="s">
        <v>23</v>
      </c>
      <c r="E926">
        <v>4</v>
      </c>
      <c r="F926">
        <v>1174.0340663531199</v>
      </c>
      <c r="G926">
        <v>2.34261014728308</v>
      </c>
      <c r="H926">
        <v>7867</v>
      </c>
    </row>
    <row r="927" spans="1:8" x14ac:dyDescent="0.25">
      <c r="A927" s="18" t="s">
        <v>10</v>
      </c>
      <c r="B927" s="18" t="s">
        <v>60</v>
      </c>
      <c r="C927" s="18" t="s">
        <v>33</v>
      </c>
      <c r="D927" s="18" t="s">
        <v>23</v>
      </c>
      <c r="E927">
        <v>11</v>
      </c>
      <c r="F927">
        <v>770.57150232317997</v>
      </c>
      <c r="G927">
        <v>2.1156878703746602</v>
      </c>
      <c r="H927">
        <v>3874</v>
      </c>
    </row>
    <row r="928" spans="1:8" x14ac:dyDescent="0.25">
      <c r="A928" s="18" t="s">
        <v>10</v>
      </c>
      <c r="B928" s="18" t="s">
        <v>60</v>
      </c>
      <c r="C928" s="18" t="s">
        <v>33</v>
      </c>
      <c r="D928" s="18" t="s">
        <v>23</v>
      </c>
      <c r="E928">
        <v>18</v>
      </c>
      <c r="F928">
        <v>849.68447082096895</v>
      </c>
      <c r="G928">
        <v>2.2489238783400198</v>
      </c>
      <c r="H928">
        <v>5055</v>
      </c>
    </row>
    <row r="929" spans="1:8" x14ac:dyDescent="0.25">
      <c r="A929" s="18" t="s">
        <v>10</v>
      </c>
      <c r="B929" s="18" t="s">
        <v>60</v>
      </c>
      <c r="C929" s="18" t="s">
        <v>33</v>
      </c>
      <c r="D929" s="18" t="s">
        <v>23</v>
      </c>
      <c r="E929">
        <v>25</v>
      </c>
      <c r="F929">
        <v>817.577362409138</v>
      </c>
      <c r="G929">
        <v>2.2141490535669899</v>
      </c>
      <c r="H929">
        <v>4815</v>
      </c>
    </row>
    <row r="930" spans="1:8" x14ac:dyDescent="0.25">
      <c r="A930" s="18" t="s">
        <v>10</v>
      </c>
      <c r="B930" s="18" t="s">
        <v>60</v>
      </c>
      <c r="C930" s="18" t="s">
        <v>33</v>
      </c>
      <c r="D930" s="18" t="s">
        <v>24</v>
      </c>
      <c r="E930">
        <v>1</v>
      </c>
      <c r="F930">
        <v>837.56411850010397</v>
      </c>
      <c r="G930">
        <v>2.2779571419140301</v>
      </c>
      <c r="H930">
        <v>4827</v>
      </c>
    </row>
    <row r="931" spans="1:8" x14ac:dyDescent="0.25">
      <c r="A931" s="18" t="s">
        <v>10</v>
      </c>
      <c r="B931" s="18" t="s">
        <v>60</v>
      </c>
      <c r="C931" s="18" t="s">
        <v>33</v>
      </c>
      <c r="D931" s="18" t="s">
        <v>24</v>
      </c>
      <c r="E931">
        <v>8</v>
      </c>
      <c r="F931">
        <v>852.05471478463301</v>
      </c>
      <c r="G931">
        <v>2.1737498582583501</v>
      </c>
      <c r="H931">
        <v>4295</v>
      </c>
    </row>
    <row r="932" spans="1:8" x14ac:dyDescent="0.25">
      <c r="A932" s="18" t="s">
        <v>10</v>
      </c>
      <c r="B932" s="18" t="s">
        <v>60</v>
      </c>
      <c r="C932" s="18" t="s">
        <v>33</v>
      </c>
      <c r="D932" s="18" t="s">
        <v>24</v>
      </c>
      <c r="E932">
        <v>15</v>
      </c>
      <c r="F932">
        <v>864.37233475479695</v>
      </c>
      <c r="G932">
        <v>2.3192617706121199</v>
      </c>
      <c r="H932">
        <v>3752</v>
      </c>
    </row>
    <row r="933" spans="1:8" x14ac:dyDescent="0.25">
      <c r="A933" s="18" t="s">
        <v>10</v>
      </c>
      <c r="B933" s="18" t="s">
        <v>60</v>
      </c>
      <c r="C933" s="18" t="s">
        <v>33</v>
      </c>
      <c r="D933" s="18" t="s">
        <v>24</v>
      </c>
      <c r="E933">
        <v>22</v>
      </c>
      <c r="F933">
        <v>832.47526721352199</v>
      </c>
      <c r="G933">
        <v>2.3325421568501499</v>
      </c>
      <c r="H933">
        <v>4023</v>
      </c>
    </row>
    <row r="934" spans="1:8" x14ac:dyDescent="0.25">
      <c r="A934" s="18" t="s">
        <v>10</v>
      </c>
      <c r="B934" s="18" t="s">
        <v>60</v>
      </c>
      <c r="C934" s="18" t="s">
        <v>33</v>
      </c>
      <c r="D934" s="18" t="s">
        <v>24</v>
      </c>
      <c r="E934">
        <v>29</v>
      </c>
      <c r="F934">
        <v>761.47223624432104</v>
      </c>
      <c r="G934">
        <v>2.2415671684026899</v>
      </c>
      <c r="H934">
        <v>3962</v>
      </c>
    </row>
    <row r="935" spans="1:8" x14ac:dyDescent="0.25">
      <c r="A935" s="18" t="s">
        <v>10</v>
      </c>
      <c r="B935" s="18" t="s">
        <v>60</v>
      </c>
      <c r="C935" s="18" t="s">
        <v>33</v>
      </c>
      <c r="D935" s="18" t="s">
        <v>25</v>
      </c>
      <c r="E935">
        <v>5</v>
      </c>
      <c r="F935">
        <v>775.04328886468795</v>
      </c>
      <c r="G935">
        <v>2.1367458889309301</v>
      </c>
      <c r="H935">
        <v>3673</v>
      </c>
    </row>
    <row r="936" spans="1:8" x14ac:dyDescent="0.25">
      <c r="A936" s="18" t="s">
        <v>10</v>
      </c>
      <c r="B936" s="18" t="s">
        <v>60</v>
      </c>
      <c r="C936" s="18" t="s">
        <v>33</v>
      </c>
      <c r="D936" s="18" t="s">
        <v>25</v>
      </c>
      <c r="E936">
        <v>12</v>
      </c>
      <c r="F936">
        <v>772.36398572605003</v>
      </c>
      <c r="G936">
        <v>2.1632541273612098</v>
      </c>
      <c r="H936">
        <v>3643</v>
      </c>
    </row>
    <row r="937" spans="1:8" x14ac:dyDescent="0.25">
      <c r="A937" s="18" t="s">
        <v>10</v>
      </c>
      <c r="B937" s="18" t="s">
        <v>60</v>
      </c>
      <c r="C937" s="18" t="s">
        <v>33</v>
      </c>
      <c r="D937" s="18" t="s">
        <v>25</v>
      </c>
      <c r="E937">
        <v>19</v>
      </c>
      <c r="F937">
        <v>658.62372567191801</v>
      </c>
      <c r="G937">
        <v>2.1330706123337699</v>
      </c>
      <c r="H937">
        <v>2158</v>
      </c>
    </row>
    <row r="938" spans="1:8" x14ac:dyDescent="0.25">
      <c r="A938" s="18" t="s">
        <v>10</v>
      </c>
      <c r="B938" s="18" t="s">
        <v>60</v>
      </c>
      <c r="C938" s="18" t="s">
        <v>33</v>
      </c>
      <c r="D938" s="18" t="s">
        <v>25</v>
      </c>
      <c r="E938">
        <v>26</v>
      </c>
      <c r="F938">
        <v>686.01315321720597</v>
      </c>
      <c r="G938">
        <v>2.09214574912163</v>
      </c>
      <c r="H938">
        <v>2813</v>
      </c>
    </row>
    <row r="939" spans="1:8" x14ac:dyDescent="0.25">
      <c r="A939" s="18" t="s">
        <v>10</v>
      </c>
      <c r="B939" s="18" t="s">
        <v>60</v>
      </c>
      <c r="C939" s="18" t="s">
        <v>33</v>
      </c>
      <c r="D939" s="18" t="s">
        <v>26</v>
      </c>
      <c r="E939">
        <v>3</v>
      </c>
      <c r="F939">
        <v>796.56260394392996</v>
      </c>
      <c r="G939">
        <v>2.2069198824641298</v>
      </c>
      <c r="H939">
        <v>4209</v>
      </c>
    </row>
    <row r="940" spans="1:8" x14ac:dyDescent="0.25">
      <c r="A940" s="18" t="s">
        <v>10</v>
      </c>
      <c r="B940" s="18" t="s">
        <v>60</v>
      </c>
      <c r="C940" s="18" t="s">
        <v>33</v>
      </c>
      <c r="D940" s="18" t="s">
        <v>26</v>
      </c>
      <c r="E940">
        <v>10</v>
      </c>
      <c r="F940">
        <v>685.73606447280099</v>
      </c>
      <c r="G940">
        <v>1.95092363085911</v>
      </c>
      <c r="H940">
        <v>2978</v>
      </c>
    </row>
    <row r="941" spans="1:8" x14ac:dyDescent="0.25">
      <c r="A941" s="18" t="s">
        <v>10</v>
      </c>
      <c r="B941" s="18" t="s">
        <v>60</v>
      </c>
      <c r="C941" s="18" t="s">
        <v>33</v>
      </c>
      <c r="D941" s="18" t="s">
        <v>26</v>
      </c>
      <c r="E941">
        <v>17</v>
      </c>
      <c r="F941">
        <v>710.42343268242598</v>
      </c>
      <c r="G941">
        <v>2.0314707134983099</v>
      </c>
      <c r="H941">
        <v>2919</v>
      </c>
    </row>
    <row r="942" spans="1:8" x14ac:dyDescent="0.25">
      <c r="A942" s="18" t="s">
        <v>10</v>
      </c>
      <c r="B942" s="18" t="s">
        <v>60</v>
      </c>
      <c r="C942" s="18" t="s">
        <v>33</v>
      </c>
      <c r="D942" s="18" t="s">
        <v>26</v>
      </c>
      <c r="E942">
        <v>24</v>
      </c>
      <c r="F942">
        <v>797.326851587075</v>
      </c>
      <c r="G942">
        <v>2.1544002277899699</v>
      </c>
      <c r="H942">
        <v>3497</v>
      </c>
    </row>
    <row r="943" spans="1:8" x14ac:dyDescent="0.25">
      <c r="A943" s="18" t="s">
        <v>10</v>
      </c>
      <c r="B943" s="18" t="s">
        <v>60</v>
      </c>
      <c r="C943" s="18" t="s">
        <v>33</v>
      </c>
      <c r="D943" s="18" t="s">
        <v>26</v>
      </c>
      <c r="E943">
        <v>31</v>
      </c>
      <c r="F943">
        <v>518.14878542510098</v>
      </c>
      <c r="G943">
        <v>1.6496484492465799</v>
      </c>
      <c r="H943">
        <v>988</v>
      </c>
    </row>
    <row r="944" spans="1:8" x14ac:dyDescent="0.25">
      <c r="A944" s="18" t="s">
        <v>10</v>
      </c>
      <c r="B944" s="18" t="s">
        <v>60</v>
      </c>
      <c r="C944" s="18" t="s">
        <v>33</v>
      </c>
      <c r="D944" s="18" t="s">
        <v>27</v>
      </c>
      <c r="E944">
        <v>7</v>
      </c>
      <c r="F944">
        <v>591.92761527020298</v>
      </c>
      <c r="G944">
        <v>1.9082521320742001</v>
      </c>
      <c r="H944">
        <v>2017</v>
      </c>
    </row>
    <row r="945" spans="1:8" x14ac:dyDescent="0.25">
      <c r="A945" s="18" t="s">
        <v>10</v>
      </c>
      <c r="B945" s="18" t="s">
        <v>60</v>
      </c>
      <c r="C945" s="18" t="s">
        <v>33</v>
      </c>
      <c r="D945" s="18" t="s">
        <v>27</v>
      </c>
      <c r="E945">
        <v>14</v>
      </c>
      <c r="F945">
        <v>618.21063311688295</v>
      </c>
      <c r="G945">
        <v>1.9271091881002</v>
      </c>
      <c r="H945">
        <v>2464</v>
      </c>
    </row>
    <row r="946" spans="1:8" x14ac:dyDescent="0.25">
      <c r="A946" s="18" t="s">
        <v>10</v>
      </c>
      <c r="B946" s="18" t="s">
        <v>60</v>
      </c>
      <c r="C946" s="18" t="s">
        <v>33</v>
      </c>
      <c r="D946" s="18" t="s">
        <v>27</v>
      </c>
      <c r="E946">
        <v>21</v>
      </c>
      <c r="F946">
        <v>524.55618431689595</v>
      </c>
      <c r="G946">
        <v>1.62812520230961</v>
      </c>
      <c r="H946">
        <v>1237</v>
      </c>
    </row>
    <row r="947" spans="1:8" x14ac:dyDescent="0.25">
      <c r="A947" s="18" t="s">
        <v>10</v>
      </c>
      <c r="B947" s="18" t="s">
        <v>60</v>
      </c>
      <c r="C947" s="18" t="s">
        <v>33</v>
      </c>
      <c r="D947" s="18" t="s">
        <v>27</v>
      </c>
      <c r="E947">
        <v>28</v>
      </c>
      <c r="F947">
        <v>469.97094430992701</v>
      </c>
      <c r="G947">
        <v>1.4358408028226299</v>
      </c>
      <c r="H947">
        <v>826</v>
      </c>
    </row>
    <row r="948" spans="1:8" x14ac:dyDescent="0.25">
      <c r="A948" s="18" t="s">
        <v>10</v>
      </c>
      <c r="B948" s="18" t="s">
        <v>60</v>
      </c>
      <c r="C948" s="18" t="s">
        <v>33</v>
      </c>
      <c r="D948" s="18" t="s">
        <v>28</v>
      </c>
      <c r="E948">
        <v>6</v>
      </c>
      <c r="F948">
        <v>545.70328947368398</v>
      </c>
      <c r="G948">
        <v>1.7398940424768301</v>
      </c>
      <c r="H948">
        <v>1520</v>
      </c>
    </row>
    <row r="949" spans="1:8" x14ac:dyDescent="0.25">
      <c r="A949" s="18" t="s">
        <v>10</v>
      </c>
      <c r="B949" s="18" t="s">
        <v>60</v>
      </c>
      <c r="C949" s="18" t="s">
        <v>33</v>
      </c>
      <c r="D949" s="18" t="s">
        <v>28</v>
      </c>
      <c r="E949">
        <v>13</v>
      </c>
      <c r="F949">
        <v>556.39299030574205</v>
      </c>
      <c r="G949">
        <v>1.6504581940092999</v>
      </c>
      <c r="H949">
        <v>1341</v>
      </c>
    </row>
    <row r="950" spans="1:8" x14ac:dyDescent="0.25">
      <c r="A950" s="18" t="s">
        <v>10</v>
      </c>
      <c r="B950" s="18" t="s">
        <v>60</v>
      </c>
      <c r="C950" s="18" t="s">
        <v>33</v>
      </c>
      <c r="D950" s="18" t="s">
        <v>28</v>
      </c>
      <c r="E950">
        <v>20</v>
      </c>
      <c r="F950">
        <v>536.53397129186601</v>
      </c>
      <c r="G950">
        <v>1.57984364633949</v>
      </c>
      <c r="H950">
        <v>1045</v>
      </c>
    </row>
    <row r="951" spans="1:8" x14ac:dyDescent="0.25">
      <c r="A951" s="18" t="s">
        <v>10</v>
      </c>
      <c r="B951" s="18" t="s">
        <v>60</v>
      </c>
      <c r="C951" s="18" t="s">
        <v>33</v>
      </c>
      <c r="D951" s="18" t="s">
        <v>28</v>
      </c>
      <c r="E951">
        <v>27</v>
      </c>
      <c r="F951">
        <v>555.87066246056804</v>
      </c>
      <c r="G951">
        <v>1.50653619302849</v>
      </c>
      <c r="H951">
        <v>317</v>
      </c>
    </row>
    <row r="952" spans="1:8" x14ac:dyDescent="0.25">
      <c r="A952" s="18" t="s">
        <v>10</v>
      </c>
      <c r="B952" s="18" t="s">
        <v>60</v>
      </c>
      <c r="C952" s="18" t="s">
        <v>34</v>
      </c>
      <c r="D952" s="18" t="s">
        <v>17</v>
      </c>
      <c r="E952">
        <v>4</v>
      </c>
      <c r="F952">
        <v>585.13602941176498</v>
      </c>
      <c r="G952">
        <v>1.63194614562991</v>
      </c>
      <c r="H952">
        <v>816</v>
      </c>
    </row>
    <row r="953" spans="1:8" x14ac:dyDescent="0.25">
      <c r="A953" s="18" t="s">
        <v>10</v>
      </c>
      <c r="B953" s="18" t="s">
        <v>60</v>
      </c>
      <c r="C953" s="18" t="s">
        <v>34</v>
      </c>
      <c r="D953" s="18" t="s">
        <v>17</v>
      </c>
      <c r="E953">
        <v>11</v>
      </c>
      <c r="F953">
        <v>597.20821529745001</v>
      </c>
      <c r="G953">
        <v>1.8122844610378299</v>
      </c>
      <c r="H953">
        <v>1412</v>
      </c>
    </row>
    <row r="954" spans="1:8" x14ac:dyDescent="0.25">
      <c r="A954" s="18" t="s">
        <v>10</v>
      </c>
      <c r="B954" s="18" t="s">
        <v>60</v>
      </c>
      <c r="C954" s="18" t="s">
        <v>34</v>
      </c>
      <c r="D954" s="18" t="s">
        <v>17</v>
      </c>
      <c r="E954">
        <v>18</v>
      </c>
      <c r="F954">
        <v>532.30694037145599</v>
      </c>
      <c r="G954">
        <v>1.6922713794562201</v>
      </c>
      <c r="H954">
        <v>1023</v>
      </c>
    </row>
    <row r="955" spans="1:8" x14ac:dyDescent="0.25">
      <c r="A955" s="18" t="s">
        <v>10</v>
      </c>
      <c r="B955" s="18" t="s">
        <v>60</v>
      </c>
      <c r="C955" s="18" t="s">
        <v>34</v>
      </c>
      <c r="D955" s="18" t="s">
        <v>17</v>
      </c>
      <c r="E955">
        <v>25</v>
      </c>
      <c r="F955">
        <v>524.52334152334197</v>
      </c>
      <c r="G955">
        <v>1.6829066402505599</v>
      </c>
      <c r="H955">
        <v>407</v>
      </c>
    </row>
    <row r="956" spans="1:8" x14ac:dyDescent="0.25">
      <c r="A956" s="18" t="s">
        <v>10</v>
      </c>
      <c r="B956" s="18" t="s">
        <v>60</v>
      </c>
      <c r="C956" s="18" t="s">
        <v>34</v>
      </c>
      <c r="D956" s="18" t="s">
        <v>18</v>
      </c>
      <c r="E956">
        <v>1</v>
      </c>
      <c r="F956">
        <v>481.17373737373703</v>
      </c>
      <c r="G956">
        <v>1.4810809648943</v>
      </c>
      <c r="H956">
        <v>495</v>
      </c>
    </row>
    <row r="957" spans="1:8" x14ac:dyDescent="0.25">
      <c r="A957" s="18" t="s">
        <v>10</v>
      </c>
      <c r="B957" s="18" t="s">
        <v>60</v>
      </c>
      <c r="C957" s="18" t="s">
        <v>34</v>
      </c>
      <c r="D957" s="18" t="s">
        <v>18</v>
      </c>
      <c r="E957">
        <v>8</v>
      </c>
      <c r="F957">
        <v>550.45842450765895</v>
      </c>
      <c r="G957">
        <v>1.77454366748051</v>
      </c>
      <c r="H957">
        <v>914</v>
      </c>
    </row>
    <row r="958" spans="1:8" x14ac:dyDescent="0.25">
      <c r="A958" s="18" t="s">
        <v>10</v>
      </c>
      <c r="B958" s="18" t="s">
        <v>60</v>
      </c>
      <c r="C958" s="18" t="s">
        <v>34</v>
      </c>
      <c r="D958" s="18" t="s">
        <v>18</v>
      </c>
      <c r="E958">
        <v>15</v>
      </c>
      <c r="F958">
        <v>532.897334649556</v>
      </c>
      <c r="G958">
        <v>1.7445523315320299</v>
      </c>
      <c r="H958">
        <v>1013</v>
      </c>
    </row>
    <row r="959" spans="1:8" x14ac:dyDescent="0.25">
      <c r="A959" s="18" t="s">
        <v>10</v>
      </c>
      <c r="B959" s="18" t="s">
        <v>60</v>
      </c>
      <c r="C959" s="18" t="s">
        <v>34</v>
      </c>
      <c r="D959" s="18" t="s">
        <v>18</v>
      </c>
      <c r="E959">
        <v>22</v>
      </c>
      <c r="F959">
        <v>419.70644391408098</v>
      </c>
      <c r="G959">
        <v>1.52186901787423</v>
      </c>
      <c r="H959">
        <v>419</v>
      </c>
    </row>
    <row r="960" spans="1:8" x14ac:dyDescent="0.25">
      <c r="A960" s="18" t="s">
        <v>10</v>
      </c>
      <c r="B960" s="18" t="s">
        <v>60</v>
      </c>
      <c r="C960" s="18" t="s">
        <v>34</v>
      </c>
      <c r="D960" s="18" t="s">
        <v>19</v>
      </c>
      <c r="E960">
        <v>1</v>
      </c>
      <c r="F960">
        <v>661.74080771549097</v>
      </c>
      <c r="G960">
        <v>1.79958357102296</v>
      </c>
      <c r="H960">
        <v>1659</v>
      </c>
    </row>
    <row r="961" spans="1:8" x14ac:dyDescent="0.25">
      <c r="A961" s="18" t="s">
        <v>10</v>
      </c>
      <c r="B961" s="18" t="s">
        <v>60</v>
      </c>
      <c r="C961" s="18" t="s">
        <v>34</v>
      </c>
      <c r="D961" s="18" t="s">
        <v>19</v>
      </c>
      <c r="E961">
        <v>8</v>
      </c>
      <c r="F961">
        <v>593.50776397515494</v>
      </c>
      <c r="G961">
        <v>1.77140754954462</v>
      </c>
      <c r="H961">
        <v>1288</v>
      </c>
    </row>
    <row r="962" spans="1:8" x14ac:dyDescent="0.25">
      <c r="A962" s="18" t="s">
        <v>10</v>
      </c>
      <c r="B962" s="18" t="s">
        <v>60</v>
      </c>
      <c r="C962" s="18" t="s">
        <v>34</v>
      </c>
      <c r="D962" s="18" t="s">
        <v>19</v>
      </c>
      <c r="E962">
        <v>15</v>
      </c>
      <c r="F962">
        <v>664.71338472319599</v>
      </c>
      <c r="G962">
        <v>1.80970286430801</v>
      </c>
      <c r="H962">
        <v>1427</v>
      </c>
    </row>
    <row r="963" spans="1:8" x14ac:dyDescent="0.25">
      <c r="A963" s="18" t="s">
        <v>10</v>
      </c>
      <c r="B963" s="18" t="s">
        <v>60</v>
      </c>
      <c r="C963" s="18" t="s">
        <v>34</v>
      </c>
      <c r="D963" s="18" t="s">
        <v>19</v>
      </c>
      <c r="E963">
        <v>22</v>
      </c>
      <c r="F963">
        <v>567.54169854628901</v>
      </c>
      <c r="G963">
        <v>1.7934032887910201</v>
      </c>
      <c r="H963">
        <v>1307</v>
      </c>
    </row>
    <row r="964" spans="1:8" x14ac:dyDescent="0.25">
      <c r="A964" s="18" t="s">
        <v>10</v>
      </c>
      <c r="B964" s="18" t="s">
        <v>60</v>
      </c>
      <c r="C964" s="18" t="s">
        <v>34</v>
      </c>
      <c r="D964" s="18" t="s">
        <v>19</v>
      </c>
      <c r="E964">
        <v>29</v>
      </c>
      <c r="F964">
        <v>556.33921015514795</v>
      </c>
      <c r="G964">
        <v>1.6632680830802999</v>
      </c>
      <c r="H964">
        <v>1418</v>
      </c>
    </row>
    <row r="965" spans="1:8" x14ac:dyDescent="0.25">
      <c r="A965" s="18" t="s">
        <v>10</v>
      </c>
      <c r="B965" s="18" t="s">
        <v>60</v>
      </c>
      <c r="C965" s="18" t="s">
        <v>34</v>
      </c>
      <c r="D965" s="18" t="s">
        <v>20</v>
      </c>
      <c r="E965">
        <v>5</v>
      </c>
      <c r="F965">
        <v>679.51175811870098</v>
      </c>
      <c r="G965">
        <v>1.84518084524727</v>
      </c>
      <c r="H965">
        <v>1786</v>
      </c>
    </row>
    <row r="966" spans="1:8" x14ac:dyDescent="0.25">
      <c r="A966" s="18" t="s">
        <v>10</v>
      </c>
      <c r="B966" s="18" t="s">
        <v>60</v>
      </c>
      <c r="C966" s="18" t="s">
        <v>34</v>
      </c>
      <c r="D966" s="18" t="s">
        <v>20</v>
      </c>
      <c r="E966">
        <v>12</v>
      </c>
      <c r="F966">
        <v>996.24792552115002</v>
      </c>
      <c r="G966">
        <v>2.2405255867150702</v>
      </c>
      <c r="H966">
        <v>4941</v>
      </c>
    </row>
    <row r="967" spans="1:8" x14ac:dyDescent="0.25">
      <c r="A967" s="18" t="s">
        <v>10</v>
      </c>
      <c r="B967" s="18" t="s">
        <v>60</v>
      </c>
      <c r="C967" s="18" t="s">
        <v>34</v>
      </c>
      <c r="D967" s="18" t="s">
        <v>20</v>
      </c>
      <c r="E967">
        <v>19</v>
      </c>
      <c r="F967">
        <v>637.95948136142601</v>
      </c>
      <c r="G967">
        <v>1.9223796130829101</v>
      </c>
      <c r="H967">
        <v>2468</v>
      </c>
    </row>
    <row r="968" spans="1:8" x14ac:dyDescent="0.25">
      <c r="A968" s="18" t="s">
        <v>10</v>
      </c>
      <c r="B968" s="18" t="s">
        <v>60</v>
      </c>
      <c r="C968" s="18" t="s">
        <v>34</v>
      </c>
      <c r="D968" s="18" t="s">
        <v>20</v>
      </c>
      <c r="E968">
        <v>26</v>
      </c>
      <c r="F968">
        <v>622.32554455445495</v>
      </c>
      <c r="G968">
        <v>1.8532358333144801</v>
      </c>
      <c r="H968">
        <v>2525</v>
      </c>
    </row>
    <row r="969" spans="1:8" x14ac:dyDescent="0.25">
      <c r="A969" s="18" t="s">
        <v>10</v>
      </c>
      <c r="B969" s="18" t="s">
        <v>60</v>
      </c>
      <c r="C969" s="18" t="s">
        <v>34</v>
      </c>
      <c r="D969" s="18" t="s">
        <v>21</v>
      </c>
      <c r="E969">
        <v>3</v>
      </c>
      <c r="F969">
        <v>650.419460343418</v>
      </c>
      <c r="G969">
        <v>1.9158084379159499</v>
      </c>
      <c r="H969">
        <v>2446</v>
      </c>
    </row>
    <row r="970" spans="1:8" x14ac:dyDescent="0.25">
      <c r="A970" s="18" t="s">
        <v>10</v>
      </c>
      <c r="B970" s="18" t="s">
        <v>60</v>
      </c>
      <c r="C970" s="18" t="s">
        <v>34</v>
      </c>
      <c r="D970" s="18" t="s">
        <v>21</v>
      </c>
      <c r="E970">
        <v>10</v>
      </c>
      <c r="F970">
        <v>834.85332387035703</v>
      </c>
      <c r="G970">
        <v>2.2405680107060402</v>
      </c>
      <c r="H970">
        <v>4227</v>
      </c>
    </row>
    <row r="971" spans="1:8" x14ac:dyDescent="0.25">
      <c r="A971" s="18" t="s">
        <v>10</v>
      </c>
      <c r="B971" s="18" t="s">
        <v>60</v>
      </c>
      <c r="C971" s="18" t="s">
        <v>34</v>
      </c>
      <c r="D971" s="18" t="s">
        <v>21</v>
      </c>
      <c r="E971">
        <v>17</v>
      </c>
      <c r="F971">
        <v>681.18850141376095</v>
      </c>
      <c r="G971">
        <v>2.0160951518566499</v>
      </c>
      <c r="H971">
        <v>3183</v>
      </c>
    </row>
    <row r="972" spans="1:8" x14ac:dyDescent="0.25">
      <c r="A972" s="18" t="s">
        <v>10</v>
      </c>
      <c r="B972" s="18" t="s">
        <v>60</v>
      </c>
      <c r="C972" s="18" t="s">
        <v>34</v>
      </c>
      <c r="D972" s="18" t="s">
        <v>21</v>
      </c>
      <c r="E972">
        <v>24</v>
      </c>
      <c r="F972">
        <v>725.35598536330394</v>
      </c>
      <c r="G972">
        <v>2.0888998154622702</v>
      </c>
      <c r="H972">
        <v>3826</v>
      </c>
    </row>
    <row r="973" spans="1:8" x14ac:dyDescent="0.25">
      <c r="A973" s="18" t="s">
        <v>10</v>
      </c>
      <c r="B973" s="18" t="s">
        <v>60</v>
      </c>
      <c r="C973" s="18" t="s">
        <v>34</v>
      </c>
      <c r="D973" s="18" t="s">
        <v>21</v>
      </c>
      <c r="E973">
        <v>31</v>
      </c>
      <c r="F973">
        <v>828.93044397462995</v>
      </c>
      <c r="G973">
        <v>2.1363925942059101</v>
      </c>
      <c r="H973">
        <v>4730</v>
      </c>
    </row>
    <row r="974" spans="1:8" x14ac:dyDescent="0.25">
      <c r="A974" s="18" t="s">
        <v>10</v>
      </c>
      <c r="B974" s="18" t="s">
        <v>60</v>
      </c>
      <c r="C974" s="18" t="s">
        <v>34</v>
      </c>
      <c r="D974" s="18" t="s">
        <v>22</v>
      </c>
      <c r="E974">
        <v>7</v>
      </c>
      <c r="F974">
        <v>811.07043358838496</v>
      </c>
      <c r="G974">
        <v>2.2138273871989398</v>
      </c>
      <c r="H974">
        <v>5097</v>
      </c>
    </row>
    <row r="975" spans="1:8" x14ac:dyDescent="0.25">
      <c r="A975" s="18" t="s">
        <v>10</v>
      </c>
      <c r="B975" s="18" t="s">
        <v>60</v>
      </c>
      <c r="C975" s="18" t="s">
        <v>34</v>
      </c>
      <c r="D975" s="18" t="s">
        <v>22</v>
      </c>
      <c r="E975">
        <v>14</v>
      </c>
      <c r="F975">
        <v>778.24443536859303</v>
      </c>
      <c r="G975">
        <v>2.11006882915233</v>
      </c>
      <c r="H975">
        <v>4897</v>
      </c>
    </row>
    <row r="976" spans="1:8" x14ac:dyDescent="0.25">
      <c r="A976" s="18" t="s">
        <v>10</v>
      </c>
      <c r="B976" s="18" t="s">
        <v>60</v>
      </c>
      <c r="C976" s="18" t="s">
        <v>34</v>
      </c>
      <c r="D976" s="18" t="s">
        <v>22</v>
      </c>
      <c r="E976">
        <v>21</v>
      </c>
      <c r="F976">
        <v>863.14318913121201</v>
      </c>
      <c r="G976">
        <v>2.2600501872982299</v>
      </c>
      <c r="H976">
        <v>5594</v>
      </c>
    </row>
    <row r="977" spans="1:8" x14ac:dyDescent="0.25">
      <c r="A977" s="18" t="s">
        <v>10</v>
      </c>
      <c r="B977" s="18" t="s">
        <v>60</v>
      </c>
      <c r="C977" s="18" t="s">
        <v>34</v>
      </c>
      <c r="D977" s="18" t="s">
        <v>22</v>
      </c>
      <c r="E977">
        <v>28</v>
      </c>
      <c r="F977">
        <v>787.06563876652001</v>
      </c>
      <c r="G977">
        <v>2.0882029285967501</v>
      </c>
      <c r="H977">
        <v>4540</v>
      </c>
    </row>
    <row r="978" spans="1:8" x14ac:dyDescent="0.25">
      <c r="A978" s="18" t="s">
        <v>10</v>
      </c>
      <c r="B978" s="18" t="s">
        <v>60</v>
      </c>
      <c r="C978" s="18" t="s">
        <v>34</v>
      </c>
      <c r="D978" s="18" t="s">
        <v>23</v>
      </c>
      <c r="E978">
        <v>5</v>
      </c>
      <c r="F978">
        <v>841.30224525043195</v>
      </c>
      <c r="G978">
        <v>2.02828980030446</v>
      </c>
      <c r="H978">
        <v>3474</v>
      </c>
    </row>
    <row r="979" spans="1:8" x14ac:dyDescent="0.25">
      <c r="A979" s="18" t="s">
        <v>10</v>
      </c>
      <c r="B979" s="18" t="s">
        <v>60</v>
      </c>
      <c r="C979" s="18" t="s">
        <v>34</v>
      </c>
      <c r="D979" s="18" t="s">
        <v>23</v>
      </c>
      <c r="E979">
        <v>12</v>
      </c>
      <c r="F979">
        <v>693.43222604047298</v>
      </c>
      <c r="G979">
        <v>1.99851632524969</v>
      </c>
      <c r="H979">
        <v>2619</v>
      </c>
    </row>
    <row r="980" spans="1:8" x14ac:dyDescent="0.25">
      <c r="A980" s="18" t="s">
        <v>10</v>
      </c>
      <c r="B980" s="18" t="s">
        <v>60</v>
      </c>
      <c r="C980" s="18" t="s">
        <v>34</v>
      </c>
      <c r="D980" s="18" t="s">
        <v>23</v>
      </c>
      <c r="E980">
        <v>19</v>
      </c>
      <c r="F980">
        <v>830.69031892810006</v>
      </c>
      <c r="G980">
        <v>2.2553094673905401</v>
      </c>
      <c r="H980">
        <v>5299</v>
      </c>
    </row>
    <row r="981" spans="1:8" x14ac:dyDescent="0.25">
      <c r="A981" s="18" t="s">
        <v>10</v>
      </c>
      <c r="B981" s="18" t="s">
        <v>60</v>
      </c>
      <c r="C981" s="18" t="s">
        <v>34</v>
      </c>
      <c r="D981" s="18" t="s">
        <v>23</v>
      </c>
      <c r="E981">
        <v>26</v>
      </c>
      <c r="F981">
        <v>789.26739427012296</v>
      </c>
      <c r="G981">
        <v>2.1842863350739501</v>
      </c>
      <c r="H981">
        <v>4398</v>
      </c>
    </row>
    <row r="982" spans="1:8" x14ac:dyDescent="0.25">
      <c r="A982" s="18" t="s">
        <v>10</v>
      </c>
      <c r="B982" s="18" t="s">
        <v>60</v>
      </c>
      <c r="C982" s="18" t="s">
        <v>34</v>
      </c>
      <c r="D982" s="18" t="s">
        <v>24</v>
      </c>
      <c r="E982">
        <v>2</v>
      </c>
      <c r="F982">
        <v>871.15828877005299</v>
      </c>
      <c r="G982">
        <v>2.3590844487296798</v>
      </c>
      <c r="H982">
        <v>5610</v>
      </c>
    </row>
    <row r="983" spans="1:8" x14ac:dyDescent="0.25">
      <c r="A983" s="18" t="s">
        <v>10</v>
      </c>
      <c r="B983" s="18" t="s">
        <v>60</v>
      </c>
      <c r="C983" s="18" t="s">
        <v>34</v>
      </c>
      <c r="D983" s="18" t="s">
        <v>24</v>
      </c>
      <c r="E983">
        <v>9</v>
      </c>
      <c r="F983">
        <v>847.24817204301098</v>
      </c>
      <c r="G983">
        <v>2.3791085501680298</v>
      </c>
      <c r="H983">
        <v>4650</v>
      </c>
    </row>
    <row r="984" spans="1:8" x14ac:dyDescent="0.25">
      <c r="A984" s="18" t="s">
        <v>10</v>
      </c>
      <c r="B984" s="18" t="s">
        <v>60</v>
      </c>
      <c r="C984" s="18" t="s">
        <v>34</v>
      </c>
      <c r="D984" s="18" t="s">
        <v>24</v>
      </c>
      <c r="E984">
        <v>16</v>
      </c>
      <c r="F984">
        <v>848.87640449438197</v>
      </c>
      <c r="G984">
        <v>2.2645546206371598</v>
      </c>
      <c r="H984">
        <v>4628</v>
      </c>
    </row>
    <row r="985" spans="1:8" x14ac:dyDescent="0.25">
      <c r="A985" s="18" t="s">
        <v>10</v>
      </c>
      <c r="B985" s="18" t="s">
        <v>60</v>
      </c>
      <c r="C985" s="18" t="s">
        <v>34</v>
      </c>
      <c r="D985" s="18" t="s">
        <v>24</v>
      </c>
      <c r="E985">
        <v>23</v>
      </c>
      <c r="F985">
        <v>705.34265196204205</v>
      </c>
      <c r="G985">
        <v>2.0525703416744401</v>
      </c>
      <c r="H985">
        <v>3899</v>
      </c>
    </row>
    <row r="986" spans="1:8" x14ac:dyDescent="0.25">
      <c r="A986" s="18" t="s">
        <v>10</v>
      </c>
      <c r="B986" s="18" t="s">
        <v>60</v>
      </c>
      <c r="C986" s="18" t="s">
        <v>34</v>
      </c>
      <c r="D986" s="18" t="s">
        <v>24</v>
      </c>
      <c r="E986">
        <v>30</v>
      </c>
      <c r="F986">
        <v>760.57755856966696</v>
      </c>
      <c r="G986">
        <v>2.2853005614397301</v>
      </c>
      <c r="H986">
        <v>4055</v>
      </c>
    </row>
    <row r="987" spans="1:8" x14ac:dyDescent="0.25">
      <c r="A987" s="18" t="s">
        <v>10</v>
      </c>
      <c r="B987" s="18" t="s">
        <v>60</v>
      </c>
      <c r="C987" s="18" t="s">
        <v>34</v>
      </c>
      <c r="D987" s="18" t="s">
        <v>25</v>
      </c>
      <c r="E987">
        <v>6</v>
      </c>
      <c r="F987">
        <v>786.82682366456095</v>
      </c>
      <c r="G987">
        <v>2.26608117861799</v>
      </c>
      <c r="H987">
        <v>3482</v>
      </c>
    </row>
    <row r="988" spans="1:8" x14ac:dyDescent="0.25">
      <c r="A988" s="18" t="s">
        <v>10</v>
      </c>
      <c r="B988" s="18" t="s">
        <v>60</v>
      </c>
      <c r="C988" s="18" t="s">
        <v>34</v>
      </c>
      <c r="D988" s="18" t="s">
        <v>25</v>
      </c>
      <c r="E988">
        <v>13</v>
      </c>
      <c r="F988">
        <v>748.43249237593602</v>
      </c>
      <c r="G988">
        <v>2.20606725891707</v>
      </c>
      <c r="H988">
        <v>3607</v>
      </c>
    </row>
    <row r="989" spans="1:8" x14ac:dyDescent="0.25">
      <c r="A989" s="18" t="s">
        <v>10</v>
      </c>
      <c r="B989" s="18" t="s">
        <v>60</v>
      </c>
      <c r="C989" s="18" t="s">
        <v>34</v>
      </c>
      <c r="D989" s="18" t="s">
        <v>25</v>
      </c>
      <c r="E989">
        <v>20</v>
      </c>
      <c r="F989">
        <v>763.61305304326595</v>
      </c>
      <c r="G989">
        <v>2.2560766955601301</v>
      </c>
      <c r="H989">
        <v>4091</v>
      </c>
    </row>
    <row r="990" spans="1:8" x14ac:dyDescent="0.25">
      <c r="A990" s="18" t="s">
        <v>10</v>
      </c>
      <c r="B990" s="18" t="s">
        <v>60</v>
      </c>
      <c r="C990" s="18" t="s">
        <v>34</v>
      </c>
      <c r="D990" s="18" t="s">
        <v>25</v>
      </c>
      <c r="E990">
        <v>27</v>
      </c>
      <c r="F990">
        <v>665.408343868521</v>
      </c>
      <c r="G990">
        <v>2.0889225866785499</v>
      </c>
      <c r="H990">
        <v>3164</v>
      </c>
    </row>
    <row r="991" spans="1:8" x14ac:dyDescent="0.25">
      <c r="A991" s="18" t="s">
        <v>10</v>
      </c>
      <c r="B991" s="18" t="s">
        <v>60</v>
      </c>
      <c r="C991" s="18" t="s">
        <v>34</v>
      </c>
      <c r="D991" s="18" t="s">
        <v>26</v>
      </c>
      <c r="E991">
        <v>4</v>
      </c>
      <c r="F991">
        <v>788.01860756847202</v>
      </c>
      <c r="G991">
        <v>2.2080731350672602</v>
      </c>
      <c r="H991">
        <v>4783</v>
      </c>
    </row>
    <row r="992" spans="1:8" x14ac:dyDescent="0.25">
      <c r="A992" s="18" t="s">
        <v>10</v>
      </c>
      <c r="B992" s="18" t="s">
        <v>60</v>
      </c>
      <c r="C992" s="18" t="s">
        <v>34</v>
      </c>
      <c r="D992" s="18" t="s">
        <v>26</v>
      </c>
      <c r="E992">
        <v>11</v>
      </c>
      <c r="F992">
        <v>732.62111593718703</v>
      </c>
      <c r="G992">
        <v>1.9613568968186399</v>
      </c>
      <c r="H992">
        <v>2993</v>
      </c>
    </row>
    <row r="993" spans="1:8" x14ac:dyDescent="0.25">
      <c r="A993" s="18" t="s">
        <v>10</v>
      </c>
      <c r="B993" s="18" t="s">
        <v>60</v>
      </c>
      <c r="C993" s="18" t="s">
        <v>34</v>
      </c>
      <c r="D993" s="18" t="s">
        <v>26</v>
      </c>
      <c r="E993">
        <v>18</v>
      </c>
      <c r="F993">
        <v>667.76498637602197</v>
      </c>
      <c r="G993">
        <v>2.0510259877712098</v>
      </c>
      <c r="H993">
        <v>2936</v>
      </c>
    </row>
    <row r="994" spans="1:8" x14ac:dyDescent="0.25">
      <c r="A994" s="18" t="s">
        <v>10</v>
      </c>
      <c r="B994" s="18" t="s">
        <v>60</v>
      </c>
      <c r="C994" s="18" t="s">
        <v>34</v>
      </c>
      <c r="D994" s="18" t="s">
        <v>26</v>
      </c>
      <c r="E994">
        <v>25</v>
      </c>
      <c r="F994">
        <v>627.51865828092195</v>
      </c>
      <c r="G994">
        <v>1.9394917971754</v>
      </c>
      <c r="H994">
        <v>2385</v>
      </c>
    </row>
    <row r="995" spans="1:8" x14ac:dyDescent="0.25">
      <c r="A995" s="18" t="s">
        <v>10</v>
      </c>
      <c r="B995" s="18" t="s">
        <v>60</v>
      </c>
      <c r="C995" s="18" t="s">
        <v>34</v>
      </c>
      <c r="D995" s="18" t="s">
        <v>27</v>
      </c>
      <c r="E995">
        <v>1</v>
      </c>
      <c r="F995">
        <v>554.009042954032</v>
      </c>
      <c r="G995">
        <v>1.7320835576251801</v>
      </c>
      <c r="H995">
        <v>1327</v>
      </c>
    </row>
    <row r="996" spans="1:8" x14ac:dyDescent="0.25">
      <c r="A996" s="18" t="s">
        <v>10</v>
      </c>
      <c r="B996" s="18" t="s">
        <v>60</v>
      </c>
      <c r="C996" s="18" t="s">
        <v>34</v>
      </c>
      <c r="D996" s="18" t="s">
        <v>27</v>
      </c>
      <c r="E996">
        <v>8</v>
      </c>
      <c r="F996">
        <v>590.88900862068999</v>
      </c>
      <c r="G996">
        <v>1.88493689843566</v>
      </c>
      <c r="H996">
        <v>1856</v>
      </c>
    </row>
    <row r="997" spans="1:8" x14ac:dyDescent="0.25">
      <c r="A997" s="18" t="s">
        <v>10</v>
      </c>
      <c r="B997" s="18" t="s">
        <v>60</v>
      </c>
      <c r="C997" s="18" t="s">
        <v>34</v>
      </c>
      <c r="D997" s="18" t="s">
        <v>27</v>
      </c>
      <c r="E997">
        <v>15</v>
      </c>
      <c r="F997">
        <v>632.72791388270196</v>
      </c>
      <c r="G997">
        <v>1.95895563885061</v>
      </c>
      <c r="H997">
        <v>2694</v>
      </c>
    </row>
    <row r="998" spans="1:8" x14ac:dyDescent="0.25">
      <c r="A998" s="18" t="s">
        <v>10</v>
      </c>
      <c r="B998" s="18" t="s">
        <v>60</v>
      </c>
      <c r="C998" s="18" t="s">
        <v>34</v>
      </c>
      <c r="D998" s="18" t="s">
        <v>27</v>
      </c>
      <c r="E998">
        <v>22</v>
      </c>
      <c r="F998">
        <v>575.06758720930202</v>
      </c>
      <c r="G998">
        <v>1.76728552427372</v>
      </c>
      <c r="H998">
        <v>1376</v>
      </c>
    </row>
    <row r="999" spans="1:8" x14ac:dyDescent="0.25">
      <c r="A999" s="18" t="s">
        <v>10</v>
      </c>
      <c r="B999" s="18" t="s">
        <v>60</v>
      </c>
      <c r="C999" s="18" t="s">
        <v>34</v>
      </c>
      <c r="D999" s="18" t="s">
        <v>27</v>
      </c>
      <c r="E999">
        <v>29</v>
      </c>
      <c r="F999">
        <v>508.470349309504</v>
      </c>
      <c r="G999">
        <v>1.5917573654263899</v>
      </c>
      <c r="H999">
        <v>1231</v>
      </c>
    </row>
    <row r="1000" spans="1:8" x14ac:dyDescent="0.25">
      <c r="A1000" s="18" t="s">
        <v>10</v>
      </c>
      <c r="B1000" s="18" t="s">
        <v>60</v>
      </c>
      <c r="C1000" s="18" t="s">
        <v>34</v>
      </c>
      <c r="D1000" s="18" t="s">
        <v>28</v>
      </c>
      <c r="E1000">
        <v>7</v>
      </c>
      <c r="F1000">
        <v>573.006387921022</v>
      </c>
      <c r="G1000">
        <v>1.78724390324813</v>
      </c>
      <c r="H1000">
        <v>1722</v>
      </c>
    </row>
    <row r="1001" spans="1:8" x14ac:dyDescent="0.25">
      <c r="A1001" s="18" t="s">
        <v>10</v>
      </c>
      <c r="B1001" s="18" t="s">
        <v>60</v>
      </c>
      <c r="C1001" s="18" t="s">
        <v>34</v>
      </c>
      <c r="D1001" s="18" t="s">
        <v>28</v>
      </c>
      <c r="E1001">
        <v>14</v>
      </c>
      <c r="F1001">
        <v>544.38404726735598</v>
      </c>
      <c r="G1001">
        <v>1.67088735959251</v>
      </c>
      <c r="H1001">
        <v>677</v>
      </c>
    </row>
    <row r="1002" spans="1:8" x14ac:dyDescent="0.25">
      <c r="A1002" s="18" t="s">
        <v>10</v>
      </c>
      <c r="B1002" s="18" t="s">
        <v>60</v>
      </c>
      <c r="C1002" s="18" t="s">
        <v>34</v>
      </c>
      <c r="D1002" s="18" t="s">
        <v>28</v>
      </c>
      <c r="E1002">
        <v>21</v>
      </c>
      <c r="F1002">
        <v>531.80942828485502</v>
      </c>
      <c r="G1002">
        <v>1.5728661921861999</v>
      </c>
      <c r="H1002">
        <v>997</v>
      </c>
    </row>
    <row r="1003" spans="1:8" x14ac:dyDescent="0.25">
      <c r="A1003" s="18" t="s">
        <v>10</v>
      </c>
      <c r="B1003" s="18" t="s">
        <v>60</v>
      </c>
      <c r="C1003" s="18" t="s">
        <v>34</v>
      </c>
      <c r="D1003" s="18" t="s">
        <v>28</v>
      </c>
      <c r="E1003">
        <v>28</v>
      </c>
      <c r="F1003">
        <v>644.04705882352903</v>
      </c>
      <c r="G1003">
        <v>1.80579892858472</v>
      </c>
      <c r="H1003">
        <v>595</v>
      </c>
    </row>
    <row r="1004" spans="1:8" x14ac:dyDescent="0.25">
      <c r="A1004" s="18" t="s">
        <v>11</v>
      </c>
      <c r="B1004" s="18" t="s">
        <v>58</v>
      </c>
      <c r="C1004" s="18" t="s">
        <v>16</v>
      </c>
      <c r="D1004" s="18" t="s">
        <v>17</v>
      </c>
      <c r="E1004">
        <v>6</v>
      </c>
      <c r="F1004">
        <v>702.16101348590098</v>
      </c>
      <c r="G1004">
        <v>1.5218927685504899</v>
      </c>
      <c r="H1004">
        <v>2447</v>
      </c>
    </row>
    <row r="1005" spans="1:8" x14ac:dyDescent="0.25">
      <c r="A1005" s="18" t="s">
        <v>11</v>
      </c>
      <c r="B1005" s="18" t="s">
        <v>58</v>
      </c>
      <c r="C1005" s="18" t="s">
        <v>16</v>
      </c>
      <c r="D1005" s="18" t="s">
        <v>17</v>
      </c>
      <c r="E1005">
        <v>13</v>
      </c>
      <c r="F1005">
        <v>621.04230055658604</v>
      </c>
      <c r="G1005">
        <v>1.5007530324585301</v>
      </c>
      <c r="H1005">
        <v>2695</v>
      </c>
    </row>
    <row r="1006" spans="1:8" x14ac:dyDescent="0.25">
      <c r="A1006" s="18" t="s">
        <v>11</v>
      </c>
      <c r="B1006" s="18" t="s">
        <v>58</v>
      </c>
      <c r="C1006" s="18" t="s">
        <v>16</v>
      </c>
      <c r="D1006" s="18" t="s">
        <v>17</v>
      </c>
      <c r="E1006">
        <v>20</v>
      </c>
      <c r="F1006">
        <v>681.08396443859101</v>
      </c>
      <c r="G1006">
        <v>1.54815499054197</v>
      </c>
      <c r="H1006">
        <v>3037</v>
      </c>
    </row>
    <row r="1007" spans="1:8" x14ac:dyDescent="0.25">
      <c r="A1007" s="18" t="s">
        <v>11</v>
      </c>
      <c r="B1007" s="18" t="s">
        <v>58</v>
      </c>
      <c r="C1007" s="18" t="s">
        <v>16</v>
      </c>
      <c r="D1007" s="18" t="s">
        <v>17</v>
      </c>
      <c r="E1007">
        <v>27</v>
      </c>
      <c r="F1007">
        <v>603.32867883995698</v>
      </c>
      <c r="G1007">
        <v>1.45528606452867</v>
      </c>
      <c r="H1007">
        <v>1862</v>
      </c>
    </row>
    <row r="1008" spans="1:8" x14ac:dyDescent="0.25">
      <c r="A1008" s="18" t="s">
        <v>11</v>
      </c>
      <c r="B1008" s="18" t="s">
        <v>58</v>
      </c>
      <c r="C1008" s="18" t="s">
        <v>16</v>
      </c>
      <c r="D1008" s="18" t="s">
        <v>18</v>
      </c>
      <c r="E1008">
        <v>3</v>
      </c>
      <c r="F1008">
        <v>622.73922114047298</v>
      </c>
      <c r="G1008">
        <v>1.3448129829111899</v>
      </c>
      <c r="H1008">
        <v>1438</v>
      </c>
    </row>
    <row r="1009" spans="1:8" x14ac:dyDescent="0.25">
      <c r="A1009" s="18" t="s">
        <v>11</v>
      </c>
      <c r="B1009" s="18" t="s">
        <v>58</v>
      </c>
      <c r="C1009" s="18" t="s">
        <v>16</v>
      </c>
      <c r="D1009" s="18" t="s">
        <v>18</v>
      </c>
      <c r="E1009">
        <v>10</v>
      </c>
      <c r="F1009">
        <v>652.61095973357601</v>
      </c>
      <c r="G1009">
        <v>1.5864236504187701</v>
      </c>
      <c r="H1009">
        <v>3303</v>
      </c>
    </row>
    <row r="1010" spans="1:8" x14ac:dyDescent="0.25">
      <c r="A1010" s="18" t="s">
        <v>11</v>
      </c>
      <c r="B1010" s="18" t="s">
        <v>58</v>
      </c>
      <c r="C1010" s="18" t="s">
        <v>16</v>
      </c>
      <c r="D1010" s="18" t="s">
        <v>18</v>
      </c>
      <c r="E1010">
        <v>17</v>
      </c>
      <c r="F1010">
        <v>619.88441926345604</v>
      </c>
      <c r="G1010">
        <v>1.38249799351791</v>
      </c>
      <c r="H1010">
        <v>1765</v>
      </c>
    </row>
    <row r="1011" spans="1:8" x14ac:dyDescent="0.25">
      <c r="A1011" s="18" t="s">
        <v>11</v>
      </c>
      <c r="B1011" s="18" t="s">
        <v>58</v>
      </c>
      <c r="C1011" s="18" t="s">
        <v>16</v>
      </c>
      <c r="D1011" s="18" t="s">
        <v>18</v>
      </c>
      <c r="E1011">
        <v>24</v>
      </c>
      <c r="F1011">
        <v>602.79930795847702</v>
      </c>
      <c r="G1011">
        <v>1.45637601950074</v>
      </c>
      <c r="H1011">
        <v>2312</v>
      </c>
    </row>
    <row r="1012" spans="1:8" x14ac:dyDescent="0.25">
      <c r="A1012" s="18" t="s">
        <v>11</v>
      </c>
      <c r="B1012" s="18" t="s">
        <v>58</v>
      </c>
      <c r="C1012" s="18" t="s">
        <v>16</v>
      </c>
      <c r="D1012" s="18" t="s">
        <v>19</v>
      </c>
      <c r="E1012">
        <v>3</v>
      </c>
      <c r="F1012">
        <v>599.57936507936495</v>
      </c>
      <c r="G1012">
        <v>1.51136151256545</v>
      </c>
      <c r="H1012">
        <v>2268</v>
      </c>
    </row>
    <row r="1013" spans="1:8" x14ac:dyDescent="0.25">
      <c r="A1013" s="18" t="s">
        <v>11</v>
      </c>
      <c r="B1013" s="18" t="s">
        <v>58</v>
      </c>
      <c r="C1013" s="18" t="s">
        <v>16</v>
      </c>
      <c r="D1013" s="18" t="s">
        <v>19</v>
      </c>
      <c r="E1013">
        <v>10</v>
      </c>
      <c r="F1013">
        <v>612.76374442793497</v>
      </c>
      <c r="G1013">
        <v>1.53052153354274</v>
      </c>
      <c r="H1013">
        <v>2019</v>
      </c>
    </row>
    <row r="1014" spans="1:8" x14ac:dyDescent="0.25">
      <c r="A1014" s="18" t="s">
        <v>11</v>
      </c>
      <c r="B1014" s="18" t="s">
        <v>58</v>
      </c>
      <c r="C1014" s="18" t="s">
        <v>16</v>
      </c>
      <c r="D1014" s="18" t="s">
        <v>19</v>
      </c>
      <c r="E1014">
        <v>17</v>
      </c>
      <c r="F1014">
        <v>631.90912951167695</v>
      </c>
      <c r="G1014">
        <v>1.5613932007275799</v>
      </c>
      <c r="H1014">
        <v>2355</v>
      </c>
    </row>
    <row r="1015" spans="1:8" x14ac:dyDescent="0.25">
      <c r="A1015" s="18" t="s">
        <v>11</v>
      </c>
      <c r="B1015" s="18" t="s">
        <v>58</v>
      </c>
      <c r="C1015" s="18" t="s">
        <v>16</v>
      </c>
      <c r="D1015" s="18" t="s">
        <v>19</v>
      </c>
      <c r="E1015">
        <v>24</v>
      </c>
      <c r="F1015">
        <v>639.37133891213398</v>
      </c>
      <c r="G1015">
        <v>1.66784150780052</v>
      </c>
      <c r="H1015">
        <v>2868</v>
      </c>
    </row>
    <row r="1016" spans="1:8" x14ac:dyDescent="0.25">
      <c r="A1016" s="18" t="s">
        <v>11</v>
      </c>
      <c r="B1016" s="18" t="s">
        <v>58</v>
      </c>
      <c r="C1016" s="18" t="s">
        <v>16</v>
      </c>
      <c r="D1016" s="18" t="s">
        <v>19</v>
      </c>
      <c r="E1016">
        <v>31</v>
      </c>
      <c r="F1016">
        <v>680.19731443491196</v>
      </c>
      <c r="G1016">
        <v>1.6926952874566199</v>
      </c>
      <c r="H1016">
        <v>2681</v>
      </c>
    </row>
    <row r="1017" spans="1:8" x14ac:dyDescent="0.25">
      <c r="A1017" s="18" t="s">
        <v>11</v>
      </c>
      <c r="B1017" s="18" t="s">
        <v>58</v>
      </c>
      <c r="C1017" s="18" t="s">
        <v>16</v>
      </c>
      <c r="D1017" s="18" t="s">
        <v>20</v>
      </c>
      <c r="E1017">
        <v>7</v>
      </c>
      <c r="F1017">
        <v>692.30604651162798</v>
      </c>
      <c r="G1017">
        <v>1.72397633250273</v>
      </c>
      <c r="H1017">
        <v>3225</v>
      </c>
    </row>
    <row r="1018" spans="1:8" x14ac:dyDescent="0.25">
      <c r="A1018" s="18" t="s">
        <v>11</v>
      </c>
      <c r="B1018" s="18" t="s">
        <v>58</v>
      </c>
      <c r="C1018" s="18" t="s">
        <v>16</v>
      </c>
      <c r="D1018" s="18" t="s">
        <v>20</v>
      </c>
      <c r="E1018">
        <v>14</v>
      </c>
      <c r="F1018">
        <v>844.176668266923</v>
      </c>
      <c r="G1018">
        <v>2.0357878760947998</v>
      </c>
      <c r="H1018">
        <v>6249</v>
      </c>
    </row>
    <row r="1019" spans="1:8" x14ac:dyDescent="0.25">
      <c r="A1019" s="18" t="s">
        <v>11</v>
      </c>
      <c r="B1019" s="18" t="s">
        <v>58</v>
      </c>
      <c r="C1019" s="18" t="s">
        <v>16</v>
      </c>
      <c r="D1019" s="18" t="s">
        <v>20</v>
      </c>
      <c r="E1019">
        <v>21</v>
      </c>
      <c r="F1019">
        <v>734.53821382567605</v>
      </c>
      <c r="G1019">
        <v>1.8143190858512599</v>
      </c>
      <c r="H1019">
        <v>4658</v>
      </c>
    </row>
    <row r="1020" spans="1:8" x14ac:dyDescent="0.25">
      <c r="A1020" s="18" t="s">
        <v>11</v>
      </c>
      <c r="B1020" s="18" t="s">
        <v>58</v>
      </c>
      <c r="C1020" s="18" t="s">
        <v>16</v>
      </c>
      <c r="D1020" s="18" t="s">
        <v>20</v>
      </c>
      <c r="E1020">
        <v>28</v>
      </c>
      <c r="F1020">
        <v>697.52751335035998</v>
      </c>
      <c r="G1020">
        <v>1.8291586949896801</v>
      </c>
      <c r="H1020">
        <v>4307</v>
      </c>
    </row>
    <row r="1021" spans="1:8" x14ac:dyDescent="0.25">
      <c r="A1021" s="18" t="s">
        <v>11</v>
      </c>
      <c r="B1021" s="18" t="s">
        <v>58</v>
      </c>
      <c r="C1021" s="18" t="s">
        <v>16</v>
      </c>
      <c r="D1021" s="18" t="s">
        <v>21</v>
      </c>
      <c r="E1021">
        <v>5</v>
      </c>
      <c r="F1021">
        <v>833.65424596193805</v>
      </c>
      <c r="G1021">
        <v>1.97117165391053</v>
      </c>
      <c r="H1021">
        <v>6253</v>
      </c>
    </row>
    <row r="1022" spans="1:8" x14ac:dyDescent="0.25">
      <c r="A1022" s="18" t="s">
        <v>11</v>
      </c>
      <c r="B1022" s="18" t="s">
        <v>58</v>
      </c>
      <c r="C1022" s="18" t="s">
        <v>16</v>
      </c>
      <c r="D1022" s="18" t="s">
        <v>21</v>
      </c>
      <c r="E1022">
        <v>12</v>
      </c>
      <c r="F1022">
        <v>718.08976377952797</v>
      </c>
      <c r="G1022">
        <v>1.73675724440593</v>
      </c>
      <c r="H1022">
        <v>3810</v>
      </c>
    </row>
    <row r="1023" spans="1:8" x14ac:dyDescent="0.25">
      <c r="A1023" s="18" t="s">
        <v>11</v>
      </c>
      <c r="B1023" s="18" t="s">
        <v>58</v>
      </c>
      <c r="C1023" s="18" t="s">
        <v>16</v>
      </c>
      <c r="D1023" s="18" t="s">
        <v>21</v>
      </c>
      <c r="E1023">
        <v>19</v>
      </c>
      <c r="F1023">
        <v>740.96677612516896</v>
      </c>
      <c r="G1023">
        <v>1.86902930443962</v>
      </c>
      <c r="H1023">
        <v>5177</v>
      </c>
    </row>
    <row r="1024" spans="1:8" x14ac:dyDescent="0.25">
      <c r="A1024" s="18" t="s">
        <v>11</v>
      </c>
      <c r="B1024" s="18" t="s">
        <v>58</v>
      </c>
      <c r="C1024" s="18" t="s">
        <v>16</v>
      </c>
      <c r="D1024" s="18" t="s">
        <v>21</v>
      </c>
      <c r="E1024">
        <v>26</v>
      </c>
      <c r="F1024">
        <v>841.97790521167099</v>
      </c>
      <c r="G1024">
        <v>1.97699003032294</v>
      </c>
      <c r="H1024">
        <v>5929</v>
      </c>
    </row>
    <row r="1025" spans="1:8" x14ac:dyDescent="0.25">
      <c r="A1025" s="18" t="s">
        <v>11</v>
      </c>
      <c r="B1025" s="18" t="s">
        <v>58</v>
      </c>
      <c r="C1025" s="18" t="s">
        <v>16</v>
      </c>
      <c r="D1025" s="18" t="s">
        <v>22</v>
      </c>
      <c r="E1025">
        <v>2</v>
      </c>
      <c r="F1025">
        <v>850.79556362692995</v>
      </c>
      <c r="G1025">
        <v>2.0072922238536699</v>
      </c>
      <c r="H1025">
        <v>7709</v>
      </c>
    </row>
    <row r="1026" spans="1:8" x14ac:dyDescent="0.25">
      <c r="A1026" s="18" t="s">
        <v>11</v>
      </c>
      <c r="B1026" s="18" t="s">
        <v>58</v>
      </c>
      <c r="C1026" s="18" t="s">
        <v>16</v>
      </c>
      <c r="D1026" s="18" t="s">
        <v>22</v>
      </c>
      <c r="E1026">
        <v>9</v>
      </c>
      <c r="F1026">
        <v>806.834041987776</v>
      </c>
      <c r="G1026">
        <v>2.0355295019448598</v>
      </c>
      <c r="H1026">
        <v>7526</v>
      </c>
    </row>
    <row r="1027" spans="1:8" x14ac:dyDescent="0.25">
      <c r="A1027" s="18" t="s">
        <v>11</v>
      </c>
      <c r="B1027" s="18" t="s">
        <v>58</v>
      </c>
      <c r="C1027" s="18" t="s">
        <v>16</v>
      </c>
      <c r="D1027" s="18" t="s">
        <v>22</v>
      </c>
      <c r="E1027">
        <v>16</v>
      </c>
      <c r="F1027">
        <v>780.99053682037197</v>
      </c>
      <c r="G1027">
        <v>1.94329430443749</v>
      </c>
      <c r="H1027">
        <v>5812</v>
      </c>
    </row>
    <row r="1028" spans="1:8" x14ac:dyDescent="0.25">
      <c r="A1028" s="18" t="s">
        <v>11</v>
      </c>
      <c r="B1028" s="18" t="s">
        <v>58</v>
      </c>
      <c r="C1028" s="18" t="s">
        <v>16</v>
      </c>
      <c r="D1028" s="18" t="s">
        <v>22</v>
      </c>
      <c r="E1028">
        <v>23</v>
      </c>
      <c r="F1028">
        <v>861.73387853599695</v>
      </c>
      <c r="G1028">
        <v>2.0447129410929401</v>
      </c>
      <c r="H1028">
        <v>7459</v>
      </c>
    </row>
    <row r="1029" spans="1:8" x14ac:dyDescent="0.25">
      <c r="A1029" s="18" t="s">
        <v>11</v>
      </c>
      <c r="B1029" s="18" t="s">
        <v>58</v>
      </c>
      <c r="C1029" s="18" t="s">
        <v>16</v>
      </c>
      <c r="D1029" s="18" t="s">
        <v>22</v>
      </c>
      <c r="E1029">
        <v>30</v>
      </c>
      <c r="F1029">
        <v>793.21640960407103</v>
      </c>
      <c r="G1029">
        <v>1.87024698506959</v>
      </c>
      <c r="H1029">
        <v>6289</v>
      </c>
    </row>
    <row r="1030" spans="1:8" x14ac:dyDescent="0.25">
      <c r="A1030" s="18" t="s">
        <v>11</v>
      </c>
      <c r="B1030" s="18" t="s">
        <v>58</v>
      </c>
      <c r="C1030" s="18" t="s">
        <v>16</v>
      </c>
      <c r="D1030" s="18" t="s">
        <v>23</v>
      </c>
      <c r="E1030">
        <v>7</v>
      </c>
      <c r="F1030">
        <v>810.95534397210702</v>
      </c>
      <c r="G1030">
        <v>2.00594568486125</v>
      </c>
      <c r="H1030">
        <v>7457</v>
      </c>
    </row>
    <row r="1031" spans="1:8" x14ac:dyDescent="0.25">
      <c r="A1031" s="18" t="s">
        <v>11</v>
      </c>
      <c r="B1031" s="18" t="s">
        <v>58</v>
      </c>
      <c r="C1031" s="18" t="s">
        <v>16</v>
      </c>
      <c r="D1031" s="18" t="s">
        <v>23</v>
      </c>
      <c r="E1031">
        <v>14</v>
      </c>
      <c r="F1031">
        <v>824.03908886389195</v>
      </c>
      <c r="G1031">
        <v>1.92454256560736</v>
      </c>
      <c r="H1031">
        <v>7112</v>
      </c>
    </row>
    <row r="1032" spans="1:8" x14ac:dyDescent="0.25">
      <c r="A1032" s="18" t="s">
        <v>11</v>
      </c>
      <c r="B1032" s="18" t="s">
        <v>58</v>
      </c>
      <c r="C1032" s="18" t="s">
        <v>16</v>
      </c>
      <c r="D1032" s="18" t="s">
        <v>23</v>
      </c>
      <c r="E1032">
        <v>21</v>
      </c>
      <c r="F1032">
        <v>843.15016685205796</v>
      </c>
      <c r="G1032">
        <v>2.0277141106554</v>
      </c>
      <c r="H1032">
        <v>8091</v>
      </c>
    </row>
    <row r="1033" spans="1:8" x14ac:dyDescent="0.25">
      <c r="A1033" s="18" t="s">
        <v>11</v>
      </c>
      <c r="B1033" s="18" t="s">
        <v>58</v>
      </c>
      <c r="C1033" s="18" t="s">
        <v>16</v>
      </c>
      <c r="D1033" s="18" t="s">
        <v>23</v>
      </c>
      <c r="E1033">
        <v>28</v>
      </c>
      <c r="F1033">
        <v>829.57443082311704</v>
      </c>
      <c r="G1033">
        <v>1.8474812985458999</v>
      </c>
      <c r="H1033">
        <v>6281</v>
      </c>
    </row>
    <row r="1034" spans="1:8" x14ac:dyDescent="0.25">
      <c r="A1034" s="18" t="s">
        <v>11</v>
      </c>
      <c r="B1034" s="18" t="s">
        <v>58</v>
      </c>
      <c r="C1034" s="18" t="s">
        <v>16</v>
      </c>
      <c r="D1034" s="18" t="s">
        <v>24</v>
      </c>
      <c r="E1034">
        <v>4</v>
      </c>
      <c r="F1034">
        <v>827.605197740113</v>
      </c>
      <c r="G1034">
        <v>1.9619210244169101</v>
      </c>
      <c r="H1034">
        <v>8850</v>
      </c>
    </row>
    <row r="1035" spans="1:8" x14ac:dyDescent="0.25">
      <c r="A1035" s="18" t="s">
        <v>11</v>
      </c>
      <c r="B1035" s="18" t="s">
        <v>58</v>
      </c>
      <c r="C1035" s="18" t="s">
        <v>16</v>
      </c>
      <c r="D1035" s="18" t="s">
        <v>24</v>
      </c>
      <c r="E1035">
        <v>11</v>
      </c>
      <c r="F1035">
        <v>990.10108845239597</v>
      </c>
      <c r="G1035">
        <v>1.9623280994071901</v>
      </c>
      <c r="H1035">
        <v>7993</v>
      </c>
    </row>
    <row r="1036" spans="1:8" x14ac:dyDescent="0.25">
      <c r="A1036" s="18" t="s">
        <v>11</v>
      </c>
      <c r="B1036" s="18" t="s">
        <v>58</v>
      </c>
      <c r="C1036" s="18" t="s">
        <v>16</v>
      </c>
      <c r="D1036" s="18" t="s">
        <v>24</v>
      </c>
      <c r="E1036">
        <v>18</v>
      </c>
      <c r="F1036">
        <v>862.51572993990806</v>
      </c>
      <c r="G1036">
        <v>1.96700860203301</v>
      </c>
      <c r="H1036">
        <v>8487</v>
      </c>
    </row>
    <row r="1037" spans="1:8" x14ac:dyDescent="0.25">
      <c r="A1037" s="18" t="s">
        <v>11</v>
      </c>
      <c r="B1037" s="18" t="s">
        <v>58</v>
      </c>
      <c r="C1037" s="18" t="s">
        <v>16</v>
      </c>
      <c r="D1037" s="18" t="s">
        <v>24</v>
      </c>
      <c r="E1037">
        <v>25</v>
      </c>
      <c r="F1037">
        <v>858.63815553697304</v>
      </c>
      <c r="G1037">
        <v>1.88428915634409</v>
      </c>
      <c r="H1037">
        <v>8371</v>
      </c>
    </row>
    <row r="1038" spans="1:8" x14ac:dyDescent="0.25">
      <c r="A1038" s="18" t="s">
        <v>11</v>
      </c>
      <c r="B1038" s="18" t="s">
        <v>58</v>
      </c>
      <c r="C1038" s="18" t="s">
        <v>16</v>
      </c>
      <c r="D1038" s="18" t="s">
        <v>25</v>
      </c>
      <c r="E1038">
        <v>1</v>
      </c>
      <c r="F1038">
        <v>805.67919229740596</v>
      </c>
      <c r="G1038">
        <v>1.93334076680311</v>
      </c>
      <c r="H1038">
        <v>7478</v>
      </c>
    </row>
    <row r="1039" spans="1:8" x14ac:dyDescent="0.25">
      <c r="A1039" s="18" t="s">
        <v>11</v>
      </c>
      <c r="B1039" s="18" t="s">
        <v>58</v>
      </c>
      <c r="C1039" s="18" t="s">
        <v>16</v>
      </c>
      <c r="D1039" s="18" t="s">
        <v>25</v>
      </c>
      <c r="E1039">
        <v>8</v>
      </c>
      <c r="F1039">
        <v>762.75107148979896</v>
      </c>
      <c r="G1039">
        <v>1.8001067261266099</v>
      </c>
      <c r="H1039">
        <v>5833</v>
      </c>
    </row>
    <row r="1040" spans="1:8" x14ac:dyDescent="0.25">
      <c r="A1040" s="18" t="s">
        <v>11</v>
      </c>
      <c r="B1040" s="18" t="s">
        <v>58</v>
      </c>
      <c r="C1040" s="18" t="s">
        <v>16</v>
      </c>
      <c r="D1040" s="18" t="s">
        <v>25</v>
      </c>
      <c r="E1040">
        <v>15</v>
      </c>
      <c r="F1040">
        <v>774.00758629409495</v>
      </c>
      <c r="G1040">
        <v>1.8844356472705199</v>
      </c>
      <c r="H1040">
        <v>7909</v>
      </c>
    </row>
    <row r="1041" spans="1:8" x14ac:dyDescent="0.25">
      <c r="A1041" s="18" t="s">
        <v>11</v>
      </c>
      <c r="B1041" s="18" t="s">
        <v>58</v>
      </c>
      <c r="C1041" s="18" t="s">
        <v>16</v>
      </c>
      <c r="D1041" s="18" t="s">
        <v>25</v>
      </c>
      <c r="E1041">
        <v>22</v>
      </c>
      <c r="F1041">
        <v>821.86930130440396</v>
      </c>
      <c r="G1041">
        <v>1.90040885054986</v>
      </c>
      <c r="H1041">
        <v>7743</v>
      </c>
    </row>
    <row r="1042" spans="1:8" x14ac:dyDescent="0.25">
      <c r="A1042" s="18" t="s">
        <v>11</v>
      </c>
      <c r="B1042" s="18" t="s">
        <v>58</v>
      </c>
      <c r="C1042" s="18" t="s">
        <v>16</v>
      </c>
      <c r="D1042" s="18" t="s">
        <v>25</v>
      </c>
      <c r="E1042">
        <v>29</v>
      </c>
      <c r="F1042">
        <v>840.48866799204802</v>
      </c>
      <c r="G1042">
        <v>1.86468776295584</v>
      </c>
      <c r="H1042">
        <v>7545</v>
      </c>
    </row>
    <row r="1043" spans="1:8" x14ac:dyDescent="0.25">
      <c r="A1043" s="18" t="s">
        <v>11</v>
      </c>
      <c r="B1043" s="18" t="s">
        <v>58</v>
      </c>
      <c r="C1043" s="18" t="s">
        <v>16</v>
      </c>
      <c r="D1043" s="18" t="s">
        <v>26</v>
      </c>
      <c r="E1043">
        <v>6</v>
      </c>
      <c r="F1043">
        <v>710.88851649320895</v>
      </c>
      <c r="G1043">
        <v>1.71790249090721</v>
      </c>
      <c r="H1043">
        <v>5669</v>
      </c>
    </row>
    <row r="1044" spans="1:8" x14ac:dyDescent="0.25">
      <c r="A1044" s="18" t="s">
        <v>11</v>
      </c>
      <c r="B1044" s="18" t="s">
        <v>58</v>
      </c>
      <c r="C1044" s="18" t="s">
        <v>16</v>
      </c>
      <c r="D1044" s="18" t="s">
        <v>26</v>
      </c>
      <c r="E1044">
        <v>13</v>
      </c>
      <c r="F1044">
        <v>683.93264840182599</v>
      </c>
      <c r="G1044">
        <v>1.63384891781081</v>
      </c>
      <c r="H1044">
        <v>3504</v>
      </c>
    </row>
    <row r="1045" spans="1:8" x14ac:dyDescent="0.25">
      <c r="A1045" s="18" t="s">
        <v>11</v>
      </c>
      <c r="B1045" s="18" t="s">
        <v>58</v>
      </c>
      <c r="C1045" s="18" t="s">
        <v>16</v>
      </c>
      <c r="D1045" s="18" t="s">
        <v>26</v>
      </c>
      <c r="E1045">
        <v>20</v>
      </c>
      <c r="F1045">
        <v>768.41970091027304</v>
      </c>
      <c r="G1045">
        <v>1.7626761565343401</v>
      </c>
      <c r="H1045">
        <v>6152</v>
      </c>
    </row>
    <row r="1046" spans="1:8" x14ac:dyDescent="0.25">
      <c r="A1046" s="18" t="s">
        <v>11</v>
      </c>
      <c r="B1046" s="18" t="s">
        <v>58</v>
      </c>
      <c r="C1046" s="18" t="s">
        <v>16</v>
      </c>
      <c r="D1046" s="18" t="s">
        <v>26</v>
      </c>
      <c r="E1046">
        <v>27</v>
      </c>
      <c r="F1046">
        <v>708.06129247168599</v>
      </c>
      <c r="G1046">
        <v>1.7401153614107301</v>
      </c>
      <c r="H1046">
        <v>6004</v>
      </c>
    </row>
    <row r="1047" spans="1:8" x14ac:dyDescent="0.25">
      <c r="A1047" s="18" t="s">
        <v>11</v>
      </c>
      <c r="B1047" s="18" t="s">
        <v>58</v>
      </c>
      <c r="C1047" s="18" t="s">
        <v>16</v>
      </c>
      <c r="D1047" s="18" t="s">
        <v>27</v>
      </c>
      <c r="E1047">
        <v>3</v>
      </c>
      <c r="F1047">
        <v>691.10267359821796</v>
      </c>
      <c r="G1047">
        <v>1.7272783022726601</v>
      </c>
      <c r="H1047">
        <v>5386</v>
      </c>
    </row>
    <row r="1048" spans="1:8" x14ac:dyDescent="0.25">
      <c r="A1048" s="18" t="s">
        <v>11</v>
      </c>
      <c r="B1048" s="18" t="s">
        <v>58</v>
      </c>
      <c r="C1048" s="18" t="s">
        <v>16</v>
      </c>
      <c r="D1048" s="18" t="s">
        <v>27</v>
      </c>
      <c r="E1048">
        <v>10</v>
      </c>
      <c r="F1048">
        <v>663.56148300720895</v>
      </c>
      <c r="G1048">
        <v>1.65013445606607</v>
      </c>
      <c r="H1048">
        <v>4855</v>
      </c>
    </row>
    <row r="1049" spans="1:8" x14ac:dyDescent="0.25">
      <c r="A1049" s="18" t="s">
        <v>11</v>
      </c>
      <c r="B1049" s="18" t="s">
        <v>58</v>
      </c>
      <c r="C1049" s="18" t="s">
        <v>16</v>
      </c>
      <c r="D1049" s="18" t="s">
        <v>27</v>
      </c>
      <c r="E1049">
        <v>17</v>
      </c>
      <c r="F1049">
        <v>675.29166666666697</v>
      </c>
      <c r="G1049">
        <v>1.64984922174006</v>
      </c>
      <c r="H1049">
        <v>5064</v>
      </c>
    </row>
    <row r="1050" spans="1:8" x14ac:dyDescent="0.25">
      <c r="A1050" s="18" t="s">
        <v>11</v>
      </c>
      <c r="B1050" s="18" t="s">
        <v>58</v>
      </c>
      <c r="C1050" s="18" t="s">
        <v>16</v>
      </c>
      <c r="D1050" s="18" t="s">
        <v>27</v>
      </c>
      <c r="E1050">
        <v>24</v>
      </c>
      <c r="F1050">
        <v>656.82458471760799</v>
      </c>
      <c r="G1050">
        <v>1.6615572933763301</v>
      </c>
      <c r="H1050">
        <v>1505</v>
      </c>
    </row>
    <row r="1051" spans="1:8" x14ac:dyDescent="0.25">
      <c r="A1051" s="18" t="s">
        <v>11</v>
      </c>
      <c r="B1051" s="18" t="s">
        <v>58</v>
      </c>
      <c r="C1051" s="18" t="s">
        <v>16</v>
      </c>
      <c r="D1051" s="18" t="s">
        <v>28</v>
      </c>
      <c r="E1051">
        <v>2</v>
      </c>
      <c r="F1051">
        <v>624.86808377618001</v>
      </c>
      <c r="G1051">
        <v>1.56975033460932</v>
      </c>
      <c r="H1051">
        <v>3199</v>
      </c>
    </row>
    <row r="1052" spans="1:8" x14ac:dyDescent="0.25">
      <c r="A1052" s="18" t="s">
        <v>11</v>
      </c>
      <c r="B1052" s="18" t="s">
        <v>58</v>
      </c>
      <c r="C1052" s="18" t="s">
        <v>16</v>
      </c>
      <c r="D1052" s="18" t="s">
        <v>28</v>
      </c>
      <c r="E1052">
        <v>9</v>
      </c>
      <c r="F1052">
        <v>614.58079783637595</v>
      </c>
      <c r="G1052">
        <v>1.5336679923079799</v>
      </c>
      <c r="H1052">
        <v>1479</v>
      </c>
    </row>
    <row r="1053" spans="1:8" x14ac:dyDescent="0.25">
      <c r="A1053" s="18" t="s">
        <v>11</v>
      </c>
      <c r="B1053" s="18" t="s">
        <v>58</v>
      </c>
      <c r="C1053" s="18" t="s">
        <v>16</v>
      </c>
      <c r="D1053" s="18" t="s">
        <v>28</v>
      </c>
      <c r="E1053">
        <v>16</v>
      </c>
      <c r="F1053">
        <v>685.93379790940799</v>
      </c>
      <c r="G1053">
        <v>1.5971641475185501</v>
      </c>
      <c r="H1053">
        <v>1722</v>
      </c>
    </row>
    <row r="1054" spans="1:8" x14ac:dyDescent="0.25">
      <c r="A1054" s="18" t="s">
        <v>11</v>
      </c>
      <c r="B1054" s="18" t="s">
        <v>58</v>
      </c>
      <c r="C1054" s="18" t="s">
        <v>16</v>
      </c>
      <c r="D1054" s="18" t="s">
        <v>28</v>
      </c>
      <c r="E1054">
        <v>23</v>
      </c>
      <c r="F1054">
        <v>2200.2951541850198</v>
      </c>
      <c r="G1054">
        <v>0.98655059261085898</v>
      </c>
      <c r="H1054">
        <v>227</v>
      </c>
    </row>
    <row r="1055" spans="1:8" x14ac:dyDescent="0.25">
      <c r="A1055" s="18" t="s">
        <v>11</v>
      </c>
      <c r="B1055" s="18" t="s">
        <v>58</v>
      </c>
      <c r="C1055" s="18" t="s">
        <v>16</v>
      </c>
      <c r="D1055" s="18" t="s">
        <v>28</v>
      </c>
      <c r="E1055">
        <v>30</v>
      </c>
      <c r="F1055">
        <v>654.81536259541997</v>
      </c>
      <c r="G1055">
        <v>1.65270875353921</v>
      </c>
      <c r="H1055">
        <v>2096</v>
      </c>
    </row>
    <row r="1056" spans="1:8" x14ac:dyDescent="0.25">
      <c r="A1056" s="18" t="s">
        <v>11</v>
      </c>
      <c r="B1056" s="18" t="s">
        <v>58</v>
      </c>
      <c r="C1056" s="18" t="s">
        <v>29</v>
      </c>
      <c r="D1056" s="18" t="s">
        <v>17</v>
      </c>
      <c r="E1056">
        <v>2</v>
      </c>
      <c r="F1056">
        <v>656.75760456273804</v>
      </c>
      <c r="G1056">
        <v>1.6702430805522701</v>
      </c>
      <c r="H1056">
        <v>2104</v>
      </c>
    </row>
    <row r="1057" spans="1:8" x14ac:dyDescent="0.25">
      <c r="A1057" s="18" t="s">
        <v>11</v>
      </c>
      <c r="B1057" s="18" t="s">
        <v>58</v>
      </c>
      <c r="C1057" s="18" t="s">
        <v>29</v>
      </c>
      <c r="D1057" s="18" t="s">
        <v>17</v>
      </c>
      <c r="E1057">
        <v>9</v>
      </c>
      <c r="F1057">
        <v>622.423064770932</v>
      </c>
      <c r="G1057">
        <v>1.6523719749222101</v>
      </c>
      <c r="H1057">
        <v>3165</v>
      </c>
    </row>
    <row r="1058" spans="1:8" x14ac:dyDescent="0.25">
      <c r="A1058" s="18" t="s">
        <v>11</v>
      </c>
      <c r="B1058" s="18" t="s">
        <v>58</v>
      </c>
      <c r="C1058" s="18" t="s">
        <v>29</v>
      </c>
      <c r="D1058" s="18" t="s">
        <v>17</v>
      </c>
      <c r="E1058">
        <v>16</v>
      </c>
      <c r="F1058">
        <v>627.58446712018099</v>
      </c>
      <c r="G1058">
        <v>1.5498421964959701</v>
      </c>
      <c r="H1058">
        <v>1764</v>
      </c>
    </row>
    <row r="1059" spans="1:8" x14ac:dyDescent="0.25">
      <c r="A1059" s="18" t="s">
        <v>11</v>
      </c>
      <c r="B1059" s="18" t="s">
        <v>58</v>
      </c>
      <c r="C1059" s="18" t="s">
        <v>29</v>
      </c>
      <c r="D1059" s="18" t="s">
        <v>17</v>
      </c>
      <c r="E1059">
        <v>23</v>
      </c>
      <c r="F1059">
        <v>609.62261533125195</v>
      </c>
      <c r="G1059">
        <v>1.59354555315886</v>
      </c>
      <c r="H1059">
        <v>2883</v>
      </c>
    </row>
    <row r="1060" spans="1:8" x14ac:dyDescent="0.25">
      <c r="A1060" s="18" t="s">
        <v>11</v>
      </c>
      <c r="B1060" s="18" t="s">
        <v>58</v>
      </c>
      <c r="C1060" s="18" t="s">
        <v>29</v>
      </c>
      <c r="D1060" s="18" t="s">
        <v>17</v>
      </c>
      <c r="E1060">
        <v>30</v>
      </c>
      <c r="F1060">
        <v>567.02876869965496</v>
      </c>
      <c r="G1060">
        <v>1.33080310510391</v>
      </c>
      <c r="H1060">
        <v>1738</v>
      </c>
    </row>
    <row r="1061" spans="1:8" x14ac:dyDescent="0.25">
      <c r="A1061" s="18" t="s">
        <v>11</v>
      </c>
      <c r="B1061" s="18" t="s">
        <v>58</v>
      </c>
      <c r="C1061" s="18" t="s">
        <v>29</v>
      </c>
      <c r="D1061" s="18" t="s">
        <v>18</v>
      </c>
      <c r="E1061">
        <v>6</v>
      </c>
      <c r="F1061">
        <v>609.921333333333</v>
      </c>
      <c r="G1061">
        <v>1.64073124549177</v>
      </c>
      <c r="H1061">
        <v>3000</v>
      </c>
    </row>
    <row r="1062" spans="1:8" x14ac:dyDescent="0.25">
      <c r="A1062" s="18" t="s">
        <v>11</v>
      </c>
      <c r="B1062" s="18" t="s">
        <v>58</v>
      </c>
      <c r="C1062" s="18" t="s">
        <v>29</v>
      </c>
      <c r="D1062" s="18" t="s">
        <v>18</v>
      </c>
      <c r="E1062">
        <v>13</v>
      </c>
      <c r="F1062">
        <v>687.82797345584504</v>
      </c>
      <c r="G1062">
        <v>1.70859423894188</v>
      </c>
      <c r="H1062">
        <v>3918</v>
      </c>
    </row>
    <row r="1063" spans="1:8" x14ac:dyDescent="0.25">
      <c r="A1063" s="18" t="s">
        <v>11</v>
      </c>
      <c r="B1063" s="18" t="s">
        <v>58</v>
      </c>
      <c r="C1063" s="18" t="s">
        <v>29</v>
      </c>
      <c r="D1063" s="18" t="s">
        <v>18</v>
      </c>
      <c r="E1063">
        <v>20</v>
      </c>
      <c r="F1063">
        <v>635.47272727272696</v>
      </c>
      <c r="G1063">
        <v>1.6824814255685001</v>
      </c>
      <c r="H1063">
        <v>3025</v>
      </c>
    </row>
    <row r="1064" spans="1:8" x14ac:dyDescent="0.25">
      <c r="A1064" s="18" t="s">
        <v>11</v>
      </c>
      <c r="B1064" s="18" t="s">
        <v>58</v>
      </c>
      <c r="C1064" s="18" t="s">
        <v>29</v>
      </c>
      <c r="D1064" s="18" t="s">
        <v>18</v>
      </c>
      <c r="E1064">
        <v>27</v>
      </c>
      <c r="F1064">
        <v>699.05462885738098</v>
      </c>
      <c r="G1064">
        <v>1.60240935342932</v>
      </c>
      <c r="H1064">
        <v>2398</v>
      </c>
    </row>
    <row r="1065" spans="1:8" x14ac:dyDescent="0.25">
      <c r="A1065" s="18" t="s">
        <v>11</v>
      </c>
      <c r="B1065" s="18" t="s">
        <v>58</v>
      </c>
      <c r="C1065" s="18" t="s">
        <v>29</v>
      </c>
      <c r="D1065" s="18" t="s">
        <v>19</v>
      </c>
      <c r="E1065">
        <v>6</v>
      </c>
      <c r="F1065">
        <v>669.96793193717303</v>
      </c>
      <c r="G1065">
        <v>1.7593227804807301</v>
      </c>
      <c r="H1065">
        <v>3056</v>
      </c>
    </row>
    <row r="1066" spans="1:8" x14ac:dyDescent="0.25">
      <c r="A1066" s="18" t="s">
        <v>11</v>
      </c>
      <c r="B1066" s="18" t="s">
        <v>58</v>
      </c>
      <c r="C1066" s="18" t="s">
        <v>29</v>
      </c>
      <c r="D1066" s="18" t="s">
        <v>19</v>
      </c>
      <c r="E1066">
        <v>13</v>
      </c>
      <c r="F1066">
        <v>571.70289179104498</v>
      </c>
      <c r="G1066">
        <v>1.5689670687463799</v>
      </c>
      <c r="H1066">
        <v>2144</v>
      </c>
    </row>
    <row r="1067" spans="1:8" x14ac:dyDescent="0.25">
      <c r="A1067" s="18" t="s">
        <v>11</v>
      </c>
      <c r="B1067" s="18" t="s">
        <v>58</v>
      </c>
      <c r="C1067" s="18" t="s">
        <v>29</v>
      </c>
      <c r="D1067" s="18" t="s">
        <v>19</v>
      </c>
      <c r="E1067">
        <v>20</v>
      </c>
      <c r="F1067">
        <v>713.87800802138997</v>
      </c>
      <c r="G1067">
        <v>1.6954644535469101</v>
      </c>
      <c r="H1067">
        <v>2992</v>
      </c>
    </row>
    <row r="1068" spans="1:8" x14ac:dyDescent="0.25">
      <c r="A1068" s="18" t="s">
        <v>11</v>
      </c>
      <c r="B1068" s="18" t="s">
        <v>58</v>
      </c>
      <c r="C1068" s="18" t="s">
        <v>29</v>
      </c>
      <c r="D1068" s="18" t="s">
        <v>19</v>
      </c>
      <c r="E1068">
        <v>27</v>
      </c>
      <c r="F1068">
        <v>641.91755153029396</v>
      </c>
      <c r="G1068">
        <v>1.63004868360294</v>
      </c>
      <c r="H1068">
        <v>3202</v>
      </c>
    </row>
    <row r="1069" spans="1:8" x14ac:dyDescent="0.25">
      <c r="A1069" s="18" t="s">
        <v>11</v>
      </c>
      <c r="B1069" s="18" t="s">
        <v>58</v>
      </c>
      <c r="C1069" s="18" t="s">
        <v>29</v>
      </c>
      <c r="D1069" s="18" t="s">
        <v>20</v>
      </c>
      <c r="E1069">
        <v>3</v>
      </c>
      <c r="F1069">
        <v>628.43271767809995</v>
      </c>
      <c r="G1069">
        <v>1.71153042212753</v>
      </c>
      <c r="H1069">
        <v>3411</v>
      </c>
    </row>
    <row r="1070" spans="1:8" x14ac:dyDescent="0.25">
      <c r="A1070" s="18" t="s">
        <v>11</v>
      </c>
      <c r="B1070" s="18" t="s">
        <v>58</v>
      </c>
      <c r="C1070" s="18" t="s">
        <v>29</v>
      </c>
      <c r="D1070" s="18" t="s">
        <v>20</v>
      </c>
      <c r="E1070">
        <v>10</v>
      </c>
      <c r="F1070">
        <v>757.34803921568596</v>
      </c>
      <c r="G1070">
        <v>1.9722335499221699</v>
      </c>
      <c r="H1070">
        <v>5100</v>
      </c>
    </row>
    <row r="1071" spans="1:8" x14ac:dyDescent="0.25">
      <c r="A1071" s="18" t="s">
        <v>11</v>
      </c>
      <c r="B1071" s="18" t="s">
        <v>58</v>
      </c>
      <c r="C1071" s="18" t="s">
        <v>29</v>
      </c>
      <c r="D1071" s="18" t="s">
        <v>20</v>
      </c>
      <c r="E1071">
        <v>17</v>
      </c>
      <c r="F1071">
        <v>562.20000000000005</v>
      </c>
      <c r="G1071">
        <v>1.53512253636314</v>
      </c>
      <c r="H1071">
        <v>2305</v>
      </c>
    </row>
    <row r="1072" spans="1:8" x14ac:dyDescent="0.25">
      <c r="A1072" s="18" t="s">
        <v>11</v>
      </c>
      <c r="B1072" s="18" t="s">
        <v>58</v>
      </c>
      <c r="C1072" s="18" t="s">
        <v>29</v>
      </c>
      <c r="D1072" s="18" t="s">
        <v>20</v>
      </c>
      <c r="E1072">
        <v>24</v>
      </c>
      <c r="F1072">
        <v>645.052075471698</v>
      </c>
      <c r="G1072">
        <v>1.74926429608439</v>
      </c>
      <c r="H1072">
        <v>3975</v>
      </c>
    </row>
    <row r="1073" spans="1:8" x14ac:dyDescent="0.25">
      <c r="A1073" s="18" t="s">
        <v>11</v>
      </c>
      <c r="B1073" s="18" t="s">
        <v>58</v>
      </c>
      <c r="C1073" s="18" t="s">
        <v>29</v>
      </c>
      <c r="D1073" s="18" t="s">
        <v>21</v>
      </c>
      <c r="E1073">
        <v>1</v>
      </c>
      <c r="F1073">
        <v>618.13432835820902</v>
      </c>
      <c r="G1073">
        <v>1.6522635288857901</v>
      </c>
      <c r="H1073">
        <v>2144</v>
      </c>
    </row>
    <row r="1074" spans="1:8" x14ac:dyDescent="0.25">
      <c r="A1074" s="18" t="s">
        <v>11</v>
      </c>
      <c r="B1074" s="18" t="s">
        <v>58</v>
      </c>
      <c r="C1074" s="18" t="s">
        <v>29</v>
      </c>
      <c r="D1074" s="18" t="s">
        <v>21</v>
      </c>
      <c r="E1074">
        <v>8</v>
      </c>
      <c r="F1074">
        <v>663.17970340215197</v>
      </c>
      <c r="G1074">
        <v>1.7990142857851401</v>
      </c>
      <c r="H1074">
        <v>3439</v>
      </c>
    </row>
    <row r="1075" spans="1:8" x14ac:dyDescent="0.25">
      <c r="A1075" s="18" t="s">
        <v>11</v>
      </c>
      <c r="B1075" s="18" t="s">
        <v>58</v>
      </c>
      <c r="C1075" s="18" t="s">
        <v>29</v>
      </c>
      <c r="D1075" s="18" t="s">
        <v>21</v>
      </c>
      <c r="E1075">
        <v>15</v>
      </c>
      <c r="F1075">
        <v>720.57434713092903</v>
      </c>
      <c r="G1075">
        <v>1.8859469500049599</v>
      </c>
      <c r="H1075">
        <v>5629</v>
      </c>
    </row>
    <row r="1076" spans="1:8" x14ac:dyDescent="0.25">
      <c r="A1076" s="18" t="s">
        <v>11</v>
      </c>
      <c r="B1076" s="18" t="s">
        <v>58</v>
      </c>
      <c r="C1076" s="18" t="s">
        <v>29</v>
      </c>
      <c r="D1076" s="18" t="s">
        <v>21</v>
      </c>
      <c r="E1076">
        <v>22</v>
      </c>
      <c r="F1076">
        <v>792.54436589236798</v>
      </c>
      <c r="G1076">
        <v>2.0033900222609402</v>
      </c>
      <c r="H1076">
        <v>6931</v>
      </c>
    </row>
    <row r="1077" spans="1:8" x14ac:dyDescent="0.25">
      <c r="A1077" s="18" t="s">
        <v>11</v>
      </c>
      <c r="B1077" s="18" t="s">
        <v>58</v>
      </c>
      <c r="C1077" s="18" t="s">
        <v>29</v>
      </c>
      <c r="D1077" s="18" t="s">
        <v>21</v>
      </c>
      <c r="E1077">
        <v>29</v>
      </c>
      <c r="F1077">
        <v>1024.4937005039601</v>
      </c>
      <c r="G1077">
        <v>2.1876098570693099</v>
      </c>
      <c r="H1077">
        <v>5556</v>
      </c>
    </row>
    <row r="1078" spans="1:8" x14ac:dyDescent="0.25">
      <c r="A1078" s="18" t="s">
        <v>11</v>
      </c>
      <c r="B1078" s="18" t="s">
        <v>58</v>
      </c>
      <c r="C1078" s="18" t="s">
        <v>29</v>
      </c>
      <c r="D1078" s="18" t="s">
        <v>22</v>
      </c>
      <c r="E1078">
        <v>5</v>
      </c>
      <c r="F1078">
        <v>809.491228070175</v>
      </c>
      <c r="G1078">
        <v>2.0512628604444898</v>
      </c>
      <c r="H1078">
        <v>7011</v>
      </c>
    </row>
    <row r="1079" spans="1:8" x14ac:dyDescent="0.25">
      <c r="A1079" s="18" t="s">
        <v>11</v>
      </c>
      <c r="B1079" s="18" t="s">
        <v>58</v>
      </c>
      <c r="C1079" s="18" t="s">
        <v>29</v>
      </c>
      <c r="D1079" s="18" t="s">
        <v>22</v>
      </c>
      <c r="E1079">
        <v>12</v>
      </c>
      <c r="F1079">
        <v>767.096</v>
      </c>
      <c r="G1079">
        <v>1.9866888953442401</v>
      </c>
      <c r="H1079">
        <v>6000</v>
      </c>
    </row>
    <row r="1080" spans="1:8" x14ac:dyDescent="0.25">
      <c r="A1080" s="18" t="s">
        <v>11</v>
      </c>
      <c r="B1080" s="18" t="s">
        <v>58</v>
      </c>
      <c r="C1080" s="18" t="s">
        <v>29</v>
      </c>
      <c r="D1080" s="18" t="s">
        <v>22</v>
      </c>
      <c r="E1080">
        <v>19</v>
      </c>
      <c r="F1080">
        <v>884.336975782634</v>
      </c>
      <c r="G1080">
        <v>2.10296481653124</v>
      </c>
      <c r="H1080">
        <v>6772</v>
      </c>
    </row>
    <row r="1081" spans="1:8" x14ac:dyDescent="0.25">
      <c r="A1081" s="18" t="s">
        <v>11</v>
      </c>
      <c r="B1081" s="18" t="s">
        <v>58</v>
      </c>
      <c r="C1081" s="18" t="s">
        <v>29</v>
      </c>
      <c r="D1081" s="18" t="s">
        <v>22</v>
      </c>
      <c r="E1081">
        <v>26</v>
      </c>
      <c r="F1081">
        <v>830.51391717583203</v>
      </c>
      <c r="G1081">
        <v>1.90615043598625</v>
      </c>
      <c r="H1081">
        <v>5892</v>
      </c>
    </row>
    <row r="1082" spans="1:8" x14ac:dyDescent="0.25">
      <c r="A1082" s="18" t="s">
        <v>11</v>
      </c>
      <c r="B1082" s="18" t="s">
        <v>58</v>
      </c>
      <c r="C1082" s="18" t="s">
        <v>29</v>
      </c>
      <c r="D1082" s="18" t="s">
        <v>23</v>
      </c>
      <c r="E1082">
        <v>3</v>
      </c>
      <c r="F1082">
        <v>977.17934464599205</v>
      </c>
      <c r="G1082">
        <v>2.1519795757597802</v>
      </c>
      <c r="H1082">
        <v>6836</v>
      </c>
    </row>
    <row r="1083" spans="1:8" x14ac:dyDescent="0.25">
      <c r="A1083" s="18" t="s">
        <v>11</v>
      </c>
      <c r="B1083" s="18" t="s">
        <v>58</v>
      </c>
      <c r="C1083" s="18" t="s">
        <v>29</v>
      </c>
      <c r="D1083" s="18" t="s">
        <v>23</v>
      </c>
      <c r="E1083">
        <v>10</v>
      </c>
      <c r="F1083">
        <v>780.43104827954096</v>
      </c>
      <c r="G1083">
        <v>2.02652383287543</v>
      </c>
      <c r="H1083">
        <v>7498</v>
      </c>
    </row>
    <row r="1084" spans="1:8" x14ac:dyDescent="0.25">
      <c r="A1084" s="18" t="s">
        <v>11</v>
      </c>
      <c r="B1084" s="18" t="s">
        <v>58</v>
      </c>
      <c r="C1084" s="18" t="s">
        <v>29</v>
      </c>
      <c r="D1084" s="18" t="s">
        <v>23</v>
      </c>
      <c r="E1084">
        <v>17</v>
      </c>
      <c r="F1084">
        <v>823.07398814127396</v>
      </c>
      <c r="G1084">
        <v>2.00929802507987</v>
      </c>
      <c r="H1084">
        <v>7758</v>
      </c>
    </row>
    <row r="1085" spans="1:8" x14ac:dyDescent="0.25">
      <c r="A1085" s="18" t="s">
        <v>11</v>
      </c>
      <c r="B1085" s="18" t="s">
        <v>58</v>
      </c>
      <c r="C1085" s="18" t="s">
        <v>29</v>
      </c>
      <c r="D1085" s="18" t="s">
        <v>23</v>
      </c>
      <c r="E1085">
        <v>24</v>
      </c>
      <c r="F1085">
        <v>810.437330579579</v>
      </c>
      <c r="G1085">
        <v>1.9823638998953399</v>
      </c>
      <c r="H1085">
        <v>7747</v>
      </c>
    </row>
    <row r="1086" spans="1:8" x14ac:dyDescent="0.25">
      <c r="A1086" s="18" t="s">
        <v>11</v>
      </c>
      <c r="B1086" s="18" t="s">
        <v>58</v>
      </c>
      <c r="C1086" s="18" t="s">
        <v>29</v>
      </c>
      <c r="D1086" s="18" t="s">
        <v>23</v>
      </c>
      <c r="E1086">
        <v>31</v>
      </c>
      <c r="F1086">
        <v>796.9953618943</v>
      </c>
      <c r="G1086">
        <v>1.9869366040457499</v>
      </c>
      <c r="H1086">
        <v>8193</v>
      </c>
    </row>
    <row r="1087" spans="1:8" x14ac:dyDescent="0.25">
      <c r="A1087" s="18" t="s">
        <v>11</v>
      </c>
      <c r="B1087" s="18" t="s">
        <v>58</v>
      </c>
      <c r="C1087" s="18" t="s">
        <v>29</v>
      </c>
      <c r="D1087" s="18" t="s">
        <v>24</v>
      </c>
      <c r="E1087">
        <v>7</v>
      </c>
      <c r="F1087">
        <v>756.52123700757102</v>
      </c>
      <c r="G1087">
        <v>1.9382706499562801</v>
      </c>
      <c r="H1087">
        <v>7793</v>
      </c>
    </row>
    <row r="1088" spans="1:8" x14ac:dyDescent="0.25">
      <c r="A1088" s="18" t="s">
        <v>11</v>
      </c>
      <c r="B1088" s="18" t="s">
        <v>58</v>
      </c>
      <c r="C1088" s="18" t="s">
        <v>29</v>
      </c>
      <c r="D1088" s="18" t="s">
        <v>24</v>
      </c>
      <c r="E1088">
        <v>14</v>
      </c>
      <c r="F1088">
        <v>703.41098484848499</v>
      </c>
      <c r="G1088">
        <v>1.8620249822769199</v>
      </c>
      <c r="H1088">
        <v>3696</v>
      </c>
    </row>
    <row r="1089" spans="1:8" x14ac:dyDescent="0.25">
      <c r="A1089" s="18" t="s">
        <v>11</v>
      </c>
      <c r="B1089" s="18" t="s">
        <v>58</v>
      </c>
      <c r="C1089" s="18" t="s">
        <v>29</v>
      </c>
      <c r="D1089" s="18" t="s">
        <v>24</v>
      </c>
      <c r="E1089">
        <v>21</v>
      </c>
      <c r="F1089">
        <v>789.86990129622995</v>
      </c>
      <c r="G1089">
        <v>1.9428277696479499</v>
      </c>
      <c r="H1089">
        <v>8409</v>
      </c>
    </row>
    <row r="1090" spans="1:8" x14ac:dyDescent="0.25">
      <c r="A1090" s="18" t="s">
        <v>11</v>
      </c>
      <c r="B1090" s="18" t="s">
        <v>58</v>
      </c>
      <c r="C1090" s="18" t="s">
        <v>29</v>
      </c>
      <c r="D1090" s="18" t="s">
        <v>24</v>
      </c>
      <c r="E1090">
        <v>28</v>
      </c>
      <c r="F1090">
        <v>811.43074545238403</v>
      </c>
      <c r="G1090">
        <v>1.9470135531091599</v>
      </c>
      <c r="H1090">
        <v>8411</v>
      </c>
    </row>
    <row r="1091" spans="1:8" x14ac:dyDescent="0.25">
      <c r="A1091" s="18" t="s">
        <v>11</v>
      </c>
      <c r="B1091" s="18" t="s">
        <v>58</v>
      </c>
      <c r="C1091" s="18" t="s">
        <v>29</v>
      </c>
      <c r="D1091" s="18" t="s">
        <v>25</v>
      </c>
      <c r="E1091">
        <v>4</v>
      </c>
      <c r="F1091">
        <v>883.05119617224898</v>
      </c>
      <c r="G1091">
        <v>1.97966664215274</v>
      </c>
      <c r="H1091">
        <v>6270</v>
      </c>
    </row>
    <row r="1092" spans="1:8" x14ac:dyDescent="0.25">
      <c r="A1092" s="18" t="s">
        <v>11</v>
      </c>
      <c r="B1092" s="18" t="s">
        <v>58</v>
      </c>
      <c r="C1092" s="18" t="s">
        <v>29</v>
      </c>
      <c r="D1092" s="18" t="s">
        <v>25</v>
      </c>
      <c r="E1092">
        <v>11</v>
      </c>
      <c r="F1092">
        <v>658.29434224227703</v>
      </c>
      <c r="G1092">
        <v>1.66144901986534</v>
      </c>
      <c r="H1092">
        <v>2881</v>
      </c>
    </row>
    <row r="1093" spans="1:8" x14ac:dyDescent="0.25">
      <c r="A1093" s="18" t="s">
        <v>11</v>
      </c>
      <c r="B1093" s="18" t="s">
        <v>58</v>
      </c>
      <c r="C1093" s="18" t="s">
        <v>29</v>
      </c>
      <c r="D1093" s="18" t="s">
        <v>25</v>
      </c>
      <c r="E1093">
        <v>18</v>
      </c>
      <c r="F1093">
        <v>760.32138637258799</v>
      </c>
      <c r="G1093">
        <v>1.90440363221578</v>
      </c>
      <c r="H1093">
        <v>7617</v>
      </c>
    </row>
    <row r="1094" spans="1:8" x14ac:dyDescent="0.25">
      <c r="A1094" s="18" t="s">
        <v>11</v>
      </c>
      <c r="B1094" s="18" t="s">
        <v>58</v>
      </c>
      <c r="C1094" s="18" t="s">
        <v>29</v>
      </c>
      <c r="D1094" s="18" t="s">
        <v>25</v>
      </c>
      <c r="E1094">
        <v>25</v>
      </c>
      <c r="F1094">
        <v>703.94511750109496</v>
      </c>
      <c r="G1094">
        <v>1.80454339225589</v>
      </c>
      <c r="H1094">
        <v>6851</v>
      </c>
    </row>
    <row r="1095" spans="1:8" x14ac:dyDescent="0.25">
      <c r="A1095" s="18" t="s">
        <v>11</v>
      </c>
      <c r="B1095" s="18" t="s">
        <v>58</v>
      </c>
      <c r="C1095" s="18" t="s">
        <v>29</v>
      </c>
      <c r="D1095" s="18" t="s">
        <v>26</v>
      </c>
      <c r="E1095">
        <v>2</v>
      </c>
      <c r="F1095">
        <v>767.88371221583805</v>
      </c>
      <c r="G1095">
        <v>1.8896811558700499</v>
      </c>
      <c r="H1095">
        <v>8006</v>
      </c>
    </row>
    <row r="1096" spans="1:8" x14ac:dyDescent="0.25">
      <c r="A1096" s="18" t="s">
        <v>11</v>
      </c>
      <c r="B1096" s="18" t="s">
        <v>58</v>
      </c>
      <c r="C1096" s="18" t="s">
        <v>29</v>
      </c>
      <c r="D1096" s="18" t="s">
        <v>26</v>
      </c>
      <c r="E1096">
        <v>9</v>
      </c>
      <c r="F1096">
        <v>674.17735356501896</v>
      </c>
      <c r="G1096">
        <v>1.72498232015177</v>
      </c>
      <c r="H1096">
        <v>6129</v>
      </c>
    </row>
    <row r="1097" spans="1:8" x14ac:dyDescent="0.25">
      <c r="A1097" s="18" t="s">
        <v>11</v>
      </c>
      <c r="B1097" s="18" t="s">
        <v>58</v>
      </c>
      <c r="C1097" s="18" t="s">
        <v>29</v>
      </c>
      <c r="D1097" s="18" t="s">
        <v>26</v>
      </c>
      <c r="E1097">
        <v>16</v>
      </c>
      <c r="F1097">
        <v>667.69150034411598</v>
      </c>
      <c r="G1097">
        <v>1.73213072917704</v>
      </c>
      <c r="H1097">
        <v>5812</v>
      </c>
    </row>
    <row r="1098" spans="1:8" x14ac:dyDescent="0.25">
      <c r="A1098" s="18" t="s">
        <v>11</v>
      </c>
      <c r="B1098" s="18" t="s">
        <v>58</v>
      </c>
      <c r="C1098" s="18" t="s">
        <v>29</v>
      </c>
      <c r="D1098" s="18" t="s">
        <v>26</v>
      </c>
      <c r="E1098">
        <v>23</v>
      </c>
      <c r="F1098">
        <v>720.04755309325901</v>
      </c>
      <c r="G1098">
        <v>1.81459197521329</v>
      </c>
      <c r="H1098">
        <v>6498</v>
      </c>
    </row>
    <row r="1099" spans="1:8" x14ac:dyDescent="0.25">
      <c r="A1099" s="18" t="s">
        <v>11</v>
      </c>
      <c r="B1099" s="18" t="s">
        <v>58</v>
      </c>
      <c r="C1099" s="18" t="s">
        <v>29</v>
      </c>
      <c r="D1099" s="18" t="s">
        <v>26</v>
      </c>
      <c r="E1099">
        <v>30</v>
      </c>
      <c r="F1099">
        <v>628.25943852855801</v>
      </c>
      <c r="G1099">
        <v>1.64292637283593</v>
      </c>
      <c r="H1099">
        <v>5165</v>
      </c>
    </row>
    <row r="1100" spans="1:8" x14ac:dyDescent="0.25">
      <c r="A1100" s="18" t="s">
        <v>11</v>
      </c>
      <c r="B1100" s="18" t="s">
        <v>58</v>
      </c>
      <c r="C1100" s="18" t="s">
        <v>29</v>
      </c>
      <c r="D1100" s="18" t="s">
        <v>27</v>
      </c>
      <c r="E1100">
        <v>6</v>
      </c>
      <c r="F1100">
        <v>695.492396027312</v>
      </c>
      <c r="G1100">
        <v>1.76748345552865</v>
      </c>
      <c r="H1100">
        <v>6444</v>
      </c>
    </row>
    <row r="1101" spans="1:8" x14ac:dyDescent="0.25">
      <c r="A1101" s="18" t="s">
        <v>11</v>
      </c>
      <c r="B1101" s="18" t="s">
        <v>58</v>
      </c>
      <c r="C1101" s="18" t="s">
        <v>29</v>
      </c>
      <c r="D1101" s="18" t="s">
        <v>27</v>
      </c>
      <c r="E1101">
        <v>13</v>
      </c>
      <c r="F1101">
        <v>728.15701372614706</v>
      </c>
      <c r="G1101">
        <v>1.7888401064972701</v>
      </c>
      <c r="H1101">
        <v>5974</v>
      </c>
    </row>
    <row r="1102" spans="1:8" x14ac:dyDescent="0.25">
      <c r="A1102" s="18" t="s">
        <v>11</v>
      </c>
      <c r="B1102" s="18" t="s">
        <v>58</v>
      </c>
      <c r="C1102" s="18" t="s">
        <v>29</v>
      </c>
      <c r="D1102" s="18" t="s">
        <v>27</v>
      </c>
      <c r="E1102">
        <v>20</v>
      </c>
      <c r="F1102">
        <v>635.15937859608698</v>
      </c>
      <c r="G1102">
        <v>1.65117646771341</v>
      </c>
      <c r="H1102">
        <v>3476</v>
      </c>
    </row>
    <row r="1103" spans="1:8" x14ac:dyDescent="0.25">
      <c r="A1103" s="18" t="s">
        <v>11</v>
      </c>
      <c r="B1103" s="18" t="s">
        <v>58</v>
      </c>
      <c r="C1103" s="18" t="s">
        <v>29</v>
      </c>
      <c r="D1103" s="18" t="s">
        <v>27</v>
      </c>
      <c r="E1103">
        <v>27</v>
      </c>
      <c r="F1103">
        <v>699.45441844219397</v>
      </c>
      <c r="G1103">
        <v>1.5154515061846101</v>
      </c>
      <c r="H1103">
        <v>2863</v>
      </c>
    </row>
    <row r="1104" spans="1:8" x14ac:dyDescent="0.25">
      <c r="A1104" s="18" t="s">
        <v>11</v>
      </c>
      <c r="B1104" s="18" t="s">
        <v>58</v>
      </c>
      <c r="C1104" s="18" t="s">
        <v>29</v>
      </c>
      <c r="D1104" s="18" t="s">
        <v>28</v>
      </c>
      <c r="E1104">
        <v>5</v>
      </c>
      <c r="F1104">
        <v>621.03963414634097</v>
      </c>
      <c r="G1104">
        <v>1.6518285351466599</v>
      </c>
      <c r="H1104">
        <v>3280</v>
      </c>
    </row>
    <row r="1105" spans="1:8" x14ac:dyDescent="0.25">
      <c r="A1105" s="18" t="s">
        <v>11</v>
      </c>
      <c r="B1105" s="18" t="s">
        <v>58</v>
      </c>
      <c r="C1105" s="18" t="s">
        <v>29</v>
      </c>
      <c r="D1105" s="18" t="s">
        <v>28</v>
      </c>
      <c r="E1105">
        <v>12</v>
      </c>
      <c r="F1105">
        <v>646.53359425962196</v>
      </c>
      <c r="G1105">
        <v>1.71313633746906</v>
      </c>
      <c r="H1105">
        <v>3066</v>
      </c>
    </row>
    <row r="1106" spans="1:8" x14ac:dyDescent="0.25">
      <c r="A1106" s="18" t="s">
        <v>11</v>
      </c>
      <c r="B1106" s="18" t="s">
        <v>58</v>
      </c>
      <c r="C1106" s="18" t="s">
        <v>29</v>
      </c>
      <c r="D1106" s="18" t="s">
        <v>28</v>
      </c>
      <c r="E1106">
        <v>19</v>
      </c>
      <c r="F1106">
        <v>592.60947712418294</v>
      </c>
      <c r="G1106">
        <v>1.59749297482658</v>
      </c>
      <c r="H1106">
        <v>1836</v>
      </c>
    </row>
    <row r="1107" spans="1:8" x14ac:dyDescent="0.25">
      <c r="A1107" s="18" t="s">
        <v>11</v>
      </c>
      <c r="B1107" s="18" t="s">
        <v>58</v>
      </c>
      <c r="C1107" s="18" t="s">
        <v>29</v>
      </c>
      <c r="D1107" s="18" t="s">
        <v>28</v>
      </c>
      <c r="E1107">
        <v>26</v>
      </c>
      <c r="F1107">
        <v>1172.39051918736</v>
      </c>
      <c r="G1107">
        <v>1.3983579763307199</v>
      </c>
      <c r="H1107">
        <v>443</v>
      </c>
    </row>
    <row r="1108" spans="1:8" x14ac:dyDescent="0.25">
      <c r="A1108" s="18" t="s">
        <v>11</v>
      </c>
      <c r="B1108" s="18" t="s">
        <v>58</v>
      </c>
      <c r="C1108" s="18" t="s">
        <v>30</v>
      </c>
      <c r="D1108" s="18" t="s">
        <v>17</v>
      </c>
      <c r="E1108">
        <v>7</v>
      </c>
      <c r="F1108">
        <v>749.82793522267195</v>
      </c>
      <c r="G1108">
        <v>1.6213203564529799</v>
      </c>
      <c r="H1108">
        <v>1976</v>
      </c>
    </row>
    <row r="1109" spans="1:8" x14ac:dyDescent="0.25">
      <c r="A1109" s="18" t="s">
        <v>11</v>
      </c>
      <c r="B1109" s="18" t="s">
        <v>58</v>
      </c>
      <c r="C1109" s="18" t="s">
        <v>30</v>
      </c>
      <c r="D1109" s="18" t="s">
        <v>17</v>
      </c>
      <c r="E1109">
        <v>14</v>
      </c>
      <c r="F1109">
        <v>645.99531615925105</v>
      </c>
      <c r="G1109">
        <v>1.59179988501549</v>
      </c>
      <c r="H1109">
        <v>2135</v>
      </c>
    </row>
    <row r="1110" spans="1:8" x14ac:dyDescent="0.25">
      <c r="A1110" s="18" t="s">
        <v>11</v>
      </c>
      <c r="B1110" s="18" t="s">
        <v>58</v>
      </c>
      <c r="C1110" s="18" t="s">
        <v>30</v>
      </c>
      <c r="D1110" s="18" t="s">
        <v>17</v>
      </c>
      <c r="E1110">
        <v>21</v>
      </c>
      <c r="F1110">
        <v>591.16602150537597</v>
      </c>
      <c r="G1110">
        <v>1.56979802673616</v>
      </c>
      <c r="H1110">
        <v>2325</v>
      </c>
    </row>
    <row r="1111" spans="1:8" x14ac:dyDescent="0.25">
      <c r="A1111" s="18" t="s">
        <v>11</v>
      </c>
      <c r="B1111" s="18" t="s">
        <v>58</v>
      </c>
      <c r="C1111" s="18" t="s">
        <v>30</v>
      </c>
      <c r="D1111" s="18" t="s">
        <v>17</v>
      </c>
      <c r="E1111">
        <v>28</v>
      </c>
      <c r="F1111">
        <v>705.44597069597103</v>
      </c>
      <c r="G1111">
        <v>1.4563306518591299</v>
      </c>
      <c r="H1111">
        <v>1092</v>
      </c>
    </row>
    <row r="1112" spans="1:8" x14ac:dyDescent="0.25">
      <c r="A1112" s="18" t="s">
        <v>11</v>
      </c>
      <c r="B1112" s="18" t="s">
        <v>58</v>
      </c>
      <c r="C1112" s="18" t="s">
        <v>30</v>
      </c>
      <c r="D1112" s="18" t="s">
        <v>18</v>
      </c>
      <c r="E1112">
        <v>4</v>
      </c>
      <c r="F1112">
        <v>964.24823465507905</v>
      </c>
      <c r="G1112">
        <v>1.5714755596354399</v>
      </c>
      <c r="H1112">
        <v>1841</v>
      </c>
    </row>
    <row r="1113" spans="1:8" x14ac:dyDescent="0.25">
      <c r="A1113" s="18" t="s">
        <v>11</v>
      </c>
      <c r="B1113" s="18" t="s">
        <v>58</v>
      </c>
      <c r="C1113" s="18" t="s">
        <v>30</v>
      </c>
      <c r="D1113" s="18" t="s">
        <v>18</v>
      </c>
      <c r="E1113">
        <v>11</v>
      </c>
      <c r="F1113">
        <v>737.09989373007397</v>
      </c>
      <c r="G1113">
        <v>1.8606719182510101</v>
      </c>
      <c r="H1113">
        <v>2823</v>
      </c>
    </row>
    <row r="1114" spans="1:8" x14ac:dyDescent="0.25">
      <c r="A1114" s="18" t="s">
        <v>11</v>
      </c>
      <c r="B1114" s="18" t="s">
        <v>58</v>
      </c>
      <c r="C1114" s="18" t="s">
        <v>30</v>
      </c>
      <c r="D1114" s="18" t="s">
        <v>18</v>
      </c>
      <c r="E1114">
        <v>18</v>
      </c>
      <c r="F1114">
        <v>680.10902074288504</v>
      </c>
      <c r="G1114">
        <v>1.67980027136192</v>
      </c>
      <c r="H1114">
        <v>2073</v>
      </c>
    </row>
    <row r="1115" spans="1:8" x14ac:dyDescent="0.25">
      <c r="A1115" s="18" t="s">
        <v>11</v>
      </c>
      <c r="B1115" s="18" t="s">
        <v>58</v>
      </c>
      <c r="C1115" s="18" t="s">
        <v>30</v>
      </c>
      <c r="D1115" s="18" t="s">
        <v>18</v>
      </c>
      <c r="E1115">
        <v>25</v>
      </c>
      <c r="F1115">
        <v>686.34813596491199</v>
      </c>
      <c r="G1115">
        <v>1.6941560590595801</v>
      </c>
      <c r="H1115">
        <v>1824</v>
      </c>
    </row>
    <row r="1116" spans="1:8" x14ac:dyDescent="0.25">
      <c r="A1116" s="18" t="s">
        <v>11</v>
      </c>
      <c r="B1116" s="18" t="s">
        <v>58</v>
      </c>
      <c r="C1116" s="18" t="s">
        <v>30</v>
      </c>
      <c r="D1116" s="18" t="s">
        <v>19</v>
      </c>
      <c r="E1116">
        <v>4</v>
      </c>
      <c r="F1116">
        <v>763.73005374121499</v>
      </c>
      <c r="G1116">
        <v>1.77342224446533</v>
      </c>
      <c r="H1116">
        <v>2419</v>
      </c>
    </row>
    <row r="1117" spans="1:8" x14ac:dyDescent="0.25">
      <c r="A1117" s="18" t="s">
        <v>11</v>
      </c>
      <c r="B1117" s="18" t="s">
        <v>58</v>
      </c>
      <c r="C1117" s="18" t="s">
        <v>30</v>
      </c>
      <c r="D1117" s="18" t="s">
        <v>19</v>
      </c>
      <c r="E1117">
        <v>11</v>
      </c>
      <c r="F1117">
        <v>733.79145613229196</v>
      </c>
      <c r="G1117">
        <v>1.76313734816677</v>
      </c>
      <c r="H1117">
        <v>2177</v>
      </c>
    </row>
    <row r="1118" spans="1:8" x14ac:dyDescent="0.25">
      <c r="A1118" s="18" t="s">
        <v>11</v>
      </c>
      <c r="B1118" s="18" t="s">
        <v>58</v>
      </c>
      <c r="C1118" s="18" t="s">
        <v>30</v>
      </c>
      <c r="D1118" s="18" t="s">
        <v>19</v>
      </c>
      <c r="E1118">
        <v>18</v>
      </c>
      <c r="F1118">
        <v>680.72686025408302</v>
      </c>
      <c r="G1118">
        <v>1.49653899023878</v>
      </c>
      <c r="H1118">
        <v>1102</v>
      </c>
    </row>
    <row r="1119" spans="1:8" x14ac:dyDescent="0.25">
      <c r="A1119" s="18" t="s">
        <v>11</v>
      </c>
      <c r="B1119" s="18" t="s">
        <v>58</v>
      </c>
      <c r="C1119" s="18" t="s">
        <v>30</v>
      </c>
      <c r="D1119" s="18" t="s">
        <v>19</v>
      </c>
      <c r="E1119">
        <v>25</v>
      </c>
      <c r="F1119">
        <v>709.54174513496503</v>
      </c>
      <c r="G1119">
        <v>1.65047528715798</v>
      </c>
      <c r="H1119">
        <v>1593</v>
      </c>
    </row>
    <row r="1120" spans="1:8" x14ac:dyDescent="0.25">
      <c r="A1120" s="18" t="s">
        <v>11</v>
      </c>
      <c r="B1120" s="18" t="s">
        <v>58</v>
      </c>
      <c r="C1120" s="18" t="s">
        <v>30</v>
      </c>
      <c r="D1120" s="18" t="s">
        <v>20</v>
      </c>
      <c r="E1120">
        <v>1</v>
      </c>
      <c r="F1120">
        <v>715.302521008403</v>
      </c>
      <c r="G1120">
        <v>1.6420784740839001</v>
      </c>
      <c r="H1120">
        <v>2023</v>
      </c>
    </row>
    <row r="1121" spans="1:8" x14ac:dyDescent="0.25">
      <c r="A1121" s="18" t="s">
        <v>11</v>
      </c>
      <c r="B1121" s="18" t="s">
        <v>58</v>
      </c>
      <c r="C1121" s="18" t="s">
        <v>30</v>
      </c>
      <c r="D1121" s="18" t="s">
        <v>20</v>
      </c>
      <c r="E1121">
        <v>8</v>
      </c>
      <c r="F1121">
        <v>898.037137435619</v>
      </c>
      <c r="G1121">
        <v>2.02020011376514</v>
      </c>
      <c r="H1121">
        <v>3689</v>
      </c>
    </row>
    <row r="1122" spans="1:8" x14ac:dyDescent="0.25">
      <c r="A1122" s="18" t="s">
        <v>11</v>
      </c>
      <c r="B1122" s="18" t="s">
        <v>58</v>
      </c>
      <c r="C1122" s="18" t="s">
        <v>30</v>
      </c>
      <c r="D1122" s="18" t="s">
        <v>20</v>
      </c>
      <c r="E1122">
        <v>15</v>
      </c>
      <c r="F1122">
        <v>974.05999363462797</v>
      </c>
      <c r="G1122">
        <v>2.2200579834508898</v>
      </c>
      <c r="H1122">
        <v>6284</v>
      </c>
    </row>
    <row r="1123" spans="1:8" x14ac:dyDescent="0.25">
      <c r="A1123" s="18" t="s">
        <v>11</v>
      </c>
      <c r="B1123" s="18" t="s">
        <v>58</v>
      </c>
      <c r="C1123" s="18" t="s">
        <v>30</v>
      </c>
      <c r="D1123" s="18" t="s">
        <v>20</v>
      </c>
      <c r="E1123">
        <v>22</v>
      </c>
      <c r="F1123">
        <v>736.10027418723098</v>
      </c>
      <c r="G1123">
        <v>1.82211565549608</v>
      </c>
      <c r="H1123">
        <v>2553</v>
      </c>
    </row>
    <row r="1124" spans="1:8" x14ac:dyDescent="0.25">
      <c r="A1124" s="18" t="s">
        <v>11</v>
      </c>
      <c r="B1124" s="18" t="s">
        <v>58</v>
      </c>
      <c r="C1124" s="18" t="s">
        <v>30</v>
      </c>
      <c r="D1124" s="18" t="s">
        <v>20</v>
      </c>
      <c r="E1124">
        <v>29</v>
      </c>
      <c r="F1124">
        <v>836.22086956521696</v>
      </c>
      <c r="G1124">
        <v>1.9297129659463299</v>
      </c>
      <c r="H1124">
        <v>2875</v>
      </c>
    </row>
    <row r="1125" spans="1:8" x14ac:dyDescent="0.25">
      <c r="A1125" s="18" t="s">
        <v>11</v>
      </c>
      <c r="B1125" s="18" t="s">
        <v>58</v>
      </c>
      <c r="C1125" s="18" t="s">
        <v>30</v>
      </c>
      <c r="D1125" s="18" t="s">
        <v>21</v>
      </c>
      <c r="E1125">
        <v>6</v>
      </c>
      <c r="F1125">
        <v>987.93251783894004</v>
      </c>
      <c r="G1125">
        <v>2.05628151424775</v>
      </c>
      <c r="H1125">
        <v>4905</v>
      </c>
    </row>
    <row r="1126" spans="1:8" x14ac:dyDescent="0.25">
      <c r="A1126" s="18" t="s">
        <v>11</v>
      </c>
      <c r="B1126" s="18" t="s">
        <v>58</v>
      </c>
      <c r="C1126" s="18" t="s">
        <v>30</v>
      </c>
      <c r="D1126" s="18" t="s">
        <v>21</v>
      </c>
      <c r="E1126">
        <v>13</v>
      </c>
      <c r="F1126">
        <v>789.89292408622305</v>
      </c>
      <c r="G1126">
        <v>1.9397984491084801</v>
      </c>
      <c r="H1126">
        <v>4268</v>
      </c>
    </row>
    <row r="1127" spans="1:8" x14ac:dyDescent="0.25">
      <c r="A1127" s="18" t="s">
        <v>11</v>
      </c>
      <c r="B1127" s="18" t="s">
        <v>58</v>
      </c>
      <c r="C1127" s="18" t="s">
        <v>30</v>
      </c>
      <c r="D1127" s="18" t="s">
        <v>21</v>
      </c>
      <c r="E1127">
        <v>20</v>
      </c>
      <c r="F1127">
        <v>902.93525651532502</v>
      </c>
      <c r="G1127">
        <v>2.0988644664100602</v>
      </c>
      <c r="H1127">
        <v>6101</v>
      </c>
    </row>
    <row r="1128" spans="1:8" x14ac:dyDescent="0.25">
      <c r="A1128" s="18" t="s">
        <v>11</v>
      </c>
      <c r="B1128" s="18" t="s">
        <v>58</v>
      </c>
      <c r="C1128" s="18" t="s">
        <v>30</v>
      </c>
      <c r="D1128" s="18" t="s">
        <v>21</v>
      </c>
      <c r="E1128">
        <v>27</v>
      </c>
      <c r="F1128">
        <v>940.11454478164296</v>
      </c>
      <c r="G1128">
        <v>2.0753255021111001</v>
      </c>
      <c r="H1128">
        <v>5404</v>
      </c>
    </row>
    <row r="1129" spans="1:8" x14ac:dyDescent="0.25">
      <c r="A1129" s="18" t="s">
        <v>11</v>
      </c>
      <c r="B1129" s="18" t="s">
        <v>58</v>
      </c>
      <c r="C1129" s="18" t="s">
        <v>30</v>
      </c>
      <c r="D1129" s="18" t="s">
        <v>22</v>
      </c>
      <c r="E1129">
        <v>3</v>
      </c>
      <c r="F1129">
        <v>937.96624917600502</v>
      </c>
      <c r="G1129">
        <v>2.1537819142691101</v>
      </c>
      <c r="H1129">
        <v>7585</v>
      </c>
    </row>
    <row r="1130" spans="1:8" x14ac:dyDescent="0.25">
      <c r="A1130" s="18" t="s">
        <v>11</v>
      </c>
      <c r="B1130" s="18" t="s">
        <v>58</v>
      </c>
      <c r="C1130" s="18" t="s">
        <v>30</v>
      </c>
      <c r="D1130" s="18" t="s">
        <v>22</v>
      </c>
      <c r="E1130">
        <v>10</v>
      </c>
      <c r="F1130">
        <v>944.01959277756396</v>
      </c>
      <c r="G1130">
        <v>2.1959285073271202</v>
      </c>
      <c r="H1130">
        <v>7809</v>
      </c>
    </row>
    <row r="1131" spans="1:8" x14ac:dyDescent="0.25">
      <c r="A1131" s="18" t="s">
        <v>11</v>
      </c>
      <c r="B1131" s="18" t="s">
        <v>58</v>
      </c>
      <c r="C1131" s="18" t="s">
        <v>30</v>
      </c>
      <c r="D1131" s="18" t="s">
        <v>22</v>
      </c>
      <c r="E1131">
        <v>17</v>
      </c>
      <c r="F1131">
        <v>961.35544881417002</v>
      </c>
      <c r="G1131">
        <v>2.21008093390481</v>
      </c>
      <c r="H1131">
        <v>6662</v>
      </c>
    </row>
    <row r="1132" spans="1:8" x14ac:dyDescent="0.25">
      <c r="A1132" s="18" t="s">
        <v>11</v>
      </c>
      <c r="B1132" s="18" t="s">
        <v>58</v>
      </c>
      <c r="C1132" s="18" t="s">
        <v>30</v>
      </c>
      <c r="D1132" s="18" t="s">
        <v>22</v>
      </c>
      <c r="E1132">
        <v>24</v>
      </c>
      <c r="F1132">
        <v>982.22984562607201</v>
      </c>
      <c r="G1132">
        <v>2.1831812602365002</v>
      </c>
      <c r="H1132">
        <v>7579</v>
      </c>
    </row>
    <row r="1133" spans="1:8" x14ac:dyDescent="0.25">
      <c r="A1133" s="18" t="s">
        <v>11</v>
      </c>
      <c r="B1133" s="18" t="s">
        <v>58</v>
      </c>
      <c r="C1133" s="18" t="s">
        <v>30</v>
      </c>
      <c r="D1133" s="18" t="s">
        <v>23</v>
      </c>
      <c r="E1133">
        <v>1</v>
      </c>
      <c r="F1133">
        <v>882.07498042286602</v>
      </c>
      <c r="G1133">
        <v>1.96663003382444</v>
      </c>
      <c r="H1133">
        <v>5108</v>
      </c>
    </row>
    <row r="1134" spans="1:8" x14ac:dyDescent="0.25">
      <c r="A1134" s="18" t="s">
        <v>11</v>
      </c>
      <c r="B1134" s="18" t="s">
        <v>58</v>
      </c>
      <c r="C1134" s="18" t="s">
        <v>30</v>
      </c>
      <c r="D1134" s="18" t="s">
        <v>23</v>
      </c>
      <c r="E1134">
        <v>8</v>
      </c>
      <c r="F1134">
        <v>902.91984496123996</v>
      </c>
      <c r="G1134">
        <v>2.02833487284824</v>
      </c>
      <c r="H1134">
        <v>6450</v>
      </c>
    </row>
    <row r="1135" spans="1:8" x14ac:dyDescent="0.25">
      <c r="A1135" s="18" t="s">
        <v>11</v>
      </c>
      <c r="B1135" s="18" t="s">
        <v>58</v>
      </c>
      <c r="C1135" s="18" t="s">
        <v>30</v>
      </c>
      <c r="D1135" s="18" t="s">
        <v>23</v>
      </c>
      <c r="E1135">
        <v>15</v>
      </c>
      <c r="F1135">
        <v>932.42891532143904</v>
      </c>
      <c r="G1135">
        <v>2.0585013305391802</v>
      </c>
      <c r="H1135">
        <v>7062</v>
      </c>
    </row>
    <row r="1136" spans="1:8" x14ac:dyDescent="0.25">
      <c r="A1136" s="18" t="s">
        <v>11</v>
      </c>
      <c r="B1136" s="18" t="s">
        <v>58</v>
      </c>
      <c r="C1136" s="18" t="s">
        <v>30</v>
      </c>
      <c r="D1136" s="18" t="s">
        <v>23</v>
      </c>
      <c r="E1136">
        <v>22</v>
      </c>
      <c r="F1136">
        <v>898.77460416019903</v>
      </c>
      <c r="G1136">
        <v>2.0322910358516899</v>
      </c>
      <c r="H1136">
        <v>6442</v>
      </c>
    </row>
    <row r="1137" spans="1:8" x14ac:dyDescent="0.25">
      <c r="A1137" s="18" t="s">
        <v>11</v>
      </c>
      <c r="B1137" s="18" t="s">
        <v>58</v>
      </c>
      <c r="C1137" s="18" t="s">
        <v>30</v>
      </c>
      <c r="D1137" s="18" t="s">
        <v>23</v>
      </c>
      <c r="E1137">
        <v>29</v>
      </c>
      <c r="F1137">
        <v>956.21961674231</v>
      </c>
      <c r="G1137">
        <v>2.1803135797531499</v>
      </c>
      <c r="H1137">
        <v>7932</v>
      </c>
    </row>
    <row r="1138" spans="1:8" x14ac:dyDescent="0.25">
      <c r="A1138" s="18" t="s">
        <v>11</v>
      </c>
      <c r="B1138" s="18" t="s">
        <v>58</v>
      </c>
      <c r="C1138" s="18" t="s">
        <v>30</v>
      </c>
      <c r="D1138" s="18" t="s">
        <v>24</v>
      </c>
      <c r="E1138">
        <v>5</v>
      </c>
      <c r="F1138">
        <v>853.26111111111095</v>
      </c>
      <c r="G1138">
        <v>1.96494356371238</v>
      </c>
      <c r="H1138">
        <v>4500</v>
      </c>
    </row>
    <row r="1139" spans="1:8" x14ac:dyDescent="0.25">
      <c r="A1139" s="18" t="s">
        <v>11</v>
      </c>
      <c r="B1139" s="18" t="s">
        <v>58</v>
      </c>
      <c r="C1139" s="18" t="s">
        <v>30</v>
      </c>
      <c r="D1139" s="18" t="s">
        <v>24</v>
      </c>
      <c r="E1139">
        <v>12</v>
      </c>
      <c r="F1139">
        <v>976.46958885490994</v>
      </c>
      <c r="G1139">
        <v>2.0919935527557798</v>
      </c>
      <c r="H1139">
        <v>8829</v>
      </c>
    </row>
    <row r="1140" spans="1:8" x14ac:dyDescent="0.25">
      <c r="A1140" s="18" t="s">
        <v>11</v>
      </c>
      <c r="B1140" s="18" t="s">
        <v>58</v>
      </c>
      <c r="C1140" s="18" t="s">
        <v>30</v>
      </c>
      <c r="D1140" s="18" t="s">
        <v>24</v>
      </c>
      <c r="E1140">
        <v>19</v>
      </c>
      <c r="F1140">
        <v>940.47342310418105</v>
      </c>
      <c r="G1140">
        <v>2.0729264492641599</v>
      </c>
      <c r="H1140">
        <v>8466</v>
      </c>
    </row>
    <row r="1141" spans="1:8" x14ac:dyDescent="0.25">
      <c r="A1141" s="18" t="s">
        <v>11</v>
      </c>
      <c r="B1141" s="18" t="s">
        <v>58</v>
      </c>
      <c r="C1141" s="18" t="s">
        <v>30</v>
      </c>
      <c r="D1141" s="18" t="s">
        <v>24</v>
      </c>
      <c r="E1141">
        <v>26</v>
      </c>
      <c r="F1141">
        <v>933.30523453433</v>
      </c>
      <c r="G1141">
        <v>2.0230896550575102</v>
      </c>
      <c r="H1141">
        <v>7355</v>
      </c>
    </row>
    <row r="1142" spans="1:8" x14ac:dyDescent="0.25">
      <c r="A1142" s="18" t="s">
        <v>11</v>
      </c>
      <c r="B1142" s="18" t="s">
        <v>58</v>
      </c>
      <c r="C1142" s="18" t="s">
        <v>30</v>
      </c>
      <c r="D1142" s="18" t="s">
        <v>25</v>
      </c>
      <c r="E1142">
        <v>2</v>
      </c>
      <c r="F1142">
        <v>900.14385049978296</v>
      </c>
      <c r="G1142">
        <v>2.0459532823053901</v>
      </c>
      <c r="H1142">
        <v>6903</v>
      </c>
    </row>
    <row r="1143" spans="1:8" x14ac:dyDescent="0.25">
      <c r="A1143" s="18" t="s">
        <v>11</v>
      </c>
      <c r="B1143" s="18" t="s">
        <v>58</v>
      </c>
      <c r="C1143" s="18" t="s">
        <v>30</v>
      </c>
      <c r="D1143" s="18" t="s">
        <v>25</v>
      </c>
      <c r="E1143">
        <v>9</v>
      </c>
      <c r="F1143">
        <v>883.07468827930199</v>
      </c>
      <c r="G1143">
        <v>2.0228542556123799</v>
      </c>
      <c r="H1143">
        <v>8020</v>
      </c>
    </row>
    <row r="1144" spans="1:8" x14ac:dyDescent="0.25">
      <c r="A1144" s="18" t="s">
        <v>11</v>
      </c>
      <c r="B1144" s="18" t="s">
        <v>58</v>
      </c>
      <c r="C1144" s="18" t="s">
        <v>30</v>
      </c>
      <c r="D1144" s="18" t="s">
        <v>25</v>
      </c>
      <c r="E1144">
        <v>16</v>
      </c>
      <c r="F1144">
        <v>849.25955299206896</v>
      </c>
      <c r="G1144">
        <v>2.0069557988220899</v>
      </c>
      <c r="H1144">
        <v>6935</v>
      </c>
    </row>
    <row r="1145" spans="1:8" x14ac:dyDescent="0.25">
      <c r="A1145" s="18" t="s">
        <v>11</v>
      </c>
      <c r="B1145" s="18" t="s">
        <v>58</v>
      </c>
      <c r="C1145" s="18" t="s">
        <v>30</v>
      </c>
      <c r="D1145" s="18" t="s">
        <v>25</v>
      </c>
      <c r="E1145">
        <v>23</v>
      </c>
      <c r="F1145">
        <v>878.38477366255097</v>
      </c>
      <c r="G1145">
        <v>2.08115310692533</v>
      </c>
      <c r="H1145">
        <v>7776</v>
      </c>
    </row>
    <row r="1146" spans="1:8" x14ac:dyDescent="0.25">
      <c r="A1146" s="18" t="s">
        <v>11</v>
      </c>
      <c r="B1146" s="18" t="s">
        <v>58</v>
      </c>
      <c r="C1146" s="18" t="s">
        <v>30</v>
      </c>
      <c r="D1146" s="18" t="s">
        <v>25</v>
      </c>
      <c r="E1146">
        <v>30</v>
      </c>
      <c r="F1146">
        <v>883.93844492440599</v>
      </c>
      <c r="G1146">
        <v>2.0756856870116298</v>
      </c>
      <c r="H1146">
        <v>7408</v>
      </c>
    </row>
    <row r="1147" spans="1:8" x14ac:dyDescent="0.25">
      <c r="A1147" s="18" t="s">
        <v>11</v>
      </c>
      <c r="B1147" s="18" t="s">
        <v>58</v>
      </c>
      <c r="C1147" s="18" t="s">
        <v>30</v>
      </c>
      <c r="D1147" s="18" t="s">
        <v>26</v>
      </c>
      <c r="E1147">
        <v>7</v>
      </c>
      <c r="F1147">
        <v>792.93614415675302</v>
      </c>
      <c r="G1147">
        <v>1.92056807547589</v>
      </c>
      <c r="H1147">
        <v>5716</v>
      </c>
    </row>
    <row r="1148" spans="1:8" x14ac:dyDescent="0.25">
      <c r="A1148" s="18" t="s">
        <v>11</v>
      </c>
      <c r="B1148" s="18" t="s">
        <v>58</v>
      </c>
      <c r="C1148" s="18" t="s">
        <v>30</v>
      </c>
      <c r="D1148" s="18" t="s">
        <v>26</v>
      </c>
      <c r="E1148">
        <v>14</v>
      </c>
      <c r="F1148">
        <v>757.00447260529302</v>
      </c>
      <c r="G1148">
        <v>1.64436967172893</v>
      </c>
      <c r="H1148">
        <v>2683</v>
      </c>
    </row>
    <row r="1149" spans="1:8" x14ac:dyDescent="0.25">
      <c r="A1149" s="18" t="s">
        <v>11</v>
      </c>
      <c r="B1149" s="18" t="s">
        <v>58</v>
      </c>
      <c r="C1149" s="18" t="s">
        <v>30</v>
      </c>
      <c r="D1149" s="18" t="s">
        <v>26</v>
      </c>
      <c r="E1149">
        <v>21</v>
      </c>
      <c r="F1149">
        <v>790.06917755572601</v>
      </c>
      <c r="G1149">
        <v>1.86747297810455</v>
      </c>
      <c r="H1149">
        <v>5204</v>
      </c>
    </row>
    <row r="1150" spans="1:8" x14ac:dyDescent="0.25">
      <c r="A1150" s="18" t="s">
        <v>11</v>
      </c>
      <c r="B1150" s="18" t="s">
        <v>58</v>
      </c>
      <c r="C1150" s="18" t="s">
        <v>30</v>
      </c>
      <c r="D1150" s="18" t="s">
        <v>26</v>
      </c>
      <c r="E1150">
        <v>28</v>
      </c>
      <c r="F1150">
        <v>803.39442493415299</v>
      </c>
      <c r="G1150">
        <v>1.75240311982812</v>
      </c>
      <c r="H1150">
        <v>4556</v>
      </c>
    </row>
    <row r="1151" spans="1:8" x14ac:dyDescent="0.25">
      <c r="A1151" s="18" t="s">
        <v>11</v>
      </c>
      <c r="B1151" s="18" t="s">
        <v>58</v>
      </c>
      <c r="C1151" s="18" t="s">
        <v>30</v>
      </c>
      <c r="D1151" s="18" t="s">
        <v>27</v>
      </c>
      <c r="E1151">
        <v>4</v>
      </c>
      <c r="F1151">
        <v>848.64509232264299</v>
      </c>
      <c r="G1151">
        <v>1.8794545306653501</v>
      </c>
      <c r="H1151">
        <v>5145</v>
      </c>
    </row>
    <row r="1152" spans="1:8" x14ac:dyDescent="0.25">
      <c r="A1152" s="18" t="s">
        <v>11</v>
      </c>
      <c r="B1152" s="18" t="s">
        <v>58</v>
      </c>
      <c r="C1152" s="18" t="s">
        <v>30</v>
      </c>
      <c r="D1152" s="18" t="s">
        <v>27</v>
      </c>
      <c r="E1152">
        <v>11</v>
      </c>
      <c r="F1152">
        <v>891.20864790665701</v>
      </c>
      <c r="G1152">
        <v>1.7942647386823201</v>
      </c>
      <c r="H1152">
        <v>4371</v>
      </c>
    </row>
    <row r="1153" spans="1:8" x14ac:dyDescent="0.25">
      <c r="A1153" s="18" t="s">
        <v>11</v>
      </c>
      <c r="B1153" s="18" t="s">
        <v>58</v>
      </c>
      <c r="C1153" s="18" t="s">
        <v>30</v>
      </c>
      <c r="D1153" s="18" t="s">
        <v>27</v>
      </c>
      <c r="E1153">
        <v>18</v>
      </c>
      <c r="F1153">
        <v>811.48667767036102</v>
      </c>
      <c r="G1153">
        <v>1.8273937040583701</v>
      </c>
      <c r="H1153">
        <v>4241</v>
      </c>
    </row>
    <row r="1154" spans="1:8" x14ac:dyDescent="0.25">
      <c r="A1154" s="18" t="s">
        <v>11</v>
      </c>
      <c r="B1154" s="18" t="s">
        <v>58</v>
      </c>
      <c r="C1154" s="18" t="s">
        <v>30</v>
      </c>
      <c r="D1154" s="18" t="s">
        <v>27</v>
      </c>
      <c r="E1154">
        <v>25</v>
      </c>
      <c r="F1154">
        <v>711.24842436974802</v>
      </c>
      <c r="G1154">
        <v>1.59213235917534</v>
      </c>
      <c r="H1154">
        <v>1904</v>
      </c>
    </row>
    <row r="1155" spans="1:8" x14ac:dyDescent="0.25">
      <c r="A1155" s="18" t="s">
        <v>11</v>
      </c>
      <c r="B1155" s="18" t="s">
        <v>58</v>
      </c>
      <c r="C1155" s="18" t="s">
        <v>30</v>
      </c>
      <c r="D1155" s="18" t="s">
        <v>28</v>
      </c>
      <c r="E1155">
        <v>3</v>
      </c>
      <c r="F1155">
        <v>611.18371303926301</v>
      </c>
      <c r="G1155">
        <v>1.501779855011</v>
      </c>
      <c r="H1155">
        <v>2063</v>
      </c>
    </row>
    <row r="1156" spans="1:8" x14ac:dyDescent="0.25">
      <c r="A1156" s="18" t="s">
        <v>11</v>
      </c>
      <c r="B1156" s="18" t="s">
        <v>58</v>
      </c>
      <c r="C1156" s="18" t="s">
        <v>30</v>
      </c>
      <c r="D1156" s="18" t="s">
        <v>28</v>
      </c>
      <c r="E1156">
        <v>10</v>
      </c>
      <c r="F1156">
        <v>691.40935412026704</v>
      </c>
      <c r="G1156">
        <v>1.70711692586699</v>
      </c>
      <c r="H1156">
        <v>2245</v>
      </c>
    </row>
    <row r="1157" spans="1:8" x14ac:dyDescent="0.25">
      <c r="A1157" s="18" t="s">
        <v>11</v>
      </c>
      <c r="B1157" s="18" t="s">
        <v>58</v>
      </c>
      <c r="C1157" s="18" t="s">
        <v>30</v>
      </c>
      <c r="D1157" s="18" t="s">
        <v>28</v>
      </c>
      <c r="E1157">
        <v>17</v>
      </c>
      <c r="F1157">
        <v>624.70195439739405</v>
      </c>
      <c r="G1157">
        <v>1.45424911459066</v>
      </c>
      <c r="H1157">
        <v>1228</v>
      </c>
    </row>
    <row r="1158" spans="1:8" x14ac:dyDescent="0.25">
      <c r="A1158" s="18" t="s">
        <v>11</v>
      </c>
      <c r="B1158" s="18" t="s">
        <v>58</v>
      </c>
      <c r="C1158" s="18" t="s">
        <v>30</v>
      </c>
      <c r="D1158" s="18" t="s">
        <v>28</v>
      </c>
      <c r="E1158">
        <v>24</v>
      </c>
      <c r="F1158">
        <v>764.44859813084099</v>
      </c>
      <c r="G1158">
        <v>1.14946151293427</v>
      </c>
      <c r="H1158">
        <v>214</v>
      </c>
    </row>
    <row r="1159" spans="1:8" x14ac:dyDescent="0.25">
      <c r="A1159" s="18" t="s">
        <v>11</v>
      </c>
      <c r="B1159" s="18" t="s">
        <v>58</v>
      </c>
      <c r="C1159" s="18" t="s">
        <v>30</v>
      </c>
      <c r="D1159" s="18" t="s">
        <v>28</v>
      </c>
      <c r="E1159">
        <v>31</v>
      </c>
      <c r="F1159">
        <v>698.51638269986904</v>
      </c>
      <c r="G1159">
        <v>1.60487739119282</v>
      </c>
      <c r="H1159">
        <v>1526</v>
      </c>
    </row>
    <row r="1160" spans="1:8" x14ac:dyDescent="0.25">
      <c r="A1160" s="18" t="s">
        <v>11</v>
      </c>
      <c r="B1160" s="18" t="s">
        <v>58</v>
      </c>
      <c r="C1160" s="18" t="s">
        <v>31</v>
      </c>
      <c r="D1160" s="18" t="s">
        <v>17</v>
      </c>
      <c r="E1160">
        <v>1</v>
      </c>
      <c r="F1160">
        <v>756.31273644388398</v>
      </c>
      <c r="G1160">
        <v>1.72547261426348</v>
      </c>
      <c r="H1160">
        <v>1586</v>
      </c>
    </row>
    <row r="1161" spans="1:8" x14ac:dyDescent="0.25">
      <c r="A1161" s="18" t="s">
        <v>11</v>
      </c>
      <c r="B1161" s="18" t="s">
        <v>58</v>
      </c>
      <c r="C1161" s="18" t="s">
        <v>31</v>
      </c>
      <c r="D1161" s="18" t="s">
        <v>17</v>
      </c>
      <c r="E1161">
        <v>8</v>
      </c>
      <c r="F1161">
        <v>737.75352112676103</v>
      </c>
      <c r="G1161">
        <v>1.6188508007543401</v>
      </c>
      <c r="H1161">
        <v>1846</v>
      </c>
    </row>
    <row r="1162" spans="1:8" x14ac:dyDescent="0.25">
      <c r="A1162" s="18" t="s">
        <v>11</v>
      </c>
      <c r="B1162" s="18" t="s">
        <v>58</v>
      </c>
      <c r="C1162" s="18" t="s">
        <v>31</v>
      </c>
      <c r="D1162" s="18" t="s">
        <v>17</v>
      </c>
      <c r="E1162">
        <v>15</v>
      </c>
      <c r="F1162">
        <v>745.03389830508502</v>
      </c>
      <c r="G1162">
        <v>1.6459080580804</v>
      </c>
      <c r="H1162">
        <v>2124</v>
      </c>
    </row>
    <row r="1163" spans="1:8" x14ac:dyDescent="0.25">
      <c r="A1163" s="18" t="s">
        <v>11</v>
      </c>
      <c r="B1163" s="18" t="s">
        <v>58</v>
      </c>
      <c r="C1163" s="18" t="s">
        <v>31</v>
      </c>
      <c r="D1163" s="18" t="s">
        <v>17</v>
      </c>
      <c r="E1163">
        <v>22</v>
      </c>
      <c r="F1163">
        <v>687.58483189992205</v>
      </c>
      <c r="G1163">
        <v>1.51209561060061</v>
      </c>
      <c r="H1163">
        <v>1279</v>
      </c>
    </row>
    <row r="1164" spans="1:8" x14ac:dyDescent="0.25">
      <c r="A1164" s="18" t="s">
        <v>11</v>
      </c>
      <c r="B1164" s="18" t="s">
        <v>58</v>
      </c>
      <c r="C1164" s="18" t="s">
        <v>31</v>
      </c>
      <c r="D1164" s="18" t="s">
        <v>17</v>
      </c>
      <c r="E1164">
        <v>29</v>
      </c>
      <c r="F1164">
        <v>607.63013698630095</v>
      </c>
      <c r="G1164">
        <v>1.4118197507904</v>
      </c>
      <c r="H1164">
        <v>1022</v>
      </c>
    </row>
    <row r="1165" spans="1:8" x14ac:dyDescent="0.25">
      <c r="A1165" s="18" t="s">
        <v>11</v>
      </c>
      <c r="B1165" s="18" t="s">
        <v>58</v>
      </c>
      <c r="C1165" s="18" t="s">
        <v>31</v>
      </c>
      <c r="D1165" s="18" t="s">
        <v>18</v>
      </c>
      <c r="E1165">
        <v>5</v>
      </c>
      <c r="F1165">
        <v>691.89540566959897</v>
      </c>
      <c r="G1165">
        <v>1.7179011301662901</v>
      </c>
      <c r="H1165">
        <v>2046</v>
      </c>
    </row>
    <row r="1166" spans="1:8" x14ac:dyDescent="0.25">
      <c r="A1166" s="18" t="s">
        <v>11</v>
      </c>
      <c r="B1166" s="18" t="s">
        <v>58</v>
      </c>
      <c r="C1166" s="18" t="s">
        <v>31</v>
      </c>
      <c r="D1166" s="18" t="s">
        <v>18</v>
      </c>
      <c r="E1166">
        <v>12</v>
      </c>
      <c r="F1166">
        <v>785.54947916666697</v>
      </c>
      <c r="G1166">
        <v>1.8881635382295601</v>
      </c>
      <c r="H1166">
        <v>3072</v>
      </c>
    </row>
    <row r="1167" spans="1:8" x14ac:dyDescent="0.25">
      <c r="A1167" s="18" t="s">
        <v>11</v>
      </c>
      <c r="B1167" s="18" t="s">
        <v>58</v>
      </c>
      <c r="C1167" s="18" t="s">
        <v>31</v>
      </c>
      <c r="D1167" s="18" t="s">
        <v>18</v>
      </c>
      <c r="E1167">
        <v>19</v>
      </c>
      <c r="F1167">
        <v>898.99511173184396</v>
      </c>
      <c r="G1167">
        <v>1.93312794941946</v>
      </c>
      <c r="H1167">
        <v>2864</v>
      </c>
    </row>
    <row r="1168" spans="1:8" x14ac:dyDescent="0.25">
      <c r="A1168" s="18" t="s">
        <v>11</v>
      </c>
      <c r="B1168" s="18" t="s">
        <v>58</v>
      </c>
      <c r="C1168" s="18" t="s">
        <v>31</v>
      </c>
      <c r="D1168" s="18" t="s">
        <v>18</v>
      </c>
      <c r="E1168">
        <v>26</v>
      </c>
      <c r="F1168">
        <v>776.63613861386102</v>
      </c>
      <c r="G1168">
        <v>1.8683681917372801</v>
      </c>
      <c r="H1168">
        <v>2424</v>
      </c>
    </row>
    <row r="1169" spans="1:8" x14ac:dyDescent="0.25">
      <c r="A1169" s="18" t="s">
        <v>11</v>
      </c>
      <c r="B1169" s="18" t="s">
        <v>58</v>
      </c>
      <c r="C1169" s="18" t="s">
        <v>31</v>
      </c>
      <c r="D1169" s="18" t="s">
        <v>19</v>
      </c>
      <c r="E1169">
        <v>5</v>
      </c>
      <c r="F1169">
        <v>754.29125503110095</v>
      </c>
      <c r="G1169">
        <v>1.84384097470501</v>
      </c>
      <c r="H1169">
        <v>2733</v>
      </c>
    </row>
    <row r="1170" spans="1:8" x14ac:dyDescent="0.25">
      <c r="A1170" s="18" t="s">
        <v>11</v>
      </c>
      <c r="B1170" s="18" t="s">
        <v>58</v>
      </c>
      <c r="C1170" s="18" t="s">
        <v>31</v>
      </c>
      <c r="D1170" s="18" t="s">
        <v>19</v>
      </c>
      <c r="E1170">
        <v>12</v>
      </c>
      <c r="F1170">
        <v>698.91075347476203</v>
      </c>
      <c r="G1170">
        <v>1.5479284864303899</v>
      </c>
      <c r="H1170">
        <v>1367</v>
      </c>
    </row>
    <row r="1171" spans="1:8" x14ac:dyDescent="0.25">
      <c r="A1171" s="18" t="s">
        <v>11</v>
      </c>
      <c r="B1171" s="18" t="s">
        <v>58</v>
      </c>
      <c r="C1171" s="18" t="s">
        <v>31</v>
      </c>
      <c r="D1171" s="18" t="s">
        <v>19</v>
      </c>
      <c r="E1171">
        <v>19</v>
      </c>
      <c r="F1171">
        <v>686.45793871866294</v>
      </c>
      <c r="G1171">
        <v>1.6691525836016201</v>
      </c>
      <c r="H1171">
        <v>1795</v>
      </c>
    </row>
    <row r="1172" spans="1:8" x14ac:dyDescent="0.25">
      <c r="A1172" s="18" t="s">
        <v>11</v>
      </c>
      <c r="B1172" s="18" t="s">
        <v>58</v>
      </c>
      <c r="C1172" s="18" t="s">
        <v>31</v>
      </c>
      <c r="D1172" s="18" t="s">
        <v>19</v>
      </c>
      <c r="E1172">
        <v>26</v>
      </c>
      <c r="F1172">
        <v>681.72942289498599</v>
      </c>
      <c r="G1172">
        <v>1.65099003261474</v>
      </c>
      <c r="H1172">
        <v>2114</v>
      </c>
    </row>
    <row r="1173" spans="1:8" x14ac:dyDescent="0.25">
      <c r="A1173" s="18" t="s">
        <v>11</v>
      </c>
      <c r="B1173" s="18" t="s">
        <v>58</v>
      </c>
      <c r="C1173" s="18" t="s">
        <v>31</v>
      </c>
      <c r="D1173" s="18" t="s">
        <v>20</v>
      </c>
      <c r="E1173">
        <v>2</v>
      </c>
      <c r="F1173">
        <v>863.61645101663601</v>
      </c>
      <c r="G1173">
        <v>1.9541692078508901</v>
      </c>
      <c r="H1173">
        <v>3246</v>
      </c>
    </row>
    <row r="1174" spans="1:8" x14ac:dyDescent="0.25">
      <c r="A1174" s="18" t="s">
        <v>11</v>
      </c>
      <c r="B1174" s="18" t="s">
        <v>58</v>
      </c>
      <c r="C1174" s="18" t="s">
        <v>31</v>
      </c>
      <c r="D1174" s="18" t="s">
        <v>20</v>
      </c>
      <c r="E1174">
        <v>9</v>
      </c>
      <c r="F1174">
        <v>1106.17026171987</v>
      </c>
      <c r="G1174">
        <v>2.1353656354995501</v>
      </c>
      <c r="H1174">
        <v>3477</v>
      </c>
    </row>
    <row r="1175" spans="1:8" x14ac:dyDescent="0.25">
      <c r="A1175" s="18" t="s">
        <v>11</v>
      </c>
      <c r="B1175" s="18" t="s">
        <v>58</v>
      </c>
      <c r="C1175" s="18" t="s">
        <v>31</v>
      </c>
      <c r="D1175" s="18" t="s">
        <v>20</v>
      </c>
      <c r="E1175">
        <v>16</v>
      </c>
      <c r="F1175">
        <v>624.830028328612</v>
      </c>
      <c r="G1175">
        <v>1.6281833600386499</v>
      </c>
      <c r="H1175">
        <v>1765</v>
      </c>
    </row>
    <row r="1176" spans="1:8" x14ac:dyDescent="0.25">
      <c r="A1176" s="18" t="s">
        <v>11</v>
      </c>
      <c r="B1176" s="18" t="s">
        <v>58</v>
      </c>
      <c r="C1176" s="18" t="s">
        <v>31</v>
      </c>
      <c r="D1176" s="18" t="s">
        <v>20</v>
      </c>
      <c r="E1176">
        <v>23</v>
      </c>
      <c r="F1176">
        <v>671.01897456600705</v>
      </c>
      <c r="G1176">
        <v>1.7181593383548801</v>
      </c>
      <c r="H1176">
        <v>2477</v>
      </c>
    </row>
    <row r="1177" spans="1:8" x14ac:dyDescent="0.25">
      <c r="A1177" s="18" t="s">
        <v>11</v>
      </c>
      <c r="B1177" s="18" t="s">
        <v>58</v>
      </c>
      <c r="C1177" s="18" t="s">
        <v>31</v>
      </c>
      <c r="D1177" s="18" t="s">
        <v>20</v>
      </c>
      <c r="E1177">
        <v>30</v>
      </c>
      <c r="F1177">
        <v>672.26117528880002</v>
      </c>
      <c r="G1177">
        <v>1.7269604381114101</v>
      </c>
      <c r="H1177">
        <v>1991</v>
      </c>
    </row>
    <row r="1178" spans="1:8" x14ac:dyDescent="0.25">
      <c r="A1178" s="18" t="s">
        <v>11</v>
      </c>
      <c r="B1178" s="18" t="s">
        <v>58</v>
      </c>
      <c r="C1178" s="18" t="s">
        <v>31</v>
      </c>
      <c r="D1178" s="18" t="s">
        <v>21</v>
      </c>
      <c r="E1178">
        <v>7</v>
      </c>
      <c r="F1178">
        <v>967.47480245829695</v>
      </c>
      <c r="G1178">
        <v>2.16351007578344</v>
      </c>
      <c r="H1178">
        <v>5695</v>
      </c>
    </row>
    <row r="1179" spans="1:8" x14ac:dyDescent="0.25">
      <c r="A1179" s="18" t="s">
        <v>11</v>
      </c>
      <c r="B1179" s="18" t="s">
        <v>58</v>
      </c>
      <c r="C1179" s="18" t="s">
        <v>31</v>
      </c>
      <c r="D1179" s="18" t="s">
        <v>21</v>
      </c>
      <c r="E1179">
        <v>14</v>
      </c>
      <c r="F1179">
        <v>745.13072824156302</v>
      </c>
      <c r="G1179">
        <v>1.8469537361968</v>
      </c>
      <c r="H1179">
        <v>2815</v>
      </c>
    </row>
    <row r="1180" spans="1:8" x14ac:dyDescent="0.25">
      <c r="A1180" s="18" t="s">
        <v>11</v>
      </c>
      <c r="B1180" s="18" t="s">
        <v>58</v>
      </c>
      <c r="C1180" s="18" t="s">
        <v>31</v>
      </c>
      <c r="D1180" s="18" t="s">
        <v>21</v>
      </c>
      <c r="E1180">
        <v>21</v>
      </c>
      <c r="F1180">
        <v>990.90760375643697</v>
      </c>
      <c r="G1180">
        <v>2.2455844012909099</v>
      </c>
      <c r="H1180">
        <v>6602</v>
      </c>
    </row>
    <row r="1181" spans="1:8" x14ac:dyDescent="0.25">
      <c r="A1181" s="18" t="s">
        <v>11</v>
      </c>
      <c r="B1181" s="18" t="s">
        <v>58</v>
      </c>
      <c r="C1181" s="18" t="s">
        <v>31</v>
      </c>
      <c r="D1181" s="18" t="s">
        <v>21</v>
      </c>
      <c r="E1181">
        <v>28</v>
      </c>
      <c r="F1181">
        <v>974.37882032314599</v>
      </c>
      <c r="G1181">
        <v>2.17162145070562</v>
      </c>
      <c r="H1181">
        <v>5137</v>
      </c>
    </row>
    <row r="1182" spans="1:8" x14ac:dyDescent="0.25">
      <c r="A1182" s="18" t="s">
        <v>11</v>
      </c>
      <c r="B1182" s="18" t="s">
        <v>58</v>
      </c>
      <c r="C1182" s="18" t="s">
        <v>31</v>
      </c>
      <c r="D1182" s="18" t="s">
        <v>22</v>
      </c>
      <c r="E1182">
        <v>4</v>
      </c>
      <c r="F1182">
        <v>929.86621108580096</v>
      </c>
      <c r="G1182">
        <v>2.1451086575560501</v>
      </c>
      <c r="H1182">
        <v>6585</v>
      </c>
    </row>
    <row r="1183" spans="1:8" x14ac:dyDescent="0.25">
      <c r="A1183" s="18" t="s">
        <v>11</v>
      </c>
      <c r="B1183" s="18" t="s">
        <v>58</v>
      </c>
      <c r="C1183" s="18" t="s">
        <v>31</v>
      </c>
      <c r="D1183" s="18" t="s">
        <v>22</v>
      </c>
      <c r="E1183">
        <v>11</v>
      </c>
      <c r="F1183">
        <v>760.13389441468996</v>
      </c>
      <c r="G1183">
        <v>1.7120046172526699</v>
      </c>
      <c r="H1183">
        <v>2614</v>
      </c>
    </row>
    <row r="1184" spans="1:8" x14ac:dyDescent="0.25">
      <c r="A1184" s="18" t="s">
        <v>11</v>
      </c>
      <c r="B1184" s="18" t="s">
        <v>58</v>
      </c>
      <c r="C1184" s="18" t="s">
        <v>31</v>
      </c>
      <c r="D1184" s="18" t="s">
        <v>22</v>
      </c>
      <c r="E1184">
        <v>18</v>
      </c>
      <c r="F1184">
        <v>984.44865831842606</v>
      </c>
      <c r="G1184">
        <v>2.2111353916584302</v>
      </c>
      <c r="H1184">
        <v>5590</v>
      </c>
    </row>
    <row r="1185" spans="1:8" x14ac:dyDescent="0.25">
      <c r="A1185" s="18" t="s">
        <v>11</v>
      </c>
      <c r="B1185" s="18" t="s">
        <v>58</v>
      </c>
      <c r="C1185" s="18" t="s">
        <v>31</v>
      </c>
      <c r="D1185" s="18" t="s">
        <v>22</v>
      </c>
      <c r="E1185">
        <v>25</v>
      </c>
      <c r="F1185">
        <v>923.78056603773598</v>
      </c>
      <c r="G1185">
        <v>2.07190431790004</v>
      </c>
      <c r="H1185">
        <v>5300</v>
      </c>
    </row>
    <row r="1186" spans="1:8" x14ac:dyDescent="0.25">
      <c r="A1186" s="18" t="s">
        <v>11</v>
      </c>
      <c r="B1186" s="18" t="s">
        <v>58</v>
      </c>
      <c r="C1186" s="18" t="s">
        <v>31</v>
      </c>
      <c r="D1186" s="18" t="s">
        <v>23</v>
      </c>
      <c r="E1186">
        <v>2</v>
      </c>
      <c r="F1186">
        <v>999.01021102791003</v>
      </c>
      <c r="G1186">
        <v>1.82892196020493</v>
      </c>
      <c r="H1186">
        <v>1469</v>
      </c>
    </row>
    <row r="1187" spans="1:8" x14ac:dyDescent="0.25">
      <c r="A1187" s="18" t="s">
        <v>11</v>
      </c>
      <c r="B1187" s="18" t="s">
        <v>58</v>
      </c>
      <c r="C1187" s="18" t="s">
        <v>31</v>
      </c>
      <c r="D1187" s="18" t="s">
        <v>23</v>
      </c>
      <c r="E1187">
        <v>9</v>
      </c>
      <c r="F1187">
        <v>967.29264260126797</v>
      </c>
      <c r="G1187">
        <v>2.2095902198337698</v>
      </c>
      <c r="H1187">
        <v>7258</v>
      </c>
    </row>
    <row r="1188" spans="1:8" x14ac:dyDescent="0.25">
      <c r="A1188" s="18" t="s">
        <v>11</v>
      </c>
      <c r="B1188" s="18" t="s">
        <v>58</v>
      </c>
      <c r="C1188" s="18" t="s">
        <v>31</v>
      </c>
      <c r="D1188" s="18" t="s">
        <v>23</v>
      </c>
      <c r="E1188">
        <v>16</v>
      </c>
      <c r="F1188">
        <v>889.72102009273601</v>
      </c>
      <c r="G1188">
        <v>2.0208322847851701</v>
      </c>
      <c r="H1188">
        <v>6470</v>
      </c>
    </row>
    <row r="1189" spans="1:8" x14ac:dyDescent="0.25">
      <c r="A1189" s="18" t="s">
        <v>11</v>
      </c>
      <c r="B1189" s="18" t="s">
        <v>58</v>
      </c>
      <c r="C1189" s="18" t="s">
        <v>31</v>
      </c>
      <c r="D1189" s="18" t="s">
        <v>23</v>
      </c>
      <c r="E1189">
        <v>23</v>
      </c>
      <c r="F1189">
        <v>949.07180064761405</v>
      </c>
      <c r="G1189">
        <v>2.14435773094992</v>
      </c>
      <c r="H1189">
        <v>7103</v>
      </c>
    </row>
    <row r="1190" spans="1:8" x14ac:dyDescent="0.25">
      <c r="A1190" s="18" t="s">
        <v>11</v>
      </c>
      <c r="B1190" s="18" t="s">
        <v>58</v>
      </c>
      <c r="C1190" s="18" t="s">
        <v>31</v>
      </c>
      <c r="D1190" s="18" t="s">
        <v>23</v>
      </c>
      <c r="E1190">
        <v>30</v>
      </c>
      <c r="F1190">
        <v>974.35764031134795</v>
      </c>
      <c r="G1190">
        <v>2.1774359871014002</v>
      </c>
      <c r="H1190">
        <v>7323</v>
      </c>
    </row>
    <row r="1191" spans="1:8" x14ac:dyDescent="0.25">
      <c r="A1191" s="18" t="s">
        <v>11</v>
      </c>
      <c r="B1191" s="18" t="s">
        <v>58</v>
      </c>
      <c r="C1191" s="18" t="s">
        <v>31</v>
      </c>
      <c r="D1191" s="18" t="s">
        <v>24</v>
      </c>
      <c r="E1191">
        <v>6</v>
      </c>
      <c r="F1191">
        <v>864.72542755121196</v>
      </c>
      <c r="G1191">
        <v>1.95178810911005</v>
      </c>
      <c r="H1191">
        <v>5321</v>
      </c>
    </row>
    <row r="1192" spans="1:8" x14ac:dyDescent="0.25">
      <c r="A1192" s="18" t="s">
        <v>11</v>
      </c>
      <c r="B1192" s="18" t="s">
        <v>58</v>
      </c>
      <c r="C1192" s="18" t="s">
        <v>31</v>
      </c>
      <c r="D1192" s="18" t="s">
        <v>24</v>
      </c>
      <c r="E1192">
        <v>13</v>
      </c>
      <c r="F1192">
        <v>949.08824418253198</v>
      </c>
      <c r="G1192">
        <v>2.0695140771035301</v>
      </c>
      <c r="H1192">
        <v>6618</v>
      </c>
    </row>
    <row r="1193" spans="1:8" x14ac:dyDescent="0.25">
      <c r="A1193" s="18" t="s">
        <v>11</v>
      </c>
      <c r="B1193" s="18" t="s">
        <v>58</v>
      </c>
      <c r="C1193" s="18" t="s">
        <v>31</v>
      </c>
      <c r="D1193" s="18" t="s">
        <v>24</v>
      </c>
      <c r="E1193">
        <v>20</v>
      </c>
      <c r="F1193">
        <v>954.05363113548196</v>
      </c>
      <c r="G1193">
        <v>2.0406696526936301</v>
      </c>
      <c r="H1193">
        <v>7477</v>
      </c>
    </row>
    <row r="1194" spans="1:8" x14ac:dyDescent="0.25">
      <c r="A1194" s="18" t="s">
        <v>11</v>
      </c>
      <c r="B1194" s="18" t="s">
        <v>58</v>
      </c>
      <c r="C1194" s="18" t="s">
        <v>31</v>
      </c>
      <c r="D1194" s="18" t="s">
        <v>24</v>
      </c>
      <c r="E1194">
        <v>27</v>
      </c>
      <c r="F1194">
        <v>976.99877816997002</v>
      </c>
      <c r="G1194">
        <v>2.0679827929407102</v>
      </c>
      <c r="H1194">
        <v>7366</v>
      </c>
    </row>
    <row r="1195" spans="1:8" x14ac:dyDescent="0.25">
      <c r="A1195" s="18" t="s">
        <v>11</v>
      </c>
      <c r="B1195" s="18" t="s">
        <v>58</v>
      </c>
      <c r="C1195" s="18" t="s">
        <v>31</v>
      </c>
      <c r="D1195" s="18" t="s">
        <v>25</v>
      </c>
      <c r="E1195">
        <v>3</v>
      </c>
      <c r="F1195">
        <v>998.41907652979705</v>
      </c>
      <c r="G1195">
        <v>2.0478793844599799</v>
      </c>
      <c r="H1195">
        <v>6259</v>
      </c>
    </row>
    <row r="1196" spans="1:8" x14ac:dyDescent="0.25">
      <c r="A1196" s="18" t="s">
        <v>11</v>
      </c>
      <c r="B1196" s="18" t="s">
        <v>58</v>
      </c>
      <c r="C1196" s="18" t="s">
        <v>31</v>
      </c>
      <c r="D1196" s="18" t="s">
        <v>25</v>
      </c>
      <c r="E1196">
        <v>10</v>
      </c>
      <c r="F1196">
        <v>908.62682494201101</v>
      </c>
      <c r="G1196">
        <v>2.1301845785140099</v>
      </c>
      <c r="H1196">
        <v>7329</v>
      </c>
    </row>
    <row r="1197" spans="1:8" x14ac:dyDescent="0.25">
      <c r="A1197" s="18" t="s">
        <v>11</v>
      </c>
      <c r="B1197" s="18" t="s">
        <v>58</v>
      </c>
      <c r="C1197" s="18" t="s">
        <v>31</v>
      </c>
      <c r="D1197" s="18" t="s">
        <v>25</v>
      </c>
      <c r="E1197">
        <v>17</v>
      </c>
      <c r="F1197">
        <v>796.234186911797</v>
      </c>
      <c r="G1197">
        <v>1.8418726848132601</v>
      </c>
      <c r="H1197">
        <v>4569</v>
      </c>
    </row>
    <row r="1198" spans="1:8" x14ac:dyDescent="0.25">
      <c r="A1198" s="18" t="s">
        <v>11</v>
      </c>
      <c r="B1198" s="18" t="s">
        <v>58</v>
      </c>
      <c r="C1198" s="18" t="s">
        <v>31</v>
      </c>
      <c r="D1198" s="18" t="s">
        <v>25</v>
      </c>
      <c r="E1198">
        <v>24</v>
      </c>
      <c r="F1198">
        <v>865.09544740973297</v>
      </c>
      <c r="G1198">
        <v>2.03091216907203</v>
      </c>
      <c r="H1198">
        <v>6370</v>
      </c>
    </row>
    <row r="1199" spans="1:8" x14ac:dyDescent="0.25">
      <c r="A1199" s="18" t="s">
        <v>11</v>
      </c>
      <c r="B1199" s="18" t="s">
        <v>58</v>
      </c>
      <c r="C1199" s="18" t="s">
        <v>31</v>
      </c>
      <c r="D1199" s="18" t="s">
        <v>26</v>
      </c>
      <c r="E1199">
        <v>1</v>
      </c>
      <c r="F1199">
        <v>892.03729940725702</v>
      </c>
      <c r="G1199">
        <v>2.0389984927507898</v>
      </c>
      <c r="H1199">
        <v>6917</v>
      </c>
    </row>
    <row r="1200" spans="1:8" x14ac:dyDescent="0.25">
      <c r="A1200" s="18" t="s">
        <v>11</v>
      </c>
      <c r="B1200" s="18" t="s">
        <v>58</v>
      </c>
      <c r="C1200" s="18" t="s">
        <v>31</v>
      </c>
      <c r="D1200" s="18" t="s">
        <v>26</v>
      </c>
      <c r="E1200">
        <v>8</v>
      </c>
      <c r="F1200">
        <v>797.76442571899599</v>
      </c>
      <c r="G1200">
        <v>1.8246544985962401</v>
      </c>
      <c r="H1200">
        <v>5459</v>
      </c>
    </row>
    <row r="1201" spans="1:8" x14ac:dyDescent="0.25">
      <c r="A1201" s="18" t="s">
        <v>11</v>
      </c>
      <c r="B1201" s="18" t="s">
        <v>58</v>
      </c>
      <c r="C1201" s="18" t="s">
        <v>31</v>
      </c>
      <c r="D1201" s="18" t="s">
        <v>26</v>
      </c>
      <c r="E1201">
        <v>15</v>
      </c>
      <c r="F1201">
        <v>784.64947552447597</v>
      </c>
      <c r="G1201">
        <v>1.7777861262068899</v>
      </c>
      <c r="H1201">
        <v>4576</v>
      </c>
    </row>
    <row r="1202" spans="1:8" x14ac:dyDescent="0.25">
      <c r="A1202" s="18" t="s">
        <v>11</v>
      </c>
      <c r="B1202" s="18" t="s">
        <v>58</v>
      </c>
      <c r="C1202" s="18" t="s">
        <v>31</v>
      </c>
      <c r="D1202" s="18" t="s">
        <v>26</v>
      </c>
      <c r="E1202">
        <v>22</v>
      </c>
      <c r="F1202">
        <v>845.627744510978</v>
      </c>
      <c r="G1202">
        <v>1.86353970528138</v>
      </c>
      <c r="H1202">
        <v>5010</v>
      </c>
    </row>
    <row r="1203" spans="1:8" x14ac:dyDescent="0.25">
      <c r="A1203" s="18" t="s">
        <v>11</v>
      </c>
      <c r="B1203" s="18" t="s">
        <v>58</v>
      </c>
      <c r="C1203" s="18" t="s">
        <v>31</v>
      </c>
      <c r="D1203" s="18" t="s">
        <v>26</v>
      </c>
      <c r="E1203">
        <v>29</v>
      </c>
      <c r="F1203">
        <v>889.39590316573594</v>
      </c>
      <c r="G1203">
        <v>1.63037659460467</v>
      </c>
      <c r="H1203">
        <v>2685</v>
      </c>
    </row>
    <row r="1204" spans="1:8" x14ac:dyDescent="0.25">
      <c r="A1204" s="18" t="s">
        <v>11</v>
      </c>
      <c r="B1204" s="18" t="s">
        <v>58</v>
      </c>
      <c r="C1204" s="18" t="s">
        <v>31</v>
      </c>
      <c r="D1204" s="18" t="s">
        <v>27</v>
      </c>
      <c r="E1204">
        <v>5</v>
      </c>
      <c r="F1204">
        <v>1225.2942299533299</v>
      </c>
      <c r="G1204">
        <v>1.8430428793723601</v>
      </c>
      <c r="H1204">
        <v>4714</v>
      </c>
    </row>
    <row r="1205" spans="1:8" x14ac:dyDescent="0.25">
      <c r="A1205" s="18" t="s">
        <v>11</v>
      </c>
      <c r="B1205" s="18" t="s">
        <v>58</v>
      </c>
      <c r="C1205" s="18" t="s">
        <v>31</v>
      </c>
      <c r="D1205" s="18" t="s">
        <v>27</v>
      </c>
      <c r="E1205">
        <v>12</v>
      </c>
      <c r="F1205">
        <v>792.50936056406499</v>
      </c>
      <c r="G1205">
        <v>1.8461161996895601</v>
      </c>
      <c r="H1205">
        <v>4113</v>
      </c>
    </row>
    <row r="1206" spans="1:8" x14ac:dyDescent="0.25">
      <c r="A1206" s="18" t="s">
        <v>11</v>
      </c>
      <c r="B1206" s="18" t="s">
        <v>58</v>
      </c>
      <c r="C1206" s="18" t="s">
        <v>31</v>
      </c>
      <c r="D1206" s="18" t="s">
        <v>27</v>
      </c>
      <c r="E1206">
        <v>19</v>
      </c>
      <c r="F1206">
        <v>910.07082235879398</v>
      </c>
      <c r="G1206">
        <v>1.8637206599660201</v>
      </c>
      <c r="H1206">
        <v>3417</v>
      </c>
    </row>
    <row r="1207" spans="1:8" x14ac:dyDescent="0.25">
      <c r="A1207" s="18" t="s">
        <v>11</v>
      </c>
      <c r="B1207" s="18" t="s">
        <v>58</v>
      </c>
      <c r="C1207" s="18" t="s">
        <v>31</v>
      </c>
      <c r="D1207" s="18" t="s">
        <v>27</v>
      </c>
      <c r="E1207">
        <v>26</v>
      </c>
      <c r="F1207">
        <v>753.64841745081299</v>
      </c>
      <c r="G1207">
        <v>1.57584179838267</v>
      </c>
      <c r="H1207">
        <v>1169</v>
      </c>
    </row>
    <row r="1208" spans="1:8" x14ac:dyDescent="0.25">
      <c r="A1208" s="18" t="s">
        <v>11</v>
      </c>
      <c r="B1208" s="18" t="s">
        <v>58</v>
      </c>
      <c r="C1208" s="18" t="s">
        <v>31</v>
      </c>
      <c r="D1208" s="18" t="s">
        <v>28</v>
      </c>
      <c r="E1208">
        <v>4</v>
      </c>
      <c r="F1208">
        <v>638.77777777777806</v>
      </c>
      <c r="G1208">
        <v>1.5669188151889899</v>
      </c>
      <c r="H1208">
        <v>1953</v>
      </c>
    </row>
    <row r="1209" spans="1:8" x14ac:dyDescent="0.25">
      <c r="A1209" s="18" t="s">
        <v>11</v>
      </c>
      <c r="B1209" s="18" t="s">
        <v>58</v>
      </c>
      <c r="C1209" s="18" t="s">
        <v>31</v>
      </c>
      <c r="D1209" s="18" t="s">
        <v>28</v>
      </c>
      <c r="E1209">
        <v>11</v>
      </c>
      <c r="F1209">
        <v>659.97140221402196</v>
      </c>
      <c r="G1209">
        <v>1.6835666423759199</v>
      </c>
      <c r="H1209">
        <v>2168</v>
      </c>
    </row>
    <row r="1210" spans="1:8" x14ac:dyDescent="0.25">
      <c r="A1210" s="18" t="s">
        <v>11</v>
      </c>
      <c r="B1210" s="18" t="s">
        <v>58</v>
      </c>
      <c r="C1210" s="18" t="s">
        <v>31</v>
      </c>
      <c r="D1210" s="18" t="s">
        <v>28</v>
      </c>
      <c r="E1210">
        <v>18</v>
      </c>
      <c r="F1210">
        <v>666.62536873156296</v>
      </c>
      <c r="G1210">
        <v>1.5509537732248899</v>
      </c>
      <c r="H1210">
        <v>1017</v>
      </c>
    </row>
    <row r="1211" spans="1:8" x14ac:dyDescent="0.25">
      <c r="A1211" s="18" t="s">
        <v>11</v>
      </c>
      <c r="B1211" s="18" t="s">
        <v>58</v>
      </c>
      <c r="C1211" s="18" t="s">
        <v>31</v>
      </c>
      <c r="D1211" s="18" t="s">
        <v>28</v>
      </c>
      <c r="E1211">
        <v>25</v>
      </c>
      <c r="F1211">
        <v>848.93564356435604</v>
      </c>
      <c r="G1211">
        <v>1.3273995043209199</v>
      </c>
      <c r="H1211">
        <v>202</v>
      </c>
    </row>
    <row r="1212" spans="1:8" x14ac:dyDescent="0.25">
      <c r="A1212" s="18" t="s">
        <v>11</v>
      </c>
      <c r="B1212" s="18" t="s">
        <v>58</v>
      </c>
      <c r="C1212" s="18" t="s">
        <v>32</v>
      </c>
      <c r="D1212" s="18" t="s">
        <v>17</v>
      </c>
      <c r="E1212">
        <v>5</v>
      </c>
      <c r="F1212">
        <v>591.30836653386496</v>
      </c>
      <c r="G1212">
        <v>1.56518767091205</v>
      </c>
      <c r="H1212">
        <v>2510</v>
      </c>
    </row>
    <row r="1213" spans="1:8" x14ac:dyDescent="0.25">
      <c r="A1213" s="18" t="s">
        <v>11</v>
      </c>
      <c r="B1213" s="18" t="s">
        <v>58</v>
      </c>
      <c r="C1213" s="18" t="s">
        <v>32</v>
      </c>
      <c r="D1213" s="18" t="s">
        <v>17</v>
      </c>
      <c r="E1213">
        <v>12</v>
      </c>
      <c r="F1213">
        <v>596.61679160419806</v>
      </c>
      <c r="G1213">
        <v>1.6320312422263099</v>
      </c>
      <c r="H1213">
        <v>3335</v>
      </c>
    </row>
    <row r="1214" spans="1:8" x14ac:dyDescent="0.25">
      <c r="A1214" s="18" t="s">
        <v>11</v>
      </c>
      <c r="B1214" s="18" t="s">
        <v>58</v>
      </c>
      <c r="C1214" s="18" t="s">
        <v>32</v>
      </c>
      <c r="D1214" s="18" t="s">
        <v>17</v>
      </c>
      <c r="E1214">
        <v>19</v>
      </c>
      <c r="F1214">
        <v>615.299625468165</v>
      </c>
      <c r="G1214">
        <v>1.57700504280942</v>
      </c>
      <c r="H1214">
        <v>2937</v>
      </c>
    </row>
    <row r="1215" spans="1:8" x14ac:dyDescent="0.25">
      <c r="A1215" s="18" t="s">
        <v>11</v>
      </c>
      <c r="B1215" s="18" t="s">
        <v>58</v>
      </c>
      <c r="C1215" s="18" t="s">
        <v>32</v>
      </c>
      <c r="D1215" s="18" t="s">
        <v>17</v>
      </c>
      <c r="E1215">
        <v>26</v>
      </c>
      <c r="F1215">
        <v>644.66417561886999</v>
      </c>
      <c r="G1215">
        <v>1.4770882563577401</v>
      </c>
      <c r="H1215">
        <v>2141</v>
      </c>
    </row>
    <row r="1216" spans="1:8" x14ac:dyDescent="0.25">
      <c r="A1216" s="18" t="s">
        <v>11</v>
      </c>
      <c r="B1216" s="18" t="s">
        <v>58</v>
      </c>
      <c r="C1216" s="18" t="s">
        <v>32</v>
      </c>
      <c r="D1216" s="18" t="s">
        <v>18</v>
      </c>
      <c r="E1216">
        <v>2</v>
      </c>
      <c r="F1216">
        <v>642.19820172009395</v>
      </c>
      <c r="G1216">
        <v>1.5598245567251301</v>
      </c>
      <c r="H1216">
        <v>2558</v>
      </c>
    </row>
    <row r="1217" spans="1:8" x14ac:dyDescent="0.25">
      <c r="A1217" s="18" t="s">
        <v>11</v>
      </c>
      <c r="B1217" s="18" t="s">
        <v>58</v>
      </c>
      <c r="C1217" s="18" t="s">
        <v>32</v>
      </c>
      <c r="D1217" s="18" t="s">
        <v>18</v>
      </c>
      <c r="E1217">
        <v>9</v>
      </c>
      <c r="F1217">
        <v>585.37450592885398</v>
      </c>
      <c r="G1217">
        <v>1.58366984912007</v>
      </c>
      <c r="H1217">
        <v>2024</v>
      </c>
    </row>
    <row r="1218" spans="1:8" x14ac:dyDescent="0.25">
      <c r="A1218" s="18" t="s">
        <v>11</v>
      </c>
      <c r="B1218" s="18" t="s">
        <v>58</v>
      </c>
      <c r="C1218" s="18" t="s">
        <v>32</v>
      </c>
      <c r="D1218" s="18" t="s">
        <v>18</v>
      </c>
      <c r="E1218">
        <v>16</v>
      </c>
      <c r="F1218">
        <v>681.69311064718204</v>
      </c>
      <c r="G1218">
        <v>1.5274801677991701</v>
      </c>
      <c r="H1218">
        <v>1437</v>
      </c>
    </row>
    <row r="1219" spans="1:8" x14ac:dyDescent="0.25">
      <c r="A1219" s="18" t="s">
        <v>11</v>
      </c>
      <c r="B1219" s="18" t="s">
        <v>58</v>
      </c>
      <c r="C1219" s="18" t="s">
        <v>32</v>
      </c>
      <c r="D1219" s="18" t="s">
        <v>18</v>
      </c>
      <c r="E1219">
        <v>23</v>
      </c>
      <c r="F1219">
        <v>602.30925737538098</v>
      </c>
      <c r="G1219">
        <v>1.59017992466489</v>
      </c>
      <c r="H1219">
        <v>2949</v>
      </c>
    </row>
    <row r="1220" spans="1:8" x14ac:dyDescent="0.25">
      <c r="A1220" s="18" t="s">
        <v>11</v>
      </c>
      <c r="B1220" s="18" t="s">
        <v>58</v>
      </c>
      <c r="C1220" s="18" t="s">
        <v>32</v>
      </c>
      <c r="D1220" s="18" t="s">
        <v>19</v>
      </c>
      <c r="E1220">
        <v>2</v>
      </c>
      <c r="F1220">
        <v>644.07883693045596</v>
      </c>
      <c r="G1220">
        <v>1.67387851236024</v>
      </c>
      <c r="H1220">
        <v>3336</v>
      </c>
    </row>
    <row r="1221" spans="1:8" x14ac:dyDescent="0.25">
      <c r="A1221" s="18" t="s">
        <v>11</v>
      </c>
      <c r="B1221" s="18" t="s">
        <v>58</v>
      </c>
      <c r="C1221" s="18" t="s">
        <v>32</v>
      </c>
      <c r="D1221" s="18" t="s">
        <v>19</v>
      </c>
      <c r="E1221">
        <v>9</v>
      </c>
      <c r="F1221">
        <v>601.991645477661</v>
      </c>
      <c r="G1221">
        <v>1.65815041700038</v>
      </c>
      <c r="H1221">
        <v>2753</v>
      </c>
    </row>
    <row r="1222" spans="1:8" x14ac:dyDescent="0.25">
      <c r="A1222" s="18" t="s">
        <v>11</v>
      </c>
      <c r="B1222" s="18" t="s">
        <v>58</v>
      </c>
      <c r="C1222" s="18" t="s">
        <v>32</v>
      </c>
      <c r="D1222" s="18" t="s">
        <v>19</v>
      </c>
      <c r="E1222">
        <v>16</v>
      </c>
      <c r="F1222">
        <v>620.29741379310303</v>
      </c>
      <c r="G1222">
        <v>1.6861682974222301</v>
      </c>
      <c r="H1222">
        <v>3016</v>
      </c>
    </row>
    <row r="1223" spans="1:8" x14ac:dyDescent="0.25">
      <c r="A1223" s="18" t="s">
        <v>11</v>
      </c>
      <c r="B1223" s="18" t="s">
        <v>58</v>
      </c>
      <c r="C1223" s="18" t="s">
        <v>32</v>
      </c>
      <c r="D1223" s="18" t="s">
        <v>19</v>
      </c>
      <c r="E1223">
        <v>23</v>
      </c>
      <c r="F1223">
        <v>603.189813242784</v>
      </c>
      <c r="G1223">
        <v>1.64282703269543</v>
      </c>
      <c r="H1223">
        <v>2945</v>
      </c>
    </row>
    <row r="1224" spans="1:8" x14ac:dyDescent="0.25">
      <c r="A1224" s="18" t="s">
        <v>11</v>
      </c>
      <c r="B1224" s="18" t="s">
        <v>58</v>
      </c>
      <c r="C1224" s="18" t="s">
        <v>32</v>
      </c>
      <c r="D1224" s="18" t="s">
        <v>19</v>
      </c>
      <c r="E1224">
        <v>30</v>
      </c>
      <c r="F1224">
        <v>674.79617326601101</v>
      </c>
      <c r="G1224">
        <v>1.7579527763901599</v>
      </c>
      <c r="H1224">
        <v>3763</v>
      </c>
    </row>
    <row r="1225" spans="1:8" x14ac:dyDescent="0.25">
      <c r="A1225" s="18" t="s">
        <v>11</v>
      </c>
      <c r="B1225" s="18" t="s">
        <v>58</v>
      </c>
      <c r="C1225" s="18" t="s">
        <v>32</v>
      </c>
      <c r="D1225" s="18" t="s">
        <v>20</v>
      </c>
      <c r="E1225">
        <v>6</v>
      </c>
      <c r="F1225">
        <v>686.422444786852</v>
      </c>
      <c r="G1225">
        <v>1.76749195255045</v>
      </c>
      <c r="H1225">
        <v>3894</v>
      </c>
    </row>
    <row r="1226" spans="1:8" x14ac:dyDescent="0.25">
      <c r="A1226" s="18" t="s">
        <v>11</v>
      </c>
      <c r="B1226" s="18" t="s">
        <v>58</v>
      </c>
      <c r="C1226" s="18" t="s">
        <v>32</v>
      </c>
      <c r="D1226" s="18" t="s">
        <v>20</v>
      </c>
      <c r="E1226">
        <v>13</v>
      </c>
      <c r="F1226">
        <v>837.95195017054698</v>
      </c>
      <c r="G1226">
        <v>2.0790832022695498</v>
      </c>
      <c r="H1226">
        <v>6743</v>
      </c>
    </row>
    <row r="1227" spans="1:8" x14ac:dyDescent="0.25">
      <c r="A1227" s="18" t="s">
        <v>11</v>
      </c>
      <c r="B1227" s="18" t="s">
        <v>58</v>
      </c>
      <c r="C1227" s="18" t="s">
        <v>32</v>
      </c>
      <c r="D1227" s="18" t="s">
        <v>20</v>
      </c>
      <c r="E1227">
        <v>20</v>
      </c>
      <c r="F1227">
        <v>696.36979060784699</v>
      </c>
      <c r="G1227">
        <v>1.83170374372844</v>
      </c>
      <c r="H1227">
        <v>4919</v>
      </c>
    </row>
    <row r="1228" spans="1:8" x14ac:dyDescent="0.25">
      <c r="A1228" s="18" t="s">
        <v>11</v>
      </c>
      <c r="B1228" s="18" t="s">
        <v>58</v>
      </c>
      <c r="C1228" s="18" t="s">
        <v>32</v>
      </c>
      <c r="D1228" s="18" t="s">
        <v>20</v>
      </c>
      <c r="E1228">
        <v>27</v>
      </c>
      <c r="F1228">
        <v>741.49361702127703</v>
      </c>
      <c r="G1228">
        <v>1.9554977614110001</v>
      </c>
      <c r="H1228">
        <v>5405</v>
      </c>
    </row>
    <row r="1229" spans="1:8" x14ac:dyDescent="0.25">
      <c r="A1229" s="18" t="s">
        <v>11</v>
      </c>
      <c r="B1229" s="18" t="s">
        <v>58</v>
      </c>
      <c r="C1229" s="18" t="s">
        <v>32</v>
      </c>
      <c r="D1229" s="18" t="s">
        <v>21</v>
      </c>
      <c r="E1229">
        <v>4</v>
      </c>
      <c r="F1229">
        <v>777.36628477905106</v>
      </c>
      <c r="G1229">
        <v>2.0276676100649902</v>
      </c>
      <c r="H1229">
        <v>6110</v>
      </c>
    </row>
    <row r="1230" spans="1:8" x14ac:dyDescent="0.25">
      <c r="A1230" s="18" t="s">
        <v>11</v>
      </c>
      <c r="B1230" s="18" t="s">
        <v>58</v>
      </c>
      <c r="C1230" s="18" t="s">
        <v>32</v>
      </c>
      <c r="D1230" s="18" t="s">
        <v>21</v>
      </c>
      <c r="E1230">
        <v>11</v>
      </c>
      <c r="F1230">
        <v>839.52200740436001</v>
      </c>
      <c r="G1230">
        <v>2.1008832798388202</v>
      </c>
      <c r="H1230">
        <v>7293</v>
      </c>
    </row>
    <row r="1231" spans="1:8" x14ac:dyDescent="0.25">
      <c r="A1231" s="18" t="s">
        <v>11</v>
      </c>
      <c r="B1231" s="18" t="s">
        <v>58</v>
      </c>
      <c r="C1231" s="18" t="s">
        <v>32</v>
      </c>
      <c r="D1231" s="18" t="s">
        <v>21</v>
      </c>
      <c r="E1231">
        <v>18</v>
      </c>
      <c r="F1231">
        <v>803.12801648028301</v>
      </c>
      <c r="G1231">
        <v>2.0454464885084098</v>
      </c>
      <c r="H1231">
        <v>6796</v>
      </c>
    </row>
    <row r="1232" spans="1:8" x14ac:dyDescent="0.25">
      <c r="A1232" s="18" t="s">
        <v>11</v>
      </c>
      <c r="B1232" s="18" t="s">
        <v>58</v>
      </c>
      <c r="C1232" s="18" t="s">
        <v>32</v>
      </c>
      <c r="D1232" s="18" t="s">
        <v>21</v>
      </c>
      <c r="E1232">
        <v>25</v>
      </c>
      <c r="F1232">
        <v>718.21618080576502</v>
      </c>
      <c r="G1232">
        <v>1.9259665428898101</v>
      </c>
      <c r="H1232">
        <v>6106</v>
      </c>
    </row>
    <row r="1233" spans="1:8" x14ac:dyDescent="0.25">
      <c r="A1233" s="18" t="s">
        <v>11</v>
      </c>
      <c r="B1233" s="18" t="s">
        <v>58</v>
      </c>
      <c r="C1233" s="18" t="s">
        <v>32</v>
      </c>
      <c r="D1233" s="18" t="s">
        <v>22</v>
      </c>
      <c r="E1233">
        <v>1</v>
      </c>
      <c r="F1233">
        <v>811.45347762966901</v>
      </c>
      <c r="G1233">
        <v>2.0961591104825699</v>
      </c>
      <c r="H1233">
        <v>7577</v>
      </c>
    </row>
    <row r="1234" spans="1:8" x14ac:dyDescent="0.25">
      <c r="A1234" s="18" t="s">
        <v>11</v>
      </c>
      <c r="B1234" s="18" t="s">
        <v>58</v>
      </c>
      <c r="C1234" s="18" t="s">
        <v>32</v>
      </c>
      <c r="D1234" s="18" t="s">
        <v>22</v>
      </c>
      <c r="E1234">
        <v>8</v>
      </c>
      <c r="F1234">
        <v>797.57993338884296</v>
      </c>
      <c r="G1234">
        <v>2.03600369908122</v>
      </c>
      <c r="H1234">
        <v>7206</v>
      </c>
    </row>
    <row r="1235" spans="1:8" x14ac:dyDescent="0.25">
      <c r="A1235" s="18" t="s">
        <v>11</v>
      </c>
      <c r="B1235" s="18" t="s">
        <v>58</v>
      </c>
      <c r="C1235" s="18" t="s">
        <v>32</v>
      </c>
      <c r="D1235" s="18" t="s">
        <v>22</v>
      </c>
      <c r="E1235">
        <v>15</v>
      </c>
      <c r="F1235">
        <v>779.97578881599497</v>
      </c>
      <c r="G1235">
        <v>1.97457815874771</v>
      </c>
      <c r="H1235">
        <v>6402</v>
      </c>
    </row>
    <row r="1236" spans="1:8" x14ac:dyDescent="0.25">
      <c r="A1236" s="18" t="s">
        <v>11</v>
      </c>
      <c r="B1236" s="18" t="s">
        <v>58</v>
      </c>
      <c r="C1236" s="18" t="s">
        <v>32</v>
      </c>
      <c r="D1236" s="18" t="s">
        <v>22</v>
      </c>
      <c r="E1236">
        <v>22</v>
      </c>
      <c r="F1236">
        <v>790.91125879593403</v>
      </c>
      <c r="G1236">
        <v>2.05165142442968</v>
      </c>
      <c r="H1236">
        <v>7674</v>
      </c>
    </row>
    <row r="1237" spans="1:8" x14ac:dyDescent="0.25">
      <c r="A1237" s="18" t="s">
        <v>11</v>
      </c>
      <c r="B1237" s="18" t="s">
        <v>58</v>
      </c>
      <c r="C1237" s="18" t="s">
        <v>32</v>
      </c>
      <c r="D1237" s="18" t="s">
        <v>22</v>
      </c>
      <c r="E1237">
        <v>29</v>
      </c>
      <c r="F1237">
        <v>723.87094547964102</v>
      </c>
      <c r="G1237">
        <v>1.79568298435905</v>
      </c>
      <c r="H1237">
        <v>5796</v>
      </c>
    </row>
    <row r="1238" spans="1:8" x14ac:dyDescent="0.25">
      <c r="A1238" s="18" t="s">
        <v>11</v>
      </c>
      <c r="B1238" s="18" t="s">
        <v>58</v>
      </c>
      <c r="C1238" s="18" t="s">
        <v>32</v>
      </c>
      <c r="D1238" s="18" t="s">
        <v>23</v>
      </c>
      <c r="E1238">
        <v>6</v>
      </c>
      <c r="F1238">
        <v>790.68772941793395</v>
      </c>
      <c r="G1238">
        <v>2.0346221743161101</v>
      </c>
      <c r="H1238">
        <v>7628</v>
      </c>
    </row>
    <row r="1239" spans="1:8" x14ac:dyDescent="0.25">
      <c r="A1239" s="18" t="s">
        <v>11</v>
      </c>
      <c r="B1239" s="18" t="s">
        <v>58</v>
      </c>
      <c r="C1239" s="18" t="s">
        <v>32</v>
      </c>
      <c r="D1239" s="18" t="s">
        <v>23</v>
      </c>
      <c r="E1239">
        <v>13</v>
      </c>
      <c r="F1239">
        <v>809.07230242231503</v>
      </c>
      <c r="G1239">
        <v>2.03879705841711</v>
      </c>
      <c r="H1239">
        <v>8174</v>
      </c>
    </row>
    <row r="1240" spans="1:8" x14ac:dyDescent="0.25">
      <c r="A1240" s="18" t="s">
        <v>11</v>
      </c>
      <c r="B1240" s="18" t="s">
        <v>58</v>
      </c>
      <c r="C1240" s="18" t="s">
        <v>32</v>
      </c>
      <c r="D1240" s="18" t="s">
        <v>23</v>
      </c>
      <c r="E1240">
        <v>20</v>
      </c>
      <c r="F1240">
        <v>813.21842601319497</v>
      </c>
      <c r="G1240">
        <v>2.02910547987512</v>
      </c>
      <c r="H1240">
        <v>8488</v>
      </c>
    </row>
    <row r="1241" spans="1:8" x14ac:dyDescent="0.25">
      <c r="A1241" s="18" t="s">
        <v>11</v>
      </c>
      <c r="B1241" s="18" t="s">
        <v>58</v>
      </c>
      <c r="C1241" s="18" t="s">
        <v>32</v>
      </c>
      <c r="D1241" s="18" t="s">
        <v>23</v>
      </c>
      <c r="E1241">
        <v>27</v>
      </c>
      <c r="F1241">
        <v>803.42895573489898</v>
      </c>
      <c r="G1241">
        <v>1.9611405465148399</v>
      </c>
      <c r="H1241">
        <v>8178</v>
      </c>
    </row>
    <row r="1242" spans="1:8" x14ac:dyDescent="0.25">
      <c r="A1242" s="18" t="s">
        <v>11</v>
      </c>
      <c r="B1242" s="18" t="s">
        <v>58</v>
      </c>
      <c r="C1242" s="18" t="s">
        <v>32</v>
      </c>
      <c r="D1242" s="18" t="s">
        <v>24</v>
      </c>
      <c r="E1242">
        <v>3</v>
      </c>
      <c r="F1242">
        <v>831.21140577835297</v>
      </c>
      <c r="G1242">
        <v>1.9761571291194</v>
      </c>
      <c r="H1242">
        <v>9276</v>
      </c>
    </row>
    <row r="1243" spans="1:8" x14ac:dyDescent="0.25">
      <c r="A1243" s="18" t="s">
        <v>11</v>
      </c>
      <c r="B1243" s="18" t="s">
        <v>58</v>
      </c>
      <c r="C1243" s="18" t="s">
        <v>32</v>
      </c>
      <c r="D1243" s="18" t="s">
        <v>24</v>
      </c>
      <c r="E1243">
        <v>10</v>
      </c>
      <c r="F1243">
        <v>786.14806299574695</v>
      </c>
      <c r="G1243">
        <v>1.9838211464005799</v>
      </c>
      <c r="H1243">
        <v>8699</v>
      </c>
    </row>
    <row r="1244" spans="1:8" x14ac:dyDescent="0.25">
      <c r="A1244" s="18" t="s">
        <v>11</v>
      </c>
      <c r="B1244" s="18" t="s">
        <v>58</v>
      </c>
      <c r="C1244" s="18" t="s">
        <v>32</v>
      </c>
      <c r="D1244" s="18" t="s">
        <v>24</v>
      </c>
      <c r="E1244">
        <v>17</v>
      </c>
      <c r="F1244">
        <v>786.21975040694497</v>
      </c>
      <c r="G1244">
        <v>1.98376568289429</v>
      </c>
      <c r="H1244">
        <v>7372</v>
      </c>
    </row>
    <row r="1245" spans="1:8" x14ac:dyDescent="0.25">
      <c r="A1245" s="18" t="s">
        <v>11</v>
      </c>
      <c r="B1245" s="18" t="s">
        <v>58</v>
      </c>
      <c r="C1245" s="18" t="s">
        <v>32</v>
      </c>
      <c r="D1245" s="18" t="s">
        <v>24</v>
      </c>
      <c r="E1245">
        <v>24</v>
      </c>
      <c r="F1245">
        <v>767.57605985037401</v>
      </c>
      <c r="G1245">
        <v>1.72568717132436</v>
      </c>
      <c r="H1245">
        <v>6817</v>
      </c>
    </row>
    <row r="1246" spans="1:8" x14ac:dyDescent="0.25">
      <c r="A1246" s="18" t="s">
        <v>11</v>
      </c>
      <c r="B1246" s="18" t="s">
        <v>58</v>
      </c>
      <c r="C1246" s="18" t="s">
        <v>32</v>
      </c>
      <c r="D1246" s="18" t="s">
        <v>24</v>
      </c>
      <c r="E1246">
        <v>31</v>
      </c>
      <c r="F1246">
        <v>793.04766768811703</v>
      </c>
      <c r="G1246">
        <v>1.9574083982328601</v>
      </c>
      <c r="H1246">
        <v>8811</v>
      </c>
    </row>
    <row r="1247" spans="1:8" x14ac:dyDescent="0.25">
      <c r="A1247" s="18" t="s">
        <v>11</v>
      </c>
      <c r="B1247" s="18" t="s">
        <v>58</v>
      </c>
      <c r="C1247" s="18" t="s">
        <v>32</v>
      </c>
      <c r="D1247" s="18" t="s">
        <v>25</v>
      </c>
      <c r="E1247">
        <v>7</v>
      </c>
      <c r="F1247">
        <v>734.93127024109401</v>
      </c>
      <c r="G1247">
        <v>1.89899651066381</v>
      </c>
      <c r="H1247">
        <v>8337</v>
      </c>
    </row>
    <row r="1248" spans="1:8" x14ac:dyDescent="0.25">
      <c r="A1248" s="18" t="s">
        <v>11</v>
      </c>
      <c r="B1248" s="18" t="s">
        <v>58</v>
      </c>
      <c r="C1248" s="18" t="s">
        <v>32</v>
      </c>
      <c r="D1248" s="18" t="s">
        <v>25</v>
      </c>
      <c r="E1248">
        <v>14</v>
      </c>
      <c r="F1248">
        <v>759.65257265364505</v>
      </c>
      <c r="G1248">
        <v>1.97554620092307</v>
      </c>
      <c r="H1248">
        <v>8396</v>
      </c>
    </row>
    <row r="1249" spans="1:8" x14ac:dyDescent="0.25">
      <c r="A1249" s="18" t="s">
        <v>11</v>
      </c>
      <c r="B1249" s="18" t="s">
        <v>58</v>
      </c>
      <c r="C1249" s="18" t="s">
        <v>32</v>
      </c>
      <c r="D1249" s="18" t="s">
        <v>25</v>
      </c>
      <c r="E1249">
        <v>21</v>
      </c>
      <c r="F1249">
        <v>709.43030303030298</v>
      </c>
      <c r="G1249">
        <v>1.8887944082404899</v>
      </c>
      <c r="H1249">
        <v>7755</v>
      </c>
    </row>
    <row r="1250" spans="1:8" x14ac:dyDescent="0.25">
      <c r="A1250" s="18" t="s">
        <v>11</v>
      </c>
      <c r="B1250" s="18" t="s">
        <v>58</v>
      </c>
      <c r="C1250" s="18" t="s">
        <v>32</v>
      </c>
      <c r="D1250" s="18" t="s">
        <v>25</v>
      </c>
      <c r="E1250">
        <v>28</v>
      </c>
      <c r="F1250">
        <v>757.498283098054</v>
      </c>
      <c r="G1250">
        <v>1.8711623230651999</v>
      </c>
      <c r="H1250">
        <v>7863</v>
      </c>
    </row>
    <row r="1251" spans="1:8" x14ac:dyDescent="0.25">
      <c r="A1251" s="18" t="s">
        <v>11</v>
      </c>
      <c r="B1251" s="18" t="s">
        <v>58</v>
      </c>
      <c r="C1251" s="18" t="s">
        <v>32</v>
      </c>
      <c r="D1251" s="18" t="s">
        <v>26</v>
      </c>
      <c r="E1251">
        <v>5</v>
      </c>
      <c r="F1251">
        <v>759.240728606998</v>
      </c>
      <c r="G1251">
        <v>1.8436008981593599</v>
      </c>
      <c r="H1251">
        <v>7631</v>
      </c>
    </row>
    <row r="1252" spans="1:8" x14ac:dyDescent="0.25">
      <c r="A1252" s="18" t="s">
        <v>11</v>
      </c>
      <c r="B1252" s="18" t="s">
        <v>58</v>
      </c>
      <c r="C1252" s="18" t="s">
        <v>32</v>
      </c>
      <c r="D1252" s="18" t="s">
        <v>26</v>
      </c>
      <c r="E1252">
        <v>12</v>
      </c>
      <c r="F1252">
        <v>680.90664729386106</v>
      </c>
      <c r="G1252">
        <v>1.7810392442342899</v>
      </c>
      <c r="H1252">
        <v>5506</v>
      </c>
    </row>
    <row r="1253" spans="1:8" x14ac:dyDescent="0.25">
      <c r="A1253" s="18" t="s">
        <v>11</v>
      </c>
      <c r="B1253" s="18" t="s">
        <v>58</v>
      </c>
      <c r="C1253" s="18" t="s">
        <v>32</v>
      </c>
      <c r="D1253" s="18" t="s">
        <v>26</v>
      </c>
      <c r="E1253">
        <v>19</v>
      </c>
      <c r="F1253">
        <v>688.43741403026104</v>
      </c>
      <c r="G1253">
        <v>1.73109549983873</v>
      </c>
      <c r="H1253">
        <v>5816</v>
      </c>
    </row>
    <row r="1254" spans="1:8" x14ac:dyDescent="0.25">
      <c r="A1254" s="18" t="s">
        <v>11</v>
      </c>
      <c r="B1254" s="18" t="s">
        <v>58</v>
      </c>
      <c r="C1254" s="18" t="s">
        <v>32</v>
      </c>
      <c r="D1254" s="18" t="s">
        <v>26</v>
      </c>
      <c r="E1254">
        <v>26</v>
      </c>
      <c r="F1254">
        <v>721.28500696271101</v>
      </c>
      <c r="G1254">
        <v>1.77054727904368</v>
      </c>
      <c r="H1254">
        <v>6463</v>
      </c>
    </row>
    <row r="1255" spans="1:8" x14ac:dyDescent="0.25">
      <c r="A1255" s="18" t="s">
        <v>11</v>
      </c>
      <c r="B1255" s="18" t="s">
        <v>58</v>
      </c>
      <c r="C1255" s="18" t="s">
        <v>32</v>
      </c>
      <c r="D1255" s="18" t="s">
        <v>27</v>
      </c>
      <c r="E1255">
        <v>2</v>
      </c>
      <c r="F1255">
        <v>643.01726221301601</v>
      </c>
      <c r="G1255">
        <v>1.7222673874044201</v>
      </c>
      <c r="H1255">
        <v>5793</v>
      </c>
    </row>
    <row r="1256" spans="1:8" x14ac:dyDescent="0.25">
      <c r="A1256" s="18" t="s">
        <v>11</v>
      </c>
      <c r="B1256" s="18" t="s">
        <v>58</v>
      </c>
      <c r="C1256" s="18" t="s">
        <v>32</v>
      </c>
      <c r="D1256" s="18" t="s">
        <v>27</v>
      </c>
      <c r="E1256">
        <v>9</v>
      </c>
      <c r="F1256">
        <v>709.31543832428201</v>
      </c>
      <c r="G1256">
        <v>1.80222229195546</v>
      </c>
      <c r="H1256">
        <v>6445</v>
      </c>
    </row>
    <row r="1257" spans="1:8" x14ac:dyDescent="0.25">
      <c r="A1257" s="18" t="s">
        <v>11</v>
      </c>
      <c r="B1257" s="18" t="s">
        <v>58</v>
      </c>
      <c r="C1257" s="18" t="s">
        <v>32</v>
      </c>
      <c r="D1257" s="18" t="s">
        <v>27</v>
      </c>
      <c r="E1257">
        <v>16</v>
      </c>
      <c r="F1257">
        <v>683.80414477524801</v>
      </c>
      <c r="G1257">
        <v>1.8215232152698899</v>
      </c>
      <c r="H1257">
        <v>6852</v>
      </c>
    </row>
    <row r="1258" spans="1:8" x14ac:dyDescent="0.25">
      <c r="A1258" s="18" t="s">
        <v>11</v>
      </c>
      <c r="B1258" s="18" t="s">
        <v>58</v>
      </c>
      <c r="C1258" s="18" t="s">
        <v>32</v>
      </c>
      <c r="D1258" s="18" t="s">
        <v>27</v>
      </c>
      <c r="E1258">
        <v>23</v>
      </c>
      <c r="F1258">
        <v>793.845448129852</v>
      </c>
      <c r="G1258">
        <v>1.7470955561991</v>
      </c>
      <c r="H1258">
        <v>1417</v>
      </c>
    </row>
    <row r="1259" spans="1:8" x14ac:dyDescent="0.25">
      <c r="A1259" s="18" t="s">
        <v>11</v>
      </c>
      <c r="B1259" s="18" t="s">
        <v>58</v>
      </c>
      <c r="C1259" s="18" t="s">
        <v>32</v>
      </c>
      <c r="D1259" s="18" t="s">
        <v>27</v>
      </c>
      <c r="E1259">
        <v>30</v>
      </c>
      <c r="F1259">
        <v>665.02987421383602</v>
      </c>
      <c r="G1259">
        <v>1.7207605258075001</v>
      </c>
      <c r="H1259">
        <v>5088</v>
      </c>
    </row>
    <row r="1260" spans="1:8" x14ac:dyDescent="0.25">
      <c r="A1260" s="18" t="s">
        <v>11</v>
      </c>
      <c r="B1260" s="18" t="s">
        <v>58</v>
      </c>
      <c r="C1260" s="18" t="s">
        <v>32</v>
      </c>
      <c r="D1260" s="18" t="s">
        <v>28</v>
      </c>
      <c r="E1260">
        <v>1</v>
      </c>
      <c r="F1260">
        <v>603.34789972899705</v>
      </c>
      <c r="G1260">
        <v>1.5764347683015401</v>
      </c>
      <c r="H1260">
        <v>2952</v>
      </c>
    </row>
    <row r="1261" spans="1:8" x14ac:dyDescent="0.25">
      <c r="A1261" s="18" t="s">
        <v>11</v>
      </c>
      <c r="B1261" s="18" t="s">
        <v>58</v>
      </c>
      <c r="C1261" s="18" t="s">
        <v>32</v>
      </c>
      <c r="D1261" s="18" t="s">
        <v>28</v>
      </c>
      <c r="E1261">
        <v>8</v>
      </c>
      <c r="F1261">
        <v>619.94325452016699</v>
      </c>
      <c r="G1261">
        <v>1.70441693349759</v>
      </c>
      <c r="H1261">
        <v>3595</v>
      </c>
    </row>
    <row r="1262" spans="1:8" x14ac:dyDescent="0.25">
      <c r="A1262" s="18" t="s">
        <v>11</v>
      </c>
      <c r="B1262" s="18" t="s">
        <v>58</v>
      </c>
      <c r="C1262" s="18" t="s">
        <v>32</v>
      </c>
      <c r="D1262" s="18" t="s">
        <v>28</v>
      </c>
      <c r="E1262">
        <v>15</v>
      </c>
      <c r="F1262">
        <v>623.138101109741</v>
      </c>
      <c r="G1262">
        <v>1.5995340134109499</v>
      </c>
      <c r="H1262">
        <v>2433</v>
      </c>
    </row>
    <row r="1263" spans="1:8" x14ac:dyDescent="0.25">
      <c r="A1263" s="18" t="s">
        <v>11</v>
      </c>
      <c r="B1263" s="18" t="s">
        <v>58</v>
      </c>
      <c r="C1263" s="18" t="s">
        <v>32</v>
      </c>
      <c r="D1263" s="18" t="s">
        <v>28</v>
      </c>
      <c r="E1263">
        <v>22</v>
      </c>
      <c r="F1263">
        <v>662.741440377804</v>
      </c>
      <c r="G1263">
        <v>1.57081128556336</v>
      </c>
      <c r="H1263">
        <v>847</v>
      </c>
    </row>
    <row r="1264" spans="1:8" x14ac:dyDescent="0.25">
      <c r="A1264" s="18" t="s">
        <v>11</v>
      </c>
      <c r="B1264" s="18" t="s">
        <v>58</v>
      </c>
      <c r="C1264" s="18" t="s">
        <v>32</v>
      </c>
      <c r="D1264" s="18" t="s">
        <v>28</v>
      </c>
      <c r="E1264">
        <v>29</v>
      </c>
      <c r="F1264">
        <v>753.41968680089497</v>
      </c>
      <c r="G1264">
        <v>1.7561622091408999</v>
      </c>
      <c r="H1264">
        <v>2235</v>
      </c>
    </row>
    <row r="1265" spans="1:8" x14ac:dyDescent="0.25">
      <c r="A1265" s="18" t="s">
        <v>11</v>
      </c>
      <c r="B1265" s="18" t="s">
        <v>58</v>
      </c>
      <c r="C1265" s="18" t="s">
        <v>33</v>
      </c>
      <c r="D1265" s="18" t="s">
        <v>17</v>
      </c>
      <c r="E1265">
        <v>3</v>
      </c>
      <c r="F1265">
        <v>606.66933333333304</v>
      </c>
      <c r="G1265">
        <v>1.58633304130894</v>
      </c>
      <c r="H1265">
        <v>2250</v>
      </c>
    </row>
    <row r="1266" spans="1:8" x14ac:dyDescent="0.25">
      <c r="A1266" s="18" t="s">
        <v>11</v>
      </c>
      <c r="B1266" s="18" t="s">
        <v>58</v>
      </c>
      <c r="C1266" s="18" t="s">
        <v>33</v>
      </c>
      <c r="D1266" s="18" t="s">
        <v>17</v>
      </c>
      <c r="E1266">
        <v>10</v>
      </c>
      <c r="F1266">
        <v>661.21986523583701</v>
      </c>
      <c r="G1266">
        <v>1.7670601233686001</v>
      </c>
      <c r="H1266">
        <v>4007</v>
      </c>
    </row>
    <row r="1267" spans="1:8" x14ac:dyDescent="0.25">
      <c r="A1267" s="18" t="s">
        <v>11</v>
      </c>
      <c r="B1267" s="18" t="s">
        <v>58</v>
      </c>
      <c r="C1267" s="18" t="s">
        <v>33</v>
      </c>
      <c r="D1267" s="18" t="s">
        <v>17</v>
      </c>
      <c r="E1267">
        <v>17</v>
      </c>
      <c r="F1267">
        <v>607.23155080213905</v>
      </c>
      <c r="G1267">
        <v>1.6577271136192699</v>
      </c>
      <c r="H1267">
        <v>3740</v>
      </c>
    </row>
    <row r="1268" spans="1:8" x14ac:dyDescent="0.25">
      <c r="A1268" s="18" t="s">
        <v>11</v>
      </c>
      <c r="B1268" s="18" t="s">
        <v>58</v>
      </c>
      <c r="C1268" s="18" t="s">
        <v>33</v>
      </c>
      <c r="D1268" s="18" t="s">
        <v>17</v>
      </c>
      <c r="E1268">
        <v>24</v>
      </c>
      <c r="F1268">
        <v>659.22403037699996</v>
      </c>
      <c r="G1268">
        <v>1.6671498447841999</v>
      </c>
      <c r="H1268">
        <v>3687</v>
      </c>
    </row>
    <row r="1269" spans="1:8" x14ac:dyDescent="0.25">
      <c r="A1269" s="18" t="s">
        <v>11</v>
      </c>
      <c r="B1269" s="18" t="s">
        <v>58</v>
      </c>
      <c r="C1269" s="18" t="s">
        <v>33</v>
      </c>
      <c r="D1269" s="18" t="s">
        <v>17</v>
      </c>
      <c r="E1269">
        <v>31</v>
      </c>
      <c r="F1269">
        <v>560.25813568670696</v>
      </c>
      <c r="G1269">
        <v>1.4085728586477999</v>
      </c>
      <c r="H1269">
        <v>1813</v>
      </c>
    </row>
    <row r="1270" spans="1:8" x14ac:dyDescent="0.25">
      <c r="A1270" s="18" t="s">
        <v>11</v>
      </c>
      <c r="B1270" s="18" t="s">
        <v>58</v>
      </c>
      <c r="C1270" s="18" t="s">
        <v>33</v>
      </c>
      <c r="D1270" s="18" t="s">
        <v>18</v>
      </c>
      <c r="E1270">
        <v>7</v>
      </c>
      <c r="F1270">
        <v>608.26031294452298</v>
      </c>
      <c r="G1270">
        <v>1.69683519882737</v>
      </c>
      <c r="H1270">
        <v>3515</v>
      </c>
    </row>
    <row r="1271" spans="1:8" x14ac:dyDescent="0.25">
      <c r="A1271" s="18" t="s">
        <v>11</v>
      </c>
      <c r="B1271" s="18" t="s">
        <v>58</v>
      </c>
      <c r="C1271" s="18" t="s">
        <v>33</v>
      </c>
      <c r="D1271" s="18" t="s">
        <v>18</v>
      </c>
      <c r="E1271">
        <v>14</v>
      </c>
      <c r="F1271">
        <v>615.22382671480102</v>
      </c>
      <c r="G1271">
        <v>1.6847131344842601</v>
      </c>
      <c r="H1271">
        <v>3878</v>
      </c>
    </row>
    <row r="1272" spans="1:8" x14ac:dyDescent="0.25">
      <c r="A1272" s="18" t="s">
        <v>11</v>
      </c>
      <c r="B1272" s="18" t="s">
        <v>58</v>
      </c>
      <c r="C1272" s="18" t="s">
        <v>33</v>
      </c>
      <c r="D1272" s="18" t="s">
        <v>18</v>
      </c>
      <c r="E1272">
        <v>21</v>
      </c>
      <c r="F1272">
        <v>648.50274814096304</v>
      </c>
      <c r="G1272">
        <v>1.5975159142236199</v>
      </c>
      <c r="H1272">
        <v>3093</v>
      </c>
    </row>
    <row r="1273" spans="1:8" x14ac:dyDescent="0.25">
      <c r="A1273" s="18" t="s">
        <v>11</v>
      </c>
      <c r="B1273" s="18" t="s">
        <v>58</v>
      </c>
      <c r="C1273" s="18" t="s">
        <v>33</v>
      </c>
      <c r="D1273" s="18" t="s">
        <v>18</v>
      </c>
      <c r="E1273">
        <v>28</v>
      </c>
      <c r="F1273">
        <v>637.67083229192701</v>
      </c>
      <c r="G1273">
        <v>1.72682420640289</v>
      </c>
      <c r="H1273">
        <v>4001</v>
      </c>
    </row>
    <row r="1274" spans="1:8" x14ac:dyDescent="0.25">
      <c r="A1274" s="18" t="s">
        <v>11</v>
      </c>
      <c r="B1274" s="18" t="s">
        <v>58</v>
      </c>
      <c r="C1274" s="18" t="s">
        <v>33</v>
      </c>
      <c r="D1274" s="18" t="s">
        <v>19</v>
      </c>
      <c r="E1274">
        <v>7</v>
      </c>
      <c r="F1274">
        <v>657.56459197787001</v>
      </c>
      <c r="G1274">
        <v>1.72567279663948</v>
      </c>
      <c r="H1274">
        <v>3615</v>
      </c>
    </row>
    <row r="1275" spans="1:8" x14ac:dyDescent="0.25">
      <c r="A1275" s="18" t="s">
        <v>11</v>
      </c>
      <c r="B1275" s="18" t="s">
        <v>58</v>
      </c>
      <c r="C1275" s="18" t="s">
        <v>33</v>
      </c>
      <c r="D1275" s="18" t="s">
        <v>19</v>
      </c>
      <c r="E1275">
        <v>14</v>
      </c>
      <c r="F1275">
        <v>612.70163398692796</v>
      </c>
      <c r="G1275">
        <v>1.6723864451127799</v>
      </c>
      <c r="H1275">
        <v>3060</v>
      </c>
    </row>
    <row r="1276" spans="1:8" x14ac:dyDescent="0.25">
      <c r="A1276" s="18" t="s">
        <v>11</v>
      </c>
      <c r="B1276" s="18" t="s">
        <v>58</v>
      </c>
      <c r="C1276" s="18" t="s">
        <v>33</v>
      </c>
      <c r="D1276" s="18" t="s">
        <v>19</v>
      </c>
      <c r="E1276">
        <v>21</v>
      </c>
      <c r="F1276">
        <v>813.661142715805</v>
      </c>
      <c r="G1276">
        <v>1.8319948359134599</v>
      </c>
      <c r="H1276">
        <v>4043</v>
      </c>
    </row>
    <row r="1277" spans="1:8" x14ac:dyDescent="0.25">
      <c r="A1277" s="18" t="s">
        <v>11</v>
      </c>
      <c r="B1277" s="18" t="s">
        <v>58</v>
      </c>
      <c r="C1277" s="18" t="s">
        <v>33</v>
      </c>
      <c r="D1277" s="18" t="s">
        <v>19</v>
      </c>
      <c r="E1277">
        <v>28</v>
      </c>
      <c r="F1277">
        <v>682.49108910891096</v>
      </c>
      <c r="G1277">
        <v>1.7583460686724399</v>
      </c>
      <c r="H1277">
        <v>4040</v>
      </c>
    </row>
    <row r="1278" spans="1:8" x14ac:dyDescent="0.25">
      <c r="A1278" s="18" t="s">
        <v>11</v>
      </c>
      <c r="B1278" s="18" t="s">
        <v>58</v>
      </c>
      <c r="C1278" s="18" t="s">
        <v>33</v>
      </c>
      <c r="D1278" s="18" t="s">
        <v>20</v>
      </c>
      <c r="E1278">
        <v>4</v>
      </c>
      <c r="F1278">
        <v>789.22537112010798</v>
      </c>
      <c r="G1278">
        <v>1.69994195277799</v>
      </c>
      <c r="H1278">
        <v>2964</v>
      </c>
    </row>
    <row r="1279" spans="1:8" x14ac:dyDescent="0.25">
      <c r="A1279" s="18" t="s">
        <v>11</v>
      </c>
      <c r="B1279" s="18" t="s">
        <v>58</v>
      </c>
      <c r="C1279" s="18" t="s">
        <v>33</v>
      </c>
      <c r="D1279" s="18" t="s">
        <v>20</v>
      </c>
      <c r="E1279">
        <v>11</v>
      </c>
      <c r="F1279">
        <v>861.072921653104</v>
      </c>
      <c r="G1279">
        <v>2.1185162397489998</v>
      </c>
      <c r="H1279">
        <v>6267</v>
      </c>
    </row>
    <row r="1280" spans="1:8" x14ac:dyDescent="0.25">
      <c r="A1280" s="18" t="s">
        <v>11</v>
      </c>
      <c r="B1280" s="18" t="s">
        <v>58</v>
      </c>
      <c r="C1280" s="18" t="s">
        <v>33</v>
      </c>
      <c r="D1280" s="18" t="s">
        <v>20</v>
      </c>
      <c r="E1280">
        <v>18</v>
      </c>
      <c r="F1280">
        <v>716.02885006095096</v>
      </c>
      <c r="G1280">
        <v>1.8365986550485001</v>
      </c>
      <c r="H1280">
        <v>4922</v>
      </c>
    </row>
    <row r="1281" spans="1:8" x14ac:dyDescent="0.25">
      <c r="A1281" s="18" t="s">
        <v>11</v>
      </c>
      <c r="B1281" s="18" t="s">
        <v>58</v>
      </c>
      <c r="C1281" s="18" t="s">
        <v>33</v>
      </c>
      <c r="D1281" s="18" t="s">
        <v>20</v>
      </c>
      <c r="E1281">
        <v>25</v>
      </c>
      <c r="F1281">
        <v>667.27301495972404</v>
      </c>
      <c r="G1281">
        <v>1.7828710373160299</v>
      </c>
      <c r="H1281">
        <v>3476</v>
      </c>
    </row>
    <row r="1282" spans="1:8" x14ac:dyDescent="0.25">
      <c r="A1282" s="18" t="s">
        <v>11</v>
      </c>
      <c r="B1282" s="18" t="s">
        <v>58</v>
      </c>
      <c r="C1282" s="18" t="s">
        <v>33</v>
      </c>
      <c r="D1282" s="18" t="s">
        <v>21</v>
      </c>
      <c r="E1282">
        <v>2</v>
      </c>
      <c r="F1282">
        <v>679.62531703942796</v>
      </c>
      <c r="G1282">
        <v>1.8318126812548401</v>
      </c>
      <c r="H1282">
        <v>4337</v>
      </c>
    </row>
    <row r="1283" spans="1:8" x14ac:dyDescent="0.25">
      <c r="A1283" s="18" t="s">
        <v>11</v>
      </c>
      <c r="B1283" s="18" t="s">
        <v>58</v>
      </c>
      <c r="C1283" s="18" t="s">
        <v>33</v>
      </c>
      <c r="D1283" s="18" t="s">
        <v>21</v>
      </c>
      <c r="E1283">
        <v>9</v>
      </c>
      <c r="F1283">
        <v>782.13129032258098</v>
      </c>
      <c r="G1283">
        <v>1.9713012853345899</v>
      </c>
      <c r="H1283">
        <v>6200</v>
      </c>
    </row>
    <row r="1284" spans="1:8" x14ac:dyDescent="0.25">
      <c r="A1284" s="18" t="s">
        <v>11</v>
      </c>
      <c r="B1284" s="18" t="s">
        <v>58</v>
      </c>
      <c r="C1284" s="18" t="s">
        <v>33</v>
      </c>
      <c r="D1284" s="18" t="s">
        <v>21</v>
      </c>
      <c r="E1284">
        <v>16</v>
      </c>
      <c r="F1284">
        <v>846.00742982938903</v>
      </c>
      <c r="G1284">
        <v>2.0009865175046002</v>
      </c>
      <c r="H1284">
        <v>7268</v>
      </c>
    </row>
    <row r="1285" spans="1:8" x14ac:dyDescent="0.25">
      <c r="A1285" s="18" t="s">
        <v>11</v>
      </c>
      <c r="B1285" s="18" t="s">
        <v>58</v>
      </c>
      <c r="C1285" s="18" t="s">
        <v>33</v>
      </c>
      <c r="D1285" s="18" t="s">
        <v>21</v>
      </c>
      <c r="E1285">
        <v>23</v>
      </c>
      <c r="F1285">
        <v>836.85318352059903</v>
      </c>
      <c r="G1285">
        <v>2.1356007764493499</v>
      </c>
      <c r="H1285">
        <v>8010</v>
      </c>
    </row>
    <row r="1286" spans="1:8" x14ac:dyDescent="0.25">
      <c r="A1286" s="18" t="s">
        <v>11</v>
      </c>
      <c r="B1286" s="18" t="s">
        <v>58</v>
      </c>
      <c r="C1286" s="18" t="s">
        <v>33</v>
      </c>
      <c r="D1286" s="18" t="s">
        <v>21</v>
      </c>
      <c r="E1286">
        <v>30</v>
      </c>
      <c r="F1286">
        <v>833.98534292035401</v>
      </c>
      <c r="G1286">
        <v>2.0990844151952102</v>
      </c>
      <c r="H1286">
        <v>7232</v>
      </c>
    </row>
    <row r="1287" spans="1:8" x14ac:dyDescent="0.25">
      <c r="A1287" s="18" t="s">
        <v>11</v>
      </c>
      <c r="B1287" s="18" t="s">
        <v>58</v>
      </c>
      <c r="C1287" s="18" t="s">
        <v>33</v>
      </c>
      <c r="D1287" s="18" t="s">
        <v>22</v>
      </c>
      <c r="E1287">
        <v>6</v>
      </c>
      <c r="F1287">
        <v>750.45674497116295</v>
      </c>
      <c r="G1287">
        <v>2.0558292483647098</v>
      </c>
      <c r="H1287">
        <v>7109</v>
      </c>
    </row>
    <row r="1288" spans="1:8" x14ac:dyDescent="0.25">
      <c r="A1288" s="18" t="s">
        <v>11</v>
      </c>
      <c r="B1288" s="18" t="s">
        <v>58</v>
      </c>
      <c r="C1288" s="18" t="s">
        <v>33</v>
      </c>
      <c r="D1288" s="18" t="s">
        <v>22</v>
      </c>
      <c r="E1288">
        <v>13</v>
      </c>
      <c r="F1288">
        <v>713.88692790906396</v>
      </c>
      <c r="G1288">
        <v>1.87618235377439</v>
      </c>
      <c r="H1288">
        <v>3343</v>
      </c>
    </row>
    <row r="1289" spans="1:8" x14ac:dyDescent="0.25">
      <c r="A1289" s="18" t="s">
        <v>11</v>
      </c>
      <c r="B1289" s="18" t="s">
        <v>58</v>
      </c>
      <c r="C1289" s="18" t="s">
        <v>33</v>
      </c>
      <c r="D1289" s="18" t="s">
        <v>22</v>
      </c>
      <c r="E1289">
        <v>20</v>
      </c>
      <c r="F1289">
        <v>800.76338142105999</v>
      </c>
      <c r="G1289">
        <v>2.0529153033541401</v>
      </c>
      <c r="H1289">
        <v>7417</v>
      </c>
    </row>
    <row r="1290" spans="1:8" x14ac:dyDescent="0.25">
      <c r="A1290" s="18" t="s">
        <v>11</v>
      </c>
      <c r="B1290" s="18" t="s">
        <v>58</v>
      </c>
      <c r="C1290" s="18" t="s">
        <v>33</v>
      </c>
      <c r="D1290" s="18" t="s">
        <v>22</v>
      </c>
      <c r="E1290">
        <v>27</v>
      </c>
      <c r="F1290">
        <v>733.88673139158595</v>
      </c>
      <c r="G1290">
        <v>1.9026735503585099</v>
      </c>
      <c r="H1290">
        <v>6180</v>
      </c>
    </row>
    <row r="1291" spans="1:8" x14ac:dyDescent="0.25">
      <c r="A1291" s="18" t="s">
        <v>11</v>
      </c>
      <c r="B1291" s="18" t="s">
        <v>58</v>
      </c>
      <c r="C1291" s="18" t="s">
        <v>33</v>
      </c>
      <c r="D1291" s="18" t="s">
        <v>23</v>
      </c>
      <c r="E1291">
        <v>4</v>
      </c>
      <c r="F1291">
        <v>1061.77391304348</v>
      </c>
      <c r="G1291">
        <v>2.1805973782979899</v>
      </c>
      <c r="H1291">
        <v>6095</v>
      </c>
    </row>
    <row r="1292" spans="1:8" x14ac:dyDescent="0.25">
      <c r="A1292" s="18" t="s">
        <v>11</v>
      </c>
      <c r="B1292" s="18" t="s">
        <v>58</v>
      </c>
      <c r="C1292" s="18" t="s">
        <v>33</v>
      </c>
      <c r="D1292" s="18" t="s">
        <v>23</v>
      </c>
      <c r="E1292">
        <v>11</v>
      </c>
      <c r="F1292">
        <v>813.50911333424699</v>
      </c>
      <c r="G1292">
        <v>2.0456354112408102</v>
      </c>
      <c r="H1292">
        <v>7297</v>
      </c>
    </row>
    <row r="1293" spans="1:8" x14ac:dyDescent="0.25">
      <c r="A1293" s="18" t="s">
        <v>11</v>
      </c>
      <c r="B1293" s="18" t="s">
        <v>58</v>
      </c>
      <c r="C1293" s="18" t="s">
        <v>33</v>
      </c>
      <c r="D1293" s="18" t="s">
        <v>23</v>
      </c>
      <c r="E1293">
        <v>18</v>
      </c>
      <c r="F1293">
        <v>799.65171744836198</v>
      </c>
      <c r="G1293">
        <v>2.1174674357728902</v>
      </c>
      <c r="H1293">
        <v>8763</v>
      </c>
    </row>
    <row r="1294" spans="1:8" x14ac:dyDescent="0.25">
      <c r="A1294" s="18" t="s">
        <v>11</v>
      </c>
      <c r="B1294" s="18" t="s">
        <v>58</v>
      </c>
      <c r="C1294" s="18" t="s">
        <v>33</v>
      </c>
      <c r="D1294" s="18" t="s">
        <v>23</v>
      </c>
      <c r="E1294">
        <v>25</v>
      </c>
      <c r="F1294">
        <v>790.58000475511199</v>
      </c>
      <c r="G1294">
        <v>2.0320641393750498</v>
      </c>
      <c r="H1294">
        <v>8412</v>
      </c>
    </row>
    <row r="1295" spans="1:8" x14ac:dyDescent="0.25">
      <c r="A1295" s="18" t="s">
        <v>11</v>
      </c>
      <c r="B1295" s="18" t="s">
        <v>58</v>
      </c>
      <c r="C1295" s="18" t="s">
        <v>33</v>
      </c>
      <c r="D1295" s="18" t="s">
        <v>24</v>
      </c>
      <c r="E1295">
        <v>1</v>
      </c>
      <c r="F1295">
        <v>818.288366602275</v>
      </c>
      <c r="G1295">
        <v>2.0280104722162502</v>
      </c>
      <c r="H1295">
        <v>9318</v>
      </c>
    </row>
    <row r="1296" spans="1:8" x14ac:dyDescent="0.25">
      <c r="A1296" s="18" t="s">
        <v>11</v>
      </c>
      <c r="B1296" s="18" t="s">
        <v>58</v>
      </c>
      <c r="C1296" s="18" t="s">
        <v>33</v>
      </c>
      <c r="D1296" s="18" t="s">
        <v>24</v>
      </c>
      <c r="E1296">
        <v>8</v>
      </c>
      <c r="F1296">
        <v>807.83057296329503</v>
      </c>
      <c r="G1296">
        <v>2.06602155701919</v>
      </c>
      <c r="H1296">
        <v>8936</v>
      </c>
    </row>
    <row r="1297" spans="1:8" x14ac:dyDescent="0.25">
      <c r="A1297" s="18" t="s">
        <v>11</v>
      </c>
      <c r="B1297" s="18" t="s">
        <v>58</v>
      </c>
      <c r="C1297" s="18" t="s">
        <v>33</v>
      </c>
      <c r="D1297" s="18" t="s">
        <v>24</v>
      </c>
      <c r="E1297">
        <v>15</v>
      </c>
      <c r="F1297">
        <v>823.09625603864697</v>
      </c>
      <c r="G1297">
        <v>2.0110737723844201</v>
      </c>
      <c r="H1297">
        <v>8280</v>
      </c>
    </row>
    <row r="1298" spans="1:8" x14ac:dyDescent="0.25">
      <c r="A1298" s="18" t="s">
        <v>11</v>
      </c>
      <c r="B1298" s="18" t="s">
        <v>58</v>
      </c>
      <c r="C1298" s="18" t="s">
        <v>33</v>
      </c>
      <c r="D1298" s="18" t="s">
        <v>24</v>
      </c>
      <c r="E1298">
        <v>22</v>
      </c>
      <c r="F1298">
        <v>807.63361560724604</v>
      </c>
      <c r="G1298">
        <v>2.0348191769101498</v>
      </c>
      <c r="H1298">
        <v>9329</v>
      </c>
    </row>
    <row r="1299" spans="1:8" x14ac:dyDescent="0.25">
      <c r="A1299" s="18" t="s">
        <v>11</v>
      </c>
      <c r="B1299" s="18" t="s">
        <v>58</v>
      </c>
      <c r="C1299" s="18" t="s">
        <v>33</v>
      </c>
      <c r="D1299" s="18" t="s">
        <v>24</v>
      </c>
      <c r="E1299">
        <v>29</v>
      </c>
      <c r="F1299">
        <v>774.430271556854</v>
      </c>
      <c r="G1299">
        <v>1.9738420991347201</v>
      </c>
      <c r="H1299">
        <v>9243</v>
      </c>
    </row>
    <row r="1300" spans="1:8" x14ac:dyDescent="0.25">
      <c r="A1300" s="18" t="s">
        <v>11</v>
      </c>
      <c r="B1300" s="18" t="s">
        <v>58</v>
      </c>
      <c r="C1300" s="18" t="s">
        <v>33</v>
      </c>
      <c r="D1300" s="18" t="s">
        <v>25</v>
      </c>
      <c r="E1300">
        <v>5</v>
      </c>
      <c r="F1300">
        <v>742.04752643734003</v>
      </c>
      <c r="G1300">
        <v>1.9099532227628</v>
      </c>
      <c r="H1300">
        <v>8227</v>
      </c>
    </row>
    <row r="1301" spans="1:8" x14ac:dyDescent="0.25">
      <c r="A1301" s="18" t="s">
        <v>11</v>
      </c>
      <c r="B1301" s="18" t="s">
        <v>58</v>
      </c>
      <c r="C1301" s="18" t="s">
        <v>33</v>
      </c>
      <c r="D1301" s="18" t="s">
        <v>25</v>
      </c>
      <c r="E1301">
        <v>12</v>
      </c>
      <c r="F1301">
        <v>758.18670666974401</v>
      </c>
      <c r="G1301">
        <v>1.91645783274465</v>
      </c>
      <c r="H1301">
        <v>8666</v>
      </c>
    </row>
    <row r="1302" spans="1:8" x14ac:dyDescent="0.25">
      <c r="A1302" s="18" t="s">
        <v>11</v>
      </c>
      <c r="B1302" s="18" t="s">
        <v>58</v>
      </c>
      <c r="C1302" s="18" t="s">
        <v>33</v>
      </c>
      <c r="D1302" s="18" t="s">
        <v>25</v>
      </c>
      <c r="E1302">
        <v>19</v>
      </c>
      <c r="F1302">
        <v>707.89009471191798</v>
      </c>
      <c r="G1302">
        <v>1.8135722861648</v>
      </c>
      <c r="H1302">
        <v>5068</v>
      </c>
    </row>
    <row r="1303" spans="1:8" x14ac:dyDescent="0.25">
      <c r="A1303" s="18" t="s">
        <v>11</v>
      </c>
      <c r="B1303" s="18" t="s">
        <v>58</v>
      </c>
      <c r="C1303" s="18" t="s">
        <v>33</v>
      </c>
      <c r="D1303" s="18" t="s">
        <v>25</v>
      </c>
      <c r="E1303">
        <v>26</v>
      </c>
      <c r="F1303">
        <v>713.89552238806004</v>
      </c>
      <c r="G1303">
        <v>1.8145636764842299</v>
      </c>
      <c r="H1303">
        <v>6700</v>
      </c>
    </row>
    <row r="1304" spans="1:8" x14ac:dyDescent="0.25">
      <c r="A1304" s="18" t="s">
        <v>11</v>
      </c>
      <c r="B1304" s="18" t="s">
        <v>58</v>
      </c>
      <c r="C1304" s="18" t="s">
        <v>33</v>
      </c>
      <c r="D1304" s="18" t="s">
        <v>26</v>
      </c>
      <c r="E1304">
        <v>3</v>
      </c>
      <c r="F1304">
        <v>788.52743969904895</v>
      </c>
      <c r="G1304">
        <v>1.9382866497517699</v>
      </c>
      <c r="H1304">
        <v>9038</v>
      </c>
    </row>
    <row r="1305" spans="1:8" x14ac:dyDescent="0.25">
      <c r="A1305" s="18" t="s">
        <v>11</v>
      </c>
      <c r="B1305" s="18" t="s">
        <v>58</v>
      </c>
      <c r="C1305" s="18" t="s">
        <v>33</v>
      </c>
      <c r="D1305" s="18" t="s">
        <v>26</v>
      </c>
      <c r="E1305">
        <v>10</v>
      </c>
      <c r="F1305">
        <v>686.08104238258898</v>
      </c>
      <c r="G1305">
        <v>1.7927224090674601</v>
      </c>
      <c r="H1305">
        <v>6984</v>
      </c>
    </row>
    <row r="1306" spans="1:8" x14ac:dyDescent="0.25">
      <c r="A1306" s="18" t="s">
        <v>11</v>
      </c>
      <c r="B1306" s="18" t="s">
        <v>58</v>
      </c>
      <c r="C1306" s="18" t="s">
        <v>33</v>
      </c>
      <c r="D1306" s="18" t="s">
        <v>26</v>
      </c>
      <c r="E1306">
        <v>17</v>
      </c>
      <c r="F1306">
        <v>698.09779783887302</v>
      </c>
      <c r="G1306">
        <v>1.85113480286648</v>
      </c>
      <c r="H1306">
        <v>7311</v>
      </c>
    </row>
    <row r="1307" spans="1:8" x14ac:dyDescent="0.25">
      <c r="A1307" s="18" t="s">
        <v>11</v>
      </c>
      <c r="B1307" s="18" t="s">
        <v>58</v>
      </c>
      <c r="C1307" s="18" t="s">
        <v>33</v>
      </c>
      <c r="D1307" s="18" t="s">
        <v>26</v>
      </c>
      <c r="E1307">
        <v>24</v>
      </c>
      <c r="F1307">
        <v>786.287905397494</v>
      </c>
      <c r="G1307">
        <v>1.96341825730565</v>
      </c>
      <c r="H1307">
        <v>8541</v>
      </c>
    </row>
    <row r="1308" spans="1:8" x14ac:dyDescent="0.25">
      <c r="A1308" s="18" t="s">
        <v>11</v>
      </c>
      <c r="B1308" s="18" t="s">
        <v>58</v>
      </c>
      <c r="C1308" s="18" t="s">
        <v>33</v>
      </c>
      <c r="D1308" s="18" t="s">
        <v>26</v>
      </c>
      <c r="E1308">
        <v>31</v>
      </c>
      <c r="F1308">
        <v>601.44037455246496</v>
      </c>
      <c r="G1308">
        <v>1.60840567367869</v>
      </c>
      <c r="H1308">
        <v>3631</v>
      </c>
    </row>
    <row r="1309" spans="1:8" x14ac:dyDescent="0.25">
      <c r="A1309" s="18" t="s">
        <v>11</v>
      </c>
      <c r="B1309" s="18" t="s">
        <v>58</v>
      </c>
      <c r="C1309" s="18" t="s">
        <v>33</v>
      </c>
      <c r="D1309" s="18" t="s">
        <v>27</v>
      </c>
      <c r="E1309">
        <v>7</v>
      </c>
      <c r="F1309">
        <v>660.86618727528503</v>
      </c>
      <c r="G1309">
        <v>1.76091061935633</v>
      </c>
      <c r="H1309">
        <v>6397</v>
      </c>
    </row>
    <row r="1310" spans="1:8" x14ac:dyDescent="0.25">
      <c r="A1310" s="18" t="s">
        <v>11</v>
      </c>
      <c r="B1310" s="18" t="s">
        <v>58</v>
      </c>
      <c r="C1310" s="18" t="s">
        <v>33</v>
      </c>
      <c r="D1310" s="18" t="s">
        <v>27</v>
      </c>
      <c r="E1310">
        <v>14</v>
      </c>
      <c r="F1310">
        <v>690.56104520198198</v>
      </c>
      <c r="G1310">
        <v>1.8064083411541201</v>
      </c>
      <c r="H1310">
        <v>6659</v>
      </c>
    </row>
    <row r="1311" spans="1:8" x14ac:dyDescent="0.25">
      <c r="A1311" s="18" t="s">
        <v>11</v>
      </c>
      <c r="B1311" s="18" t="s">
        <v>58</v>
      </c>
      <c r="C1311" s="18" t="s">
        <v>33</v>
      </c>
      <c r="D1311" s="18" t="s">
        <v>27</v>
      </c>
      <c r="E1311">
        <v>21</v>
      </c>
      <c r="F1311">
        <v>630.96289646918001</v>
      </c>
      <c r="G1311">
        <v>1.65200566763881</v>
      </c>
      <c r="H1311">
        <v>3342</v>
      </c>
    </row>
    <row r="1312" spans="1:8" x14ac:dyDescent="0.25">
      <c r="A1312" s="18" t="s">
        <v>11</v>
      </c>
      <c r="B1312" s="18" t="s">
        <v>58</v>
      </c>
      <c r="C1312" s="18" t="s">
        <v>33</v>
      </c>
      <c r="D1312" s="18" t="s">
        <v>27</v>
      </c>
      <c r="E1312">
        <v>28</v>
      </c>
      <c r="F1312">
        <v>616.33355027660298</v>
      </c>
      <c r="G1312">
        <v>1.5297907796337999</v>
      </c>
      <c r="H1312">
        <v>3073</v>
      </c>
    </row>
    <row r="1313" spans="1:8" x14ac:dyDescent="0.25">
      <c r="A1313" s="18" t="s">
        <v>11</v>
      </c>
      <c r="B1313" s="18" t="s">
        <v>58</v>
      </c>
      <c r="C1313" s="18" t="s">
        <v>33</v>
      </c>
      <c r="D1313" s="18" t="s">
        <v>28</v>
      </c>
      <c r="E1313">
        <v>6</v>
      </c>
      <c r="F1313">
        <v>630.26708583925597</v>
      </c>
      <c r="G1313">
        <v>1.7631563097910501</v>
      </c>
      <c r="H1313">
        <v>3658</v>
      </c>
    </row>
    <row r="1314" spans="1:8" x14ac:dyDescent="0.25">
      <c r="A1314" s="18" t="s">
        <v>11</v>
      </c>
      <c r="B1314" s="18" t="s">
        <v>58</v>
      </c>
      <c r="C1314" s="18" t="s">
        <v>33</v>
      </c>
      <c r="D1314" s="18" t="s">
        <v>28</v>
      </c>
      <c r="E1314">
        <v>13</v>
      </c>
      <c r="F1314">
        <v>621.240216353802</v>
      </c>
      <c r="G1314">
        <v>1.70016659172683</v>
      </c>
      <c r="H1314">
        <v>3143</v>
      </c>
    </row>
    <row r="1315" spans="1:8" x14ac:dyDescent="0.25">
      <c r="A1315" s="18" t="s">
        <v>11</v>
      </c>
      <c r="B1315" s="18" t="s">
        <v>58</v>
      </c>
      <c r="C1315" s="18" t="s">
        <v>33</v>
      </c>
      <c r="D1315" s="18" t="s">
        <v>28</v>
      </c>
      <c r="E1315">
        <v>20</v>
      </c>
      <c r="F1315">
        <v>616.34652554072704</v>
      </c>
      <c r="G1315">
        <v>1.5859458363453101</v>
      </c>
      <c r="H1315">
        <v>2173</v>
      </c>
    </row>
    <row r="1316" spans="1:8" x14ac:dyDescent="0.25">
      <c r="A1316" s="18" t="s">
        <v>11</v>
      </c>
      <c r="B1316" s="18" t="s">
        <v>58</v>
      </c>
      <c r="C1316" s="18" t="s">
        <v>33</v>
      </c>
      <c r="D1316" s="18" t="s">
        <v>28</v>
      </c>
      <c r="E1316">
        <v>27</v>
      </c>
      <c r="F1316">
        <v>854.30350665054402</v>
      </c>
      <c r="G1316">
        <v>1.4918211916512101</v>
      </c>
      <c r="H1316">
        <v>827</v>
      </c>
    </row>
    <row r="1317" spans="1:8" x14ac:dyDescent="0.25">
      <c r="A1317" s="18" t="s">
        <v>11</v>
      </c>
      <c r="B1317" s="18" t="s">
        <v>58</v>
      </c>
      <c r="C1317" s="18" t="s">
        <v>34</v>
      </c>
      <c r="D1317" s="18" t="s">
        <v>17</v>
      </c>
      <c r="E1317">
        <v>4</v>
      </c>
      <c r="F1317">
        <v>641.00671345743103</v>
      </c>
      <c r="G1317">
        <v>1.6946797702381999</v>
      </c>
      <c r="H1317">
        <v>3277</v>
      </c>
    </row>
    <row r="1318" spans="1:8" x14ac:dyDescent="0.25">
      <c r="A1318" s="18" t="s">
        <v>11</v>
      </c>
      <c r="B1318" s="18" t="s">
        <v>58</v>
      </c>
      <c r="C1318" s="18" t="s">
        <v>34</v>
      </c>
      <c r="D1318" s="18" t="s">
        <v>17</v>
      </c>
      <c r="E1318">
        <v>11</v>
      </c>
      <c r="F1318">
        <v>671.44111297673305</v>
      </c>
      <c r="G1318">
        <v>1.76409869038698</v>
      </c>
      <c r="H1318">
        <v>4169</v>
      </c>
    </row>
    <row r="1319" spans="1:8" x14ac:dyDescent="0.25">
      <c r="A1319" s="18" t="s">
        <v>11</v>
      </c>
      <c r="B1319" s="18" t="s">
        <v>58</v>
      </c>
      <c r="C1319" s="18" t="s">
        <v>34</v>
      </c>
      <c r="D1319" s="18" t="s">
        <v>17</v>
      </c>
      <c r="E1319">
        <v>18</v>
      </c>
      <c r="F1319">
        <v>629.57521629919097</v>
      </c>
      <c r="G1319">
        <v>1.68436157120191</v>
      </c>
      <c r="H1319">
        <v>3583</v>
      </c>
    </row>
    <row r="1320" spans="1:8" x14ac:dyDescent="0.25">
      <c r="A1320" s="18" t="s">
        <v>11</v>
      </c>
      <c r="B1320" s="18" t="s">
        <v>58</v>
      </c>
      <c r="C1320" s="18" t="s">
        <v>34</v>
      </c>
      <c r="D1320" s="18" t="s">
        <v>17</v>
      </c>
      <c r="E1320">
        <v>25</v>
      </c>
      <c r="F1320">
        <v>594.760371179039</v>
      </c>
      <c r="G1320">
        <v>1.5530071441290201</v>
      </c>
      <c r="H1320">
        <v>1832</v>
      </c>
    </row>
    <row r="1321" spans="1:8" x14ac:dyDescent="0.25">
      <c r="A1321" s="18" t="s">
        <v>11</v>
      </c>
      <c r="B1321" s="18" t="s">
        <v>58</v>
      </c>
      <c r="C1321" s="18" t="s">
        <v>34</v>
      </c>
      <c r="D1321" s="18" t="s">
        <v>18</v>
      </c>
      <c r="E1321">
        <v>1</v>
      </c>
      <c r="F1321">
        <v>631.60352233676997</v>
      </c>
      <c r="G1321">
        <v>1.48173411302319</v>
      </c>
      <c r="H1321">
        <v>2328</v>
      </c>
    </row>
    <row r="1322" spans="1:8" x14ac:dyDescent="0.25">
      <c r="A1322" s="18" t="s">
        <v>11</v>
      </c>
      <c r="B1322" s="18" t="s">
        <v>58</v>
      </c>
      <c r="C1322" s="18" t="s">
        <v>34</v>
      </c>
      <c r="D1322" s="18" t="s">
        <v>18</v>
      </c>
      <c r="E1322">
        <v>8</v>
      </c>
      <c r="F1322">
        <v>613.96944294213097</v>
      </c>
      <c r="G1322">
        <v>1.6574052192622699</v>
      </c>
      <c r="H1322">
        <v>3698</v>
      </c>
    </row>
    <row r="1323" spans="1:8" x14ac:dyDescent="0.25">
      <c r="A1323" s="18" t="s">
        <v>11</v>
      </c>
      <c r="B1323" s="18" t="s">
        <v>58</v>
      </c>
      <c r="C1323" s="18" t="s">
        <v>34</v>
      </c>
      <c r="D1323" s="18" t="s">
        <v>18</v>
      </c>
      <c r="E1323">
        <v>15</v>
      </c>
      <c r="F1323">
        <v>613.26760969976897</v>
      </c>
      <c r="G1323">
        <v>1.65832455115059</v>
      </c>
      <c r="H1323">
        <v>3464</v>
      </c>
    </row>
    <row r="1324" spans="1:8" x14ac:dyDescent="0.25">
      <c r="A1324" s="18" t="s">
        <v>11</v>
      </c>
      <c r="B1324" s="18" t="s">
        <v>58</v>
      </c>
      <c r="C1324" s="18" t="s">
        <v>34</v>
      </c>
      <c r="D1324" s="18" t="s">
        <v>18</v>
      </c>
      <c r="E1324">
        <v>22</v>
      </c>
      <c r="F1324">
        <v>637.842981760508</v>
      </c>
      <c r="G1324">
        <v>1.54569614920262</v>
      </c>
      <c r="H1324">
        <v>1261</v>
      </c>
    </row>
    <row r="1325" spans="1:8" x14ac:dyDescent="0.25">
      <c r="A1325" s="18" t="s">
        <v>11</v>
      </c>
      <c r="B1325" s="18" t="s">
        <v>58</v>
      </c>
      <c r="C1325" s="18" t="s">
        <v>34</v>
      </c>
      <c r="D1325" s="18" t="s">
        <v>19</v>
      </c>
      <c r="E1325">
        <v>1</v>
      </c>
      <c r="F1325">
        <v>721.24096936442595</v>
      </c>
      <c r="G1325">
        <v>1.8383000666186</v>
      </c>
      <c r="H1325">
        <v>4374</v>
      </c>
    </row>
    <row r="1326" spans="1:8" x14ac:dyDescent="0.25">
      <c r="A1326" s="18" t="s">
        <v>11</v>
      </c>
      <c r="B1326" s="18" t="s">
        <v>58</v>
      </c>
      <c r="C1326" s="18" t="s">
        <v>34</v>
      </c>
      <c r="D1326" s="18" t="s">
        <v>19</v>
      </c>
      <c r="E1326">
        <v>8</v>
      </c>
      <c r="F1326">
        <v>620.06315195940203</v>
      </c>
      <c r="G1326">
        <v>1.6811579827865</v>
      </c>
      <c r="H1326">
        <v>3547</v>
      </c>
    </row>
    <row r="1327" spans="1:8" x14ac:dyDescent="0.25">
      <c r="A1327" s="18" t="s">
        <v>11</v>
      </c>
      <c r="B1327" s="18" t="s">
        <v>58</v>
      </c>
      <c r="C1327" s="18" t="s">
        <v>34</v>
      </c>
      <c r="D1327" s="18" t="s">
        <v>19</v>
      </c>
      <c r="E1327">
        <v>15</v>
      </c>
      <c r="F1327">
        <v>687.791700569569</v>
      </c>
      <c r="G1327">
        <v>1.75473016566815</v>
      </c>
      <c r="H1327">
        <v>3687</v>
      </c>
    </row>
    <row r="1328" spans="1:8" x14ac:dyDescent="0.25">
      <c r="A1328" s="18" t="s">
        <v>11</v>
      </c>
      <c r="B1328" s="18" t="s">
        <v>58</v>
      </c>
      <c r="C1328" s="18" t="s">
        <v>34</v>
      </c>
      <c r="D1328" s="18" t="s">
        <v>19</v>
      </c>
      <c r="E1328">
        <v>22</v>
      </c>
      <c r="F1328">
        <v>671.02464129756697</v>
      </c>
      <c r="G1328">
        <v>1.76405384481121</v>
      </c>
      <c r="H1328">
        <v>3206</v>
      </c>
    </row>
    <row r="1329" spans="1:8" x14ac:dyDescent="0.25">
      <c r="A1329" s="18" t="s">
        <v>11</v>
      </c>
      <c r="B1329" s="18" t="s">
        <v>58</v>
      </c>
      <c r="C1329" s="18" t="s">
        <v>34</v>
      </c>
      <c r="D1329" s="18" t="s">
        <v>19</v>
      </c>
      <c r="E1329">
        <v>29</v>
      </c>
      <c r="F1329">
        <v>652.89296452194799</v>
      </c>
      <c r="G1329">
        <v>1.67301131900582</v>
      </c>
      <c r="H1329">
        <v>3326</v>
      </c>
    </row>
    <row r="1330" spans="1:8" x14ac:dyDescent="0.25">
      <c r="A1330" s="18" t="s">
        <v>11</v>
      </c>
      <c r="B1330" s="18" t="s">
        <v>58</v>
      </c>
      <c r="C1330" s="18" t="s">
        <v>34</v>
      </c>
      <c r="D1330" s="18" t="s">
        <v>20</v>
      </c>
      <c r="E1330">
        <v>5</v>
      </c>
      <c r="F1330">
        <v>643.27045022194</v>
      </c>
      <c r="G1330">
        <v>1.7003729529806699</v>
      </c>
      <c r="H1330">
        <v>3154</v>
      </c>
    </row>
    <row r="1331" spans="1:8" x14ac:dyDescent="0.25">
      <c r="A1331" s="18" t="s">
        <v>11</v>
      </c>
      <c r="B1331" s="18" t="s">
        <v>58</v>
      </c>
      <c r="C1331" s="18" t="s">
        <v>34</v>
      </c>
      <c r="D1331" s="18" t="s">
        <v>20</v>
      </c>
      <c r="E1331">
        <v>12</v>
      </c>
      <c r="F1331">
        <v>852.95429782082294</v>
      </c>
      <c r="G1331">
        <v>2.1391491589371698</v>
      </c>
      <c r="H1331">
        <v>6608</v>
      </c>
    </row>
    <row r="1332" spans="1:8" x14ac:dyDescent="0.25">
      <c r="A1332" s="18" t="s">
        <v>11</v>
      </c>
      <c r="B1332" s="18" t="s">
        <v>58</v>
      </c>
      <c r="C1332" s="18" t="s">
        <v>34</v>
      </c>
      <c r="D1332" s="18" t="s">
        <v>20</v>
      </c>
      <c r="E1332">
        <v>19</v>
      </c>
      <c r="F1332">
        <v>669.38554216867499</v>
      </c>
      <c r="G1332">
        <v>1.8411309746603099</v>
      </c>
      <c r="H1332">
        <v>4399</v>
      </c>
    </row>
    <row r="1333" spans="1:8" x14ac:dyDescent="0.25">
      <c r="A1333" s="18" t="s">
        <v>11</v>
      </c>
      <c r="B1333" s="18" t="s">
        <v>58</v>
      </c>
      <c r="C1333" s="18" t="s">
        <v>34</v>
      </c>
      <c r="D1333" s="18" t="s">
        <v>20</v>
      </c>
      <c r="E1333">
        <v>26</v>
      </c>
      <c r="F1333">
        <v>770.40708164185799</v>
      </c>
      <c r="G1333">
        <v>1.8468211268600201</v>
      </c>
      <c r="H1333">
        <v>4434</v>
      </c>
    </row>
    <row r="1334" spans="1:8" x14ac:dyDescent="0.25">
      <c r="A1334" s="18" t="s">
        <v>11</v>
      </c>
      <c r="B1334" s="18" t="s">
        <v>58</v>
      </c>
      <c r="C1334" s="18" t="s">
        <v>34</v>
      </c>
      <c r="D1334" s="18" t="s">
        <v>21</v>
      </c>
      <c r="E1334">
        <v>3</v>
      </c>
      <c r="F1334">
        <v>698.93766659831897</v>
      </c>
      <c r="G1334">
        <v>1.8688930255785601</v>
      </c>
      <c r="H1334">
        <v>4877</v>
      </c>
    </row>
    <row r="1335" spans="1:8" x14ac:dyDescent="0.25">
      <c r="A1335" s="18" t="s">
        <v>11</v>
      </c>
      <c r="B1335" s="18" t="s">
        <v>58</v>
      </c>
      <c r="C1335" s="18" t="s">
        <v>34</v>
      </c>
      <c r="D1335" s="18" t="s">
        <v>21</v>
      </c>
      <c r="E1335">
        <v>10</v>
      </c>
      <c r="F1335">
        <v>829.06972860125302</v>
      </c>
      <c r="G1335">
        <v>2.0968635074033801</v>
      </c>
      <c r="H1335">
        <v>7185</v>
      </c>
    </row>
    <row r="1336" spans="1:8" x14ac:dyDescent="0.25">
      <c r="A1336" s="18" t="s">
        <v>11</v>
      </c>
      <c r="B1336" s="18" t="s">
        <v>58</v>
      </c>
      <c r="C1336" s="18" t="s">
        <v>34</v>
      </c>
      <c r="D1336" s="18" t="s">
        <v>21</v>
      </c>
      <c r="E1336">
        <v>17</v>
      </c>
      <c r="F1336">
        <v>783.156992084433</v>
      </c>
      <c r="G1336">
        <v>1.92007849901931</v>
      </c>
      <c r="H1336">
        <v>6064</v>
      </c>
    </row>
    <row r="1337" spans="1:8" x14ac:dyDescent="0.25">
      <c r="A1337" s="18" t="s">
        <v>11</v>
      </c>
      <c r="B1337" s="18" t="s">
        <v>58</v>
      </c>
      <c r="C1337" s="18" t="s">
        <v>34</v>
      </c>
      <c r="D1337" s="18" t="s">
        <v>21</v>
      </c>
      <c r="E1337">
        <v>24</v>
      </c>
      <c r="F1337">
        <v>753.54563492063505</v>
      </c>
      <c r="G1337">
        <v>1.96021143850119</v>
      </c>
      <c r="H1337">
        <v>6552</v>
      </c>
    </row>
    <row r="1338" spans="1:8" x14ac:dyDescent="0.25">
      <c r="A1338" s="18" t="s">
        <v>11</v>
      </c>
      <c r="B1338" s="18" t="s">
        <v>58</v>
      </c>
      <c r="C1338" s="18" t="s">
        <v>34</v>
      </c>
      <c r="D1338" s="18" t="s">
        <v>21</v>
      </c>
      <c r="E1338">
        <v>31</v>
      </c>
      <c r="F1338">
        <v>822.07140914036995</v>
      </c>
      <c r="G1338">
        <v>2.06763022878875</v>
      </c>
      <c r="H1338">
        <v>7352</v>
      </c>
    </row>
    <row r="1339" spans="1:8" x14ac:dyDescent="0.25">
      <c r="A1339" s="18" t="s">
        <v>11</v>
      </c>
      <c r="B1339" s="18" t="s">
        <v>58</v>
      </c>
      <c r="C1339" s="18" t="s">
        <v>34</v>
      </c>
      <c r="D1339" s="18" t="s">
        <v>22</v>
      </c>
      <c r="E1339">
        <v>7</v>
      </c>
      <c r="F1339">
        <v>848.06415352981503</v>
      </c>
      <c r="G1339">
        <v>2.0546806638331399</v>
      </c>
      <c r="H1339">
        <v>7295</v>
      </c>
    </row>
    <row r="1340" spans="1:8" x14ac:dyDescent="0.25">
      <c r="A1340" s="18" t="s">
        <v>11</v>
      </c>
      <c r="B1340" s="18" t="s">
        <v>58</v>
      </c>
      <c r="C1340" s="18" t="s">
        <v>34</v>
      </c>
      <c r="D1340" s="18" t="s">
        <v>22</v>
      </c>
      <c r="E1340">
        <v>14</v>
      </c>
      <c r="F1340">
        <v>776.62525194356499</v>
      </c>
      <c r="G1340">
        <v>2.0888884958458398</v>
      </c>
      <c r="H1340">
        <v>6946</v>
      </c>
    </row>
    <row r="1341" spans="1:8" x14ac:dyDescent="0.25">
      <c r="A1341" s="18" t="s">
        <v>11</v>
      </c>
      <c r="B1341" s="18" t="s">
        <v>58</v>
      </c>
      <c r="C1341" s="18" t="s">
        <v>34</v>
      </c>
      <c r="D1341" s="18" t="s">
        <v>22</v>
      </c>
      <c r="E1341">
        <v>21</v>
      </c>
      <c r="F1341">
        <v>829.92973749510202</v>
      </c>
      <c r="G1341">
        <v>2.0549554620518702</v>
      </c>
      <c r="H1341">
        <v>7657</v>
      </c>
    </row>
    <row r="1342" spans="1:8" x14ac:dyDescent="0.25">
      <c r="A1342" s="18" t="s">
        <v>11</v>
      </c>
      <c r="B1342" s="18" t="s">
        <v>58</v>
      </c>
      <c r="C1342" s="18" t="s">
        <v>34</v>
      </c>
      <c r="D1342" s="18" t="s">
        <v>22</v>
      </c>
      <c r="E1342">
        <v>28</v>
      </c>
      <c r="F1342">
        <v>689.65197292388996</v>
      </c>
      <c r="G1342">
        <v>1.81316022696554</v>
      </c>
      <c r="H1342">
        <v>6057</v>
      </c>
    </row>
    <row r="1343" spans="1:8" x14ac:dyDescent="0.25">
      <c r="A1343" s="18" t="s">
        <v>11</v>
      </c>
      <c r="B1343" s="18" t="s">
        <v>58</v>
      </c>
      <c r="C1343" s="18" t="s">
        <v>34</v>
      </c>
      <c r="D1343" s="18" t="s">
        <v>23</v>
      </c>
      <c r="E1343">
        <v>5</v>
      </c>
      <c r="F1343">
        <v>796.76029467321496</v>
      </c>
      <c r="G1343">
        <v>1.9394248531881699</v>
      </c>
      <c r="H1343">
        <v>5294</v>
      </c>
    </row>
    <row r="1344" spans="1:8" x14ac:dyDescent="0.25">
      <c r="A1344" s="18" t="s">
        <v>11</v>
      </c>
      <c r="B1344" s="18" t="s">
        <v>58</v>
      </c>
      <c r="C1344" s="18" t="s">
        <v>34</v>
      </c>
      <c r="D1344" s="18" t="s">
        <v>23</v>
      </c>
      <c r="E1344">
        <v>12</v>
      </c>
      <c r="F1344">
        <v>773.30524541815896</v>
      </c>
      <c r="G1344">
        <v>1.8723004126570699</v>
      </c>
      <c r="H1344">
        <v>4747</v>
      </c>
    </row>
    <row r="1345" spans="1:8" x14ac:dyDescent="0.25">
      <c r="A1345" s="18" t="s">
        <v>11</v>
      </c>
      <c r="B1345" s="18" t="s">
        <v>58</v>
      </c>
      <c r="C1345" s="18" t="s">
        <v>34</v>
      </c>
      <c r="D1345" s="18" t="s">
        <v>23</v>
      </c>
      <c r="E1345">
        <v>19</v>
      </c>
      <c r="F1345">
        <v>796.01986007673202</v>
      </c>
      <c r="G1345">
        <v>2.0383742886512302</v>
      </c>
      <c r="H1345">
        <v>8862</v>
      </c>
    </row>
    <row r="1346" spans="1:8" x14ac:dyDescent="0.25">
      <c r="A1346" s="18" t="s">
        <v>11</v>
      </c>
      <c r="B1346" s="18" t="s">
        <v>58</v>
      </c>
      <c r="C1346" s="18" t="s">
        <v>34</v>
      </c>
      <c r="D1346" s="18" t="s">
        <v>23</v>
      </c>
      <c r="E1346">
        <v>26</v>
      </c>
      <c r="F1346">
        <v>759.40205913410796</v>
      </c>
      <c r="G1346">
        <v>1.99660840925866</v>
      </c>
      <c r="H1346">
        <v>7576</v>
      </c>
    </row>
    <row r="1347" spans="1:8" x14ac:dyDescent="0.25">
      <c r="A1347" s="18" t="s">
        <v>11</v>
      </c>
      <c r="B1347" s="18" t="s">
        <v>58</v>
      </c>
      <c r="C1347" s="18" t="s">
        <v>34</v>
      </c>
      <c r="D1347" s="18" t="s">
        <v>24</v>
      </c>
      <c r="E1347">
        <v>2</v>
      </c>
      <c r="F1347">
        <v>851.99333619948402</v>
      </c>
      <c r="G1347">
        <v>1.9960634766590899</v>
      </c>
      <c r="H1347">
        <v>9304</v>
      </c>
    </row>
    <row r="1348" spans="1:8" x14ac:dyDescent="0.25">
      <c r="A1348" s="18" t="s">
        <v>11</v>
      </c>
      <c r="B1348" s="18" t="s">
        <v>58</v>
      </c>
      <c r="C1348" s="18" t="s">
        <v>34</v>
      </c>
      <c r="D1348" s="18" t="s">
        <v>24</v>
      </c>
      <c r="E1348">
        <v>9</v>
      </c>
      <c r="F1348">
        <v>823.51617925052801</v>
      </c>
      <c r="G1348">
        <v>2.05014669906071</v>
      </c>
      <c r="H1348">
        <v>8993</v>
      </c>
    </row>
    <row r="1349" spans="1:8" x14ac:dyDescent="0.25">
      <c r="A1349" s="18" t="s">
        <v>11</v>
      </c>
      <c r="B1349" s="18" t="s">
        <v>58</v>
      </c>
      <c r="C1349" s="18" t="s">
        <v>34</v>
      </c>
      <c r="D1349" s="18" t="s">
        <v>24</v>
      </c>
      <c r="E1349">
        <v>16</v>
      </c>
      <c r="F1349">
        <v>865.25434404865302</v>
      </c>
      <c r="G1349">
        <v>2.0574695139955601</v>
      </c>
      <c r="H1349">
        <v>9208</v>
      </c>
    </row>
    <row r="1350" spans="1:8" x14ac:dyDescent="0.25">
      <c r="A1350" s="18" t="s">
        <v>11</v>
      </c>
      <c r="B1350" s="18" t="s">
        <v>58</v>
      </c>
      <c r="C1350" s="18" t="s">
        <v>34</v>
      </c>
      <c r="D1350" s="18" t="s">
        <v>24</v>
      </c>
      <c r="E1350">
        <v>23</v>
      </c>
      <c r="F1350">
        <v>765.14843437708203</v>
      </c>
      <c r="G1350">
        <v>1.7852969801323799</v>
      </c>
      <c r="H1350">
        <v>7505</v>
      </c>
    </row>
    <row r="1351" spans="1:8" x14ac:dyDescent="0.25">
      <c r="A1351" s="18" t="s">
        <v>11</v>
      </c>
      <c r="B1351" s="18" t="s">
        <v>58</v>
      </c>
      <c r="C1351" s="18" t="s">
        <v>34</v>
      </c>
      <c r="D1351" s="18" t="s">
        <v>24</v>
      </c>
      <c r="E1351">
        <v>30</v>
      </c>
      <c r="F1351">
        <v>758.13975087412598</v>
      </c>
      <c r="G1351">
        <v>1.9514467345315001</v>
      </c>
      <c r="H1351">
        <v>9152</v>
      </c>
    </row>
    <row r="1352" spans="1:8" x14ac:dyDescent="0.25">
      <c r="A1352" s="18" t="s">
        <v>11</v>
      </c>
      <c r="B1352" s="18" t="s">
        <v>58</v>
      </c>
      <c r="C1352" s="18" t="s">
        <v>34</v>
      </c>
      <c r="D1352" s="18" t="s">
        <v>25</v>
      </c>
      <c r="E1352">
        <v>6</v>
      </c>
      <c r="F1352">
        <v>756.74770765911501</v>
      </c>
      <c r="G1352">
        <v>1.92915724708781</v>
      </c>
      <c r="H1352">
        <v>7416</v>
      </c>
    </row>
    <row r="1353" spans="1:8" x14ac:dyDescent="0.25">
      <c r="A1353" s="18" t="s">
        <v>11</v>
      </c>
      <c r="B1353" s="18" t="s">
        <v>58</v>
      </c>
      <c r="C1353" s="18" t="s">
        <v>34</v>
      </c>
      <c r="D1353" s="18" t="s">
        <v>25</v>
      </c>
      <c r="E1353">
        <v>13</v>
      </c>
      <c r="F1353">
        <v>801.02243252716403</v>
      </c>
      <c r="G1353">
        <v>1.90500934209807</v>
      </c>
      <c r="H1353">
        <v>8559</v>
      </c>
    </row>
    <row r="1354" spans="1:8" x14ac:dyDescent="0.25">
      <c r="A1354" s="18" t="s">
        <v>11</v>
      </c>
      <c r="B1354" s="18" t="s">
        <v>58</v>
      </c>
      <c r="C1354" s="18" t="s">
        <v>34</v>
      </c>
      <c r="D1354" s="18" t="s">
        <v>25</v>
      </c>
      <c r="E1354">
        <v>20</v>
      </c>
      <c r="F1354">
        <v>755.58107334935301</v>
      </c>
      <c r="G1354">
        <v>1.9282321308068999</v>
      </c>
      <c r="H1354">
        <v>8739</v>
      </c>
    </row>
    <row r="1355" spans="1:8" x14ac:dyDescent="0.25">
      <c r="A1355" s="18" t="s">
        <v>11</v>
      </c>
      <c r="B1355" s="18" t="s">
        <v>58</v>
      </c>
      <c r="C1355" s="18" t="s">
        <v>34</v>
      </c>
      <c r="D1355" s="18" t="s">
        <v>25</v>
      </c>
      <c r="E1355">
        <v>27</v>
      </c>
      <c r="F1355">
        <v>695.29033535780297</v>
      </c>
      <c r="G1355">
        <v>1.8171586704257401</v>
      </c>
      <c r="H1355">
        <v>7574</v>
      </c>
    </row>
    <row r="1356" spans="1:8" x14ac:dyDescent="0.25">
      <c r="A1356" s="18" t="s">
        <v>11</v>
      </c>
      <c r="B1356" s="18" t="s">
        <v>58</v>
      </c>
      <c r="C1356" s="18" t="s">
        <v>34</v>
      </c>
      <c r="D1356" s="18" t="s">
        <v>26</v>
      </c>
      <c r="E1356">
        <v>4</v>
      </c>
      <c r="F1356">
        <v>796.71895868703996</v>
      </c>
      <c r="G1356">
        <v>1.8901126494306999</v>
      </c>
      <c r="H1356">
        <v>8835</v>
      </c>
    </row>
    <row r="1357" spans="1:8" x14ac:dyDescent="0.25">
      <c r="A1357" s="18" t="s">
        <v>11</v>
      </c>
      <c r="B1357" s="18" t="s">
        <v>58</v>
      </c>
      <c r="C1357" s="18" t="s">
        <v>34</v>
      </c>
      <c r="D1357" s="18" t="s">
        <v>26</v>
      </c>
      <c r="E1357">
        <v>11</v>
      </c>
      <c r="F1357">
        <v>699.01364931753403</v>
      </c>
      <c r="G1357">
        <v>1.79676107037483</v>
      </c>
      <c r="H1357">
        <v>6667</v>
      </c>
    </row>
    <row r="1358" spans="1:8" x14ac:dyDescent="0.25">
      <c r="A1358" s="18" t="s">
        <v>11</v>
      </c>
      <c r="B1358" s="18" t="s">
        <v>58</v>
      </c>
      <c r="C1358" s="18" t="s">
        <v>34</v>
      </c>
      <c r="D1358" s="18" t="s">
        <v>26</v>
      </c>
      <c r="E1358">
        <v>18</v>
      </c>
      <c r="F1358">
        <v>732.66282620766196</v>
      </c>
      <c r="G1358">
        <v>1.8345607599556899</v>
      </c>
      <c r="H1358">
        <v>7204</v>
      </c>
    </row>
    <row r="1359" spans="1:8" x14ac:dyDescent="0.25">
      <c r="A1359" s="18" t="s">
        <v>11</v>
      </c>
      <c r="B1359" s="18" t="s">
        <v>58</v>
      </c>
      <c r="C1359" s="18" t="s">
        <v>34</v>
      </c>
      <c r="D1359" s="18" t="s">
        <v>26</v>
      </c>
      <c r="E1359">
        <v>25</v>
      </c>
      <c r="F1359">
        <v>658.36328468436795</v>
      </c>
      <c r="G1359">
        <v>1.7553839953269901</v>
      </c>
      <c r="H1359">
        <v>5687</v>
      </c>
    </row>
    <row r="1360" spans="1:8" x14ac:dyDescent="0.25">
      <c r="A1360" s="18" t="s">
        <v>11</v>
      </c>
      <c r="B1360" s="18" t="s">
        <v>58</v>
      </c>
      <c r="C1360" s="18" t="s">
        <v>34</v>
      </c>
      <c r="D1360" s="18" t="s">
        <v>27</v>
      </c>
      <c r="E1360">
        <v>1</v>
      </c>
      <c r="F1360">
        <v>784.35654235826701</v>
      </c>
      <c r="G1360">
        <v>1.6621413607413</v>
      </c>
      <c r="H1360">
        <v>4639</v>
      </c>
    </row>
    <row r="1361" spans="1:8" x14ac:dyDescent="0.25">
      <c r="A1361" s="18" t="s">
        <v>11</v>
      </c>
      <c r="B1361" s="18" t="s">
        <v>58</v>
      </c>
      <c r="C1361" s="18" t="s">
        <v>34</v>
      </c>
      <c r="D1361" s="18" t="s">
        <v>27</v>
      </c>
      <c r="E1361">
        <v>8</v>
      </c>
      <c r="F1361">
        <v>688.18954860460804</v>
      </c>
      <c r="G1361">
        <v>1.6852279011026801</v>
      </c>
      <c r="H1361">
        <v>5339</v>
      </c>
    </row>
    <row r="1362" spans="1:8" x14ac:dyDescent="0.25">
      <c r="A1362" s="18" t="s">
        <v>11</v>
      </c>
      <c r="B1362" s="18" t="s">
        <v>58</v>
      </c>
      <c r="C1362" s="18" t="s">
        <v>34</v>
      </c>
      <c r="D1362" s="18" t="s">
        <v>27</v>
      </c>
      <c r="E1362">
        <v>15</v>
      </c>
      <c r="F1362">
        <v>753.12339912611105</v>
      </c>
      <c r="G1362">
        <v>1.8424585699951901</v>
      </c>
      <c r="H1362">
        <v>6637</v>
      </c>
    </row>
    <row r="1363" spans="1:8" x14ac:dyDescent="0.25">
      <c r="A1363" s="18" t="s">
        <v>11</v>
      </c>
      <c r="B1363" s="18" t="s">
        <v>58</v>
      </c>
      <c r="C1363" s="18" t="s">
        <v>34</v>
      </c>
      <c r="D1363" s="18" t="s">
        <v>27</v>
      </c>
      <c r="E1363">
        <v>22</v>
      </c>
      <c r="F1363">
        <v>668.58549887712502</v>
      </c>
      <c r="G1363">
        <v>1.69627944378242</v>
      </c>
      <c r="H1363">
        <v>3117</v>
      </c>
    </row>
    <row r="1364" spans="1:8" x14ac:dyDescent="0.25">
      <c r="A1364" s="18" t="s">
        <v>11</v>
      </c>
      <c r="B1364" s="18" t="s">
        <v>58</v>
      </c>
      <c r="C1364" s="18" t="s">
        <v>34</v>
      </c>
      <c r="D1364" s="18" t="s">
        <v>27</v>
      </c>
      <c r="E1364">
        <v>29</v>
      </c>
      <c r="F1364">
        <v>653.58853910477103</v>
      </c>
      <c r="G1364">
        <v>1.66519599721823</v>
      </c>
      <c r="H1364">
        <v>4066</v>
      </c>
    </row>
    <row r="1365" spans="1:8" x14ac:dyDescent="0.25">
      <c r="A1365" s="18" t="s">
        <v>11</v>
      </c>
      <c r="B1365" s="18" t="s">
        <v>58</v>
      </c>
      <c r="C1365" s="18" t="s">
        <v>34</v>
      </c>
      <c r="D1365" s="18" t="s">
        <v>28</v>
      </c>
      <c r="E1365">
        <v>7</v>
      </c>
      <c r="F1365">
        <v>656.32931829830898</v>
      </c>
      <c r="G1365">
        <v>1.72611149163393</v>
      </c>
      <c r="H1365">
        <v>3902</v>
      </c>
    </row>
    <row r="1366" spans="1:8" x14ac:dyDescent="0.25">
      <c r="A1366" s="18" t="s">
        <v>11</v>
      </c>
      <c r="B1366" s="18" t="s">
        <v>58</v>
      </c>
      <c r="C1366" s="18" t="s">
        <v>34</v>
      </c>
      <c r="D1366" s="18" t="s">
        <v>28</v>
      </c>
      <c r="E1366">
        <v>14</v>
      </c>
      <c r="F1366">
        <v>643.634795111431</v>
      </c>
      <c r="G1366">
        <v>1.6889122073973699</v>
      </c>
      <c r="H1366">
        <v>1391</v>
      </c>
    </row>
    <row r="1367" spans="1:8" x14ac:dyDescent="0.25">
      <c r="A1367" s="18" t="s">
        <v>11</v>
      </c>
      <c r="B1367" s="18" t="s">
        <v>58</v>
      </c>
      <c r="C1367" s="18" t="s">
        <v>34</v>
      </c>
      <c r="D1367" s="18" t="s">
        <v>28</v>
      </c>
      <c r="E1367">
        <v>21</v>
      </c>
      <c r="F1367">
        <v>668.90452755905505</v>
      </c>
      <c r="G1367">
        <v>1.5881433379672301</v>
      </c>
      <c r="H1367">
        <v>2032</v>
      </c>
    </row>
    <row r="1368" spans="1:8" x14ac:dyDescent="0.25">
      <c r="A1368" s="18" t="s">
        <v>11</v>
      </c>
      <c r="B1368" s="18" t="s">
        <v>58</v>
      </c>
      <c r="C1368" s="18" t="s">
        <v>34</v>
      </c>
      <c r="D1368" s="18" t="s">
        <v>28</v>
      </c>
      <c r="E1368">
        <v>28</v>
      </c>
      <c r="F1368">
        <v>696.20907297830399</v>
      </c>
      <c r="G1368">
        <v>1.6505132880896101</v>
      </c>
      <c r="H1368">
        <v>1521</v>
      </c>
    </row>
    <row r="1369" spans="1:8" x14ac:dyDescent="0.25">
      <c r="A1369" s="18" t="s">
        <v>11</v>
      </c>
      <c r="B1369" s="18" t="s">
        <v>60</v>
      </c>
      <c r="C1369" s="18" t="s">
        <v>16</v>
      </c>
      <c r="D1369" s="18" t="s">
        <v>17</v>
      </c>
      <c r="E1369">
        <v>6</v>
      </c>
      <c r="F1369">
        <v>557.26275992438605</v>
      </c>
      <c r="G1369">
        <v>1.8248163489134199</v>
      </c>
      <c r="H1369">
        <v>2645</v>
      </c>
    </row>
    <row r="1370" spans="1:8" x14ac:dyDescent="0.25">
      <c r="A1370" s="18" t="s">
        <v>11</v>
      </c>
      <c r="B1370" s="18" t="s">
        <v>60</v>
      </c>
      <c r="C1370" s="18" t="s">
        <v>16</v>
      </c>
      <c r="D1370" s="18" t="s">
        <v>17</v>
      </c>
      <c r="E1370">
        <v>13</v>
      </c>
      <c r="F1370">
        <v>550.133262636974</v>
      </c>
      <c r="G1370">
        <v>1.8457659042041099</v>
      </c>
      <c r="H1370">
        <v>2829</v>
      </c>
    </row>
    <row r="1371" spans="1:8" x14ac:dyDescent="0.25">
      <c r="A1371" s="18" t="s">
        <v>11</v>
      </c>
      <c r="B1371" s="18" t="s">
        <v>60</v>
      </c>
      <c r="C1371" s="18" t="s">
        <v>16</v>
      </c>
      <c r="D1371" s="18" t="s">
        <v>17</v>
      </c>
      <c r="E1371">
        <v>20</v>
      </c>
      <c r="F1371">
        <v>549.61458333333303</v>
      </c>
      <c r="G1371">
        <v>1.8194594766143499</v>
      </c>
      <c r="H1371">
        <v>3072</v>
      </c>
    </row>
    <row r="1372" spans="1:8" x14ac:dyDescent="0.25">
      <c r="A1372" s="18" t="s">
        <v>11</v>
      </c>
      <c r="B1372" s="18" t="s">
        <v>60</v>
      </c>
      <c r="C1372" s="18" t="s">
        <v>16</v>
      </c>
      <c r="D1372" s="18" t="s">
        <v>17</v>
      </c>
      <c r="E1372">
        <v>27</v>
      </c>
      <c r="F1372">
        <v>607.25774555042801</v>
      </c>
      <c r="G1372">
        <v>1.7769135589759399</v>
      </c>
      <c r="H1372">
        <v>1517</v>
      </c>
    </row>
    <row r="1373" spans="1:8" x14ac:dyDescent="0.25">
      <c r="A1373" s="18" t="s">
        <v>11</v>
      </c>
      <c r="B1373" s="18" t="s">
        <v>60</v>
      </c>
      <c r="C1373" s="18" t="s">
        <v>16</v>
      </c>
      <c r="D1373" s="18" t="s">
        <v>18</v>
      </c>
      <c r="E1373">
        <v>3</v>
      </c>
      <c r="F1373">
        <v>565.81708137189003</v>
      </c>
      <c r="G1373">
        <v>1.53077306895121</v>
      </c>
      <c r="H1373">
        <v>1487</v>
      </c>
    </row>
    <row r="1374" spans="1:8" x14ac:dyDescent="0.25">
      <c r="A1374" s="18" t="s">
        <v>11</v>
      </c>
      <c r="B1374" s="18" t="s">
        <v>60</v>
      </c>
      <c r="C1374" s="18" t="s">
        <v>16</v>
      </c>
      <c r="D1374" s="18" t="s">
        <v>18</v>
      </c>
      <c r="E1374">
        <v>10</v>
      </c>
      <c r="F1374">
        <v>623.76107325383305</v>
      </c>
      <c r="G1374">
        <v>2.00793151112891</v>
      </c>
      <c r="H1374">
        <v>2348</v>
      </c>
    </row>
    <row r="1375" spans="1:8" x14ac:dyDescent="0.25">
      <c r="A1375" s="18" t="s">
        <v>11</v>
      </c>
      <c r="B1375" s="18" t="s">
        <v>60</v>
      </c>
      <c r="C1375" s="18" t="s">
        <v>16</v>
      </c>
      <c r="D1375" s="18" t="s">
        <v>18</v>
      </c>
      <c r="E1375">
        <v>17</v>
      </c>
      <c r="F1375">
        <v>573.05705394190898</v>
      </c>
      <c r="G1375">
        <v>1.6215545872297099</v>
      </c>
      <c r="H1375">
        <v>1928</v>
      </c>
    </row>
    <row r="1376" spans="1:8" x14ac:dyDescent="0.25">
      <c r="A1376" s="18" t="s">
        <v>11</v>
      </c>
      <c r="B1376" s="18" t="s">
        <v>60</v>
      </c>
      <c r="C1376" s="18" t="s">
        <v>16</v>
      </c>
      <c r="D1376" s="18" t="s">
        <v>18</v>
      </c>
      <c r="E1376">
        <v>24</v>
      </c>
      <c r="F1376">
        <v>545.21187683284495</v>
      </c>
      <c r="G1376">
        <v>1.7636918040820699</v>
      </c>
      <c r="H1376">
        <v>2728</v>
      </c>
    </row>
    <row r="1377" spans="1:8" x14ac:dyDescent="0.25">
      <c r="A1377" s="18" t="s">
        <v>11</v>
      </c>
      <c r="B1377" s="18" t="s">
        <v>60</v>
      </c>
      <c r="C1377" s="18" t="s">
        <v>16</v>
      </c>
      <c r="D1377" s="18" t="s">
        <v>19</v>
      </c>
      <c r="E1377">
        <v>3</v>
      </c>
      <c r="F1377">
        <v>554.78475486903994</v>
      </c>
      <c r="G1377">
        <v>1.8345244232668201</v>
      </c>
      <c r="H1377">
        <v>2978</v>
      </c>
    </row>
    <row r="1378" spans="1:8" x14ac:dyDescent="0.25">
      <c r="A1378" s="18" t="s">
        <v>11</v>
      </c>
      <c r="B1378" s="18" t="s">
        <v>60</v>
      </c>
      <c r="C1378" s="18" t="s">
        <v>16</v>
      </c>
      <c r="D1378" s="18" t="s">
        <v>19</v>
      </c>
      <c r="E1378">
        <v>10</v>
      </c>
      <c r="F1378">
        <v>552.88175079421103</v>
      </c>
      <c r="G1378">
        <v>1.7727644219593</v>
      </c>
      <c r="H1378">
        <v>2833</v>
      </c>
    </row>
    <row r="1379" spans="1:8" x14ac:dyDescent="0.25">
      <c r="A1379" s="18" t="s">
        <v>11</v>
      </c>
      <c r="B1379" s="18" t="s">
        <v>60</v>
      </c>
      <c r="C1379" s="18" t="s">
        <v>16</v>
      </c>
      <c r="D1379" s="18" t="s">
        <v>19</v>
      </c>
      <c r="E1379">
        <v>17</v>
      </c>
      <c r="F1379">
        <v>558.41027900146798</v>
      </c>
      <c r="G1379">
        <v>1.85985588444876</v>
      </c>
      <c r="H1379">
        <v>3405</v>
      </c>
    </row>
    <row r="1380" spans="1:8" x14ac:dyDescent="0.25">
      <c r="A1380" s="18" t="s">
        <v>11</v>
      </c>
      <c r="B1380" s="18" t="s">
        <v>60</v>
      </c>
      <c r="C1380" s="18" t="s">
        <v>16</v>
      </c>
      <c r="D1380" s="18" t="s">
        <v>19</v>
      </c>
      <c r="E1380">
        <v>24</v>
      </c>
      <c r="F1380">
        <v>550.25168539325796</v>
      </c>
      <c r="G1380">
        <v>1.88807735770086</v>
      </c>
      <c r="H1380">
        <v>4005</v>
      </c>
    </row>
    <row r="1381" spans="1:8" x14ac:dyDescent="0.25">
      <c r="A1381" s="18" t="s">
        <v>11</v>
      </c>
      <c r="B1381" s="18" t="s">
        <v>60</v>
      </c>
      <c r="C1381" s="18" t="s">
        <v>16</v>
      </c>
      <c r="D1381" s="18" t="s">
        <v>19</v>
      </c>
      <c r="E1381">
        <v>31</v>
      </c>
      <c r="F1381">
        <v>612.10709504685406</v>
      </c>
      <c r="G1381">
        <v>1.974622816294</v>
      </c>
      <c r="H1381">
        <v>3735</v>
      </c>
    </row>
    <row r="1382" spans="1:8" x14ac:dyDescent="0.25">
      <c r="A1382" s="18" t="s">
        <v>11</v>
      </c>
      <c r="B1382" s="18" t="s">
        <v>60</v>
      </c>
      <c r="C1382" s="18" t="s">
        <v>16</v>
      </c>
      <c r="D1382" s="18" t="s">
        <v>20</v>
      </c>
      <c r="E1382">
        <v>7</v>
      </c>
      <c r="F1382">
        <v>566.65208703374799</v>
      </c>
      <c r="G1382">
        <v>1.98606592460064</v>
      </c>
      <c r="H1382">
        <v>4504</v>
      </c>
    </row>
    <row r="1383" spans="1:8" x14ac:dyDescent="0.25">
      <c r="A1383" s="18" t="s">
        <v>11</v>
      </c>
      <c r="B1383" s="18" t="s">
        <v>60</v>
      </c>
      <c r="C1383" s="18" t="s">
        <v>16</v>
      </c>
      <c r="D1383" s="18" t="s">
        <v>20</v>
      </c>
      <c r="E1383">
        <v>14</v>
      </c>
      <c r="F1383">
        <v>681.81564318034896</v>
      </c>
      <c r="G1383">
        <v>2.2779553889625399</v>
      </c>
      <c r="H1383">
        <v>7735</v>
      </c>
    </row>
    <row r="1384" spans="1:8" x14ac:dyDescent="0.25">
      <c r="A1384" s="18" t="s">
        <v>11</v>
      </c>
      <c r="B1384" s="18" t="s">
        <v>60</v>
      </c>
      <c r="C1384" s="18" t="s">
        <v>16</v>
      </c>
      <c r="D1384" s="18" t="s">
        <v>20</v>
      </c>
      <c r="E1384">
        <v>21</v>
      </c>
      <c r="F1384">
        <v>625.08561341571101</v>
      </c>
      <c r="G1384">
        <v>2.10999930173918</v>
      </c>
      <c r="H1384">
        <v>6798</v>
      </c>
    </row>
    <row r="1385" spans="1:8" x14ac:dyDescent="0.25">
      <c r="A1385" s="18" t="s">
        <v>11</v>
      </c>
      <c r="B1385" s="18" t="s">
        <v>60</v>
      </c>
      <c r="C1385" s="18" t="s">
        <v>16</v>
      </c>
      <c r="D1385" s="18" t="s">
        <v>20</v>
      </c>
      <c r="E1385">
        <v>28</v>
      </c>
      <c r="F1385">
        <v>589.51000327976396</v>
      </c>
      <c r="G1385">
        <v>2.0679317461136799</v>
      </c>
      <c r="H1385">
        <v>6098</v>
      </c>
    </row>
    <row r="1386" spans="1:8" x14ac:dyDescent="0.25">
      <c r="A1386" s="18" t="s">
        <v>11</v>
      </c>
      <c r="B1386" s="18" t="s">
        <v>60</v>
      </c>
      <c r="C1386" s="18" t="s">
        <v>16</v>
      </c>
      <c r="D1386" s="18" t="s">
        <v>21</v>
      </c>
      <c r="E1386">
        <v>5</v>
      </c>
      <c r="F1386">
        <v>693.122988505747</v>
      </c>
      <c r="G1386">
        <v>2.2829000503796002</v>
      </c>
      <c r="H1386">
        <v>7830</v>
      </c>
    </row>
    <row r="1387" spans="1:8" x14ac:dyDescent="0.25">
      <c r="A1387" s="18" t="s">
        <v>11</v>
      </c>
      <c r="B1387" s="18" t="s">
        <v>60</v>
      </c>
      <c r="C1387" s="18" t="s">
        <v>16</v>
      </c>
      <c r="D1387" s="18" t="s">
        <v>21</v>
      </c>
      <c r="E1387">
        <v>12</v>
      </c>
      <c r="F1387">
        <v>629.90385387394599</v>
      </c>
      <c r="G1387">
        <v>2.11481135998583</v>
      </c>
      <c r="H1387">
        <v>4982</v>
      </c>
    </row>
    <row r="1388" spans="1:8" x14ac:dyDescent="0.25">
      <c r="A1388" s="18" t="s">
        <v>11</v>
      </c>
      <c r="B1388" s="18" t="s">
        <v>60</v>
      </c>
      <c r="C1388" s="18" t="s">
        <v>16</v>
      </c>
      <c r="D1388" s="18" t="s">
        <v>21</v>
      </c>
      <c r="E1388">
        <v>19</v>
      </c>
      <c r="F1388">
        <v>672.05352881009196</v>
      </c>
      <c r="G1388">
        <v>2.28983942650301</v>
      </c>
      <c r="H1388">
        <v>5866</v>
      </c>
    </row>
    <row r="1389" spans="1:8" x14ac:dyDescent="0.25">
      <c r="A1389" s="18" t="s">
        <v>11</v>
      </c>
      <c r="B1389" s="18" t="s">
        <v>60</v>
      </c>
      <c r="C1389" s="18" t="s">
        <v>16</v>
      </c>
      <c r="D1389" s="18" t="s">
        <v>21</v>
      </c>
      <c r="E1389">
        <v>26</v>
      </c>
      <c r="F1389">
        <v>682.07125116423504</v>
      </c>
      <c r="G1389">
        <v>2.3138207265269402</v>
      </c>
      <c r="H1389">
        <v>6442</v>
      </c>
    </row>
    <row r="1390" spans="1:8" x14ac:dyDescent="0.25">
      <c r="A1390" s="18" t="s">
        <v>11</v>
      </c>
      <c r="B1390" s="18" t="s">
        <v>60</v>
      </c>
      <c r="C1390" s="18" t="s">
        <v>16</v>
      </c>
      <c r="D1390" s="18" t="s">
        <v>22</v>
      </c>
      <c r="E1390">
        <v>2</v>
      </c>
      <c r="F1390">
        <v>761.84867452135495</v>
      </c>
      <c r="G1390">
        <v>2.5034472831789998</v>
      </c>
      <c r="H1390">
        <v>8148</v>
      </c>
    </row>
    <row r="1391" spans="1:8" x14ac:dyDescent="0.25">
      <c r="A1391" s="18" t="s">
        <v>11</v>
      </c>
      <c r="B1391" s="18" t="s">
        <v>60</v>
      </c>
      <c r="C1391" s="18" t="s">
        <v>16</v>
      </c>
      <c r="D1391" s="18" t="s">
        <v>22</v>
      </c>
      <c r="E1391">
        <v>9</v>
      </c>
      <c r="F1391">
        <v>727.76073254846006</v>
      </c>
      <c r="G1391">
        <v>2.4581826051759501</v>
      </c>
      <c r="H1391">
        <v>8409</v>
      </c>
    </row>
    <row r="1392" spans="1:8" x14ac:dyDescent="0.25">
      <c r="A1392" s="18" t="s">
        <v>11</v>
      </c>
      <c r="B1392" s="18" t="s">
        <v>60</v>
      </c>
      <c r="C1392" s="18" t="s">
        <v>16</v>
      </c>
      <c r="D1392" s="18" t="s">
        <v>22</v>
      </c>
      <c r="E1392">
        <v>16</v>
      </c>
      <c r="F1392">
        <v>683.64240378122895</v>
      </c>
      <c r="G1392">
        <v>2.3047779958679402</v>
      </c>
      <c r="H1392">
        <v>7405</v>
      </c>
    </row>
    <row r="1393" spans="1:8" x14ac:dyDescent="0.25">
      <c r="A1393" s="18" t="s">
        <v>11</v>
      </c>
      <c r="B1393" s="18" t="s">
        <v>60</v>
      </c>
      <c r="C1393" s="18" t="s">
        <v>16</v>
      </c>
      <c r="D1393" s="18" t="s">
        <v>22</v>
      </c>
      <c r="E1393">
        <v>23</v>
      </c>
      <c r="F1393">
        <v>754.11624850657097</v>
      </c>
      <c r="G1393">
        <v>2.5308230769591402</v>
      </c>
      <c r="H1393">
        <v>8370</v>
      </c>
    </row>
    <row r="1394" spans="1:8" x14ac:dyDescent="0.25">
      <c r="A1394" s="18" t="s">
        <v>11</v>
      </c>
      <c r="B1394" s="18" t="s">
        <v>60</v>
      </c>
      <c r="C1394" s="18" t="s">
        <v>16</v>
      </c>
      <c r="D1394" s="18" t="s">
        <v>22</v>
      </c>
      <c r="E1394">
        <v>30</v>
      </c>
      <c r="F1394">
        <v>715.48043736003206</v>
      </c>
      <c r="G1394">
        <v>2.33076778507052</v>
      </c>
      <c r="H1394">
        <v>7591</v>
      </c>
    </row>
    <row r="1395" spans="1:8" x14ac:dyDescent="0.25">
      <c r="A1395" s="18" t="s">
        <v>11</v>
      </c>
      <c r="B1395" s="18" t="s">
        <v>60</v>
      </c>
      <c r="C1395" s="18" t="s">
        <v>16</v>
      </c>
      <c r="D1395" s="18" t="s">
        <v>23</v>
      </c>
      <c r="E1395">
        <v>7</v>
      </c>
      <c r="F1395">
        <v>727.08741619391401</v>
      </c>
      <c r="G1395">
        <v>2.4733990276289499</v>
      </c>
      <c r="H1395">
        <v>7756</v>
      </c>
    </row>
    <row r="1396" spans="1:8" x14ac:dyDescent="0.25">
      <c r="A1396" s="18" t="s">
        <v>11</v>
      </c>
      <c r="B1396" s="18" t="s">
        <v>60</v>
      </c>
      <c r="C1396" s="18" t="s">
        <v>16</v>
      </c>
      <c r="D1396" s="18" t="s">
        <v>23</v>
      </c>
      <c r="E1396">
        <v>14</v>
      </c>
      <c r="F1396">
        <v>704.26216842647398</v>
      </c>
      <c r="G1396">
        <v>2.40575594801492</v>
      </c>
      <c r="H1396">
        <v>7766</v>
      </c>
    </row>
    <row r="1397" spans="1:8" x14ac:dyDescent="0.25">
      <c r="A1397" s="18" t="s">
        <v>11</v>
      </c>
      <c r="B1397" s="18" t="s">
        <v>60</v>
      </c>
      <c r="C1397" s="18" t="s">
        <v>16</v>
      </c>
      <c r="D1397" s="18" t="s">
        <v>23</v>
      </c>
      <c r="E1397">
        <v>21</v>
      </c>
      <c r="F1397">
        <v>736.67831339571205</v>
      </c>
      <c r="G1397">
        <v>2.49112312727063</v>
      </c>
      <c r="H1397">
        <v>8443</v>
      </c>
    </row>
    <row r="1398" spans="1:8" x14ac:dyDescent="0.25">
      <c r="A1398" s="18" t="s">
        <v>11</v>
      </c>
      <c r="B1398" s="18" t="s">
        <v>60</v>
      </c>
      <c r="C1398" s="18" t="s">
        <v>16</v>
      </c>
      <c r="D1398" s="18" t="s">
        <v>23</v>
      </c>
      <c r="E1398">
        <v>28</v>
      </c>
      <c r="F1398">
        <v>711.04242700729901</v>
      </c>
      <c r="G1398">
        <v>2.2816582269463299</v>
      </c>
      <c r="H1398">
        <v>6576</v>
      </c>
    </row>
    <row r="1399" spans="1:8" x14ac:dyDescent="0.25">
      <c r="A1399" s="18" t="s">
        <v>11</v>
      </c>
      <c r="B1399" s="18" t="s">
        <v>60</v>
      </c>
      <c r="C1399" s="18" t="s">
        <v>16</v>
      </c>
      <c r="D1399" s="18" t="s">
        <v>24</v>
      </c>
      <c r="E1399">
        <v>4</v>
      </c>
      <c r="F1399">
        <v>764.85436769933995</v>
      </c>
      <c r="G1399">
        <v>2.53829082118795</v>
      </c>
      <c r="H1399">
        <v>7876</v>
      </c>
    </row>
    <row r="1400" spans="1:8" x14ac:dyDescent="0.25">
      <c r="A1400" s="18" t="s">
        <v>11</v>
      </c>
      <c r="B1400" s="18" t="s">
        <v>60</v>
      </c>
      <c r="C1400" s="18" t="s">
        <v>16</v>
      </c>
      <c r="D1400" s="18" t="s">
        <v>24</v>
      </c>
      <c r="E1400">
        <v>11</v>
      </c>
      <c r="F1400">
        <v>750.27207255268104</v>
      </c>
      <c r="G1400">
        <v>2.5464108002326999</v>
      </c>
      <c r="H1400">
        <v>7498</v>
      </c>
    </row>
    <row r="1401" spans="1:8" x14ac:dyDescent="0.25">
      <c r="A1401" s="18" t="s">
        <v>11</v>
      </c>
      <c r="B1401" s="18" t="s">
        <v>60</v>
      </c>
      <c r="C1401" s="18" t="s">
        <v>16</v>
      </c>
      <c r="D1401" s="18" t="s">
        <v>24</v>
      </c>
      <c r="E1401">
        <v>18</v>
      </c>
      <c r="F1401">
        <v>755.43299383543297</v>
      </c>
      <c r="G1401">
        <v>2.5163402392023202</v>
      </c>
      <c r="H1401">
        <v>7462</v>
      </c>
    </row>
    <row r="1402" spans="1:8" x14ac:dyDescent="0.25">
      <c r="A1402" s="18" t="s">
        <v>11</v>
      </c>
      <c r="B1402" s="18" t="s">
        <v>60</v>
      </c>
      <c r="C1402" s="18" t="s">
        <v>16</v>
      </c>
      <c r="D1402" s="18" t="s">
        <v>24</v>
      </c>
      <c r="E1402">
        <v>25</v>
      </c>
      <c r="F1402">
        <v>727.09108315098501</v>
      </c>
      <c r="G1402">
        <v>2.48432307238504</v>
      </c>
      <c r="H1402">
        <v>7312</v>
      </c>
    </row>
    <row r="1403" spans="1:8" x14ac:dyDescent="0.25">
      <c r="A1403" s="18" t="s">
        <v>11</v>
      </c>
      <c r="B1403" s="18" t="s">
        <v>60</v>
      </c>
      <c r="C1403" s="18" t="s">
        <v>16</v>
      </c>
      <c r="D1403" s="18" t="s">
        <v>25</v>
      </c>
      <c r="E1403">
        <v>1</v>
      </c>
      <c r="F1403">
        <v>749.02643239113797</v>
      </c>
      <c r="G1403">
        <v>2.5337623159750402</v>
      </c>
      <c r="H1403">
        <v>6545</v>
      </c>
    </row>
    <row r="1404" spans="1:8" x14ac:dyDescent="0.25">
      <c r="A1404" s="18" t="s">
        <v>11</v>
      </c>
      <c r="B1404" s="18" t="s">
        <v>60</v>
      </c>
      <c r="C1404" s="18" t="s">
        <v>16</v>
      </c>
      <c r="D1404" s="18" t="s">
        <v>25</v>
      </c>
      <c r="E1404">
        <v>8</v>
      </c>
      <c r="F1404">
        <v>688.88044067184399</v>
      </c>
      <c r="G1404">
        <v>2.3905361497479101</v>
      </c>
      <c r="H1404">
        <v>5537</v>
      </c>
    </row>
    <row r="1405" spans="1:8" x14ac:dyDescent="0.25">
      <c r="A1405" s="18" t="s">
        <v>11</v>
      </c>
      <c r="B1405" s="18" t="s">
        <v>60</v>
      </c>
      <c r="C1405" s="18" t="s">
        <v>16</v>
      </c>
      <c r="D1405" s="18" t="s">
        <v>25</v>
      </c>
      <c r="E1405">
        <v>15</v>
      </c>
      <c r="F1405">
        <v>751.10239504843901</v>
      </c>
      <c r="G1405">
        <v>2.5201761298083798</v>
      </c>
      <c r="H1405">
        <v>7432</v>
      </c>
    </row>
    <row r="1406" spans="1:8" x14ac:dyDescent="0.25">
      <c r="A1406" s="18" t="s">
        <v>11</v>
      </c>
      <c r="B1406" s="18" t="s">
        <v>60</v>
      </c>
      <c r="C1406" s="18" t="s">
        <v>16</v>
      </c>
      <c r="D1406" s="18" t="s">
        <v>25</v>
      </c>
      <c r="E1406">
        <v>22</v>
      </c>
      <c r="F1406">
        <v>701.67108862144403</v>
      </c>
      <c r="G1406">
        <v>2.43111652463634</v>
      </c>
      <c r="H1406">
        <v>7312</v>
      </c>
    </row>
    <row r="1407" spans="1:8" x14ac:dyDescent="0.25">
      <c r="A1407" s="18" t="s">
        <v>11</v>
      </c>
      <c r="B1407" s="18" t="s">
        <v>60</v>
      </c>
      <c r="C1407" s="18" t="s">
        <v>16</v>
      </c>
      <c r="D1407" s="18" t="s">
        <v>25</v>
      </c>
      <c r="E1407">
        <v>29</v>
      </c>
      <c r="F1407">
        <v>676.53076078000504</v>
      </c>
      <c r="G1407">
        <v>2.3377412095204599</v>
      </c>
      <c r="H1407">
        <v>7282</v>
      </c>
    </row>
    <row r="1408" spans="1:8" x14ac:dyDescent="0.25">
      <c r="A1408" s="18" t="s">
        <v>11</v>
      </c>
      <c r="B1408" s="18" t="s">
        <v>60</v>
      </c>
      <c r="C1408" s="18" t="s">
        <v>16</v>
      </c>
      <c r="D1408" s="18" t="s">
        <v>26</v>
      </c>
      <c r="E1408">
        <v>6</v>
      </c>
      <c r="F1408">
        <v>637.30279685144899</v>
      </c>
      <c r="G1408">
        <v>2.2327609902525101</v>
      </c>
      <c r="H1408">
        <v>5971</v>
      </c>
    </row>
    <row r="1409" spans="1:8" x14ac:dyDescent="0.25">
      <c r="A1409" s="18" t="s">
        <v>11</v>
      </c>
      <c r="B1409" s="18" t="s">
        <v>60</v>
      </c>
      <c r="C1409" s="18" t="s">
        <v>16</v>
      </c>
      <c r="D1409" s="18" t="s">
        <v>26</v>
      </c>
      <c r="E1409">
        <v>13</v>
      </c>
      <c r="F1409">
        <v>592.67725481103605</v>
      </c>
      <c r="G1409">
        <v>2.1228728409683502</v>
      </c>
      <c r="H1409">
        <v>4313</v>
      </c>
    </row>
    <row r="1410" spans="1:8" x14ac:dyDescent="0.25">
      <c r="A1410" s="18" t="s">
        <v>11</v>
      </c>
      <c r="B1410" s="18" t="s">
        <v>60</v>
      </c>
      <c r="C1410" s="18" t="s">
        <v>16</v>
      </c>
      <c r="D1410" s="18" t="s">
        <v>26</v>
      </c>
      <c r="E1410">
        <v>20</v>
      </c>
      <c r="F1410">
        <v>635.710569641093</v>
      </c>
      <c r="G1410">
        <v>2.2222792792809001</v>
      </c>
      <c r="H1410">
        <v>6074</v>
      </c>
    </row>
    <row r="1411" spans="1:8" x14ac:dyDescent="0.25">
      <c r="A1411" s="18" t="s">
        <v>11</v>
      </c>
      <c r="B1411" s="18" t="s">
        <v>60</v>
      </c>
      <c r="C1411" s="18" t="s">
        <v>16</v>
      </c>
      <c r="D1411" s="18" t="s">
        <v>26</v>
      </c>
      <c r="E1411">
        <v>27</v>
      </c>
      <c r="F1411">
        <v>637.57393928634804</v>
      </c>
      <c r="G1411">
        <v>2.21369672028777</v>
      </c>
      <c r="H1411">
        <v>5633</v>
      </c>
    </row>
    <row r="1412" spans="1:8" x14ac:dyDescent="0.25">
      <c r="A1412" s="18" t="s">
        <v>11</v>
      </c>
      <c r="B1412" s="18" t="s">
        <v>60</v>
      </c>
      <c r="C1412" s="18" t="s">
        <v>16</v>
      </c>
      <c r="D1412" s="18" t="s">
        <v>27</v>
      </c>
      <c r="E1412">
        <v>3</v>
      </c>
      <c r="F1412">
        <v>619.05522869614697</v>
      </c>
      <c r="G1412">
        <v>2.1706768868114699</v>
      </c>
      <c r="H1412">
        <v>5269</v>
      </c>
    </row>
    <row r="1413" spans="1:8" x14ac:dyDescent="0.25">
      <c r="A1413" s="18" t="s">
        <v>11</v>
      </c>
      <c r="B1413" s="18" t="s">
        <v>60</v>
      </c>
      <c r="C1413" s="18" t="s">
        <v>16</v>
      </c>
      <c r="D1413" s="18" t="s">
        <v>27</v>
      </c>
      <c r="E1413">
        <v>10</v>
      </c>
      <c r="F1413">
        <v>574.63638245033098</v>
      </c>
      <c r="G1413">
        <v>2.11684849320386</v>
      </c>
      <c r="H1413">
        <v>4832</v>
      </c>
    </row>
    <row r="1414" spans="1:8" x14ac:dyDescent="0.25">
      <c r="A1414" s="18" t="s">
        <v>11</v>
      </c>
      <c r="B1414" s="18" t="s">
        <v>60</v>
      </c>
      <c r="C1414" s="18" t="s">
        <v>16</v>
      </c>
      <c r="D1414" s="18" t="s">
        <v>27</v>
      </c>
      <c r="E1414">
        <v>17</v>
      </c>
      <c r="F1414">
        <v>604.98764221263195</v>
      </c>
      <c r="G1414">
        <v>2.1407920365611499</v>
      </c>
      <c r="H1414">
        <v>5098</v>
      </c>
    </row>
    <row r="1415" spans="1:8" x14ac:dyDescent="0.25">
      <c r="A1415" s="18" t="s">
        <v>11</v>
      </c>
      <c r="B1415" s="18" t="s">
        <v>60</v>
      </c>
      <c r="C1415" s="18" t="s">
        <v>16</v>
      </c>
      <c r="D1415" s="18" t="s">
        <v>27</v>
      </c>
      <c r="E1415">
        <v>24</v>
      </c>
      <c r="F1415">
        <v>523.83783783783804</v>
      </c>
      <c r="G1415">
        <v>1.8882539686100701</v>
      </c>
      <c r="H1415">
        <v>1702</v>
      </c>
    </row>
    <row r="1416" spans="1:8" x14ac:dyDescent="0.25">
      <c r="A1416" s="18" t="s">
        <v>11</v>
      </c>
      <c r="B1416" s="18" t="s">
        <v>60</v>
      </c>
      <c r="C1416" s="18" t="s">
        <v>16</v>
      </c>
      <c r="D1416" s="18" t="s">
        <v>28</v>
      </c>
      <c r="E1416">
        <v>2</v>
      </c>
      <c r="F1416">
        <v>588.88120368291004</v>
      </c>
      <c r="G1416">
        <v>1.9860786755900299</v>
      </c>
      <c r="H1416">
        <v>4453</v>
      </c>
    </row>
    <row r="1417" spans="1:8" x14ac:dyDescent="0.25">
      <c r="A1417" s="18" t="s">
        <v>11</v>
      </c>
      <c r="B1417" s="18" t="s">
        <v>60</v>
      </c>
      <c r="C1417" s="18" t="s">
        <v>16</v>
      </c>
      <c r="D1417" s="18" t="s">
        <v>28</v>
      </c>
      <c r="E1417">
        <v>9</v>
      </c>
      <c r="F1417">
        <v>601.25575928537796</v>
      </c>
      <c r="G1417">
        <v>1.84936337843794</v>
      </c>
      <c r="H1417">
        <v>2127</v>
      </c>
    </row>
    <row r="1418" spans="1:8" x14ac:dyDescent="0.25">
      <c r="A1418" s="18" t="s">
        <v>11</v>
      </c>
      <c r="B1418" s="18" t="s">
        <v>60</v>
      </c>
      <c r="C1418" s="18" t="s">
        <v>16</v>
      </c>
      <c r="D1418" s="18" t="s">
        <v>28</v>
      </c>
      <c r="E1418">
        <v>16</v>
      </c>
      <c r="F1418">
        <v>604.20747663551401</v>
      </c>
      <c r="G1418">
        <v>1.87413041321373</v>
      </c>
      <c r="H1418">
        <v>2140</v>
      </c>
    </row>
    <row r="1419" spans="1:8" x14ac:dyDescent="0.25">
      <c r="A1419" s="18" t="s">
        <v>11</v>
      </c>
      <c r="B1419" s="18" t="s">
        <v>60</v>
      </c>
      <c r="C1419" s="18" t="s">
        <v>16</v>
      </c>
      <c r="D1419" s="18" t="s">
        <v>28</v>
      </c>
      <c r="E1419">
        <v>23</v>
      </c>
      <c r="F1419">
        <v>477</v>
      </c>
      <c r="G1419">
        <v>1.5130896439303501</v>
      </c>
      <c r="H1419">
        <v>1</v>
      </c>
    </row>
    <row r="1420" spans="1:8" x14ac:dyDescent="0.25">
      <c r="A1420" s="18" t="s">
        <v>11</v>
      </c>
      <c r="B1420" s="18" t="s">
        <v>60</v>
      </c>
      <c r="C1420" s="18" t="s">
        <v>16</v>
      </c>
      <c r="D1420" s="18" t="s">
        <v>28</v>
      </c>
      <c r="E1420">
        <v>30</v>
      </c>
      <c r="F1420">
        <v>642.68487584650097</v>
      </c>
      <c r="G1420">
        <v>2.0177759673801301</v>
      </c>
      <c r="H1420">
        <v>2215</v>
      </c>
    </row>
    <row r="1421" spans="1:8" x14ac:dyDescent="0.25">
      <c r="A1421" s="18" t="s">
        <v>11</v>
      </c>
      <c r="B1421" s="18" t="s">
        <v>60</v>
      </c>
      <c r="C1421" s="18" t="s">
        <v>29</v>
      </c>
      <c r="D1421" s="18" t="s">
        <v>17</v>
      </c>
      <c r="E1421">
        <v>2</v>
      </c>
      <c r="F1421">
        <v>618.6875</v>
      </c>
      <c r="G1421">
        <v>1.93531138127284</v>
      </c>
      <c r="H1421">
        <v>1808</v>
      </c>
    </row>
    <row r="1422" spans="1:8" x14ac:dyDescent="0.25">
      <c r="A1422" s="18" t="s">
        <v>11</v>
      </c>
      <c r="B1422" s="18" t="s">
        <v>60</v>
      </c>
      <c r="C1422" s="18" t="s">
        <v>29</v>
      </c>
      <c r="D1422" s="18" t="s">
        <v>17</v>
      </c>
      <c r="E1422">
        <v>9</v>
      </c>
      <c r="F1422">
        <v>546.58202038924901</v>
      </c>
      <c r="G1422">
        <v>1.91435066166208</v>
      </c>
      <c r="H1422">
        <v>3237</v>
      </c>
    </row>
    <row r="1423" spans="1:8" x14ac:dyDescent="0.25">
      <c r="A1423" s="18" t="s">
        <v>11</v>
      </c>
      <c r="B1423" s="18" t="s">
        <v>60</v>
      </c>
      <c r="C1423" s="18" t="s">
        <v>29</v>
      </c>
      <c r="D1423" s="18" t="s">
        <v>17</v>
      </c>
      <c r="E1423">
        <v>16</v>
      </c>
      <c r="F1423">
        <v>565.16391639163896</v>
      </c>
      <c r="G1423">
        <v>1.9235410409214</v>
      </c>
      <c r="H1423">
        <v>1818</v>
      </c>
    </row>
    <row r="1424" spans="1:8" x14ac:dyDescent="0.25">
      <c r="A1424" s="18" t="s">
        <v>11</v>
      </c>
      <c r="B1424" s="18" t="s">
        <v>60</v>
      </c>
      <c r="C1424" s="18" t="s">
        <v>29</v>
      </c>
      <c r="D1424" s="18" t="s">
        <v>17</v>
      </c>
      <c r="E1424">
        <v>23</v>
      </c>
      <c r="F1424">
        <v>538.14172634753095</v>
      </c>
      <c r="G1424">
        <v>1.7960514572575801</v>
      </c>
      <c r="H1424">
        <v>2653</v>
      </c>
    </row>
    <row r="1425" spans="1:8" x14ac:dyDescent="0.25">
      <c r="A1425" s="18" t="s">
        <v>11</v>
      </c>
      <c r="B1425" s="18" t="s">
        <v>60</v>
      </c>
      <c r="C1425" s="18" t="s">
        <v>29</v>
      </c>
      <c r="D1425" s="18" t="s">
        <v>17</v>
      </c>
      <c r="E1425">
        <v>30</v>
      </c>
      <c r="F1425">
        <v>510.93677770224298</v>
      </c>
      <c r="G1425">
        <v>1.57690144056106</v>
      </c>
      <c r="H1425">
        <v>1471</v>
      </c>
    </row>
    <row r="1426" spans="1:8" x14ac:dyDescent="0.25">
      <c r="A1426" s="18" t="s">
        <v>11</v>
      </c>
      <c r="B1426" s="18" t="s">
        <v>60</v>
      </c>
      <c r="C1426" s="18" t="s">
        <v>29</v>
      </c>
      <c r="D1426" s="18" t="s">
        <v>18</v>
      </c>
      <c r="E1426">
        <v>6</v>
      </c>
      <c r="F1426">
        <v>565.92395309882704</v>
      </c>
      <c r="G1426">
        <v>1.96865804201048</v>
      </c>
      <c r="H1426">
        <v>2985</v>
      </c>
    </row>
    <row r="1427" spans="1:8" x14ac:dyDescent="0.25">
      <c r="A1427" s="18" t="s">
        <v>11</v>
      </c>
      <c r="B1427" s="18" t="s">
        <v>60</v>
      </c>
      <c r="C1427" s="18" t="s">
        <v>29</v>
      </c>
      <c r="D1427" s="18" t="s">
        <v>18</v>
      </c>
      <c r="E1427">
        <v>13</v>
      </c>
      <c r="F1427">
        <v>584.55233785821997</v>
      </c>
      <c r="G1427">
        <v>2.1021218128835999</v>
      </c>
      <c r="H1427">
        <v>3315</v>
      </c>
    </row>
    <row r="1428" spans="1:8" x14ac:dyDescent="0.25">
      <c r="A1428" s="18" t="s">
        <v>11</v>
      </c>
      <c r="B1428" s="18" t="s">
        <v>60</v>
      </c>
      <c r="C1428" s="18" t="s">
        <v>29</v>
      </c>
      <c r="D1428" s="18" t="s">
        <v>18</v>
      </c>
      <c r="E1428">
        <v>20</v>
      </c>
      <c r="F1428">
        <v>571.23540983606597</v>
      </c>
      <c r="G1428">
        <v>1.89904255182778</v>
      </c>
      <c r="H1428">
        <v>3050</v>
      </c>
    </row>
    <row r="1429" spans="1:8" x14ac:dyDescent="0.25">
      <c r="A1429" s="18" t="s">
        <v>11</v>
      </c>
      <c r="B1429" s="18" t="s">
        <v>60</v>
      </c>
      <c r="C1429" s="18" t="s">
        <v>29</v>
      </c>
      <c r="D1429" s="18" t="s">
        <v>18</v>
      </c>
      <c r="E1429">
        <v>27</v>
      </c>
      <c r="F1429">
        <v>535.20906052729299</v>
      </c>
      <c r="G1429">
        <v>1.8813140406569</v>
      </c>
      <c r="H1429">
        <v>2693</v>
      </c>
    </row>
    <row r="1430" spans="1:8" x14ac:dyDescent="0.25">
      <c r="A1430" s="18" t="s">
        <v>11</v>
      </c>
      <c r="B1430" s="18" t="s">
        <v>60</v>
      </c>
      <c r="C1430" s="18" t="s">
        <v>29</v>
      </c>
      <c r="D1430" s="18" t="s">
        <v>19</v>
      </c>
      <c r="E1430">
        <v>6</v>
      </c>
      <c r="F1430">
        <v>546.87456344586701</v>
      </c>
      <c r="G1430">
        <v>2.0005302050709202</v>
      </c>
      <c r="H1430">
        <v>3436</v>
      </c>
    </row>
    <row r="1431" spans="1:8" x14ac:dyDescent="0.25">
      <c r="A1431" s="18" t="s">
        <v>11</v>
      </c>
      <c r="B1431" s="18" t="s">
        <v>60</v>
      </c>
      <c r="C1431" s="18" t="s">
        <v>29</v>
      </c>
      <c r="D1431" s="18" t="s">
        <v>19</v>
      </c>
      <c r="E1431">
        <v>13</v>
      </c>
      <c r="F1431">
        <v>512.33604336043402</v>
      </c>
      <c r="G1431">
        <v>1.7598066323174999</v>
      </c>
      <c r="H1431">
        <v>2583</v>
      </c>
    </row>
    <row r="1432" spans="1:8" x14ac:dyDescent="0.25">
      <c r="A1432" s="18" t="s">
        <v>11</v>
      </c>
      <c r="B1432" s="18" t="s">
        <v>60</v>
      </c>
      <c r="C1432" s="18" t="s">
        <v>29</v>
      </c>
      <c r="D1432" s="18" t="s">
        <v>19</v>
      </c>
      <c r="E1432">
        <v>20</v>
      </c>
      <c r="F1432">
        <v>540.73754316724205</v>
      </c>
      <c r="G1432">
        <v>1.92487036120225</v>
      </c>
      <c r="H1432">
        <v>4054</v>
      </c>
    </row>
    <row r="1433" spans="1:8" x14ac:dyDescent="0.25">
      <c r="A1433" s="18" t="s">
        <v>11</v>
      </c>
      <c r="B1433" s="18" t="s">
        <v>60</v>
      </c>
      <c r="C1433" s="18" t="s">
        <v>29</v>
      </c>
      <c r="D1433" s="18" t="s">
        <v>19</v>
      </c>
      <c r="E1433">
        <v>27</v>
      </c>
      <c r="F1433">
        <v>521.93261868300203</v>
      </c>
      <c r="G1433">
        <v>1.91510293347056</v>
      </c>
      <c r="H1433">
        <v>3918</v>
      </c>
    </row>
    <row r="1434" spans="1:8" x14ac:dyDescent="0.25">
      <c r="A1434" s="18" t="s">
        <v>11</v>
      </c>
      <c r="B1434" s="18" t="s">
        <v>60</v>
      </c>
      <c r="C1434" s="18" t="s">
        <v>29</v>
      </c>
      <c r="D1434" s="18" t="s">
        <v>20</v>
      </c>
      <c r="E1434">
        <v>3</v>
      </c>
      <c r="F1434">
        <v>549.162597771984</v>
      </c>
      <c r="G1434">
        <v>1.94570659363499</v>
      </c>
      <c r="H1434">
        <v>4219</v>
      </c>
    </row>
    <row r="1435" spans="1:8" x14ac:dyDescent="0.25">
      <c r="A1435" s="18" t="s">
        <v>11</v>
      </c>
      <c r="B1435" s="18" t="s">
        <v>60</v>
      </c>
      <c r="C1435" s="18" t="s">
        <v>29</v>
      </c>
      <c r="D1435" s="18" t="s">
        <v>20</v>
      </c>
      <c r="E1435">
        <v>10</v>
      </c>
      <c r="F1435">
        <v>623.12536537837002</v>
      </c>
      <c r="G1435">
        <v>2.1760230979096402</v>
      </c>
      <c r="H1435">
        <v>6158</v>
      </c>
    </row>
    <row r="1436" spans="1:8" x14ac:dyDescent="0.25">
      <c r="A1436" s="18" t="s">
        <v>11</v>
      </c>
      <c r="B1436" s="18" t="s">
        <v>60</v>
      </c>
      <c r="C1436" s="18" t="s">
        <v>29</v>
      </c>
      <c r="D1436" s="18" t="s">
        <v>20</v>
      </c>
      <c r="E1436">
        <v>17</v>
      </c>
      <c r="F1436">
        <v>480.72817460317498</v>
      </c>
      <c r="G1436">
        <v>1.7252554736307</v>
      </c>
      <c r="H1436">
        <v>3528</v>
      </c>
    </row>
    <row r="1437" spans="1:8" x14ac:dyDescent="0.25">
      <c r="A1437" s="18" t="s">
        <v>11</v>
      </c>
      <c r="B1437" s="18" t="s">
        <v>60</v>
      </c>
      <c r="C1437" s="18" t="s">
        <v>29</v>
      </c>
      <c r="D1437" s="18" t="s">
        <v>20</v>
      </c>
      <c r="E1437">
        <v>24</v>
      </c>
      <c r="F1437">
        <v>551.99617224880399</v>
      </c>
      <c r="G1437">
        <v>1.97237889668355</v>
      </c>
      <c r="H1437">
        <v>5225</v>
      </c>
    </row>
    <row r="1438" spans="1:8" x14ac:dyDescent="0.25">
      <c r="A1438" s="18" t="s">
        <v>11</v>
      </c>
      <c r="B1438" s="18" t="s">
        <v>60</v>
      </c>
      <c r="C1438" s="18" t="s">
        <v>29</v>
      </c>
      <c r="D1438" s="18" t="s">
        <v>21</v>
      </c>
      <c r="E1438">
        <v>1</v>
      </c>
      <c r="F1438">
        <v>505.05346005346001</v>
      </c>
      <c r="G1438">
        <v>1.7809083361215401</v>
      </c>
      <c r="H1438">
        <v>3367</v>
      </c>
    </row>
    <row r="1439" spans="1:8" x14ac:dyDescent="0.25">
      <c r="A1439" s="18" t="s">
        <v>11</v>
      </c>
      <c r="B1439" s="18" t="s">
        <v>60</v>
      </c>
      <c r="C1439" s="18" t="s">
        <v>29</v>
      </c>
      <c r="D1439" s="18" t="s">
        <v>21</v>
      </c>
      <c r="E1439">
        <v>8</v>
      </c>
      <c r="F1439">
        <v>573.39242843952002</v>
      </c>
      <c r="G1439">
        <v>2.0099419033522001</v>
      </c>
      <c r="H1439">
        <v>4332</v>
      </c>
    </row>
    <row r="1440" spans="1:8" x14ac:dyDescent="0.25">
      <c r="A1440" s="18" t="s">
        <v>11</v>
      </c>
      <c r="B1440" s="18" t="s">
        <v>60</v>
      </c>
      <c r="C1440" s="18" t="s">
        <v>29</v>
      </c>
      <c r="D1440" s="18" t="s">
        <v>21</v>
      </c>
      <c r="E1440">
        <v>15</v>
      </c>
      <c r="F1440">
        <v>643.614298323036</v>
      </c>
      <c r="G1440">
        <v>2.2195463765064898</v>
      </c>
      <c r="H1440">
        <v>5665</v>
      </c>
    </row>
    <row r="1441" spans="1:8" x14ac:dyDescent="0.25">
      <c r="A1441" s="18" t="s">
        <v>11</v>
      </c>
      <c r="B1441" s="18" t="s">
        <v>60</v>
      </c>
      <c r="C1441" s="18" t="s">
        <v>29</v>
      </c>
      <c r="D1441" s="18" t="s">
        <v>21</v>
      </c>
      <c r="E1441">
        <v>22</v>
      </c>
      <c r="F1441">
        <v>676.37695040939298</v>
      </c>
      <c r="G1441">
        <v>2.34751152654189</v>
      </c>
      <c r="H1441">
        <v>6473</v>
      </c>
    </row>
    <row r="1442" spans="1:8" x14ac:dyDescent="0.25">
      <c r="A1442" s="18" t="s">
        <v>11</v>
      </c>
      <c r="B1442" s="18" t="s">
        <v>60</v>
      </c>
      <c r="C1442" s="18" t="s">
        <v>29</v>
      </c>
      <c r="D1442" s="18" t="s">
        <v>21</v>
      </c>
      <c r="E1442">
        <v>29</v>
      </c>
      <c r="F1442">
        <v>814.83258511036297</v>
      </c>
      <c r="G1442">
        <v>2.46384148878863</v>
      </c>
      <c r="H1442">
        <v>5346</v>
      </c>
    </row>
    <row r="1443" spans="1:8" x14ac:dyDescent="0.25">
      <c r="A1443" s="18" t="s">
        <v>11</v>
      </c>
      <c r="B1443" s="18" t="s">
        <v>60</v>
      </c>
      <c r="C1443" s="18" t="s">
        <v>29</v>
      </c>
      <c r="D1443" s="18" t="s">
        <v>22</v>
      </c>
      <c r="E1443">
        <v>5</v>
      </c>
      <c r="F1443">
        <v>666.83863184785696</v>
      </c>
      <c r="G1443">
        <v>2.3202015663026399</v>
      </c>
      <c r="H1443">
        <v>7046</v>
      </c>
    </row>
    <row r="1444" spans="1:8" x14ac:dyDescent="0.25">
      <c r="A1444" s="18" t="s">
        <v>11</v>
      </c>
      <c r="B1444" s="18" t="s">
        <v>60</v>
      </c>
      <c r="C1444" s="18" t="s">
        <v>29</v>
      </c>
      <c r="D1444" s="18" t="s">
        <v>22</v>
      </c>
      <c r="E1444">
        <v>12</v>
      </c>
      <c r="F1444">
        <v>623.02302094163099</v>
      </c>
      <c r="G1444">
        <v>2.2838901205664999</v>
      </c>
      <c r="H1444">
        <v>6733</v>
      </c>
    </row>
    <row r="1445" spans="1:8" x14ac:dyDescent="0.25">
      <c r="A1445" s="18" t="s">
        <v>11</v>
      </c>
      <c r="B1445" s="18" t="s">
        <v>60</v>
      </c>
      <c r="C1445" s="18" t="s">
        <v>29</v>
      </c>
      <c r="D1445" s="18" t="s">
        <v>22</v>
      </c>
      <c r="E1445">
        <v>19</v>
      </c>
      <c r="F1445">
        <v>730.72488171444502</v>
      </c>
      <c r="G1445">
        <v>2.4202606424320701</v>
      </c>
      <c r="H1445">
        <v>7186</v>
      </c>
    </row>
    <row r="1446" spans="1:8" x14ac:dyDescent="0.25">
      <c r="A1446" s="18" t="s">
        <v>11</v>
      </c>
      <c r="B1446" s="18" t="s">
        <v>60</v>
      </c>
      <c r="C1446" s="18" t="s">
        <v>29</v>
      </c>
      <c r="D1446" s="18" t="s">
        <v>22</v>
      </c>
      <c r="E1446">
        <v>26</v>
      </c>
      <c r="F1446">
        <v>628.25086342229201</v>
      </c>
      <c r="G1446">
        <v>2.2691415418804501</v>
      </c>
      <c r="H1446">
        <v>6370</v>
      </c>
    </row>
    <row r="1447" spans="1:8" x14ac:dyDescent="0.25">
      <c r="A1447" s="18" t="s">
        <v>11</v>
      </c>
      <c r="B1447" s="18" t="s">
        <v>60</v>
      </c>
      <c r="C1447" s="18" t="s">
        <v>29</v>
      </c>
      <c r="D1447" s="18" t="s">
        <v>23</v>
      </c>
      <c r="E1447">
        <v>3</v>
      </c>
      <c r="F1447">
        <v>779.49297648972299</v>
      </c>
      <c r="G1447">
        <v>2.4388889550059001</v>
      </c>
      <c r="H1447">
        <v>6763</v>
      </c>
    </row>
    <row r="1448" spans="1:8" x14ac:dyDescent="0.25">
      <c r="A1448" s="18" t="s">
        <v>11</v>
      </c>
      <c r="B1448" s="18" t="s">
        <v>60</v>
      </c>
      <c r="C1448" s="18" t="s">
        <v>29</v>
      </c>
      <c r="D1448" s="18" t="s">
        <v>23</v>
      </c>
      <c r="E1448">
        <v>10</v>
      </c>
      <c r="F1448">
        <v>671.13501266160199</v>
      </c>
      <c r="G1448">
        <v>2.3394667418100599</v>
      </c>
      <c r="H1448">
        <v>7503</v>
      </c>
    </row>
    <row r="1449" spans="1:8" x14ac:dyDescent="0.25">
      <c r="A1449" s="18" t="s">
        <v>11</v>
      </c>
      <c r="B1449" s="18" t="s">
        <v>60</v>
      </c>
      <c r="C1449" s="18" t="s">
        <v>29</v>
      </c>
      <c r="D1449" s="18" t="s">
        <v>23</v>
      </c>
      <c r="E1449">
        <v>17</v>
      </c>
      <c r="F1449">
        <v>688.82232505959905</v>
      </c>
      <c r="G1449">
        <v>2.4128029925099699</v>
      </c>
      <c r="H1449">
        <v>7131</v>
      </c>
    </row>
    <row r="1450" spans="1:8" x14ac:dyDescent="0.25">
      <c r="A1450" s="18" t="s">
        <v>11</v>
      </c>
      <c r="B1450" s="18" t="s">
        <v>60</v>
      </c>
      <c r="C1450" s="18" t="s">
        <v>29</v>
      </c>
      <c r="D1450" s="18" t="s">
        <v>23</v>
      </c>
      <c r="E1450">
        <v>24</v>
      </c>
      <c r="F1450">
        <v>683.61145876790397</v>
      </c>
      <c r="G1450">
        <v>2.4128992003693699</v>
      </c>
      <c r="H1450">
        <v>7191</v>
      </c>
    </row>
    <row r="1451" spans="1:8" x14ac:dyDescent="0.25">
      <c r="A1451" s="18" t="s">
        <v>11</v>
      </c>
      <c r="B1451" s="18" t="s">
        <v>60</v>
      </c>
      <c r="C1451" s="18" t="s">
        <v>29</v>
      </c>
      <c r="D1451" s="18" t="s">
        <v>23</v>
      </c>
      <c r="E1451">
        <v>31</v>
      </c>
      <c r="F1451">
        <v>699.07896229089897</v>
      </c>
      <c r="G1451">
        <v>2.3782993379402502</v>
      </c>
      <c r="H1451">
        <v>7054</v>
      </c>
    </row>
    <row r="1452" spans="1:8" x14ac:dyDescent="0.25">
      <c r="A1452" s="18" t="s">
        <v>11</v>
      </c>
      <c r="B1452" s="18" t="s">
        <v>60</v>
      </c>
      <c r="C1452" s="18" t="s">
        <v>29</v>
      </c>
      <c r="D1452" s="18" t="s">
        <v>24</v>
      </c>
      <c r="E1452">
        <v>7</v>
      </c>
      <c r="F1452">
        <v>675.17245119305903</v>
      </c>
      <c r="G1452">
        <v>2.3666047189900401</v>
      </c>
      <c r="H1452">
        <v>6454</v>
      </c>
    </row>
    <row r="1453" spans="1:8" x14ac:dyDescent="0.25">
      <c r="A1453" s="18" t="s">
        <v>11</v>
      </c>
      <c r="B1453" s="18" t="s">
        <v>60</v>
      </c>
      <c r="C1453" s="18" t="s">
        <v>29</v>
      </c>
      <c r="D1453" s="18" t="s">
        <v>24</v>
      </c>
      <c r="E1453">
        <v>14</v>
      </c>
      <c r="F1453">
        <v>612.93504576321197</v>
      </c>
      <c r="G1453">
        <v>2.2700308941924199</v>
      </c>
      <c r="H1453">
        <v>3387</v>
      </c>
    </row>
    <row r="1454" spans="1:8" x14ac:dyDescent="0.25">
      <c r="A1454" s="18" t="s">
        <v>11</v>
      </c>
      <c r="B1454" s="18" t="s">
        <v>60</v>
      </c>
      <c r="C1454" s="18" t="s">
        <v>29</v>
      </c>
      <c r="D1454" s="18" t="s">
        <v>24</v>
      </c>
      <c r="E1454">
        <v>21</v>
      </c>
      <c r="F1454">
        <v>704.73329159492903</v>
      </c>
      <c r="G1454">
        <v>2.4531774791980601</v>
      </c>
      <c r="H1454">
        <v>6389</v>
      </c>
    </row>
    <row r="1455" spans="1:8" x14ac:dyDescent="0.25">
      <c r="A1455" s="18" t="s">
        <v>11</v>
      </c>
      <c r="B1455" s="18" t="s">
        <v>60</v>
      </c>
      <c r="C1455" s="18" t="s">
        <v>29</v>
      </c>
      <c r="D1455" s="18" t="s">
        <v>24</v>
      </c>
      <c r="E1455">
        <v>28</v>
      </c>
      <c r="F1455">
        <v>692.74606941560398</v>
      </c>
      <c r="G1455">
        <v>2.4550502761566402</v>
      </c>
      <c r="H1455">
        <v>6742</v>
      </c>
    </row>
    <row r="1456" spans="1:8" x14ac:dyDescent="0.25">
      <c r="A1456" s="18" t="s">
        <v>11</v>
      </c>
      <c r="B1456" s="18" t="s">
        <v>60</v>
      </c>
      <c r="C1456" s="18" t="s">
        <v>29</v>
      </c>
      <c r="D1456" s="18" t="s">
        <v>25</v>
      </c>
      <c r="E1456">
        <v>4</v>
      </c>
      <c r="F1456">
        <v>834.77257383966196</v>
      </c>
      <c r="G1456">
        <v>2.5257670186545602</v>
      </c>
      <c r="H1456">
        <v>4740</v>
      </c>
    </row>
    <row r="1457" spans="1:8" x14ac:dyDescent="0.25">
      <c r="A1457" s="18" t="s">
        <v>11</v>
      </c>
      <c r="B1457" s="18" t="s">
        <v>60</v>
      </c>
      <c r="C1457" s="18" t="s">
        <v>29</v>
      </c>
      <c r="D1457" s="18" t="s">
        <v>25</v>
      </c>
      <c r="E1457">
        <v>11</v>
      </c>
      <c r="F1457">
        <v>567.09477351916405</v>
      </c>
      <c r="G1457">
        <v>2.0745007929393502</v>
      </c>
      <c r="H1457">
        <v>2870</v>
      </c>
    </row>
    <row r="1458" spans="1:8" x14ac:dyDescent="0.25">
      <c r="A1458" s="18" t="s">
        <v>11</v>
      </c>
      <c r="B1458" s="18" t="s">
        <v>60</v>
      </c>
      <c r="C1458" s="18" t="s">
        <v>29</v>
      </c>
      <c r="D1458" s="18" t="s">
        <v>25</v>
      </c>
      <c r="E1458">
        <v>18</v>
      </c>
      <c r="F1458">
        <v>649.35040050259101</v>
      </c>
      <c r="G1458">
        <v>2.3847249818540801</v>
      </c>
      <c r="H1458">
        <v>6367</v>
      </c>
    </row>
    <row r="1459" spans="1:8" x14ac:dyDescent="0.25">
      <c r="A1459" s="18" t="s">
        <v>11</v>
      </c>
      <c r="B1459" s="18" t="s">
        <v>60</v>
      </c>
      <c r="C1459" s="18" t="s">
        <v>29</v>
      </c>
      <c r="D1459" s="18" t="s">
        <v>25</v>
      </c>
      <c r="E1459">
        <v>25</v>
      </c>
      <c r="F1459">
        <v>641.43600538902001</v>
      </c>
      <c r="G1459">
        <v>2.2910371993977199</v>
      </c>
      <c r="H1459">
        <v>5938</v>
      </c>
    </row>
    <row r="1460" spans="1:8" x14ac:dyDescent="0.25">
      <c r="A1460" s="18" t="s">
        <v>11</v>
      </c>
      <c r="B1460" s="18" t="s">
        <v>60</v>
      </c>
      <c r="C1460" s="18" t="s">
        <v>29</v>
      </c>
      <c r="D1460" s="18" t="s">
        <v>26</v>
      </c>
      <c r="E1460">
        <v>2</v>
      </c>
      <c r="F1460">
        <v>665.56702898550702</v>
      </c>
      <c r="G1460">
        <v>2.3359458436892599</v>
      </c>
      <c r="H1460">
        <v>6624</v>
      </c>
    </row>
    <row r="1461" spans="1:8" x14ac:dyDescent="0.25">
      <c r="A1461" s="18" t="s">
        <v>11</v>
      </c>
      <c r="B1461" s="18" t="s">
        <v>60</v>
      </c>
      <c r="C1461" s="18" t="s">
        <v>29</v>
      </c>
      <c r="D1461" s="18" t="s">
        <v>26</v>
      </c>
      <c r="E1461">
        <v>9</v>
      </c>
      <c r="F1461">
        <v>594.11855482933902</v>
      </c>
      <c r="G1461">
        <v>2.1331579519271702</v>
      </c>
      <c r="H1461">
        <v>5508</v>
      </c>
    </row>
    <row r="1462" spans="1:8" x14ac:dyDescent="0.25">
      <c r="A1462" s="18" t="s">
        <v>11</v>
      </c>
      <c r="B1462" s="18" t="s">
        <v>60</v>
      </c>
      <c r="C1462" s="18" t="s">
        <v>29</v>
      </c>
      <c r="D1462" s="18" t="s">
        <v>26</v>
      </c>
      <c r="E1462">
        <v>16</v>
      </c>
      <c r="F1462">
        <v>577.48093180537296</v>
      </c>
      <c r="G1462">
        <v>2.11483639483601</v>
      </c>
      <c r="H1462">
        <v>5323</v>
      </c>
    </row>
    <row r="1463" spans="1:8" x14ac:dyDescent="0.25">
      <c r="A1463" s="18" t="s">
        <v>11</v>
      </c>
      <c r="B1463" s="18" t="s">
        <v>60</v>
      </c>
      <c r="C1463" s="18" t="s">
        <v>29</v>
      </c>
      <c r="D1463" s="18" t="s">
        <v>26</v>
      </c>
      <c r="E1463">
        <v>23</v>
      </c>
      <c r="F1463">
        <v>601.75790945638903</v>
      </c>
      <c r="G1463">
        <v>2.1898167187823501</v>
      </c>
      <c r="H1463">
        <v>5721</v>
      </c>
    </row>
    <row r="1464" spans="1:8" x14ac:dyDescent="0.25">
      <c r="A1464" s="18" t="s">
        <v>11</v>
      </c>
      <c r="B1464" s="18" t="s">
        <v>60</v>
      </c>
      <c r="C1464" s="18" t="s">
        <v>29</v>
      </c>
      <c r="D1464" s="18" t="s">
        <v>26</v>
      </c>
      <c r="E1464">
        <v>30</v>
      </c>
      <c r="F1464">
        <v>549.30077767612102</v>
      </c>
      <c r="G1464">
        <v>2.0299716195633102</v>
      </c>
      <c r="H1464">
        <v>4372</v>
      </c>
    </row>
    <row r="1465" spans="1:8" x14ac:dyDescent="0.25">
      <c r="A1465" s="18" t="s">
        <v>11</v>
      </c>
      <c r="B1465" s="18" t="s">
        <v>60</v>
      </c>
      <c r="C1465" s="18" t="s">
        <v>29</v>
      </c>
      <c r="D1465" s="18" t="s">
        <v>27</v>
      </c>
      <c r="E1465">
        <v>6</v>
      </c>
      <c r="F1465">
        <v>625.40937552885396</v>
      </c>
      <c r="G1465">
        <v>2.2592854017373001</v>
      </c>
      <c r="H1465">
        <v>5909</v>
      </c>
    </row>
    <row r="1466" spans="1:8" x14ac:dyDescent="0.25">
      <c r="A1466" s="18" t="s">
        <v>11</v>
      </c>
      <c r="B1466" s="18" t="s">
        <v>60</v>
      </c>
      <c r="C1466" s="18" t="s">
        <v>29</v>
      </c>
      <c r="D1466" s="18" t="s">
        <v>27</v>
      </c>
      <c r="E1466">
        <v>13</v>
      </c>
      <c r="F1466">
        <v>606.27544802867396</v>
      </c>
      <c r="G1466">
        <v>2.233485956544</v>
      </c>
      <c r="H1466">
        <v>5580</v>
      </c>
    </row>
    <row r="1467" spans="1:8" x14ac:dyDescent="0.25">
      <c r="A1467" s="18" t="s">
        <v>11</v>
      </c>
      <c r="B1467" s="18" t="s">
        <v>60</v>
      </c>
      <c r="C1467" s="18" t="s">
        <v>29</v>
      </c>
      <c r="D1467" s="18" t="s">
        <v>27</v>
      </c>
      <c r="E1467">
        <v>20</v>
      </c>
      <c r="F1467">
        <v>534.40197123068697</v>
      </c>
      <c r="G1467">
        <v>2.01688141658224</v>
      </c>
      <c r="H1467">
        <v>3754</v>
      </c>
    </row>
    <row r="1468" spans="1:8" x14ac:dyDescent="0.25">
      <c r="A1468" s="18" t="s">
        <v>11</v>
      </c>
      <c r="B1468" s="18" t="s">
        <v>60</v>
      </c>
      <c r="C1468" s="18" t="s">
        <v>29</v>
      </c>
      <c r="D1468" s="18" t="s">
        <v>27</v>
      </c>
      <c r="E1468">
        <v>27</v>
      </c>
      <c r="F1468">
        <v>505.93152064451198</v>
      </c>
      <c r="G1468">
        <v>1.77861543466233</v>
      </c>
      <c r="H1468">
        <v>2979</v>
      </c>
    </row>
    <row r="1469" spans="1:8" x14ac:dyDescent="0.25">
      <c r="A1469" s="18" t="s">
        <v>11</v>
      </c>
      <c r="B1469" s="18" t="s">
        <v>60</v>
      </c>
      <c r="C1469" s="18" t="s">
        <v>29</v>
      </c>
      <c r="D1469" s="18" t="s">
        <v>28</v>
      </c>
      <c r="E1469">
        <v>5</v>
      </c>
      <c r="F1469">
        <v>563.52396251673395</v>
      </c>
      <c r="G1469">
        <v>1.87896261429081</v>
      </c>
      <c r="H1469">
        <v>3735</v>
      </c>
    </row>
    <row r="1470" spans="1:8" x14ac:dyDescent="0.25">
      <c r="A1470" s="18" t="s">
        <v>11</v>
      </c>
      <c r="B1470" s="18" t="s">
        <v>60</v>
      </c>
      <c r="C1470" s="18" t="s">
        <v>29</v>
      </c>
      <c r="D1470" s="18" t="s">
        <v>28</v>
      </c>
      <c r="E1470">
        <v>12</v>
      </c>
      <c r="F1470">
        <v>592.59432624113504</v>
      </c>
      <c r="G1470">
        <v>1.9885547965780701</v>
      </c>
      <c r="H1470">
        <v>3525</v>
      </c>
    </row>
    <row r="1471" spans="1:8" x14ac:dyDescent="0.25">
      <c r="A1471" s="18" t="s">
        <v>11</v>
      </c>
      <c r="B1471" s="18" t="s">
        <v>60</v>
      </c>
      <c r="C1471" s="18" t="s">
        <v>29</v>
      </c>
      <c r="D1471" s="18" t="s">
        <v>28</v>
      </c>
      <c r="E1471">
        <v>19</v>
      </c>
      <c r="F1471">
        <v>546.74433656957899</v>
      </c>
      <c r="G1471">
        <v>1.7060529412212799</v>
      </c>
      <c r="H1471">
        <v>2472</v>
      </c>
    </row>
    <row r="1472" spans="1:8" x14ac:dyDescent="0.25">
      <c r="A1472" s="18" t="s">
        <v>11</v>
      </c>
      <c r="B1472" s="18" t="s">
        <v>60</v>
      </c>
      <c r="C1472" s="18" t="s">
        <v>29</v>
      </c>
      <c r="D1472" s="18" t="s">
        <v>28</v>
      </c>
      <c r="E1472">
        <v>26</v>
      </c>
      <c r="F1472">
        <v>797.69507575757598</v>
      </c>
      <c r="G1472">
        <v>1.7747643277035401</v>
      </c>
      <c r="H1472">
        <v>528</v>
      </c>
    </row>
    <row r="1473" spans="1:8" x14ac:dyDescent="0.25">
      <c r="A1473" s="18" t="s">
        <v>11</v>
      </c>
      <c r="B1473" s="18" t="s">
        <v>60</v>
      </c>
      <c r="C1473" s="18" t="s">
        <v>30</v>
      </c>
      <c r="D1473" s="18" t="s">
        <v>17</v>
      </c>
      <c r="E1473">
        <v>7</v>
      </c>
      <c r="F1473">
        <v>545.70701581027697</v>
      </c>
      <c r="G1473">
        <v>1.81847623912915</v>
      </c>
      <c r="H1473">
        <v>2024</v>
      </c>
    </row>
    <row r="1474" spans="1:8" x14ac:dyDescent="0.25">
      <c r="A1474" s="18" t="s">
        <v>11</v>
      </c>
      <c r="B1474" s="18" t="s">
        <v>60</v>
      </c>
      <c r="C1474" s="18" t="s">
        <v>30</v>
      </c>
      <c r="D1474" s="18" t="s">
        <v>17</v>
      </c>
      <c r="E1474">
        <v>14</v>
      </c>
      <c r="F1474">
        <v>637.14044401544402</v>
      </c>
      <c r="G1474">
        <v>1.9415790249301901</v>
      </c>
      <c r="H1474">
        <v>2072</v>
      </c>
    </row>
    <row r="1475" spans="1:8" x14ac:dyDescent="0.25">
      <c r="A1475" s="18" t="s">
        <v>11</v>
      </c>
      <c r="B1475" s="18" t="s">
        <v>60</v>
      </c>
      <c r="C1475" s="18" t="s">
        <v>30</v>
      </c>
      <c r="D1475" s="18" t="s">
        <v>17</v>
      </c>
      <c r="E1475">
        <v>21</v>
      </c>
      <c r="F1475">
        <v>615.92922374429202</v>
      </c>
      <c r="G1475">
        <v>1.9818545630191799</v>
      </c>
      <c r="H1475">
        <v>2190</v>
      </c>
    </row>
    <row r="1476" spans="1:8" x14ac:dyDescent="0.25">
      <c r="A1476" s="18" t="s">
        <v>11</v>
      </c>
      <c r="B1476" s="18" t="s">
        <v>60</v>
      </c>
      <c r="C1476" s="18" t="s">
        <v>30</v>
      </c>
      <c r="D1476" s="18" t="s">
        <v>17</v>
      </c>
      <c r="E1476">
        <v>28</v>
      </c>
      <c r="F1476">
        <v>609.05077720207305</v>
      </c>
      <c r="G1476">
        <v>1.68739362547514</v>
      </c>
      <c r="H1476">
        <v>965</v>
      </c>
    </row>
    <row r="1477" spans="1:8" x14ac:dyDescent="0.25">
      <c r="A1477" s="18" t="s">
        <v>11</v>
      </c>
      <c r="B1477" s="18" t="s">
        <v>60</v>
      </c>
      <c r="C1477" s="18" t="s">
        <v>30</v>
      </c>
      <c r="D1477" s="18" t="s">
        <v>18</v>
      </c>
      <c r="E1477">
        <v>4</v>
      </c>
      <c r="F1477">
        <v>678.19799498746897</v>
      </c>
      <c r="G1477">
        <v>1.90473067777486</v>
      </c>
      <c r="H1477">
        <v>1995</v>
      </c>
    </row>
    <row r="1478" spans="1:8" x14ac:dyDescent="0.25">
      <c r="A1478" s="18" t="s">
        <v>11</v>
      </c>
      <c r="B1478" s="18" t="s">
        <v>60</v>
      </c>
      <c r="C1478" s="18" t="s">
        <v>30</v>
      </c>
      <c r="D1478" s="18" t="s">
        <v>18</v>
      </c>
      <c r="E1478">
        <v>11</v>
      </c>
      <c r="F1478">
        <v>697.57993197278904</v>
      </c>
      <c r="G1478">
        <v>2.1603637769764599</v>
      </c>
      <c r="H1478">
        <v>2352</v>
      </c>
    </row>
    <row r="1479" spans="1:8" x14ac:dyDescent="0.25">
      <c r="A1479" s="18" t="s">
        <v>11</v>
      </c>
      <c r="B1479" s="18" t="s">
        <v>60</v>
      </c>
      <c r="C1479" s="18" t="s">
        <v>30</v>
      </c>
      <c r="D1479" s="18" t="s">
        <v>18</v>
      </c>
      <c r="E1479">
        <v>18</v>
      </c>
      <c r="F1479">
        <v>673.63544415127501</v>
      </c>
      <c r="G1479">
        <v>2.0784072504855602</v>
      </c>
      <c r="H1479">
        <v>2274</v>
      </c>
    </row>
    <row r="1480" spans="1:8" x14ac:dyDescent="0.25">
      <c r="A1480" s="18" t="s">
        <v>11</v>
      </c>
      <c r="B1480" s="18" t="s">
        <v>60</v>
      </c>
      <c r="C1480" s="18" t="s">
        <v>30</v>
      </c>
      <c r="D1480" s="18" t="s">
        <v>18</v>
      </c>
      <c r="E1480">
        <v>25</v>
      </c>
      <c r="F1480">
        <v>607.06756756756795</v>
      </c>
      <c r="G1480">
        <v>1.83287049606246</v>
      </c>
      <c r="H1480">
        <v>2220</v>
      </c>
    </row>
    <row r="1481" spans="1:8" x14ac:dyDescent="0.25">
      <c r="A1481" s="18" t="s">
        <v>11</v>
      </c>
      <c r="B1481" s="18" t="s">
        <v>60</v>
      </c>
      <c r="C1481" s="18" t="s">
        <v>30</v>
      </c>
      <c r="D1481" s="18" t="s">
        <v>19</v>
      </c>
      <c r="E1481">
        <v>4</v>
      </c>
      <c r="F1481">
        <v>650.97858439201502</v>
      </c>
      <c r="G1481">
        <v>2.1179285576664202</v>
      </c>
      <c r="H1481">
        <v>2755</v>
      </c>
    </row>
    <row r="1482" spans="1:8" x14ac:dyDescent="0.25">
      <c r="A1482" s="18" t="s">
        <v>11</v>
      </c>
      <c r="B1482" s="18" t="s">
        <v>60</v>
      </c>
      <c r="C1482" s="18" t="s">
        <v>30</v>
      </c>
      <c r="D1482" s="18" t="s">
        <v>19</v>
      </c>
      <c r="E1482">
        <v>11</v>
      </c>
      <c r="F1482">
        <v>628.57042253521104</v>
      </c>
      <c r="G1482">
        <v>2.0548044021371998</v>
      </c>
      <c r="H1482">
        <v>2840</v>
      </c>
    </row>
    <row r="1483" spans="1:8" x14ac:dyDescent="0.25">
      <c r="A1483" s="18" t="s">
        <v>11</v>
      </c>
      <c r="B1483" s="18" t="s">
        <v>60</v>
      </c>
      <c r="C1483" s="18" t="s">
        <v>30</v>
      </c>
      <c r="D1483" s="18" t="s">
        <v>19</v>
      </c>
      <c r="E1483">
        <v>18</v>
      </c>
      <c r="F1483">
        <v>552.75070028011203</v>
      </c>
      <c r="G1483">
        <v>1.73329484077165</v>
      </c>
      <c r="H1483">
        <v>1785</v>
      </c>
    </row>
    <row r="1484" spans="1:8" x14ac:dyDescent="0.25">
      <c r="A1484" s="18" t="s">
        <v>11</v>
      </c>
      <c r="B1484" s="18" t="s">
        <v>60</v>
      </c>
      <c r="C1484" s="18" t="s">
        <v>30</v>
      </c>
      <c r="D1484" s="18" t="s">
        <v>19</v>
      </c>
      <c r="E1484">
        <v>25</v>
      </c>
      <c r="F1484">
        <v>617.04199475065604</v>
      </c>
      <c r="G1484">
        <v>1.8209235955244401</v>
      </c>
      <c r="H1484">
        <v>2286</v>
      </c>
    </row>
    <row r="1485" spans="1:8" x14ac:dyDescent="0.25">
      <c r="A1485" s="18" t="s">
        <v>11</v>
      </c>
      <c r="B1485" s="18" t="s">
        <v>60</v>
      </c>
      <c r="C1485" s="18" t="s">
        <v>30</v>
      </c>
      <c r="D1485" s="18" t="s">
        <v>20</v>
      </c>
      <c r="E1485">
        <v>1</v>
      </c>
      <c r="F1485">
        <v>580.09190297232703</v>
      </c>
      <c r="G1485">
        <v>1.87069204992269</v>
      </c>
      <c r="H1485">
        <v>2927</v>
      </c>
    </row>
    <row r="1486" spans="1:8" x14ac:dyDescent="0.25">
      <c r="A1486" s="18" t="s">
        <v>11</v>
      </c>
      <c r="B1486" s="18" t="s">
        <v>60</v>
      </c>
      <c r="C1486" s="18" t="s">
        <v>30</v>
      </c>
      <c r="D1486" s="18" t="s">
        <v>20</v>
      </c>
      <c r="E1486">
        <v>8</v>
      </c>
      <c r="F1486">
        <v>714.94108628996901</v>
      </c>
      <c r="G1486">
        <v>2.2652943460955801</v>
      </c>
      <c r="H1486">
        <v>4566</v>
      </c>
    </row>
    <row r="1487" spans="1:8" x14ac:dyDescent="0.25">
      <c r="A1487" s="18" t="s">
        <v>11</v>
      </c>
      <c r="B1487" s="18" t="s">
        <v>60</v>
      </c>
      <c r="C1487" s="18" t="s">
        <v>30</v>
      </c>
      <c r="D1487" s="18" t="s">
        <v>20</v>
      </c>
      <c r="E1487">
        <v>15</v>
      </c>
      <c r="F1487">
        <v>804.21955283988302</v>
      </c>
      <c r="G1487">
        <v>2.4183437855768699</v>
      </c>
      <c r="H1487">
        <v>7201</v>
      </c>
    </row>
    <row r="1488" spans="1:8" x14ac:dyDescent="0.25">
      <c r="A1488" s="18" t="s">
        <v>11</v>
      </c>
      <c r="B1488" s="18" t="s">
        <v>60</v>
      </c>
      <c r="C1488" s="18" t="s">
        <v>30</v>
      </c>
      <c r="D1488" s="18" t="s">
        <v>20</v>
      </c>
      <c r="E1488">
        <v>22</v>
      </c>
      <c r="F1488">
        <v>605.05296027979</v>
      </c>
      <c r="G1488">
        <v>2.0554624671747801</v>
      </c>
      <c r="H1488">
        <v>4003</v>
      </c>
    </row>
    <row r="1489" spans="1:8" x14ac:dyDescent="0.25">
      <c r="A1489" s="18" t="s">
        <v>11</v>
      </c>
      <c r="B1489" s="18" t="s">
        <v>60</v>
      </c>
      <c r="C1489" s="18" t="s">
        <v>30</v>
      </c>
      <c r="D1489" s="18" t="s">
        <v>20</v>
      </c>
      <c r="E1489">
        <v>29</v>
      </c>
      <c r="F1489">
        <v>627.40822111977297</v>
      </c>
      <c r="G1489">
        <v>2.10166821082667</v>
      </c>
      <c r="H1489">
        <v>4233</v>
      </c>
    </row>
    <row r="1490" spans="1:8" x14ac:dyDescent="0.25">
      <c r="A1490" s="18" t="s">
        <v>11</v>
      </c>
      <c r="B1490" s="18" t="s">
        <v>60</v>
      </c>
      <c r="C1490" s="18" t="s">
        <v>30</v>
      </c>
      <c r="D1490" s="18" t="s">
        <v>21</v>
      </c>
      <c r="E1490">
        <v>6</v>
      </c>
      <c r="F1490">
        <v>733.19643452182595</v>
      </c>
      <c r="G1490">
        <v>2.3044691896167602</v>
      </c>
      <c r="H1490">
        <v>6002</v>
      </c>
    </row>
    <row r="1491" spans="1:8" x14ac:dyDescent="0.25">
      <c r="A1491" s="18" t="s">
        <v>11</v>
      </c>
      <c r="B1491" s="18" t="s">
        <v>60</v>
      </c>
      <c r="C1491" s="18" t="s">
        <v>30</v>
      </c>
      <c r="D1491" s="18" t="s">
        <v>21</v>
      </c>
      <c r="E1491">
        <v>13</v>
      </c>
      <c r="F1491">
        <v>709.93104149715202</v>
      </c>
      <c r="G1491">
        <v>2.3089264053531702</v>
      </c>
      <c r="H1491">
        <v>4916</v>
      </c>
    </row>
    <row r="1492" spans="1:8" x14ac:dyDescent="0.25">
      <c r="A1492" s="18" t="s">
        <v>11</v>
      </c>
      <c r="B1492" s="18" t="s">
        <v>60</v>
      </c>
      <c r="C1492" s="18" t="s">
        <v>30</v>
      </c>
      <c r="D1492" s="18" t="s">
        <v>21</v>
      </c>
      <c r="E1492">
        <v>20</v>
      </c>
      <c r="F1492">
        <v>781.21599600931199</v>
      </c>
      <c r="G1492">
        <v>2.6028291834528399</v>
      </c>
      <c r="H1492">
        <v>6014</v>
      </c>
    </row>
    <row r="1493" spans="1:8" x14ac:dyDescent="0.25">
      <c r="A1493" s="18" t="s">
        <v>11</v>
      </c>
      <c r="B1493" s="18" t="s">
        <v>60</v>
      </c>
      <c r="C1493" s="18" t="s">
        <v>30</v>
      </c>
      <c r="D1493" s="18" t="s">
        <v>21</v>
      </c>
      <c r="E1493">
        <v>27</v>
      </c>
      <c r="F1493">
        <v>772.17943760984201</v>
      </c>
      <c r="G1493">
        <v>2.4123016360329999</v>
      </c>
      <c r="H1493">
        <v>5690</v>
      </c>
    </row>
    <row r="1494" spans="1:8" x14ac:dyDescent="0.25">
      <c r="A1494" s="18" t="s">
        <v>11</v>
      </c>
      <c r="B1494" s="18" t="s">
        <v>60</v>
      </c>
      <c r="C1494" s="18" t="s">
        <v>30</v>
      </c>
      <c r="D1494" s="18" t="s">
        <v>22</v>
      </c>
      <c r="E1494">
        <v>3</v>
      </c>
      <c r="F1494">
        <v>813.45665349143599</v>
      </c>
      <c r="G1494">
        <v>2.5637438767529002</v>
      </c>
      <c r="H1494">
        <v>7590</v>
      </c>
    </row>
    <row r="1495" spans="1:8" x14ac:dyDescent="0.25">
      <c r="A1495" s="18" t="s">
        <v>11</v>
      </c>
      <c r="B1495" s="18" t="s">
        <v>60</v>
      </c>
      <c r="C1495" s="18" t="s">
        <v>30</v>
      </c>
      <c r="D1495" s="18" t="s">
        <v>22</v>
      </c>
      <c r="E1495">
        <v>10</v>
      </c>
      <c r="F1495">
        <v>844.89534201572201</v>
      </c>
      <c r="G1495">
        <v>2.63816369008007</v>
      </c>
      <c r="H1495">
        <v>8523</v>
      </c>
    </row>
    <row r="1496" spans="1:8" x14ac:dyDescent="0.25">
      <c r="A1496" s="18" t="s">
        <v>11</v>
      </c>
      <c r="B1496" s="18" t="s">
        <v>60</v>
      </c>
      <c r="C1496" s="18" t="s">
        <v>30</v>
      </c>
      <c r="D1496" s="18" t="s">
        <v>22</v>
      </c>
      <c r="E1496">
        <v>17</v>
      </c>
      <c r="F1496">
        <v>829.87932410856797</v>
      </c>
      <c r="G1496">
        <v>2.64934467823704</v>
      </c>
      <c r="H1496">
        <v>7516</v>
      </c>
    </row>
    <row r="1497" spans="1:8" x14ac:dyDescent="0.25">
      <c r="A1497" s="18" t="s">
        <v>11</v>
      </c>
      <c r="B1497" s="18" t="s">
        <v>60</v>
      </c>
      <c r="C1497" s="18" t="s">
        <v>30</v>
      </c>
      <c r="D1497" s="18" t="s">
        <v>22</v>
      </c>
      <c r="E1497">
        <v>24</v>
      </c>
      <c r="F1497">
        <v>839.19141012909597</v>
      </c>
      <c r="G1497">
        <v>2.6236665536735302</v>
      </c>
      <c r="H1497">
        <v>8056</v>
      </c>
    </row>
    <row r="1498" spans="1:8" x14ac:dyDescent="0.25">
      <c r="A1498" s="18" t="s">
        <v>11</v>
      </c>
      <c r="B1498" s="18" t="s">
        <v>60</v>
      </c>
      <c r="C1498" s="18" t="s">
        <v>30</v>
      </c>
      <c r="D1498" s="18" t="s">
        <v>23</v>
      </c>
      <c r="E1498">
        <v>1</v>
      </c>
      <c r="F1498">
        <v>777.87845111998604</v>
      </c>
      <c r="G1498">
        <v>2.4657538117647202</v>
      </c>
      <c r="H1498">
        <v>5759</v>
      </c>
    </row>
    <row r="1499" spans="1:8" x14ac:dyDescent="0.25">
      <c r="A1499" s="18" t="s">
        <v>11</v>
      </c>
      <c r="B1499" s="18" t="s">
        <v>60</v>
      </c>
      <c r="C1499" s="18" t="s">
        <v>30</v>
      </c>
      <c r="D1499" s="18" t="s">
        <v>23</v>
      </c>
      <c r="E1499">
        <v>8</v>
      </c>
      <c r="F1499">
        <v>760.77215587680701</v>
      </c>
      <c r="G1499">
        <v>2.4853157739843099</v>
      </c>
      <c r="H1499">
        <v>6364</v>
      </c>
    </row>
    <row r="1500" spans="1:8" x14ac:dyDescent="0.25">
      <c r="A1500" s="18" t="s">
        <v>11</v>
      </c>
      <c r="B1500" s="18" t="s">
        <v>60</v>
      </c>
      <c r="C1500" s="18" t="s">
        <v>30</v>
      </c>
      <c r="D1500" s="18" t="s">
        <v>23</v>
      </c>
      <c r="E1500">
        <v>15</v>
      </c>
      <c r="F1500">
        <v>791.75572722429399</v>
      </c>
      <c r="G1500">
        <v>2.5482415684452202</v>
      </c>
      <c r="H1500">
        <v>7508</v>
      </c>
    </row>
    <row r="1501" spans="1:8" x14ac:dyDescent="0.25">
      <c r="A1501" s="18" t="s">
        <v>11</v>
      </c>
      <c r="B1501" s="18" t="s">
        <v>60</v>
      </c>
      <c r="C1501" s="18" t="s">
        <v>30</v>
      </c>
      <c r="D1501" s="18" t="s">
        <v>23</v>
      </c>
      <c r="E1501">
        <v>22</v>
      </c>
      <c r="F1501">
        <v>776.96564110573195</v>
      </c>
      <c r="G1501">
        <v>2.4773016489298398</v>
      </c>
      <c r="H1501">
        <v>6403</v>
      </c>
    </row>
    <row r="1502" spans="1:8" x14ac:dyDescent="0.25">
      <c r="A1502" s="18" t="s">
        <v>11</v>
      </c>
      <c r="B1502" s="18" t="s">
        <v>60</v>
      </c>
      <c r="C1502" s="18" t="s">
        <v>30</v>
      </c>
      <c r="D1502" s="18" t="s">
        <v>23</v>
      </c>
      <c r="E1502">
        <v>29</v>
      </c>
      <c r="F1502">
        <v>845.85999425617501</v>
      </c>
      <c r="G1502">
        <v>2.62207256611853</v>
      </c>
      <c r="H1502">
        <v>6964</v>
      </c>
    </row>
    <row r="1503" spans="1:8" x14ac:dyDescent="0.25">
      <c r="A1503" s="18" t="s">
        <v>11</v>
      </c>
      <c r="B1503" s="18" t="s">
        <v>60</v>
      </c>
      <c r="C1503" s="18" t="s">
        <v>30</v>
      </c>
      <c r="D1503" s="18" t="s">
        <v>24</v>
      </c>
      <c r="E1503">
        <v>5</v>
      </c>
      <c r="F1503">
        <v>751.344402064169</v>
      </c>
      <c r="G1503">
        <v>2.4552342787702499</v>
      </c>
      <c r="H1503">
        <v>4457</v>
      </c>
    </row>
    <row r="1504" spans="1:8" x14ac:dyDescent="0.25">
      <c r="A1504" s="18" t="s">
        <v>11</v>
      </c>
      <c r="B1504" s="18" t="s">
        <v>60</v>
      </c>
      <c r="C1504" s="18" t="s">
        <v>30</v>
      </c>
      <c r="D1504" s="18" t="s">
        <v>24</v>
      </c>
      <c r="E1504">
        <v>12</v>
      </c>
      <c r="F1504">
        <v>845.80351948807402</v>
      </c>
      <c r="G1504">
        <v>2.6583181721750702</v>
      </c>
      <c r="H1504">
        <v>6876</v>
      </c>
    </row>
    <row r="1505" spans="1:8" x14ac:dyDescent="0.25">
      <c r="A1505" s="18" t="s">
        <v>11</v>
      </c>
      <c r="B1505" s="18" t="s">
        <v>60</v>
      </c>
      <c r="C1505" s="18" t="s">
        <v>30</v>
      </c>
      <c r="D1505" s="18" t="s">
        <v>24</v>
      </c>
      <c r="E1505">
        <v>19</v>
      </c>
      <c r="F1505">
        <v>823.99884225759797</v>
      </c>
      <c r="G1505">
        <v>2.6196419471083798</v>
      </c>
      <c r="H1505">
        <v>6910</v>
      </c>
    </row>
    <row r="1506" spans="1:8" x14ac:dyDescent="0.25">
      <c r="A1506" s="18" t="s">
        <v>11</v>
      </c>
      <c r="B1506" s="18" t="s">
        <v>60</v>
      </c>
      <c r="C1506" s="18" t="s">
        <v>30</v>
      </c>
      <c r="D1506" s="18" t="s">
        <v>24</v>
      </c>
      <c r="E1506">
        <v>26</v>
      </c>
      <c r="F1506">
        <v>793.91643410852703</v>
      </c>
      <c r="G1506">
        <v>2.6202898051938202</v>
      </c>
      <c r="H1506">
        <v>6450</v>
      </c>
    </row>
    <row r="1507" spans="1:8" x14ac:dyDescent="0.25">
      <c r="A1507" s="18" t="s">
        <v>11</v>
      </c>
      <c r="B1507" s="18" t="s">
        <v>60</v>
      </c>
      <c r="C1507" s="18" t="s">
        <v>30</v>
      </c>
      <c r="D1507" s="18" t="s">
        <v>25</v>
      </c>
      <c r="E1507">
        <v>2</v>
      </c>
      <c r="F1507">
        <v>802.66385669125395</v>
      </c>
      <c r="G1507">
        <v>2.5675193988221001</v>
      </c>
      <c r="H1507">
        <v>5694</v>
      </c>
    </row>
    <row r="1508" spans="1:8" x14ac:dyDescent="0.25">
      <c r="A1508" s="18" t="s">
        <v>11</v>
      </c>
      <c r="B1508" s="18" t="s">
        <v>60</v>
      </c>
      <c r="C1508" s="18" t="s">
        <v>30</v>
      </c>
      <c r="D1508" s="18" t="s">
        <v>25</v>
      </c>
      <c r="E1508">
        <v>9</v>
      </c>
      <c r="F1508">
        <v>793.67837591240902</v>
      </c>
      <c r="G1508">
        <v>2.5716837650880602</v>
      </c>
      <c r="H1508">
        <v>6576</v>
      </c>
    </row>
    <row r="1509" spans="1:8" x14ac:dyDescent="0.25">
      <c r="A1509" s="18" t="s">
        <v>11</v>
      </c>
      <c r="B1509" s="18" t="s">
        <v>60</v>
      </c>
      <c r="C1509" s="18" t="s">
        <v>30</v>
      </c>
      <c r="D1509" s="18" t="s">
        <v>25</v>
      </c>
      <c r="E1509">
        <v>16</v>
      </c>
      <c r="F1509">
        <v>795.20831984460995</v>
      </c>
      <c r="G1509">
        <v>2.5433579996109499</v>
      </c>
      <c r="H1509">
        <v>6178</v>
      </c>
    </row>
    <row r="1510" spans="1:8" x14ac:dyDescent="0.25">
      <c r="A1510" s="18" t="s">
        <v>11</v>
      </c>
      <c r="B1510" s="18" t="s">
        <v>60</v>
      </c>
      <c r="C1510" s="18" t="s">
        <v>30</v>
      </c>
      <c r="D1510" s="18" t="s">
        <v>25</v>
      </c>
      <c r="E1510">
        <v>23</v>
      </c>
      <c r="F1510">
        <v>788.71544947834798</v>
      </c>
      <c r="G1510">
        <v>2.5795003068320601</v>
      </c>
      <c r="H1510">
        <v>6997</v>
      </c>
    </row>
    <row r="1511" spans="1:8" x14ac:dyDescent="0.25">
      <c r="A1511" s="18" t="s">
        <v>11</v>
      </c>
      <c r="B1511" s="18" t="s">
        <v>60</v>
      </c>
      <c r="C1511" s="18" t="s">
        <v>30</v>
      </c>
      <c r="D1511" s="18" t="s">
        <v>25</v>
      </c>
      <c r="E1511">
        <v>30</v>
      </c>
      <c r="F1511">
        <v>773.31062036902495</v>
      </c>
      <c r="G1511">
        <v>2.52253734161153</v>
      </c>
      <c r="H1511">
        <v>6883</v>
      </c>
    </row>
    <row r="1512" spans="1:8" x14ac:dyDescent="0.25">
      <c r="A1512" s="18" t="s">
        <v>11</v>
      </c>
      <c r="B1512" s="18" t="s">
        <v>60</v>
      </c>
      <c r="C1512" s="18" t="s">
        <v>30</v>
      </c>
      <c r="D1512" s="18" t="s">
        <v>26</v>
      </c>
      <c r="E1512">
        <v>7</v>
      </c>
      <c r="F1512">
        <v>704.643347794649</v>
      </c>
      <c r="G1512">
        <v>2.3447720040428801</v>
      </c>
      <c r="H1512">
        <v>5532</v>
      </c>
    </row>
    <row r="1513" spans="1:8" x14ac:dyDescent="0.25">
      <c r="A1513" s="18" t="s">
        <v>11</v>
      </c>
      <c r="B1513" s="18" t="s">
        <v>60</v>
      </c>
      <c r="C1513" s="18" t="s">
        <v>30</v>
      </c>
      <c r="D1513" s="18" t="s">
        <v>26</v>
      </c>
      <c r="E1513">
        <v>14</v>
      </c>
      <c r="F1513">
        <v>625.06660353535403</v>
      </c>
      <c r="G1513">
        <v>2.0431885172677302</v>
      </c>
      <c r="H1513">
        <v>3168</v>
      </c>
    </row>
    <row r="1514" spans="1:8" x14ac:dyDescent="0.25">
      <c r="A1514" s="18" t="s">
        <v>11</v>
      </c>
      <c r="B1514" s="18" t="s">
        <v>60</v>
      </c>
      <c r="C1514" s="18" t="s">
        <v>30</v>
      </c>
      <c r="D1514" s="18" t="s">
        <v>26</v>
      </c>
      <c r="E1514">
        <v>21</v>
      </c>
      <c r="F1514">
        <v>680.62460300656403</v>
      </c>
      <c r="G1514">
        <v>2.3354673901733198</v>
      </c>
      <c r="H1514">
        <v>4723</v>
      </c>
    </row>
    <row r="1515" spans="1:8" x14ac:dyDescent="0.25">
      <c r="A1515" s="18" t="s">
        <v>11</v>
      </c>
      <c r="B1515" s="18" t="s">
        <v>60</v>
      </c>
      <c r="C1515" s="18" t="s">
        <v>30</v>
      </c>
      <c r="D1515" s="18" t="s">
        <v>26</v>
      </c>
      <c r="E1515">
        <v>28</v>
      </c>
      <c r="F1515">
        <v>613.64106925880901</v>
      </c>
      <c r="G1515">
        <v>2.0647293286319002</v>
      </c>
      <c r="H1515">
        <v>4115</v>
      </c>
    </row>
    <row r="1516" spans="1:8" x14ac:dyDescent="0.25">
      <c r="A1516" s="18" t="s">
        <v>11</v>
      </c>
      <c r="B1516" s="18" t="s">
        <v>60</v>
      </c>
      <c r="C1516" s="18" t="s">
        <v>30</v>
      </c>
      <c r="D1516" s="18" t="s">
        <v>27</v>
      </c>
      <c r="E1516">
        <v>4</v>
      </c>
      <c r="F1516">
        <v>691.98500107135203</v>
      </c>
      <c r="G1516">
        <v>2.33573025008207</v>
      </c>
      <c r="H1516">
        <v>4667</v>
      </c>
    </row>
    <row r="1517" spans="1:8" x14ac:dyDescent="0.25">
      <c r="A1517" s="18" t="s">
        <v>11</v>
      </c>
      <c r="B1517" s="18" t="s">
        <v>60</v>
      </c>
      <c r="C1517" s="18" t="s">
        <v>30</v>
      </c>
      <c r="D1517" s="18" t="s">
        <v>27</v>
      </c>
      <c r="E1517">
        <v>11</v>
      </c>
      <c r="F1517">
        <v>648.66240786240803</v>
      </c>
      <c r="G1517">
        <v>2.2120624871957602</v>
      </c>
      <c r="H1517">
        <v>4070</v>
      </c>
    </row>
    <row r="1518" spans="1:8" x14ac:dyDescent="0.25">
      <c r="A1518" s="18" t="s">
        <v>11</v>
      </c>
      <c r="B1518" s="18" t="s">
        <v>60</v>
      </c>
      <c r="C1518" s="18" t="s">
        <v>30</v>
      </c>
      <c r="D1518" s="18" t="s">
        <v>27</v>
      </c>
      <c r="E1518">
        <v>18</v>
      </c>
      <c r="F1518">
        <v>652.90508559919397</v>
      </c>
      <c r="G1518">
        <v>2.23258499209284</v>
      </c>
      <c r="H1518">
        <v>3972</v>
      </c>
    </row>
    <row r="1519" spans="1:8" x14ac:dyDescent="0.25">
      <c r="A1519" s="18" t="s">
        <v>11</v>
      </c>
      <c r="B1519" s="18" t="s">
        <v>60</v>
      </c>
      <c r="C1519" s="18" t="s">
        <v>30</v>
      </c>
      <c r="D1519" s="18" t="s">
        <v>27</v>
      </c>
      <c r="E1519">
        <v>25</v>
      </c>
      <c r="F1519">
        <v>576.73396793587199</v>
      </c>
      <c r="G1519">
        <v>1.92616618572817</v>
      </c>
      <c r="H1519">
        <v>1996</v>
      </c>
    </row>
    <row r="1520" spans="1:8" x14ac:dyDescent="0.25">
      <c r="A1520" s="18" t="s">
        <v>11</v>
      </c>
      <c r="B1520" s="18" t="s">
        <v>60</v>
      </c>
      <c r="C1520" s="18" t="s">
        <v>30</v>
      </c>
      <c r="D1520" s="18" t="s">
        <v>28</v>
      </c>
      <c r="E1520">
        <v>3</v>
      </c>
      <c r="F1520">
        <v>617.49635290031301</v>
      </c>
      <c r="G1520">
        <v>1.88466781505979</v>
      </c>
      <c r="H1520">
        <v>2879</v>
      </c>
    </row>
    <row r="1521" spans="1:8" x14ac:dyDescent="0.25">
      <c r="A1521" s="18" t="s">
        <v>11</v>
      </c>
      <c r="B1521" s="18" t="s">
        <v>60</v>
      </c>
      <c r="C1521" s="18" t="s">
        <v>30</v>
      </c>
      <c r="D1521" s="18" t="s">
        <v>28</v>
      </c>
      <c r="E1521">
        <v>10</v>
      </c>
      <c r="F1521">
        <v>633.08436482084699</v>
      </c>
      <c r="G1521">
        <v>1.98450573417461</v>
      </c>
      <c r="H1521">
        <v>3070</v>
      </c>
    </row>
    <row r="1522" spans="1:8" x14ac:dyDescent="0.25">
      <c r="A1522" s="18" t="s">
        <v>11</v>
      </c>
      <c r="B1522" s="18" t="s">
        <v>60</v>
      </c>
      <c r="C1522" s="18" t="s">
        <v>30</v>
      </c>
      <c r="D1522" s="18" t="s">
        <v>28</v>
      </c>
      <c r="E1522">
        <v>17</v>
      </c>
      <c r="F1522">
        <v>579.55619930475098</v>
      </c>
      <c r="G1522">
        <v>1.75404857659303</v>
      </c>
      <c r="H1522">
        <v>1726</v>
      </c>
    </row>
    <row r="1523" spans="1:8" x14ac:dyDescent="0.25">
      <c r="A1523" s="18" t="s">
        <v>11</v>
      </c>
      <c r="B1523" s="18" t="s">
        <v>60</v>
      </c>
      <c r="C1523" s="18" t="s">
        <v>30</v>
      </c>
      <c r="D1523" s="18" t="s">
        <v>28</v>
      </c>
      <c r="E1523">
        <v>24</v>
      </c>
      <c r="F1523">
        <v>791.81920903954801</v>
      </c>
      <c r="G1523">
        <v>1.3358661256616899</v>
      </c>
      <c r="H1523">
        <v>177</v>
      </c>
    </row>
    <row r="1524" spans="1:8" x14ac:dyDescent="0.25">
      <c r="A1524" s="18" t="s">
        <v>11</v>
      </c>
      <c r="B1524" s="18" t="s">
        <v>60</v>
      </c>
      <c r="C1524" s="18" t="s">
        <v>30</v>
      </c>
      <c r="D1524" s="18" t="s">
        <v>28</v>
      </c>
      <c r="E1524">
        <v>31</v>
      </c>
      <c r="F1524">
        <v>699.16446991403996</v>
      </c>
      <c r="G1524">
        <v>2.01961213794866</v>
      </c>
      <c r="H1524">
        <v>1745</v>
      </c>
    </row>
    <row r="1525" spans="1:8" x14ac:dyDescent="0.25">
      <c r="A1525" s="18" t="s">
        <v>11</v>
      </c>
      <c r="B1525" s="18" t="s">
        <v>60</v>
      </c>
      <c r="C1525" s="18" t="s">
        <v>31</v>
      </c>
      <c r="D1525" s="18" t="s">
        <v>17</v>
      </c>
      <c r="E1525">
        <v>1</v>
      </c>
      <c r="F1525">
        <v>758.64698331193802</v>
      </c>
      <c r="G1525">
        <v>2.1296586737313401</v>
      </c>
      <c r="H1525">
        <v>1558</v>
      </c>
    </row>
    <row r="1526" spans="1:8" x14ac:dyDescent="0.25">
      <c r="A1526" s="18" t="s">
        <v>11</v>
      </c>
      <c r="B1526" s="18" t="s">
        <v>60</v>
      </c>
      <c r="C1526" s="18" t="s">
        <v>31</v>
      </c>
      <c r="D1526" s="18" t="s">
        <v>17</v>
      </c>
      <c r="E1526">
        <v>8</v>
      </c>
      <c r="F1526">
        <v>622.99455984174097</v>
      </c>
      <c r="G1526">
        <v>1.98812582992524</v>
      </c>
      <c r="H1526">
        <v>2022</v>
      </c>
    </row>
    <row r="1527" spans="1:8" x14ac:dyDescent="0.25">
      <c r="A1527" s="18" t="s">
        <v>11</v>
      </c>
      <c r="B1527" s="18" t="s">
        <v>60</v>
      </c>
      <c r="C1527" s="18" t="s">
        <v>31</v>
      </c>
      <c r="D1527" s="18" t="s">
        <v>17</v>
      </c>
      <c r="E1527">
        <v>15</v>
      </c>
      <c r="F1527">
        <v>668.32868077442595</v>
      </c>
      <c r="G1527">
        <v>2.0278107065401101</v>
      </c>
      <c r="H1527">
        <v>2221</v>
      </c>
    </row>
    <row r="1528" spans="1:8" x14ac:dyDescent="0.25">
      <c r="A1528" s="18" t="s">
        <v>11</v>
      </c>
      <c r="B1528" s="18" t="s">
        <v>60</v>
      </c>
      <c r="C1528" s="18" t="s">
        <v>31</v>
      </c>
      <c r="D1528" s="18" t="s">
        <v>17</v>
      </c>
      <c r="E1528">
        <v>22</v>
      </c>
      <c r="F1528">
        <v>603.39589442815202</v>
      </c>
      <c r="G1528">
        <v>1.72546269308487</v>
      </c>
      <c r="H1528">
        <v>1364</v>
      </c>
    </row>
    <row r="1529" spans="1:8" x14ac:dyDescent="0.25">
      <c r="A1529" s="18" t="s">
        <v>11</v>
      </c>
      <c r="B1529" s="18" t="s">
        <v>60</v>
      </c>
      <c r="C1529" s="18" t="s">
        <v>31</v>
      </c>
      <c r="D1529" s="18" t="s">
        <v>17</v>
      </c>
      <c r="E1529">
        <v>29</v>
      </c>
      <c r="F1529">
        <v>649.81780538302303</v>
      </c>
      <c r="G1529">
        <v>1.5906040418231</v>
      </c>
      <c r="H1529">
        <v>966</v>
      </c>
    </row>
    <row r="1530" spans="1:8" x14ac:dyDescent="0.25">
      <c r="A1530" s="18" t="s">
        <v>11</v>
      </c>
      <c r="B1530" s="18" t="s">
        <v>60</v>
      </c>
      <c r="C1530" s="18" t="s">
        <v>31</v>
      </c>
      <c r="D1530" s="18" t="s">
        <v>18</v>
      </c>
      <c r="E1530">
        <v>5</v>
      </c>
      <c r="F1530">
        <v>642.36551392891499</v>
      </c>
      <c r="G1530">
        <v>1.9440704139319001</v>
      </c>
      <c r="H1530">
        <v>2082</v>
      </c>
    </row>
    <row r="1531" spans="1:8" x14ac:dyDescent="0.25">
      <c r="A1531" s="18" t="s">
        <v>11</v>
      </c>
      <c r="B1531" s="18" t="s">
        <v>60</v>
      </c>
      <c r="C1531" s="18" t="s">
        <v>31</v>
      </c>
      <c r="D1531" s="18" t="s">
        <v>18</v>
      </c>
      <c r="E1531">
        <v>12</v>
      </c>
      <c r="F1531">
        <v>757.99696739954504</v>
      </c>
      <c r="G1531">
        <v>2.25231870950795</v>
      </c>
      <c r="H1531">
        <v>2638</v>
      </c>
    </row>
    <row r="1532" spans="1:8" x14ac:dyDescent="0.25">
      <c r="A1532" s="18" t="s">
        <v>11</v>
      </c>
      <c r="B1532" s="18" t="s">
        <v>60</v>
      </c>
      <c r="C1532" s="18" t="s">
        <v>31</v>
      </c>
      <c r="D1532" s="18" t="s">
        <v>18</v>
      </c>
      <c r="E1532">
        <v>19</v>
      </c>
      <c r="F1532">
        <v>690.44153846153802</v>
      </c>
      <c r="G1532">
        <v>2.1664692934602101</v>
      </c>
      <c r="H1532">
        <v>2600</v>
      </c>
    </row>
    <row r="1533" spans="1:8" x14ac:dyDescent="0.25">
      <c r="A1533" s="18" t="s">
        <v>11</v>
      </c>
      <c r="B1533" s="18" t="s">
        <v>60</v>
      </c>
      <c r="C1533" s="18" t="s">
        <v>31</v>
      </c>
      <c r="D1533" s="18" t="s">
        <v>18</v>
      </c>
      <c r="E1533">
        <v>26</v>
      </c>
      <c r="F1533">
        <v>629.44917529727695</v>
      </c>
      <c r="G1533">
        <v>2.0443391916948399</v>
      </c>
      <c r="H1533">
        <v>2607</v>
      </c>
    </row>
    <row r="1534" spans="1:8" x14ac:dyDescent="0.25">
      <c r="A1534" s="18" t="s">
        <v>11</v>
      </c>
      <c r="B1534" s="18" t="s">
        <v>60</v>
      </c>
      <c r="C1534" s="18" t="s">
        <v>31</v>
      </c>
      <c r="D1534" s="18" t="s">
        <v>19</v>
      </c>
      <c r="E1534">
        <v>5</v>
      </c>
      <c r="F1534">
        <v>617.816801976703</v>
      </c>
      <c r="G1534">
        <v>2.0078369093900799</v>
      </c>
      <c r="H1534">
        <v>2833</v>
      </c>
    </row>
    <row r="1535" spans="1:8" x14ac:dyDescent="0.25">
      <c r="A1535" s="18" t="s">
        <v>11</v>
      </c>
      <c r="B1535" s="18" t="s">
        <v>60</v>
      </c>
      <c r="C1535" s="18" t="s">
        <v>31</v>
      </c>
      <c r="D1535" s="18" t="s">
        <v>19</v>
      </c>
      <c r="E1535">
        <v>12</v>
      </c>
      <c r="F1535">
        <v>593.56012084592101</v>
      </c>
      <c r="G1535">
        <v>1.7740042073583799</v>
      </c>
      <c r="H1535">
        <v>1655</v>
      </c>
    </row>
    <row r="1536" spans="1:8" x14ac:dyDescent="0.25">
      <c r="A1536" s="18" t="s">
        <v>11</v>
      </c>
      <c r="B1536" s="18" t="s">
        <v>60</v>
      </c>
      <c r="C1536" s="18" t="s">
        <v>31</v>
      </c>
      <c r="D1536" s="18" t="s">
        <v>19</v>
      </c>
      <c r="E1536">
        <v>19</v>
      </c>
      <c r="F1536">
        <v>580.17855520218097</v>
      </c>
      <c r="G1536">
        <v>1.90011444115192</v>
      </c>
      <c r="H1536">
        <v>2201</v>
      </c>
    </row>
    <row r="1537" spans="1:8" x14ac:dyDescent="0.25">
      <c r="A1537" s="18" t="s">
        <v>11</v>
      </c>
      <c r="B1537" s="18" t="s">
        <v>60</v>
      </c>
      <c r="C1537" s="18" t="s">
        <v>31</v>
      </c>
      <c r="D1537" s="18" t="s">
        <v>19</v>
      </c>
      <c r="E1537">
        <v>26</v>
      </c>
      <c r="F1537">
        <v>589.51828043390901</v>
      </c>
      <c r="G1537">
        <v>2.0397448670054801</v>
      </c>
      <c r="H1537">
        <v>2489</v>
      </c>
    </row>
    <row r="1538" spans="1:8" x14ac:dyDescent="0.25">
      <c r="A1538" s="18" t="s">
        <v>11</v>
      </c>
      <c r="B1538" s="18" t="s">
        <v>60</v>
      </c>
      <c r="C1538" s="18" t="s">
        <v>31</v>
      </c>
      <c r="D1538" s="18" t="s">
        <v>20</v>
      </c>
      <c r="E1538">
        <v>2</v>
      </c>
      <c r="F1538">
        <v>654.95931477516103</v>
      </c>
      <c r="G1538">
        <v>2.05810823263023</v>
      </c>
      <c r="H1538">
        <v>3736</v>
      </c>
    </row>
    <row r="1539" spans="1:8" x14ac:dyDescent="0.25">
      <c r="A1539" s="18" t="s">
        <v>11</v>
      </c>
      <c r="B1539" s="18" t="s">
        <v>60</v>
      </c>
      <c r="C1539" s="18" t="s">
        <v>31</v>
      </c>
      <c r="D1539" s="18" t="s">
        <v>20</v>
      </c>
      <c r="E1539">
        <v>9</v>
      </c>
      <c r="F1539">
        <v>762.66320850202396</v>
      </c>
      <c r="G1539">
        <v>2.2874401231733898</v>
      </c>
      <c r="H1539">
        <v>3952</v>
      </c>
    </row>
    <row r="1540" spans="1:8" x14ac:dyDescent="0.25">
      <c r="A1540" s="18" t="s">
        <v>11</v>
      </c>
      <c r="B1540" s="18" t="s">
        <v>60</v>
      </c>
      <c r="C1540" s="18" t="s">
        <v>31</v>
      </c>
      <c r="D1540" s="18" t="s">
        <v>20</v>
      </c>
      <c r="E1540">
        <v>16</v>
      </c>
      <c r="F1540">
        <v>578.69510439164901</v>
      </c>
      <c r="G1540">
        <v>1.90692523812436</v>
      </c>
      <c r="H1540">
        <v>2778</v>
      </c>
    </row>
    <row r="1541" spans="1:8" x14ac:dyDescent="0.25">
      <c r="A1541" s="18" t="s">
        <v>11</v>
      </c>
      <c r="B1541" s="18" t="s">
        <v>60</v>
      </c>
      <c r="C1541" s="18" t="s">
        <v>31</v>
      </c>
      <c r="D1541" s="18" t="s">
        <v>20</v>
      </c>
      <c r="E1541">
        <v>23</v>
      </c>
      <c r="F1541">
        <v>595.59172328597901</v>
      </c>
      <c r="G1541">
        <v>1.9711559755908199</v>
      </c>
      <c r="H1541">
        <v>3238</v>
      </c>
    </row>
    <row r="1542" spans="1:8" x14ac:dyDescent="0.25">
      <c r="A1542" s="18" t="s">
        <v>11</v>
      </c>
      <c r="B1542" s="18" t="s">
        <v>60</v>
      </c>
      <c r="C1542" s="18" t="s">
        <v>31</v>
      </c>
      <c r="D1542" s="18" t="s">
        <v>20</v>
      </c>
      <c r="E1542">
        <v>30</v>
      </c>
      <c r="F1542">
        <v>580.23888888888905</v>
      </c>
      <c r="G1542">
        <v>1.9101393135867499</v>
      </c>
      <c r="H1542">
        <v>2880</v>
      </c>
    </row>
    <row r="1543" spans="1:8" x14ac:dyDescent="0.25">
      <c r="A1543" s="18" t="s">
        <v>11</v>
      </c>
      <c r="B1543" s="18" t="s">
        <v>60</v>
      </c>
      <c r="C1543" s="18" t="s">
        <v>31</v>
      </c>
      <c r="D1543" s="18" t="s">
        <v>21</v>
      </c>
      <c r="E1543">
        <v>7</v>
      </c>
      <c r="F1543">
        <v>811.22118218062099</v>
      </c>
      <c r="G1543">
        <v>2.4363358573027898</v>
      </c>
      <c r="H1543">
        <v>5769</v>
      </c>
    </row>
    <row r="1544" spans="1:8" x14ac:dyDescent="0.25">
      <c r="A1544" s="18" t="s">
        <v>11</v>
      </c>
      <c r="B1544" s="18" t="s">
        <v>60</v>
      </c>
      <c r="C1544" s="18" t="s">
        <v>31</v>
      </c>
      <c r="D1544" s="18" t="s">
        <v>21</v>
      </c>
      <c r="E1544">
        <v>14</v>
      </c>
      <c r="F1544">
        <v>674.09632768361598</v>
      </c>
      <c r="G1544">
        <v>2.14393656464024</v>
      </c>
      <c r="H1544">
        <v>3540</v>
      </c>
    </row>
    <row r="1545" spans="1:8" x14ac:dyDescent="0.25">
      <c r="A1545" s="18" t="s">
        <v>11</v>
      </c>
      <c r="B1545" s="18" t="s">
        <v>60</v>
      </c>
      <c r="C1545" s="18" t="s">
        <v>31</v>
      </c>
      <c r="D1545" s="18" t="s">
        <v>21</v>
      </c>
      <c r="E1545">
        <v>21</v>
      </c>
      <c r="F1545">
        <v>837.53528628495303</v>
      </c>
      <c r="G1545">
        <v>2.5269394497936699</v>
      </c>
      <c r="H1545">
        <v>6008</v>
      </c>
    </row>
    <row r="1546" spans="1:8" x14ac:dyDescent="0.25">
      <c r="A1546" s="18" t="s">
        <v>11</v>
      </c>
      <c r="B1546" s="18" t="s">
        <v>60</v>
      </c>
      <c r="C1546" s="18" t="s">
        <v>31</v>
      </c>
      <c r="D1546" s="18" t="s">
        <v>21</v>
      </c>
      <c r="E1546">
        <v>28</v>
      </c>
      <c r="F1546">
        <v>807.03105699664695</v>
      </c>
      <c r="G1546">
        <v>2.4827710359353201</v>
      </c>
      <c r="H1546">
        <v>5667</v>
      </c>
    </row>
    <row r="1547" spans="1:8" x14ac:dyDescent="0.25">
      <c r="A1547" s="18" t="s">
        <v>11</v>
      </c>
      <c r="B1547" s="18" t="s">
        <v>60</v>
      </c>
      <c r="C1547" s="18" t="s">
        <v>31</v>
      </c>
      <c r="D1547" s="18" t="s">
        <v>22</v>
      </c>
      <c r="E1547">
        <v>4</v>
      </c>
      <c r="F1547">
        <v>809.36414431673097</v>
      </c>
      <c r="G1547">
        <v>2.6118622578736601</v>
      </c>
      <c r="H1547">
        <v>6264</v>
      </c>
    </row>
    <row r="1548" spans="1:8" x14ac:dyDescent="0.25">
      <c r="A1548" s="18" t="s">
        <v>11</v>
      </c>
      <c r="B1548" s="18" t="s">
        <v>60</v>
      </c>
      <c r="C1548" s="18" t="s">
        <v>31</v>
      </c>
      <c r="D1548" s="18" t="s">
        <v>22</v>
      </c>
      <c r="E1548">
        <v>11</v>
      </c>
      <c r="F1548">
        <v>635.01034675615199</v>
      </c>
      <c r="G1548">
        <v>2.12210915527946</v>
      </c>
      <c r="H1548">
        <v>3576</v>
      </c>
    </row>
    <row r="1549" spans="1:8" x14ac:dyDescent="0.25">
      <c r="A1549" s="18" t="s">
        <v>11</v>
      </c>
      <c r="B1549" s="18" t="s">
        <v>60</v>
      </c>
      <c r="C1549" s="18" t="s">
        <v>31</v>
      </c>
      <c r="D1549" s="18" t="s">
        <v>22</v>
      </c>
      <c r="E1549">
        <v>18</v>
      </c>
      <c r="F1549">
        <v>800.12151394422301</v>
      </c>
      <c r="G1549">
        <v>2.4859863358672101</v>
      </c>
      <c r="H1549">
        <v>6526</v>
      </c>
    </row>
    <row r="1550" spans="1:8" x14ac:dyDescent="0.25">
      <c r="A1550" s="18" t="s">
        <v>11</v>
      </c>
      <c r="B1550" s="18" t="s">
        <v>60</v>
      </c>
      <c r="C1550" s="18" t="s">
        <v>31</v>
      </c>
      <c r="D1550" s="18" t="s">
        <v>22</v>
      </c>
      <c r="E1550">
        <v>25</v>
      </c>
      <c r="F1550">
        <v>829.05558337506295</v>
      </c>
      <c r="G1550">
        <v>2.55899776605263</v>
      </c>
      <c r="H1550">
        <v>5991</v>
      </c>
    </row>
    <row r="1551" spans="1:8" x14ac:dyDescent="0.25">
      <c r="A1551" s="18" t="s">
        <v>11</v>
      </c>
      <c r="B1551" s="18" t="s">
        <v>60</v>
      </c>
      <c r="C1551" s="18" t="s">
        <v>31</v>
      </c>
      <c r="D1551" s="18" t="s">
        <v>23</v>
      </c>
      <c r="E1551">
        <v>2</v>
      </c>
      <c r="F1551">
        <v>723.50777202072504</v>
      </c>
      <c r="G1551">
        <v>2.1734316542833501</v>
      </c>
      <c r="H1551">
        <v>1737</v>
      </c>
    </row>
    <row r="1552" spans="1:8" x14ac:dyDescent="0.25">
      <c r="A1552" s="18" t="s">
        <v>11</v>
      </c>
      <c r="B1552" s="18" t="s">
        <v>60</v>
      </c>
      <c r="C1552" s="18" t="s">
        <v>31</v>
      </c>
      <c r="D1552" s="18" t="s">
        <v>23</v>
      </c>
      <c r="E1552">
        <v>9</v>
      </c>
      <c r="F1552">
        <v>811.44926677529304</v>
      </c>
      <c r="G1552">
        <v>2.5757151865193202</v>
      </c>
      <c r="H1552">
        <v>6751</v>
      </c>
    </row>
    <row r="1553" spans="1:8" x14ac:dyDescent="0.25">
      <c r="A1553" s="18" t="s">
        <v>11</v>
      </c>
      <c r="B1553" s="18" t="s">
        <v>60</v>
      </c>
      <c r="C1553" s="18" t="s">
        <v>31</v>
      </c>
      <c r="D1553" s="18" t="s">
        <v>23</v>
      </c>
      <c r="E1553">
        <v>16</v>
      </c>
      <c r="F1553">
        <v>793.21890145395798</v>
      </c>
      <c r="G1553">
        <v>2.5525431538923402</v>
      </c>
      <c r="H1553">
        <v>6190</v>
      </c>
    </row>
    <row r="1554" spans="1:8" x14ac:dyDescent="0.25">
      <c r="A1554" s="18" t="s">
        <v>11</v>
      </c>
      <c r="B1554" s="18" t="s">
        <v>60</v>
      </c>
      <c r="C1554" s="18" t="s">
        <v>31</v>
      </c>
      <c r="D1554" s="18" t="s">
        <v>23</v>
      </c>
      <c r="E1554">
        <v>23</v>
      </c>
      <c r="F1554">
        <v>811.29709267110798</v>
      </c>
      <c r="G1554">
        <v>2.5866555353271301</v>
      </c>
      <c r="H1554">
        <v>6604</v>
      </c>
    </row>
    <row r="1555" spans="1:8" x14ac:dyDescent="0.25">
      <c r="A1555" s="18" t="s">
        <v>11</v>
      </c>
      <c r="B1555" s="18" t="s">
        <v>60</v>
      </c>
      <c r="C1555" s="18" t="s">
        <v>31</v>
      </c>
      <c r="D1555" s="18" t="s">
        <v>23</v>
      </c>
      <c r="E1555">
        <v>30</v>
      </c>
      <c r="F1555">
        <v>854.32851592851603</v>
      </c>
      <c r="G1555">
        <v>2.6124589550333002</v>
      </c>
      <c r="H1555">
        <v>6435</v>
      </c>
    </row>
    <row r="1556" spans="1:8" x14ac:dyDescent="0.25">
      <c r="A1556" s="18" t="s">
        <v>11</v>
      </c>
      <c r="B1556" s="18" t="s">
        <v>60</v>
      </c>
      <c r="C1556" s="18" t="s">
        <v>31</v>
      </c>
      <c r="D1556" s="18" t="s">
        <v>24</v>
      </c>
      <c r="E1556">
        <v>6</v>
      </c>
      <c r="F1556">
        <v>811.95881863560703</v>
      </c>
      <c r="G1556">
        <v>2.5473906381340599</v>
      </c>
      <c r="H1556">
        <v>4808</v>
      </c>
    </row>
    <row r="1557" spans="1:8" x14ac:dyDescent="0.25">
      <c r="A1557" s="18" t="s">
        <v>11</v>
      </c>
      <c r="B1557" s="18" t="s">
        <v>60</v>
      </c>
      <c r="C1557" s="18" t="s">
        <v>31</v>
      </c>
      <c r="D1557" s="18" t="s">
        <v>24</v>
      </c>
      <c r="E1557">
        <v>13</v>
      </c>
      <c r="F1557">
        <v>787.81301575393798</v>
      </c>
      <c r="G1557">
        <v>2.5355778733371901</v>
      </c>
      <c r="H1557">
        <v>5332</v>
      </c>
    </row>
    <row r="1558" spans="1:8" x14ac:dyDescent="0.25">
      <c r="A1558" s="18" t="s">
        <v>11</v>
      </c>
      <c r="B1558" s="18" t="s">
        <v>60</v>
      </c>
      <c r="C1558" s="18" t="s">
        <v>31</v>
      </c>
      <c r="D1558" s="18" t="s">
        <v>24</v>
      </c>
      <c r="E1558">
        <v>20</v>
      </c>
      <c r="F1558">
        <v>857.69502074688796</v>
      </c>
      <c r="G1558">
        <v>2.59090894284085</v>
      </c>
      <c r="H1558">
        <v>5784</v>
      </c>
    </row>
    <row r="1559" spans="1:8" x14ac:dyDescent="0.25">
      <c r="A1559" s="18" t="s">
        <v>11</v>
      </c>
      <c r="B1559" s="18" t="s">
        <v>60</v>
      </c>
      <c r="C1559" s="18" t="s">
        <v>31</v>
      </c>
      <c r="D1559" s="18" t="s">
        <v>24</v>
      </c>
      <c r="E1559">
        <v>27</v>
      </c>
      <c r="F1559">
        <v>789.95139360978897</v>
      </c>
      <c r="G1559">
        <v>2.5527126311683701</v>
      </c>
      <c r="H1559">
        <v>5884</v>
      </c>
    </row>
    <row r="1560" spans="1:8" x14ac:dyDescent="0.25">
      <c r="A1560" s="18" t="s">
        <v>11</v>
      </c>
      <c r="B1560" s="18" t="s">
        <v>60</v>
      </c>
      <c r="C1560" s="18" t="s">
        <v>31</v>
      </c>
      <c r="D1560" s="18" t="s">
        <v>25</v>
      </c>
      <c r="E1560">
        <v>3</v>
      </c>
      <c r="F1560">
        <v>840.15520481022202</v>
      </c>
      <c r="G1560">
        <v>2.5590164345345201</v>
      </c>
      <c r="H1560">
        <v>5322</v>
      </c>
    </row>
    <row r="1561" spans="1:8" x14ac:dyDescent="0.25">
      <c r="A1561" s="18" t="s">
        <v>11</v>
      </c>
      <c r="B1561" s="18" t="s">
        <v>60</v>
      </c>
      <c r="C1561" s="18" t="s">
        <v>31</v>
      </c>
      <c r="D1561" s="18" t="s">
        <v>25</v>
      </c>
      <c r="E1561">
        <v>10</v>
      </c>
      <c r="F1561">
        <v>801.05816135084399</v>
      </c>
      <c r="G1561">
        <v>2.6588437311911699</v>
      </c>
      <c r="H1561">
        <v>5863</v>
      </c>
    </row>
    <row r="1562" spans="1:8" x14ac:dyDescent="0.25">
      <c r="A1562" s="18" t="s">
        <v>11</v>
      </c>
      <c r="B1562" s="18" t="s">
        <v>60</v>
      </c>
      <c r="C1562" s="18" t="s">
        <v>31</v>
      </c>
      <c r="D1562" s="18" t="s">
        <v>25</v>
      </c>
      <c r="E1562">
        <v>17</v>
      </c>
      <c r="F1562">
        <v>721.29643962848297</v>
      </c>
      <c r="G1562">
        <v>2.4041359645038498</v>
      </c>
      <c r="H1562">
        <v>3876</v>
      </c>
    </row>
    <row r="1563" spans="1:8" x14ac:dyDescent="0.25">
      <c r="A1563" s="18" t="s">
        <v>11</v>
      </c>
      <c r="B1563" s="18" t="s">
        <v>60</v>
      </c>
      <c r="C1563" s="18" t="s">
        <v>31</v>
      </c>
      <c r="D1563" s="18" t="s">
        <v>25</v>
      </c>
      <c r="E1563">
        <v>24</v>
      </c>
      <c r="F1563">
        <v>776.62436370019304</v>
      </c>
      <c r="G1563">
        <v>2.5900952799904</v>
      </c>
      <c r="H1563">
        <v>5697</v>
      </c>
    </row>
    <row r="1564" spans="1:8" x14ac:dyDescent="0.25">
      <c r="A1564" s="18" t="s">
        <v>11</v>
      </c>
      <c r="B1564" s="18" t="s">
        <v>60</v>
      </c>
      <c r="C1564" s="18" t="s">
        <v>31</v>
      </c>
      <c r="D1564" s="18" t="s">
        <v>26</v>
      </c>
      <c r="E1564">
        <v>1</v>
      </c>
      <c r="F1564">
        <v>790.28305028304999</v>
      </c>
      <c r="G1564">
        <v>2.5400180540377502</v>
      </c>
      <c r="H1564">
        <v>6006</v>
      </c>
    </row>
    <row r="1565" spans="1:8" x14ac:dyDescent="0.25">
      <c r="A1565" s="18" t="s">
        <v>11</v>
      </c>
      <c r="B1565" s="18" t="s">
        <v>60</v>
      </c>
      <c r="C1565" s="18" t="s">
        <v>31</v>
      </c>
      <c r="D1565" s="18" t="s">
        <v>26</v>
      </c>
      <c r="E1565">
        <v>8</v>
      </c>
      <c r="F1565">
        <v>708.484968803176</v>
      </c>
      <c r="G1565">
        <v>2.3215990604811498</v>
      </c>
      <c r="H1565">
        <v>5289</v>
      </c>
    </row>
    <row r="1566" spans="1:8" x14ac:dyDescent="0.25">
      <c r="A1566" s="18" t="s">
        <v>11</v>
      </c>
      <c r="B1566" s="18" t="s">
        <v>60</v>
      </c>
      <c r="C1566" s="18" t="s">
        <v>31</v>
      </c>
      <c r="D1566" s="18" t="s">
        <v>26</v>
      </c>
      <c r="E1566">
        <v>15</v>
      </c>
      <c r="F1566">
        <v>669.19725197950595</v>
      </c>
      <c r="G1566">
        <v>2.2805220224076801</v>
      </c>
      <c r="H1566">
        <v>4294</v>
      </c>
    </row>
    <row r="1567" spans="1:8" x14ac:dyDescent="0.25">
      <c r="A1567" s="18" t="s">
        <v>11</v>
      </c>
      <c r="B1567" s="18" t="s">
        <v>60</v>
      </c>
      <c r="C1567" s="18" t="s">
        <v>31</v>
      </c>
      <c r="D1567" s="18" t="s">
        <v>26</v>
      </c>
      <c r="E1567">
        <v>22</v>
      </c>
      <c r="F1567">
        <v>663.22906345836304</v>
      </c>
      <c r="G1567">
        <v>2.3003858445677499</v>
      </c>
      <c r="H1567">
        <v>4239</v>
      </c>
    </row>
    <row r="1568" spans="1:8" x14ac:dyDescent="0.25">
      <c r="A1568" s="18" t="s">
        <v>11</v>
      </c>
      <c r="B1568" s="18" t="s">
        <v>60</v>
      </c>
      <c r="C1568" s="18" t="s">
        <v>31</v>
      </c>
      <c r="D1568" s="18" t="s">
        <v>26</v>
      </c>
      <c r="E1568">
        <v>29</v>
      </c>
      <c r="F1568">
        <v>610.89991830065401</v>
      </c>
      <c r="G1568">
        <v>2.0511030933718</v>
      </c>
      <c r="H1568">
        <v>2448</v>
      </c>
    </row>
    <row r="1569" spans="1:8" x14ac:dyDescent="0.25">
      <c r="A1569" s="18" t="s">
        <v>11</v>
      </c>
      <c r="B1569" s="18" t="s">
        <v>60</v>
      </c>
      <c r="C1569" s="18" t="s">
        <v>31</v>
      </c>
      <c r="D1569" s="18" t="s">
        <v>27</v>
      </c>
      <c r="E1569">
        <v>5</v>
      </c>
      <c r="F1569">
        <v>678.31743589743598</v>
      </c>
      <c r="G1569">
        <v>2.2636759945573299</v>
      </c>
      <c r="H1569">
        <v>3900</v>
      </c>
    </row>
    <row r="1570" spans="1:8" x14ac:dyDescent="0.25">
      <c r="A1570" s="18" t="s">
        <v>11</v>
      </c>
      <c r="B1570" s="18" t="s">
        <v>60</v>
      </c>
      <c r="C1570" s="18" t="s">
        <v>31</v>
      </c>
      <c r="D1570" s="18" t="s">
        <v>27</v>
      </c>
      <c r="E1570">
        <v>12</v>
      </c>
      <c r="F1570">
        <v>646.14019189765497</v>
      </c>
      <c r="G1570">
        <v>2.20810366673643</v>
      </c>
      <c r="H1570">
        <v>3752</v>
      </c>
    </row>
    <row r="1571" spans="1:8" x14ac:dyDescent="0.25">
      <c r="A1571" s="18" t="s">
        <v>11</v>
      </c>
      <c r="B1571" s="18" t="s">
        <v>60</v>
      </c>
      <c r="C1571" s="18" t="s">
        <v>31</v>
      </c>
      <c r="D1571" s="18" t="s">
        <v>27</v>
      </c>
      <c r="E1571">
        <v>19</v>
      </c>
      <c r="F1571">
        <v>629.94920127795501</v>
      </c>
      <c r="G1571">
        <v>2.1598815367758801</v>
      </c>
      <c r="H1571">
        <v>3130</v>
      </c>
    </row>
    <row r="1572" spans="1:8" x14ac:dyDescent="0.25">
      <c r="A1572" s="18" t="s">
        <v>11</v>
      </c>
      <c r="B1572" s="18" t="s">
        <v>60</v>
      </c>
      <c r="C1572" s="18" t="s">
        <v>31</v>
      </c>
      <c r="D1572" s="18" t="s">
        <v>27</v>
      </c>
      <c r="E1572">
        <v>26</v>
      </c>
      <c r="F1572">
        <v>585.274615384615</v>
      </c>
      <c r="G1572">
        <v>1.75332358937121</v>
      </c>
      <c r="H1572">
        <v>1300</v>
      </c>
    </row>
    <row r="1573" spans="1:8" x14ac:dyDescent="0.25">
      <c r="A1573" s="18" t="s">
        <v>11</v>
      </c>
      <c r="B1573" s="18" t="s">
        <v>60</v>
      </c>
      <c r="C1573" s="18" t="s">
        <v>31</v>
      </c>
      <c r="D1573" s="18" t="s">
        <v>28</v>
      </c>
      <c r="E1573">
        <v>4</v>
      </c>
      <c r="F1573">
        <v>631.42502037489805</v>
      </c>
      <c r="G1573">
        <v>1.93158861597336</v>
      </c>
      <c r="H1573">
        <v>2454</v>
      </c>
    </row>
    <row r="1574" spans="1:8" x14ac:dyDescent="0.25">
      <c r="A1574" s="18" t="s">
        <v>11</v>
      </c>
      <c r="B1574" s="18" t="s">
        <v>60</v>
      </c>
      <c r="C1574" s="18" t="s">
        <v>31</v>
      </c>
      <c r="D1574" s="18" t="s">
        <v>28</v>
      </c>
      <c r="E1574">
        <v>11</v>
      </c>
      <c r="F1574">
        <v>653.90457256461195</v>
      </c>
      <c r="G1574">
        <v>2.0318302385173101</v>
      </c>
      <c r="H1574">
        <v>2515</v>
      </c>
    </row>
    <row r="1575" spans="1:8" x14ac:dyDescent="0.25">
      <c r="A1575" s="18" t="s">
        <v>11</v>
      </c>
      <c r="B1575" s="18" t="s">
        <v>60</v>
      </c>
      <c r="C1575" s="18" t="s">
        <v>31</v>
      </c>
      <c r="D1575" s="18" t="s">
        <v>28</v>
      </c>
      <c r="E1575">
        <v>18</v>
      </c>
      <c r="F1575">
        <v>575.88235294117601</v>
      </c>
      <c r="G1575">
        <v>1.7102075612843399</v>
      </c>
      <c r="H1575">
        <v>1615</v>
      </c>
    </row>
    <row r="1576" spans="1:8" x14ac:dyDescent="0.25">
      <c r="A1576" s="18" t="s">
        <v>11</v>
      </c>
      <c r="B1576" s="18" t="s">
        <v>60</v>
      </c>
      <c r="C1576" s="18" t="s">
        <v>31</v>
      </c>
      <c r="D1576" s="18" t="s">
        <v>28</v>
      </c>
      <c r="E1576">
        <v>25</v>
      </c>
      <c r="F1576">
        <v>758.40104166666697</v>
      </c>
      <c r="G1576">
        <v>1.31652469072154</v>
      </c>
      <c r="H1576">
        <v>192</v>
      </c>
    </row>
    <row r="1577" spans="1:8" x14ac:dyDescent="0.25">
      <c r="A1577" s="18" t="s">
        <v>11</v>
      </c>
      <c r="B1577" s="18" t="s">
        <v>60</v>
      </c>
      <c r="C1577" s="18" t="s">
        <v>32</v>
      </c>
      <c r="D1577" s="18" t="s">
        <v>17</v>
      </c>
      <c r="E1577">
        <v>5</v>
      </c>
      <c r="F1577">
        <v>517.482672382994</v>
      </c>
      <c r="G1577">
        <v>1.8344994242914601</v>
      </c>
      <c r="H1577">
        <v>2799</v>
      </c>
    </row>
    <row r="1578" spans="1:8" x14ac:dyDescent="0.25">
      <c r="A1578" s="18" t="s">
        <v>11</v>
      </c>
      <c r="B1578" s="18" t="s">
        <v>60</v>
      </c>
      <c r="C1578" s="18" t="s">
        <v>32</v>
      </c>
      <c r="D1578" s="18" t="s">
        <v>17</v>
      </c>
      <c r="E1578">
        <v>12</v>
      </c>
      <c r="F1578">
        <v>536.24762679685398</v>
      </c>
      <c r="G1578">
        <v>1.9466057029047401</v>
      </c>
      <c r="H1578">
        <v>3687</v>
      </c>
    </row>
    <row r="1579" spans="1:8" x14ac:dyDescent="0.25">
      <c r="A1579" s="18" t="s">
        <v>11</v>
      </c>
      <c r="B1579" s="18" t="s">
        <v>60</v>
      </c>
      <c r="C1579" s="18" t="s">
        <v>32</v>
      </c>
      <c r="D1579" s="18" t="s">
        <v>17</v>
      </c>
      <c r="E1579">
        <v>19</v>
      </c>
      <c r="F1579">
        <v>546.84059439378598</v>
      </c>
      <c r="G1579">
        <v>1.90153290477927</v>
      </c>
      <c r="H1579">
        <v>2961</v>
      </c>
    </row>
    <row r="1580" spans="1:8" x14ac:dyDescent="0.25">
      <c r="A1580" s="18" t="s">
        <v>11</v>
      </c>
      <c r="B1580" s="18" t="s">
        <v>60</v>
      </c>
      <c r="C1580" s="18" t="s">
        <v>32</v>
      </c>
      <c r="D1580" s="18" t="s">
        <v>17</v>
      </c>
      <c r="E1580">
        <v>26</v>
      </c>
      <c r="F1580">
        <v>530.97533039647601</v>
      </c>
      <c r="G1580">
        <v>1.6423621480896</v>
      </c>
      <c r="H1580">
        <v>2270</v>
      </c>
    </row>
    <row r="1581" spans="1:8" x14ac:dyDescent="0.25">
      <c r="A1581" s="18" t="s">
        <v>11</v>
      </c>
      <c r="B1581" s="18" t="s">
        <v>60</v>
      </c>
      <c r="C1581" s="18" t="s">
        <v>32</v>
      </c>
      <c r="D1581" s="18" t="s">
        <v>18</v>
      </c>
      <c r="E1581">
        <v>2</v>
      </c>
      <c r="F1581">
        <v>575.17185697808497</v>
      </c>
      <c r="G1581">
        <v>1.8621863178786999</v>
      </c>
      <c r="H1581">
        <v>2601</v>
      </c>
    </row>
    <row r="1582" spans="1:8" x14ac:dyDescent="0.25">
      <c r="A1582" s="18" t="s">
        <v>11</v>
      </c>
      <c r="B1582" s="18" t="s">
        <v>60</v>
      </c>
      <c r="C1582" s="18" t="s">
        <v>32</v>
      </c>
      <c r="D1582" s="18" t="s">
        <v>18</v>
      </c>
      <c r="E1582">
        <v>9</v>
      </c>
      <c r="F1582">
        <v>589.91218637992802</v>
      </c>
      <c r="G1582">
        <v>1.9309036456889801</v>
      </c>
      <c r="H1582">
        <v>1674</v>
      </c>
    </row>
    <row r="1583" spans="1:8" x14ac:dyDescent="0.25">
      <c r="A1583" s="18" t="s">
        <v>11</v>
      </c>
      <c r="B1583" s="18" t="s">
        <v>60</v>
      </c>
      <c r="C1583" s="18" t="s">
        <v>32</v>
      </c>
      <c r="D1583" s="18" t="s">
        <v>18</v>
      </c>
      <c r="E1583">
        <v>16</v>
      </c>
      <c r="F1583">
        <v>508.09274983670798</v>
      </c>
      <c r="G1583">
        <v>1.6907120492704</v>
      </c>
      <c r="H1583">
        <v>1531</v>
      </c>
    </row>
    <row r="1584" spans="1:8" x14ac:dyDescent="0.25">
      <c r="A1584" s="18" t="s">
        <v>11</v>
      </c>
      <c r="B1584" s="18" t="s">
        <v>60</v>
      </c>
      <c r="C1584" s="18" t="s">
        <v>32</v>
      </c>
      <c r="D1584" s="18" t="s">
        <v>18</v>
      </c>
      <c r="E1584">
        <v>23</v>
      </c>
      <c r="F1584">
        <v>527.61623067776497</v>
      </c>
      <c r="G1584">
        <v>1.8350999059059401</v>
      </c>
      <c r="H1584">
        <v>3364</v>
      </c>
    </row>
    <row r="1585" spans="1:8" x14ac:dyDescent="0.25">
      <c r="A1585" s="18" t="s">
        <v>11</v>
      </c>
      <c r="B1585" s="18" t="s">
        <v>60</v>
      </c>
      <c r="C1585" s="18" t="s">
        <v>32</v>
      </c>
      <c r="D1585" s="18" t="s">
        <v>19</v>
      </c>
      <c r="E1585">
        <v>2</v>
      </c>
      <c r="F1585">
        <v>543.06277447687899</v>
      </c>
      <c r="G1585">
        <v>1.9676766990997301</v>
      </c>
      <c r="H1585">
        <v>3871</v>
      </c>
    </row>
    <row r="1586" spans="1:8" x14ac:dyDescent="0.25">
      <c r="A1586" s="18" t="s">
        <v>11</v>
      </c>
      <c r="B1586" s="18" t="s">
        <v>60</v>
      </c>
      <c r="C1586" s="18" t="s">
        <v>32</v>
      </c>
      <c r="D1586" s="18" t="s">
        <v>19</v>
      </c>
      <c r="E1586">
        <v>9</v>
      </c>
      <c r="F1586">
        <v>520.53920181149203</v>
      </c>
      <c r="G1586">
        <v>1.8751501113072899</v>
      </c>
      <c r="H1586">
        <v>3533</v>
      </c>
    </row>
    <row r="1587" spans="1:8" x14ac:dyDescent="0.25">
      <c r="A1587" s="18" t="s">
        <v>11</v>
      </c>
      <c r="B1587" s="18" t="s">
        <v>60</v>
      </c>
      <c r="C1587" s="18" t="s">
        <v>32</v>
      </c>
      <c r="D1587" s="18" t="s">
        <v>19</v>
      </c>
      <c r="E1587">
        <v>16</v>
      </c>
      <c r="F1587">
        <v>588.52306425041195</v>
      </c>
      <c r="G1587">
        <v>2.0364541483699798</v>
      </c>
      <c r="H1587">
        <v>3642</v>
      </c>
    </row>
    <row r="1588" spans="1:8" x14ac:dyDescent="0.25">
      <c r="A1588" s="18" t="s">
        <v>11</v>
      </c>
      <c r="B1588" s="18" t="s">
        <v>60</v>
      </c>
      <c r="C1588" s="18" t="s">
        <v>32</v>
      </c>
      <c r="D1588" s="18" t="s">
        <v>19</v>
      </c>
      <c r="E1588">
        <v>23</v>
      </c>
      <c r="F1588">
        <v>539.964934095996</v>
      </c>
      <c r="G1588">
        <v>1.92243657322416</v>
      </c>
      <c r="H1588">
        <v>4021</v>
      </c>
    </row>
    <row r="1589" spans="1:8" x14ac:dyDescent="0.25">
      <c r="A1589" s="18" t="s">
        <v>11</v>
      </c>
      <c r="B1589" s="18" t="s">
        <v>60</v>
      </c>
      <c r="C1589" s="18" t="s">
        <v>32</v>
      </c>
      <c r="D1589" s="18" t="s">
        <v>19</v>
      </c>
      <c r="E1589">
        <v>30</v>
      </c>
      <c r="F1589">
        <v>549.24860446570995</v>
      </c>
      <c r="G1589">
        <v>1.9930397818060199</v>
      </c>
      <c r="H1589">
        <v>5016</v>
      </c>
    </row>
    <row r="1590" spans="1:8" x14ac:dyDescent="0.25">
      <c r="A1590" s="18" t="s">
        <v>11</v>
      </c>
      <c r="B1590" s="18" t="s">
        <v>60</v>
      </c>
      <c r="C1590" s="18" t="s">
        <v>32</v>
      </c>
      <c r="D1590" s="18" t="s">
        <v>20</v>
      </c>
      <c r="E1590">
        <v>6</v>
      </c>
      <c r="F1590">
        <v>580.04477328780104</v>
      </c>
      <c r="G1590">
        <v>2.0165431241334901</v>
      </c>
      <c r="H1590">
        <v>5271</v>
      </c>
    </row>
    <row r="1591" spans="1:8" x14ac:dyDescent="0.25">
      <c r="A1591" s="18" t="s">
        <v>11</v>
      </c>
      <c r="B1591" s="18" t="s">
        <v>60</v>
      </c>
      <c r="C1591" s="18" t="s">
        <v>32</v>
      </c>
      <c r="D1591" s="18" t="s">
        <v>20</v>
      </c>
      <c r="E1591">
        <v>13</v>
      </c>
      <c r="F1591">
        <v>710.71716539376496</v>
      </c>
      <c r="G1591">
        <v>2.3971493783666702</v>
      </c>
      <c r="H1591">
        <v>7987</v>
      </c>
    </row>
    <row r="1592" spans="1:8" x14ac:dyDescent="0.25">
      <c r="A1592" s="18" t="s">
        <v>11</v>
      </c>
      <c r="B1592" s="18" t="s">
        <v>60</v>
      </c>
      <c r="C1592" s="18" t="s">
        <v>32</v>
      </c>
      <c r="D1592" s="18" t="s">
        <v>20</v>
      </c>
      <c r="E1592">
        <v>20</v>
      </c>
      <c r="F1592">
        <v>610.344651705042</v>
      </c>
      <c r="G1592">
        <v>2.1432331467144801</v>
      </c>
      <c r="H1592">
        <v>6862</v>
      </c>
    </row>
    <row r="1593" spans="1:8" x14ac:dyDescent="0.25">
      <c r="A1593" s="18" t="s">
        <v>11</v>
      </c>
      <c r="B1593" s="18" t="s">
        <v>60</v>
      </c>
      <c r="C1593" s="18" t="s">
        <v>32</v>
      </c>
      <c r="D1593" s="18" t="s">
        <v>20</v>
      </c>
      <c r="E1593">
        <v>27</v>
      </c>
      <c r="F1593">
        <v>624.84870695616098</v>
      </c>
      <c r="G1593">
        <v>2.1882090750015299</v>
      </c>
      <c r="H1593">
        <v>7231</v>
      </c>
    </row>
    <row r="1594" spans="1:8" x14ac:dyDescent="0.25">
      <c r="A1594" s="18" t="s">
        <v>11</v>
      </c>
      <c r="B1594" s="18" t="s">
        <v>60</v>
      </c>
      <c r="C1594" s="18" t="s">
        <v>32</v>
      </c>
      <c r="D1594" s="18" t="s">
        <v>21</v>
      </c>
      <c r="E1594">
        <v>4</v>
      </c>
      <c r="F1594">
        <v>673.97491821155904</v>
      </c>
      <c r="G1594">
        <v>2.29099259575211</v>
      </c>
      <c r="H1594">
        <v>7336</v>
      </c>
    </row>
    <row r="1595" spans="1:8" x14ac:dyDescent="0.25">
      <c r="A1595" s="18" t="s">
        <v>11</v>
      </c>
      <c r="B1595" s="18" t="s">
        <v>60</v>
      </c>
      <c r="C1595" s="18" t="s">
        <v>32</v>
      </c>
      <c r="D1595" s="18" t="s">
        <v>21</v>
      </c>
      <c r="E1595">
        <v>11</v>
      </c>
      <c r="F1595">
        <v>702.64535691724598</v>
      </c>
      <c r="G1595">
        <v>2.4068154687378498</v>
      </c>
      <c r="H1595">
        <v>7915</v>
      </c>
    </row>
    <row r="1596" spans="1:8" x14ac:dyDescent="0.25">
      <c r="A1596" s="18" t="s">
        <v>11</v>
      </c>
      <c r="B1596" s="18" t="s">
        <v>60</v>
      </c>
      <c r="C1596" s="18" t="s">
        <v>32</v>
      </c>
      <c r="D1596" s="18" t="s">
        <v>21</v>
      </c>
      <c r="E1596">
        <v>18</v>
      </c>
      <c r="F1596">
        <v>680.628482972136</v>
      </c>
      <c r="G1596">
        <v>2.4003107089097799</v>
      </c>
      <c r="H1596">
        <v>7429</v>
      </c>
    </row>
    <row r="1597" spans="1:8" x14ac:dyDescent="0.25">
      <c r="A1597" s="18" t="s">
        <v>11</v>
      </c>
      <c r="B1597" s="18" t="s">
        <v>60</v>
      </c>
      <c r="C1597" s="18" t="s">
        <v>32</v>
      </c>
      <c r="D1597" s="18" t="s">
        <v>21</v>
      </c>
      <c r="E1597">
        <v>25</v>
      </c>
      <c r="F1597">
        <v>630.58690778657899</v>
      </c>
      <c r="G1597">
        <v>2.32256310400262</v>
      </c>
      <c r="H1597">
        <v>6691</v>
      </c>
    </row>
    <row r="1598" spans="1:8" x14ac:dyDescent="0.25">
      <c r="A1598" s="18" t="s">
        <v>11</v>
      </c>
      <c r="B1598" s="18" t="s">
        <v>60</v>
      </c>
      <c r="C1598" s="18" t="s">
        <v>32</v>
      </c>
      <c r="D1598" s="18" t="s">
        <v>22</v>
      </c>
      <c r="E1598">
        <v>1</v>
      </c>
      <c r="F1598">
        <v>720.85722877074795</v>
      </c>
      <c r="G1598">
        <v>2.4553223148026202</v>
      </c>
      <c r="H1598">
        <v>8314</v>
      </c>
    </row>
    <row r="1599" spans="1:8" x14ac:dyDescent="0.25">
      <c r="A1599" s="18" t="s">
        <v>11</v>
      </c>
      <c r="B1599" s="18" t="s">
        <v>60</v>
      </c>
      <c r="C1599" s="18" t="s">
        <v>32</v>
      </c>
      <c r="D1599" s="18" t="s">
        <v>22</v>
      </c>
      <c r="E1599">
        <v>8</v>
      </c>
      <c r="F1599">
        <v>695.60908181135801</v>
      </c>
      <c r="G1599">
        <v>2.48313912887892</v>
      </c>
      <c r="H1599">
        <v>7994</v>
      </c>
    </row>
    <row r="1600" spans="1:8" x14ac:dyDescent="0.25">
      <c r="A1600" s="18" t="s">
        <v>11</v>
      </c>
      <c r="B1600" s="18" t="s">
        <v>60</v>
      </c>
      <c r="C1600" s="18" t="s">
        <v>32</v>
      </c>
      <c r="D1600" s="18" t="s">
        <v>22</v>
      </c>
      <c r="E1600">
        <v>15</v>
      </c>
      <c r="F1600">
        <v>659.97942283563395</v>
      </c>
      <c r="G1600">
        <v>2.3613811744271</v>
      </c>
      <c r="H1600">
        <v>7970</v>
      </c>
    </row>
    <row r="1601" spans="1:8" x14ac:dyDescent="0.25">
      <c r="A1601" s="18" t="s">
        <v>11</v>
      </c>
      <c r="B1601" s="18" t="s">
        <v>60</v>
      </c>
      <c r="C1601" s="18" t="s">
        <v>32</v>
      </c>
      <c r="D1601" s="18" t="s">
        <v>22</v>
      </c>
      <c r="E1601">
        <v>22</v>
      </c>
      <c r="F1601">
        <v>698.28429190582199</v>
      </c>
      <c r="G1601">
        <v>2.4472903044868599</v>
      </c>
      <c r="H1601">
        <v>8537</v>
      </c>
    </row>
    <row r="1602" spans="1:8" x14ac:dyDescent="0.25">
      <c r="A1602" s="18" t="s">
        <v>11</v>
      </c>
      <c r="B1602" s="18" t="s">
        <v>60</v>
      </c>
      <c r="C1602" s="18" t="s">
        <v>32</v>
      </c>
      <c r="D1602" s="18" t="s">
        <v>22</v>
      </c>
      <c r="E1602">
        <v>29</v>
      </c>
      <c r="F1602">
        <v>665.88900353773602</v>
      </c>
      <c r="G1602">
        <v>2.2856376690601801</v>
      </c>
      <c r="H1602">
        <v>6784</v>
      </c>
    </row>
    <row r="1603" spans="1:8" x14ac:dyDescent="0.25">
      <c r="A1603" s="18" t="s">
        <v>11</v>
      </c>
      <c r="B1603" s="18" t="s">
        <v>60</v>
      </c>
      <c r="C1603" s="18" t="s">
        <v>32</v>
      </c>
      <c r="D1603" s="18" t="s">
        <v>23</v>
      </c>
      <c r="E1603">
        <v>6</v>
      </c>
      <c r="F1603">
        <v>698.73626791830497</v>
      </c>
      <c r="G1603">
        <v>2.4123994210592699</v>
      </c>
      <c r="H1603">
        <v>7883</v>
      </c>
    </row>
    <row r="1604" spans="1:8" x14ac:dyDescent="0.25">
      <c r="A1604" s="18" t="s">
        <v>11</v>
      </c>
      <c r="B1604" s="18" t="s">
        <v>60</v>
      </c>
      <c r="C1604" s="18" t="s">
        <v>32</v>
      </c>
      <c r="D1604" s="18" t="s">
        <v>23</v>
      </c>
      <c r="E1604">
        <v>13</v>
      </c>
      <c r="F1604">
        <v>691.04648432914701</v>
      </c>
      <c r="G1604">
        <v>2.4846735696939999</v>
      </c>
      <c r="H1604">
        <v>8519</v>
      </c>
    </row>
    <row r="1605" spans="1:8" x14ac:dyDescent="0.25">
      <c r="A1605" s="18" t="s">
        <v>11</v>
      </c>
      <c r="B1605" s="18" t="s">
        <v>60</v>
      </c>
      <c r="C1605" s="18" t="s">
        <v>32</v>
      </c>
      <c r="D1605" s="18" t="s">
        <v>23</v>
      </c>
      <c r="E1605">
        <v>20</v>
      </c>
      <c r="F1605">
        <v>701.40848743480296</v>
      </c>
      <c r="G1605">
        <v>2.4788095038544098</v>
      </c>
      <c r="H1605">
        <v>8436</v>
      </c>
    </row>
    <row r="1606" spans="1:8" x14ac:dyDescent="0.25">
      <c r="A1606" s="18" t="s">
        <v>11</v>
      </c>
      <c r="B1606" s="18" t="s">
        <v>60</v>
      </c>
      <c r="C1606" s="18" t="s">
        <v>32</v>
      </c>
      <c r="D1606" s="18" t="s">
        <v>23</v>
      </c>
      <c r="E1606">
        <v>27</v>
      </c>
      <c r="F1606">
        <v>701.29049514804694</v>
      </c>
      <c r="G1606">
        <v>2.4205402873341999</v>
      </c>
      <c r="H1606">
        <v>8038</v>
      </c>
    </row>
    <row r="1607" spans="1:8" x14ac:dyDescent="0.25">
      <c r="A1607" s="18" t="s">
        <v>11</v>
      </c>
      <c r="B1607" s="18" t="s">
        <v>60</v>
      </c>
      <c r="C1607" s="18" t="s">
        <v>32</v>
      </c>
      <c r="D1607" s="18" t="s">
        <v>24</v>
      </c>
      <c r="E1607">
        <v>3</v>
      </c>
      <c r="F1607">
        <v>730.44312622309201</v>
      </c>
      <c r="G1607">
        <v>2.49559497988955</v>
      </c>
      <c r="H1607">
        <v>8176</v>
      </c>
    </row>
    <row r="1608" spans="1:8" x14ac:dyDescent="0.25">
      <c r="A1608" s="18" t="s">
        <v>11</v>
      </c>
      <c r="B1608" s="18" t="s">
        <v>60</v>
      </c>
      <c r="C1608" s="18" t="s">
        <v>32</v>
      </c>
      <c r="D1608" s="18" t="s">
        <v>24</v>
      </c>
      <c r="E1608">
        <v>10</v>
      </c>
      <c r="F1608">
        <v>716.07811456803302</v>
      </c>
      <c r="G1608">
        <v>2.4763755611505802</v>
      </c>
      <c r="H1608">
        <v>7489</v>
      </c>
    </row>
    <row r="1609" spans="1:8" x14ac:dyDescent="0.25">
      <c r="A1609" s="18" t="s">
        <v>11</v>
      </c>
      <c r="B1609" s="18" t="s">
        <v>60</v>
      </c>
      <c r="C1609" s="18" t="s">
        <v>32</v>
      </c>
      <c r="D1609" s="18" t="s">
        <v>24</v>
      </c>
      <c r="E1609">
        <v>17</v>
      </c>
      <c r="F1609">
        <v>712.64411302982705</v>
      </c>
      <c r="G1609">
        <v>2.48282887573732</v>
      </c>
      <c r="H1609">
        <v>6370</v>
      </c>
    </row>
    <row r="1610" spans="1:8" x14ac:dyDescent="0.25">
      <c r="A1610" s="18" t="s">
        <v>11</v>
      </c>
      <c r="B1610" s="18" t="s">
        <v>60</v>
      </c>
      <c r="C1610" s="18" t="s">
        <v>32</v>
      </c>
      <c r="D1610" s="18" t="s">
        <v>24</v>
      </c>
      <c r="E1610">
        <v>24</v>
      </c>
      <c r="F1610">
        <v>650.25241016652103</v>
      </c>
      <c r="G1610">
        <v>2.2562292308651299</v>
      </c>
      <c r="H1610">
        <v>6846</v>
      </c>
    </row>
    <row r="1611" spans="1:8" x14ac:dyDescent="0.25">
      <c r="A1611" s="18" t="s">
        <v>11</v>
      </c>
      <c r="B1611" s="18" t="s">
        <v>60</v>
      </c>
      <c r="C1611" s="18" t="s">
        <v>32</v>
      </c>
      <c r="D1611" s="18" t="s">
        <v>24</v>
      </c>
      <c r="E1611">
        <v>31</v>
      </c>
      <c r="F1611">
        <v>695.86314541622801</v>
      </c>
      <c r="G1611">
        <v>2.4715486387930801</v>
      </c>
      <c r="H1611">
        <v>7592</v>
      </c>
    </row>
    <row r="1612" spans="1:8" x14ac:dyDescent="0.25">
      <c r="A1612" s="18" t="s">
        <v>11</v>
      </c>
      <c r="B1612" s="18" t="s">
        <v>60</v>
      </c>
      <c r="C1612" s="18" t="s">
        <v>32</v>
      </c>
      <c r="D1612" s="18" t="s">
        <v>25</v>
      </c>
      <c r="E1612">
        <v>7</v>
      </c>
      <c r="F1612">
        <v>697.36293115389901</v>
      </c>
      <c r="G1612">
        <v>2.5329250135612802</v>
      </c>
      <c r="H1612">
        <v>7219</v>
      </c>
    </row>
    <row r="1613" spans="1:8" x14ac:dyDescent="0.25">
      <c r="A1613" s="18" t="s">
        <v>11</v>
      </c>
      <c r="B1613" s="18" t="s">
        <v>60</v>
      </c>
      <c r="C1613" s="18" t="s">
        <v>32</v>
      </c>
      <c r="D1613" s="18" t="s">
        <v>25</v>
      </c>
      <c r="E1613">
        <v>14</v>
      </c>
      <c r="F1613">
        <v>689.98106365833996</v>
      </c>
      <c r="G1613">
        <v>2.48291629939065</v>
      </c>
      <c r="H1613">
        <v>7446</v>
      </c>
    </row>
    <row r="1614" spans="1:8" x14ac:dyDescent="0.25">
      <c r="A1614" s="18" t="s">
        <v>11</v>
      </c>
      <c r="B1614" s="18" t="s">
        <v>60</v>
      </c>
      <c r="C1614" s="18" t="s">
        <v>32</v>
      </c>
      <c r="D1614" s="18" t="s">
        <v>25</v>
      </c>
      <c r="E1614">
        <v>21</v>
      </c>
      <c r="F1614">
        <v>692.099234476893</v>
      </c>
      <c r="G1614">
        <v>2.4935570229784401</v>
      </c>
      <c r="H1614">
        <v>7054</v>
      </c>
    </row>
    <row r="1615" spans="1:8" x14ac:dyDescent="0.25">
      <c r="A1615" s="18" t="s">
        <v>11</v>
      </c>
      <c r="B1615" s="18" t="s">
        <v>60</v>
      </c>
      <c r="C1615" s="18" t="s">
        <v>32</v>
      </c>
      <c r="D1615" s="18" t="s">
        <v>25</v>
      </c>
      <c r="E1615">
        <v>28</v>
      </c>
      <c r="F1615">
        <v>649.28025396825399</v>
      </c>
      <c r="G1615">
        <v>2.3297094508769902</v>
      </c>
      <c r="H1615">
        <v>7875</v>
      </c>
    </row>
    <row r="1616" spans="1:8" x14ac:dyDescent="0.25">
      <c r="A1616" s="18" t="s">
        <v>11</v>
      </c>
      <c r="B1616" s="18" t="s">
        <v>60</v>
      </c>
      <c r="C1616" s="18" t="s">
        <v>32</v>
      </c>
      <c r="D1616" s="18" t="s">
        <v>26</v>
      </c>
      <c r="E1616">
        <v>5</v>
      </c>
      <c r="F1616">
        <v>650.08748412586397</v>
      </c>
      <c r="G1616">
        <v>2.3434667410871199</v>
      </c>
      <c r="H1616">
        <v>7087</v>
      </c>
    </row>
    <row r="1617" spans="1:8" x14ac:dyDescent="0.25">
      <c r="A1617" s="18" t="s">
        <v>11</v>
      </c>
      <c r="B1617" s="18" t="s">
        <v>60</v>
      </c>
      <c r="C1617" s="18" t="s">
        <v>32</v>
      </c>
      <c r="D1617" s="18" t="s">
        <v>26</v>
      </c>
      <c r="E1617">
        <v>12</v>
      </c>
      <c r="F1617">
        <v>624.54048898907604</v>
      </c>
      <c r="G1617">
        <v>2.2455508953785701</v>
      </c>
      <c r="H1617">
        <v>5767</v>
      </c>
    </row>
    <row r="1618" spans="1:8" x14ac:dyDescent="0.25">
      <c r="A1618" s="18" t="s">
        <v>11</v>
      </c>
      <c r="B1618" s="18" t="s">
        <v>60</v>
      </c>
      <c r="C1618" s="18" t="s">
        <v>32</v>
      </c>
      <c r="D1618" s="18" t="s">
        <v>26</v>
      </c>
      <c r="E1618">
        <v>19</v>
      </c>
      <c r="F1618">
        <v>619.52995234853597</v>
      </c>
      <c r="G1618">
        <v>2.2630645482890599</v>
      </c>
      <c r="H1618">
        <v>5876</v>
      </c>
    </row>
    <row r="1619" spans="1:8" x14ac:dyDescent="0.25">
      <c r="A1619" s="18" t="s">
        <v>11</v>
      </c>
      <c r="B1619" s="18" t="s">
        <v>60</v>
      </c>
      <c r="C1619" s="18" t="s">
        <v>32</v>
      </c>
      <c r="D1619" s="18" t="s">
        <v>26</v>
      </c>
      <c r="E1619">
        <v>26</v>
      </c>
      <c r="F1619">
        <v>616.66143534412299</v>
      </c>
      <c r="G1619">
        <v>2.2660989246362502</v>
      </c>
      <c r="H1619">
        <v>6117</v>
      </c>
    </row>
    <row r="1620" spans="1:8" x14ac:dyDescent="0.25">
      <c r="A1620" s="18" t="s">
        <v>11</v>
      </c>
      <c r="B1620" s="18" t="s">
        <v>60</v>
      </c>
      <c r="C1620" s="18" t="s">
        <v>32</v>
      </c>
      <c r="D1620" s="18" t="s">
        <v>27</v>
      </c>
      <c r="E1620">
        <v>2</v>
      </c>
      <c r="F1620">
        <v>594.81496919173605</v>
      </c>
      <c r="G1620">
        <v>2.1651224745628701</v>
      </c>
      <c r="H1620">
        <v>5518</v>
      </c>
    </row>
    <row r="1621" spans="1:8" x14ac:dyDescent="0.25">
      <c r="A1621" s="18" t="s">
        <v>11</v>
      </c>
      <c r="B1621" s="18" t="s">
        <v>60</v>
      </c>
      <c r="C1621" s="18" t="s">
        <v>32</v>
      </c>
      <c r="D1621" s="18" t="s">
        <v>27</v>
      </c>
      <c r="E1621">
        <v>9</v>
      </c>
      <c r="F1621">
        <v>634.93914933250505</v>
      </c>
      <c r="G1621">
        <v>2.24238919756118</v>
      </c>
      <c r="H1621">
        <v>6442</v>
      </c>
    </row>
    <row r="1622" spans="1:8" x14ac:dyDescent="0.25">
      <c r="A1622" s="18" t="s">
        <v>11</v>
      </c>
      <c r="B1622" s="18" t="s">
        <v>60</v>
      </c>
      <c r="C1622" s="18" t="s">
        <v>32</v>
      </c>
      <c r="D1622" s="18" t="s">
        <v>27</v>
      </c>
      <c r="E1622">
        <v>16</v>
      </c>
      <c r="F1622">
        <v>634.70961392884203</v>
      </c>
      <c r="G1622">
        <v>2.32861241986447</v>
      </c>
      <c r="H1622">
        <v>6605</v>
      </c>
    </row>
    <row r="1623" spans="1:8" x14ac:dyDescent="0.25">
      <c r="A1623" s="18" t="s">
        <v>11</v>
      </c>
      <c r="B1623" s="18" t="s">
        <v>60</v>
      </c>
      <c r="C1623" s="18" t="s">
        <v>32</v>
      </c>
      <c r="D1623" s="18" t="s">
        <v>27</v>
      </c>
      <c r="E1623">
        <v>23</v>
      </c>
      <c r="F1623">
        <v>600.33023872678996</v>
      </c>
      <c r="G1623">
        <v>2.0029175489875999</v>
      </c>
      <c r="H1623">
        <v>1508</v>
      </c>
    </row>
    <row r="1624" spans="1:8" x14ac:dyDescent="0.25">
      <c r="A1624" s="18" t="s">
        <v>11</v>
      </c>
      <c r="B1624" s="18" t="s">
        <v>60</v>
      </c>
      <c r="C1624" s="18" t="s">
        <v>32</v>
      </c>
      <c r="D1624" s="18" t="s">
        <v>27</v>
      </c>
      <c r="E1624">
        <v>30</v>
      </c>
      <c r="F1624">
        <v>597.95418552036199</v>
      </c>
      <c r="G1624">
        <v>2.1457106235963899</v>
      </c>
      <c r="H1624">
        <v>5304</v>
      </c>
    </row>
    <row r="1625" spans="1:8" x14ac:dyDescent="0.25">
      <c r="A1625" s="18" t="s">
        <v>11</v>
      </c>
      <c r="B1625" s="18" t="s">
        <v>60</v>
      </c>
      <c r="C1625" s="18" t="s">
        <v>32</v>
      </c>
      <c r="D1625" s="18" t="s">
        <v>28</v>
      </c>
      <c r="E1625">
        <v>1</v>
      </c>
      <c r="F1625">
        <v>537.20026702269695</v>
      </c>
      <c r="G1625">
        <v>1.8484349414980401</v>
      </c>
      <c r="H1625">
        <v>3745</v>
      </c>
    </row>
    <row r="1626" spans="1:8" x14ac:dyDescent="0.25">
      <c r="A1626" s="18" t="s">
        <v>11</v>
      </c>
      <c r="B1626" s="18" t="s">
        <v>60</v>
      </c>
      <c r="C1626" s="18" t="s">
        <v>32</v>
      </c>
      <c r="D1626" s="18" t="s">
        <v>28</v>
      </c>
      <c r="E1626">
        <v>8</v>
      </c>
      <c r="F1626">
        <v>569.92041976388305</v>
      </c>
      <c r="G1626">
        <v>1.98434950098225</v>
      </c>
      <c r="H1626">
        <v>4574</v>
      </c>
    </row>
    <row r="1627" spans="1:8" x14ac:dyDescent="0.25">
      <c r="A1627" s="18" t="s">
        <v>11</v>
      </c>
      <c r="B1627" s="18" t="s">
        <v>60</v>
      </c>
      <c r="C1627" s="18" t="s">
        <v>32</v>
      </c>
      <c r="D1627" s="18" t="s">
        <v>28</v>
      </c>
      <c r="E1627">
        <v>15</v>
      </c>
      <c r="F1627">
        <v>573.54908169727696</v>
      </c>
      <c r="G1627">
        <v>1.9814475320407099</v>
      </c>
      <c r="H1627">
        <v>3158</v>
      </c>
    </row>
    <row r="1628" spans="1:8" x14ac:dyDescent="0.25">
      <c r="A1628" s="18" t="s">
        <v>11</v>
      </c>
      <c r="B1628" s="18" t="s">
        <v>60</v>
      </c>
      <c r="C1628" s="18" t="s">
        <v>32</v>
      </c>
      <c r="D1628" s="18" t="s">
        <v>28</v>
      </c>
      <c r="E1628">
        <v>22</v>
      </c>
      <c r="F1628">
        <v>569.77156943303203</v>
      </c>
      <c r="G1628">
        <v>1.86505767585715</v>
      </c>
      <c r="H1628">
        <v>1217</v>
      </c>
    </row>
    <row r="1629" spans="1:8" x14ac:dyDescent="0.25">
      <c r="A1629" s="18" t="s">
        <v>11</v>
      </c>
      <c r="B1629" s="18" t="s">
        <v>60</v>
      </c>
      <c r="C1629" s="18" t="s">
        <v>32</v>
      </c>
      <c r="D1629" s="18" t="s">
        <v>28</v>
      </c>
      <c r="E1629">
        <v>29</v>
      </c>
      <c r="F1629">
        <v>671.766923736075</v>
      </c>
      <c r="G1629">
        <v>2.1387909478792602</v>
      </c>
      <c r="H1629">
        <v>2334</v>
      </c>
    </row>
    <row r="1630" spans="1:8" x14ac:dyDescent="0.25">
      <c r="A1630" s="18" t="s">
        <v>11</v>
      </c>
      <c r="B1630" s="18" t="s">
        <v>60</v>
      </c>
      <c r="C1630" s="18" t="s">
        <v>33</v>
      </c>
      <c r="D1630" s="18" t="s">
        <v>17</v>
      </c>
      <c r="E1630">
        <v>3</v>
      </c>
      <c r="F1630">
        <v>573.90819861431896</v>
      </c>
      <c r="G1630">
        <v>2.0125287171557602</v>
      </c>
      <c r="H1630">
        <v>1732</v>
      </c>
    </row>
    <row r="1631" spans="1:8" x14ac:dyDescent="0.25">
      <c r="A1631" s="18" t="s">
        <v>11</v>
      </c>
      <c r="B1631" s="18" t="s">
        <v>60</v>
      </c>
      <c r="C1631" s="18" t="s">
        <v>33</v>
      </c>
      <c r="D1631" s="18" t="s">
        <v>17</v>
      </c>
      <c r="E1631">
        <v>10</v>
      </c>
      <c r="F1631">
        <v>594.71391417425195</v>
      </c>
      <c r="G1631">
        <v>2.0984301439938302</v>
      </c>
      <c r="H1631">
        <v>3845</v>
      </c>
    </row>
    <row r="1632" spans="1:8" x14ac:dyDescent="0.25">
      <c r="A1632" s="18" t="s">
        <v>11</v>
      </c>
      <c r="B1632" s="18" t="s">
        <v>60</v>
      </c>
      <c r="C1632" s="18" t="s">
        <v>33</v>
      </c>
      <c r="D1632" s="18" t="s">
        <v>17</v>
      </c>
      <c r="E1632">
        <v>17</v>
      </c>
      <c r="F1632">
        <v>560.39102017618598</v>
      </c>
      <c r="G1632">
        <v>2.0312453681306701</v>
      </c>
      <c r="H1632">
        <v>3519</v>
      </c>
    </row>
    <row r="1633" spans="1:8" x14ac:dyDescent="0.25">
      <c r="A1633" s="18" t="s">
        <v>11</v>
      </c>
      <c r="B1633" s="18" t="s">
        <v>60</v>
      </c>
      <c r="C1633" s="18" t="s">
        <v>33</v>
      </c>
      <c r="D1633" s="18" t="s">
        <v>17</v>
      </c>
      <c r="E1633">
        <v>24</v>
      </c>
      <c r="F1633">
        <v>565.864656831302</v>
      </c>
      <c r="G1633">
        <v>1.9769318249364201</v>
      </c>
      <c r="H1633">
        <v>3118</v>
      </c>
    </row>
    <row r="1634" spans="1:8" x14ac:dyDescent="0.25">
      <c r="A1634" s="18" t="s">
        <v>11</v>
      </c>
      <c r="B1634" s="18" t="s">
        <v>60</v>
      </c>
      <c r="C1634" s="18" t="s">
        <v>33</v>
      </c>
      <c r="D1634" s="18" t="s">
        <v>17</v>
      </c>
      <c r="E1634">
        <v>31</v>
      </c>
      <c r="F1634">
        <v>476.144230769231</v>
      </c>
      <c r="G1634">
        <v>1.5248893166352</v>
      </c>
      <c r="H1634">
        <v>1664</v>
      </c>
    </row>
    <row r="1635" spans="1:8" x14ac:dyDescent="0.25">
      <c r="A1635" s="18" t="s">
        <v>11</v>
      </c>
      <c r="B1635" s="18" t="s">
        <v>60</v>
      </c>
      <c r="C1635" s="18" t="s">
        <v>33</v>
      </c>
      <c r="D1635" s="18" t="s">
        <v>18</v>
      </c>
      <c r="E1635">
        <v>7</v>
      </c>
      <c r="F1635">
        <v>571.29591518553195</v>
      </c>
      <c r="G1635">
        <v>2.0374762167990399</v>
      </c>
      <c r="H1635">
        <v>3207</v>
      </c>
    </row>
    <row r="1636" spans="1:8" x14ac:dyDescent="0.25">
      <c r="A1636" s="18" t="s">
        <v>11</v>
      </c>
      <c r="B1636" s="18" t="s">
        <v>60</v>
      </c>
      <c r="C1636" s="18" t="s">
        <v>33</v>
      </c>
      <c r="D1636" s="18" t="s">
        <v>18</v>
      </c>
      <c r="E1636">
        <v>14</v>
      </c>
      <c r="F1636">
        <v>584.17182434423796</v>
      </c>
      <c r="G1636">
        <v>2.0950570598319</v>
      </c>
      <c r="H1636">
        <v>3393</v>
      </c>
    </row>
    <row r="1637" spans="1:8" x14ac:dyDescent="0.25">
      <c r="A1637" s="18" t="s">
        <v>11</v>
      </c>
      <c r="B1637" s="18" t="s">
        <v>60</v>
      </c>
      <c r="C1637" s="18" t="s">
        <v>33</v>
      </c>
      <c r="D1637" s="18" t="s">
        <v>18</v>
      </c>
      <c r="E1637">
        <v>21</v>
      </c>
      <c r="F1637">
        <v>537.49003623188401</v>
      </c>
      <c r="G1637">
        <v>1.8595016182917401</v>
      </c>
      <c r="H1637">
        <v>3312</v>
      </c>
    </row>
    <row r="1638" spans="1:8" x14ac:dyDescent="0.25">
      <c r="A1638" s="18" t="s">
        <v>11</v>
      </c>
      <c r="B1638" s="18" t="s">
        <v>60</v>
      </c>
      <c r="C1638" s="18" t="s">
        <v>33</v>
      </c>
      <c r="D1638" s="18" t="s">
        <v>18</v>
      </c>
      <c r="E1638">
        <v>28</v>
      </c>
      <c r="F1638">
        <v>547.01300543863795</v>
      </c>
      <c r="G1638">
        <v>1.94067483718641</v>
      </c>
      <c r="H1638">
        <v>4229</v>
      </c>
    </row>
    <row r="1639" spans="1:8" x14ac:dyDescent="0.25">
      <c r="A1639" s="18" t="s">
        <v>11</v>
      </c>
      <c r="B1639" s="18" t="s">
        <v>60</v>
      </c>
      <c r="C1639" s="18" t="s">
        <v>33</v>
      </c>
      <c r="D1639" s="18" t="s">
        <v>19</v>
      </c>
      <c r="E1639">
        <v>7</v>
      </c>
      <c r="F1639">
        <v>556.51353942008097</v>
      </c>
      <c r="G1639">
        <v>2.04002313682378</v>
      </c>
      <c r="H1639">
        <v>4173</v>
      </c>
    </row>
    <row r="1640" spans="1:8" x14ac:dyDescent="0.25">
      <c r="A1640" s="18" t="s">
        <v>11</v>
      </c>
      <c r="B1640" s="18" t="s">
        <v>60</v>
      </c>
      <c r="C1640" s="18" t="s">
        <v>33</v>
      </c>
      <c r="D1640" s="18" t="s">
        <v>19</v>
      </c>
      <c r="E1640">
        <v>14</v>
      </c>
      <c r="F1640">
        <v>556.12311074470995</v>
      </c>
      <c r="G1640">
        <v>1.9339290526272801</v>
      </c>
      <c r="H1640">
        <v>3639</v>
      </c>
    </row>
    <row r="1641" spans="1:8" x14ac:dyDescent="0.25">
      <c r="A1641" s="18" t="s">
        <v>11</v>
      </c>
      <c r="B1641" s="18" t="s">
        <v>60</v>
      </c>
      <c r="C1641" s="18" t="s">
        <v>33</v>
      </c>
      <c r="D1641" s="18" t="s">
        <v>19</v>
      </c>
      <c r="E1641">
        <v>21</v>
      </c>
      <c r="F1641">
        <v>552.64154528182405</v>
      </c>
      <c r="G1641">
        <v>2.0187353694563601</v>
      </c>
      <c r="H1641">
        <v>4737</v>
      </c>
    </row>
    <row r="1642" spans="1:8" x14ac:dyDescent="0.25">
      <c r="A1642" s="18" t="s">
        <v>11</v>
      </c>
      <c r="B1642" s="18" t="s">
        <v>60</v>
      </c>
      <c r="C1642" s="18" t="s">
        <v>33</v>
      </c>
      <c r="D1642" s="18" t="s">
        <v>19</v>
      </c>
      <c r="E1642">
        <v>28</v>
      </c>
      <c r="F1642">
        <v>573.52562772359397</v>
      </c>
      <c r="G1642">
        <v>2.0287979705875201</v>
      </c>
      <c r="H1642">
        <v>4819</v>
      </c>
    </row>
    <row r="1643" spans="1:8" x14ac:dyDescent="0.25">
      <c r="A1643" s="18" t="s">
        <v>11</v>
      </c>
      <c r="B1643" s="18" t="s">
        <v>60</v>
      </c>
      <c r="C1643" s="18" t="s">
        <v>33</v>
      </c>
      <c r="D1643" s="18" t="s">
        <v>20</v>
      </c>
      <c r="E1643">
        <v>4</v>
      </c>
      <c r="F1643">
        <v>526.01482544237194</v>
      </c>
      <c r="G1643">
        <v>1.8761604956837299</v>
      </c>
      <c r="H1643">
        <v>4182</v>
      </c>
    </row>
    <row r="1644" spans="1:8" x14ac:dyDescent="0.25">
      <c r="A1644" s="18" t="s">
        <v>11</v>
      </c>
      <c r="B1644" s="18" t="s">
        <v>60</v>
      </c>
      <c r="C1644" s="18" t="s">
        <v>33</v>
      </c>
      <c r="D1644" s="18" t="s">
        <v>20</v>
      </c>
      <c r="E1644">
        <v>11</v>
      </c>
      <c r="F1644">
        <v>679.46284089440303</v>
      </c>
      <c r="G1644">
        <v>2.3395077842413299</v>
      </c>
      <c r="H1644">
        <v>7737</v>
      </c>
    </row>
    <row r="1645" spans="1:8" x14ac:dyDescent="0.25">
      <c r="A1645" s="18" t="s">
        <v>11</v>
      </c>
      <c r="B1645" s="18" t="s">
        <v>60</v>
      </c>
      <c r="C1645" s="18" t="s">
        <v>33</v>
      </c>
      <c r="D1645" s="18" t="s">
        <v>20</v>
      </c>
      <c r="E1645">
        <v>18</v>
      </c>
      <c r="F1645">
        <v>598.20582053354894</v>
      </c>
      <c r="G1645">
        <v>2.0792017264862901</v>
      </c>
      <c r="H1645">
        <v>6185</v>
      </c>
    </row>
    <row r="1646" spans="1:8" x14ac:dyDescent="0.25">
      <c r="A1646" s="18" t="s">
        <v>11</v>
      </c>
      <c r="B1646" s="18" t="s">
        <v>60</v>
      </c>
      <c r="C1646" s="18" t="s">
        <v>33</v>
      </c>
      <c r="D1646" s="18" t="s">
        <v>20</v>
      </c>
      <c r="E1646">
        <v>25</v>
      </c>
      <c r="F1646">
        <v>549.44837013669803</v>
      </c>
      <c r="G1646">
        <v>2.0000277918638298</v>
      </c>
      <c r="H1646">
        <v>4755</v>
      </c>
    </row>
    <row r="1647" spans="1:8" x14ac:dyDescent="0.25">
      <c r="A1647" s="18" t="s">
        <v>11</v>
      </c>
      <c r="B1647" s="18" t="s">
        <v>60</v>
      </c>
      <c r="C1647" s="18" t="s">
        <v>33</v>
      </c>
      <c r="D1647" s="18" t="s">
        <v>21</v>
      </c>
      <c r="E1647">
        <v>2</v>
      </c>
      <c r="F1647">
        <v>560.29138712602003</v>
      </c>
      <c r="G1647">
        <v>2.0900915496057699</v>
      </c>
      <c r="H1647">
        <v>5515</v>
      </c>
    </row>
    <row r="1648" spans="1:8" x14ac:dyDescent="0.25">
      <c r="A1648" s="18" t="s">
        <v>11</v>
      </c>
      <c r="B1648" s="18" t="s">
        <v>60</v>
      </c>
      <c r="C1648" s="18" t="s">
        <v>33</v>
      </c>
      <c r="D1648" s="18" t="s">
        <v>21</v>
      </c>
      <c r="E1648">
        <v>9</v>
      </c>
      <c r="F1648">
        <v>679.28896340574397</v>
      </c>
      <c r="G1648">
        <v>2.3444170895298702</v>
      </c>
      <c r="H1648">
        <v>6859</v>
      </c>
    </row>
    <row r="1649" spans="1:8" x14ac:dyDescent="0.25">
      <c r="A1649" s="18" t="s">
        <v>11</v>
      </c>
      <c r="B1649" s="18" t="s">
        <v>60</v>
      </c>
      <c r="C1649" s="18" t="s">
        <v>33</v>
      </c>
      <c r="D1649" s="18" t="s">
        <v>21</v>
      </c>
      <c r="E1649">
        <v>16</v>
      </c>
      <c r="F1649">
        <v>674.16627668908995</v>
      </c>
      <c r="G1649">
        <v>2.3535595780234302</v>
      </c>
      <c r="H1649">
        <v>6838</v>
      </c>
    </row>
    <row r="1650" spans="1:8" x14ac:dyDescent="0.25">
      <c r="A1650" s="18" t="s">
        <v>11</v>
      </c>
      <c r="B1650" s="18" t="s">
        <v>60</v>
      </c>
      <c r="C1650" s="18" t="s">
        <v>33</v>
      </c>
      <c r="D1650" s="18" t="s">
        <v>21</v>
      </c>
      <c r="E1650">
        <v>23</v>
      </c>
      <c r="F1650">
        <v>696.62290175666897</v>
      </c>
      <c r="G1650">
        <v>2.4504971095280701</v>
      </c>
      <c r="H1650">
        <v>7685</v>
      </c>
    </row>
    <row r="1651" spans="1:8" x14ac:dyDescent="0.25">
      <c r="A1651" s="18" t="s">
        <v>11</v>
      </c>
      <c r="B1651" s="18" t="s">
        <v>60</v>
      </c>
      <c r="C1651" s="18" t="s">
        <v>33</v>
      </c>
      <c r="D1651" s="18" t="s">
        <v>21</v>
      </c>
      <c r="E1651">
        <v>30</v>
      </c>
      <c r="F1651">
        <v>688.99130434782603</v>
      </c>
      <c r="G1651">
        <v>2.4144440346748399</v>
      </c>
      <c r="H1651">
        <v>7705</v>
      </c>
    </row>
    <row r="1652" spans="1:8" x14ac:dyDescent="0.25">
      <c r="A1652" s="18" t="s">
        <v>11</v>
      </c>
      <c r="B1652" s="18" t="s">
        <v>60</v>
      </c>
      <c r="C1652" s="18" t="s">
        <v>33</v>
      </c>
      <c r="D1652" s="18" t="s">
        <v>22</v>
      </c>
      <c r="E1652">
        <v>6</v>
      </c>
      <c r="F1652">
        <v>651.52720597875998</v>
      </c>
      <c r="G1652">
        <v>2.4053296237478801</v>
      </c>
      <c r="H1652">
        <v>7627</v>
      </c>
    </row>
    <row r="1653" spans="1:8" x14ac:dyDescent="0.25">
      <c r="A1653" s="18" t="s">
        <v>11</v>
      </c>
      <c r="B1653" s="18" t="s">
        <v>60</v>
      </c>
      <c r="C1653" s="18" t="s">
        <v>33</v>
      </c>
      <c r="D1653" s="18" t="s">
        <v>22</v>
      </c>
      <c r="E1653">
        <v>13</v>
      </c>
      <c r="F1653">
        <v>611.84622489032597</v>
      </c>
      <c r="G1653">
        <v>2.2425406735367099</v>
      </c>
      <c r="H1653">
        <v>4331</v>
      </c>
    </row>
    <row r="1654" spans="1:8" x14ac:dyDescent="0.25">
      <c r="A1654" s="18" t="s">
        <v>11</v>
      </c>
      <c r="B1654" s="18" t="s">
        <v>60</v>
      </c>
      <c r="C1654" s="18" t="s">
        <v>33</v>
      </c>
      <c r="D1654" s="18" t="s">
        <v>22</v>
      </c>
      <c r="E1654">
        <v>20</v>
      </c>
      <c r="F1654">
        <v>669.82953860980604</v>
      </c>
      <c r="G1654">
        <v>2.4191859766945201</v>
      </c>
      <c r="H1654">
        <v>8301</v>
      </c>
    </row>
    <row r="1655" spans="1:8" x14ac:dyDescent="0.25">
      <c r="A1655" s="18" t="s">
        <v>11</v>
      </c>
      <c r="B1655" s="18" t="s">
        <v>60</v>
      </c>
      <c r="C1655" s="18" t="s">
        <v>33</v>
      </c>
      <c r="D1655" s="18" t="s">
        <v>22</v>
      </c>
      <c r="E1655">
        <v>27</v>
      </c>
      <c r="F1655">
        <v>637.61506217688998</v>
      </c>
      <c r="G1655">
        <v>2.2990504129062002</v>
      </c>
      <c r="H1655">
        <v>7157</v>
      </c>
    </row>
    <row r="1656" spans="1:8" x14ac:dyDescent="0.25">
      <c r="A1656" s="18" t="s">
        <v>11</v>
      </c>
      <c r="B1656" s="18" t="s">
        <v>60</v>
      </c>
      <c r="C1656" s="18" t="s">
        <v>33</v>
      </c>
      <c r="D1656" s="18" t="s">
        <v>23</v>
      </c>
      <c r="E1656">
        <v>4</v>
      </c>
      <c r="F1656">
        <v>881.55225359088695</v>
      </c>
      <c r="G1656">
        <v>2.5190154579058199</v>
      </c>
      <c r="H1656">
        <v>6057</v>
      </c>
    </row>
    <row r="1657" spans="1:8" x14ac:dyDescent="0.25">
      <c r="A1657" s="18" t="s">
        <v>11</v>
      </c>
      <c r="B1657" s="18" t="s">
        <v>60</v>
      </c>
      <c r="C1657" s="18" t="s">
        <v>33</v>
      </c>
      <c r="D1657" s="18" t="s">
        <v>23</v>
      </c>
      <c r="E1657">
        <v>11</v>
      </c>
      <c r="F1657">
        <v>659.03861159693304</v>
      </c>
      <c r="G1657">
        <v>2.4309256725028199</v>
      </c>
      <c r="H1657">
        <v>7433</v>
      </c>
    </row>
    <row r="1658" spans="1:8" x14ac:dyDescent="0.25">
      <c r="A1658" s="18" t="s">
        <v>11</v>
      </c>
      <c r="B1658" s="18" t="s">
        <v>60</v>
      </c>
      <c r="C1658" s="18" t="s">
        <v>33</v>
      </c>
      <c r="D1658" s="18" t="s">
        <v>23</v>
      </c>
      <c r="E1658">
        <v>18</v>
      </c>
      <c r="F1658">
        <v>714.84406983744702</v>
      </c>
      <c r="G1658">
        <v>2.53599531960473</v>
      </c>
      <c r="H1658">
        <v>8305</v>
      </c>
    </row>
    <row r="1659" spans="1:8" x14ac:dyDescent="0.25">
      <c r="A1659" s="18" t="s">
        <v>11</v>
      </c>
      <c r="B1659" s="18" t="s">
        <v>60</v>
      </c>
      <c r="C1659" s="18" t="s">
        <v>33</v>
      </c>
      <c r="D1659" s="18" t="s">
        <v>23</v>
      </c>
      <c r="E1659">
        <v>25</v>
      </c>
      <c r="F1659">
        <v>683.466716159366</v>
      </c>
      <c r="G1659">
        <v>2.4405484121313101</v>
      </c>
      <c r="H1659">
        <v>8082</v>
      </c>
    </row>
    <row r="1660" spans="1:8" x14ac:dyDescent="0.25">
      <c r="A1660" s="18" t="s">
        <v>11</v>
      </c>
      <c r="B1660" s="18" t="s">
        <v>60</v>
      </c>
      <c r="C1660" s="18" t="s">
        <v>33</v>
      </c>
      <c r="D1660" s="18" t="s">
        <v>24</v>
      </c>
      <c r="E1660">
        <v>1</v>
      </c>
      <c r="F1660">
        <v>719.89133719466099</v>
      </c>
      <c r="G1660">
        <v>2.5200193158413802</v>
      </c>
      <c r="H1660">
        <v>7942</v>
      </c>
    </row>
    <row r="1661" spans="1:8" x14ac:dyDescent="0.25">
      <c r="A1661" s="18" t="s">
        <v>11</v>
      </c>
      <c r="B1661" s="18" t="s">
        <v>60</v>
      </c>
      <c r="C1661" s="18" t="s">
        <v>33</v>
      </c>
      <c r="D1661" s="18" t="s">
        <v>24</v>
      </c>
      <c r="E1661">
        <v>8</v>
      </c>
      <c r="F1661">
        <v>714.45958671200594</v>
      </c>
      <c r="G1661">
        <v>2.4815834928460401</v>
      </c>
      <c r="H1661">
        <v>7646</v>
      </c>
    </row>
    <row r="1662" spans="1:8" x14ac:dyDescent="0.25">
      <c r="A1662" s="18" t="s">
        <v>11</v>
      </c>
      <c r="B1662" s="18" t="s">
        <v>60</v>
      </c>
      <c r="C1662" s="18" t="s">
        <v>33</v>
      </c>
      <c r="D1662" s="18" t="s">
        <v>24</v>
      </c>
      <c r="E1662">
        <v>15</v>
      </c>
      <c r="F1662">
        <v>706.79633798589202</v>
      </c>
      <c r="G1662">
        <v>2.4731772565875998</v>
      </c>
      <c r="H1662">
        <v>6663</v>
      </c>
    </row>
    <row r="1663" spans="1:8" x14ac:dyDescent="0.25">
      <c r="A1663" s="18" t="s">
        <v>11</v>
      </c>
      <c r="B1663" s="18" t="s">
        <v>60</v>
      </c>
      <c r="C1663" s="18" t="s">
        <v>33</v>
      </c>
      <c r="D1663" s="18" t="s">
        <v>24</v>
      </c>
      <c r="E1663">
        <v>22</v>
      </c>
      <c r="F1663">
        <v>701.49505586233499</v>
      </c>
      <c r="G1663">
        <v>2.4786789158298799</v>
      </c>
      <c r="H1663">
        <v>7787</v>
      </c>
    </row>
    <row r="1664" spans="1:8" x14ac:dyDescent="0.25">
      <c r="A1664" s="18" t="s">
        <v>11</v>
      </c>
      <c r="B1664" s="18" t="s">
        <v>60</v>
      </c>
      <c r="C1664" s="18" t="s">
        <v>33</v>
      </c>
      <c r="D1664" s="18" t="s">
        <v>24</v>
      </c>
      <c r="E1664">
        <v>29</v>
      </c>
      <c r="F1664">
        <v>691.73476890756297</v>
      </c>
      <c r="G1664">
        <v>2.5217246444939199</v>
      </c>
      <c r="H1664">
        <v>7616</v>
      </c>
    </row>
    <row r="1665" spans="1:8" x14ac:dyDescent="0.25">
      <c r="A1665" s="18" t="s">
        <v>11</v>
      </c>
      <c r="B1665" s="18" t="s">
        <v>60</v>
      </c>
      <c r="C1665" s="18" t="s">
        <v>33</v>
      </c>
      <c r="D1665" s="18" t="s">
        <v>25</v>
      </c>
      <c r="E1665">
        <v>5</v>
      </c>
      <c r="F1665">
        <v>671.22071332636904</v>
      </c>
      <c r="G1665">
        <v>2.4083378865349201</v>
      </c>
      <c r="H1665">
        <v>6701</v>
      </c>
    </row>
    <row r="1666" spans="1:8" x14ac:dyDescent="0.25">
      <c r="A1666" s="18" t="s">
        <v>11</v>
      </c>
      <c r="B1666" s="18" t="s">
        <v>60</v>
      </c>
      <c r="C1666" s="18" t="s">
        <v>33</v>
      </c>
      <c r="D1666" s="18" t="s">
        <v>25</v>
      </c>
      <c r="E1666">
        <v>12</v>
      </c>
      <c r="F1666">
        <v>666.42392847005397</v>
      </c>
      <c r="G1666">
        <v>2.4400446021669602</v>
      </c>
      <c r="H1666">
        <v>7046</v>
      </c>
    </row>
    <row r="1667" spans="1:8" x14ac:dyDescent="0.25">
      <c r="A1667" s="18" t="s">
        <v>11</v>
      </c>
      <c r="B1667" s="18" t="s">
        <v>60</v>
      </c>
      <c r="C1667" s="18" t="s">
        <v>33</v>
      </c>
      <c r="D1667" s="18" t="s">
        <v>25</v>
      </c>
      <c r="E1667">
        <v>19</v>
      </c>
      <c r="F1667">
        <v>650.58655846858096</v>
      </c>
      <c r="G1667">
        <v>2.34405743329875</v>
      </c>
      <c r="H1667">
        <v>4806</v>
      </c>
    </row>
    <row r="1668" spans="1:8" x14ac:dyDescent="0.25">
      <c r="A1668" s="18" t="s">
        <v>11</v>
      </c>
      <c r="B1668" s="18" t="s">
        <v>60</v>
      </c>
      <c r="C1668" s="18" t="s">
        <v>33</v>
      </c>
      <c r="D1668" s="18" t="s">
        <v>25</v>
      </c>
      <c r="E1668">
        <v>26</v>
      </c>
      <c r="F1668">
        <v>649.50308536167302</v>
      </c>
      <c r="G1668">
        <v>2.3773474288890499</v>
      </c>
      <c r="H1668">
        <v>5834</v>
      </c>
    </row>
    <row r="1669" spans="1:8" x14ac:dyDescent="0.25">
      <c r="A1669" s="18" t="s">
        <v>11</v>
      </c>
      <c r="B1669" s="18" t="s">
        <v>60</v>
      </c>
      <c r="C1669" s="18" t="s">
        <v>33</v>
      </c>
      <c r="D1669" s="18" t="s">
        <v>26</v>
      </c>
      <c r="E1669">
        <v>3</v>
      </c>
      <c r="F1669">
        <v>678.32781374501997</v>
      </c>
      <c r="G1669">
        <v>2.4099075470718598</v>
      </c>
      <c r="H1669">
        <v>8032</v>
      </c>
    </row>
    <row r="1670" spans="1:8" x14ac:dyDescent="0.25">
      <c r="A1670" s="18" t="s">
        <v>11</v>
      </c>
      <c r="B1670" s="18" t="s">
        <v>60</v>
      </c>
      <c r="C1670" s="18" t="s">
        <v>33</v>
      </c>
      <c r="D1670" s="18" t="s">
        <v>26</v>
      </c>
      <c r="E1670">
        <v>10</v>
      </c>
      <c r="F1670">
        <v>617.59279411764703</v>
      </c>
      <c r="G1670">
        <v>2.2500482706737799</v>
      </c>
      <c r="H1670">
        <v>6800</v>
      </c>
    </row>
    <row r="1671" spans="1:8" x14ac:dyDescent="0.25">
      <c r="A1671" s="18" t="s">
        <v>11</v>
      </c>
      <c r="B1671" s="18" t="s">
        <v>60</v>
      </c>
      <c r="C1671" s="18" t="s">
        <v>33</v>
      </c>
      <c r="D1671" s="18" t="s">
        <v>26</v>
      </c>
      <c r="E1671">
        <v>17</v>
      </c>
      <c r="F1671">
        <v>640.76210254941304</v>
      </c>
      <c r="G1671">
        <v>2.3253651709456098</v>
      </c>
      <c r="H1671">
        <v>6982</v>
      </c>
    </row>
    <row r="1672" spans="1:8" x14ac:dyDescent="0.25">
      <c r="A1672" s="18" t="s">
        <v>11</v>
      </c>
      <c r="B1672" s="18" t="s">
        <v>60</v>
      </c>
      <c r="C1672" s="18" t="s">
        <v>33</v>
      </c>
      <c r="D1672" s="18" t="s">
        <v>26</v>
      </c>
      <c r="E1672">
        <v>24</v>
      </c>
      <c r="F1672">
        <v>679.11740041928704</v>
      </c>
      <c r="G1672">
        <v>2.42077673608981</v>
      </c>
      <c r="H1672">
        <v>7632</v>
      </c>
    </row>
    <row r="1673" spans="1:8" x14ac:dyDescent="0.25">
      <c r="A1673" s="18" t="s">
        <v>11</v>
      </c>
      <c r="B1673" s="18" t="s">
        <v>60</v>
      </c>
      <c r="C1673" s="18" t="s">
        <v>33</v>
      </c>
      <c r="D1673" s="18" t="s">
        <v>26</v>
      </c>
      <c r="E1673">
        <v>31</v>
      </c>
      <c r="F1673">
        <v>568.78425329223899</v>
      </c>
      <c r="G1673">
        <v>1.99403554968556</v>
      </c>
      <c r="H1673">
        <v>3569</v>
      </c>
    </row>
    <row r="1674" spans="1:8" x14ac:dyDescent="0.25">
      <c r="A1674" s="18" t="s">
        <v>11</v>
      </c>
      <c r="B1674" s="18" t="s">
        <v>60</v>
      </c>
      <c r="C1674" s="18" t="s">
        <v>33</v>
      </c>
      <c r="D1674" s="18" t="s">
        <v>27</v>
      </c>
      <c r="E1674">
        <v>7</v>
      </c>
      <c r="F1674">
        <v>598.13638711899398</v>
      </c>
      <c r="G1674">
        <v>2.22311642756025</v>
      </c>
      <c r="H1674">
        <v>5807</v>
      </c>
    </row>
    <row r="1675" spans="1:8" x14ac:dyDescent="0.25">
      <c r="A1675" s="18" t="s">
        <v>11</v>
      </c>
      <c r="B1675" s="18" t="s">
        <v>60</v>
      </c>
      <c r="C1675" s="18" t="s">
        <v>33</v>
      </c>
      <c r="D1675" s="18" t="s">
        <v>27</v>
      </c>
      <c r="E1675">
        <v>14</v>
      </c>
      <c r="F1675">
        <v>611.95957043588101</v>
      </c>
      <c r="G1675">
        <v>2.2553810849373002</v>
      </c>
      <c r="H1675">
        <v>6332</v>
      </c>
    </row>
    <row r="1676" spans="1:8" x14ac:dyDescent="0.25">
      <c r="A1676" s="18" t="s">
        <v>11</v>
      </c>
      <c r="B1676" s="18" t="s">
        <v>60</v>
      </c>
      <c r="C1676" s="18" t="s">
        <v>33</v>
      </c>
      <c r="D1676" s="18" t="s">
        <v>27</v>
      </c>
      <c r="E1676">
        <v>21</v>
      </c>
      <c r="F1676">
        <v>537.48637489677901</v>
      </c>
      <c r="G1676">
        <v>1.9257777315128499</v>
      </c>
      <c r="H1676">
        <v>3633</v>
      </c>
    </row>
    <row r="1677" spans="1:8" x14ac:dyDescent="0.25">
      <c r="A1677" s="18" t="s">
        <v>11</v>
      </c>
      <c r="B1677" s="18" t="s">
        <v>60</v>
      </c>
      <c r="C1677" s="18" t="s">
        <v>33</v>
      </c>
      <c r="D1677" s="18" t="s">
        <v>27</v>
      </c>
      <c r="E1677">
        <v>28</v>
      </c>
      <c r="F1677">
        <v>510.66843971631198</v>
      </c>
      <c r="G1677">
        <v>1.72725737331726</v>
      </c>
      <c r="H1677">
        <v>3384</v>
      </c>
    </row>
    <row r="1678" spans="1:8" x14ac:dyDescent="0.25">
      <c r="A1678" s="18" t="s">
        <v>11</v>
      </c>
      <c r="B1678" s="18" t="s">
        <v>60</v>
      </c>
      <c r="C1678" s="18" t="s">
        <v>33</v>
      </c>
      <c r="D1678" s="18" t="s">
        <v>28</v>
      </c>
      <c r="E1678">
        <v>6</v>
      </c>
      <c r="F1678">
        <v>590.56479161922095</v>
      </c>
      <c r="G1678">
        <v>2.0481411232524098</v>
      </c>
      <c r="H1678">
        <v>4391</v>
      </c>
    </row>
    <row r="1679" spans="1:8" x14ac:dyDescent="0.25">
      <c r="A1679" s="18" t="s">
        <v>11</v>
      </c>
      <c r="B1679" s="18" t="s">
        <v>60</v>
      </c>
      <c r="C1679" s="18" t="s">
        <v>33</v>
      </c>
      <c r="D1679" s="18" t="s">
        <v>28</v>
      </c>
      <c r="E1679">
        <v>13</v>
      </c>
      <c r="F1679">
        <v>570.59704968944095</v>
      </c>
      <c r="G1679">
        <v>2.0549543047437799</v>
      </c>
      <c r="H1679">
        <v>3864</v>
      </c>
    </row>
    <row r="1680" spans="1:8" x14ac:dyDescent="0.25">
      <c r="A1680" s="18" t="s">
        <v>11</v>
      </c>
      <c r="B1680" s="18" t="s">
        <v>60</v>
      </c>
      <c r="C1680" s="18" t="s">
        <v>33</v>
      </c>
      <c r="D1680" s="18" t="s">
        <v>28</v>
      </c>
      <c r="E1680">
        <v>20</v>
      </c>
      <c r="F1680">
        <v>544.13550315509804</v>
      </c>
      <c r="G1680">
        <v>1.8581849186363</v>
      </c>
      <c r="H1680">
        <v>3011</v>
      </c>
    </row>
    <row r="1681" spans="1:8" x14ac:dyDescent="0.25">
      <c r="A1681" s="18" t="s">
        <v>11</v>
      </c>
      <c r="B1681" s="18" t="s">
        <v>60</v>
      </c>
      <c r="C1681" s="18" t="s">
        <v>33</v>
      </c>
      <c r="D1681" s="18" t="s">
        <v>28</v>
      </c>
      <c r="E1681">
        <v>27</v>
      </c>
      <c r="F1681">
        <v>581.69141755062697</v>
      </c>
      <c r="G1681">
        <v>1.74772117101888</v>
      </c>
      <c r="H1681">
        <v>1037</v>
      </c>
    </row>
    <row r="1682" spans="1:8" x14ac:dyDescent="0.25">
      <c r="A1682" s="18" t="s">
        <v>11</v>
      </c>
      <c r="B1682" s="18" t="s">
        <v>60</v>
      </c>
      <c r="C1682" s="18" t="s">
        <v>34</v>
      </c>
      <c r="D1682" s="18" t="s">
        <v>17</v>
      </c>
      <c r="E1682">
        <v>4</v>
      </c>
      <c r="F1682">
        <v>571.39130434782601</v>
      </c>
      <c r="G1682">
        <v>2.0008994763945198</v>
      </c>
      <c r="H1682">
        <v>2553</v>
      </c>
    </row>
    <row r="1683" spans="1:8" x14ac:dyDescent="0.25">
      <c r="A1683" s="18" t="s">
        <v>11</v>
      </c>
      <c r="B1683" s="18" t="s">
        <v>60</v>
      </c>
      <c r="C1683" s="18" t="s">
        <v>34</v>
      </c>
      <c r="D1683" s="18" t="s">
        <v>17</v>
      </c>
      <c r="E1683">
        <v>11</v>
      </c>
      <c r="F1683">
        <v>584.58176943699698</v>
      </c>
      <c r="G1683">
        <v>2.1182511081390198</v>
      </c>
      <c r="H1683">
        <v>4103</v>
      </c>
    </row>
    <row r="1684" spans="1:8" x14ac:dyDescent="0.25">
      <c r="A1684" s="18" t="s">
        <v>11</v>
      </c>
      <c r="B1684" s="18" t="s">
        <v>60</v>
      </c>
      <c r="C1684" s="18" t="s">
        <v>34</v>
      </c>
      <c r="D1684" s="18" t="s">
        <v>17</v>
      </c>
      <c r="E1684">
        <v>18</v>
      </c>
      <c r="F1684">
        <v>534.37590361445803</v>
      </c>
      <c r="G1684">
        <v>1.99576178276917</v>
      </c>
      <c r="H1684">
        <v>3320</v>
      </c>
    </row>
    <row r="1685" spans="1:8" x14ac:dyDescent="0.25">
      <c r="A1685" s="18" t="s">
        <v>11</v>
      </c>
      <c r="B1685" s="18" t="s">
        <v>60</v>
      </c>
      <c r="C1685" s="18" t="s">
        <v>34</v>
      </c>
      <c r="D1685" s="18" t="s">
        <v>17</v>
      </c>
      <c r="E1685">
        <v>25</v>
      </c>
      <c r="F1685">
        <v>546.38950131233605</v>
      </c>
      <c r="G1685">
        <v>1.74851834612785</v>
      </c>
      <c r="H1685">
        <v>1905</v>
      </c>
    </row>
    <row r="1686" spans="1:8" x14ac:dyDescent="0.25">
      <c r="A1686" s="18" t="s">
        <v>11</v>
      </c>
      <c r="B1686" s="18" t="s">
        <v>60</v>
      </c>
      <c r="C1686" s="18" t="s">
        <v>34</v>
      </c>
      <c r="D1686" s="18" t="s">
        <v>18</v>
      </c>
      <c r="E1686">
        <v>1</v>
      </c>
      <c r="F1686">
        <v>525.70202952029501</v>
      </c>
      <c r="G1686">
        <v>1.75272385041385</v>
      </c>
      <c r="H1686">
        <v>2168</v>
      </c>
    </row>
    <row r="1687" spans="1:8" x14ac:dyDescent="0.25">
      <c r="A1687" s="18" t="s">
        <v>11</v>
      </c>
      <c r="B1687" s="18" t="s">
        <v>60</v>
      </c>
      <c r="C1687" s="18" t="s">
        <v>34</v>
      </c>
      <c r="D1687" s="18" t="s">
        <v>18</v>
      </c>
      <c r="E1687">
        <v>8</v>
      </c>
      <c r="F1687">
        <v>576.81451612903197</v>
      </c>
      <c r="G1687">
        <v>2.0337238184631001</v>
      </c>
      <c r="H1687">
        <v>3224</v>
      </c>
    </row>
    <row r="1688" spans="1:8" x14ac:dyDescent="0.25">
      <c r="A1688" s="18" t="s">
        <v>11</v>
      </c>
      <c r="B1688" s="18" t="s">
        <v>60</v>
      </c>
      <c r="C1688" s="18" t="s">
        <v>34</v>
      </c>
      <c r="D1688" s="18" t="s">
        <v>18</v>
      </c>
      <c r="E1688">
        <v>15</v>
      </c>
      <c r="F1688">
        <v>561.50556206089004</v>
      </c>
      <c r="G1688">
        <v>1.9792672168513099</v>
      </c>
      <c r="H1688">
        <v>3416</v>
      </c>
    </row>
    <row r="1689" spans="1:8" x14ac:dyDescent="0.25">
      <c r="A1689" s="18" t="s">
        <v>11</v>
      </c>
      <c r="B1689" s="18" t="s">
        <v>60</v>
      </c>
      <c r="C1689" s="18" t="s">
        <v>34</v>
      </c>
      <c r="D1689" s="18" t="s">
        <v>18</v>
      </c>
      <c r="E1689">
        <v>22</v>
      </c>
      <c r="F1689">
        <v>471.33978234582798</v>
      </c>
      <c r="G1689">
        <v>1.64459123217389</v>
      </c>
      <c r="H1689">
        <v>1654</v>
      </c>
    </row>
    <row r="1690" spans="1:8" x14ac:dyDescent="0.25">
      <c r="A1690" s="18" t="s">
        <v>11</v>
      </c>
      <c r="B1690" s="18" t="s">
        <v>60</v>
      </c>
      <c r="C1690" s="18" t="s">
        <v>34</v>
      </c>
      <c r="D1690" s="18" t="s">
        <v>19</v>
      </c>
      <c r="E1690">
        <v>1</v>
      </c>
      <c r="F1690">
        <v>592.53775203775206</v>
      </c>
      <c r="G1690">
        <v>2.06516345249107</v>
      </c>
      <c r="H1690">
        <v>4662</v>
      </c>
    </row>
    <row r="1691" spans="1:8" x14ac:dyDescent="0.25">
      <c r="A1691" s="18" t="s">
        <v>11</v>
      </c>
      <c r="B1691" s="18" t="s">
        <v>60</v>
      </c>
      <c r="C1691" s="18" t="s">
        <v>34</v>
      </c>
      <c r="D1691" s="18" t="s">
        <v>19</v>
      </c>
      <c r="E1691">
        <v>8</v>
      </c>
      <c r="F1691">
        <v>546.119724988146</v>
      </c>
      <c r="G1691">
        <v>2.02302694157156</v>
      </c>
      <c r="H1691">
        <v>4218</v>
      </c>
    </row>
    <row r="1692" spans="1:8" x14ac:dyDescent="0.25">
      <c r="A1692" s="18" t="s">
        <v>11</v>
      </c>
      <c r="B1692" s="18" t="s">
        <v>60</v>
      </c>
      <c r="C1692" s="18" t="s">
        <v>34</v>
      </c>
      <c r="D1692" s="18" t="s">
        <v>19</v>
      </c>
      <c r="E1692">
        <v>15</v>
      </c>
      <c r="F1692">
        <v>617.41791044776096</v>
      </c>
      <c r="G1692">
        <v>2.0634035660851802</v>
      </c>
      <c r="H1692">
        <v>4020</v>
      </c>
    </row>
    <row r="1693" spans="1:8" x14ac:dyDescent="0.25">
      <c r="A1693" s="18" t="s">
        <v>11</v>
      </c>
      <c r="B1693" s="18" t="s">
        <v>60</v>
      </c>
      <c r="C1693" s="18" t="s">
        <v>34</v>
      </c>
      <c r="D1693" s="18" t="s">
        <v>19</v>
      </c>
      <c r="E1693">
        <v>22</v>
      </c>
      <c r="F1693">
        <v>573.78446601941698</v>
      </c>
      <c r="G1693">
        <v>2.0526060312254599</v>
      </c>
      <c r="H1693">
        <v>4120</v>
      </c>
    </row>
    <row r="1694" spans="1:8" x14ac:dyDescent="0.25">
      <c r="A1694" s="18" t="s">
        <v>11</v>
      </c>
      <c r="B1694" s="18" t="s">
        <v>60</v>
      </c>
      <c r="C1694" s="18" t="s">
        <v>34</v>
      </c>
      <c r="D1694" s="18" t="s">
        <v>19</v>
      </c>
      <c r="E1694">
        <v>29</v>
      </c>
      <c r="F1694">
        <v>528.17218831734999</v>
      </c>
      <c r="G1694">
        <v>1.9650980733651999</v>
      </c>
      <c r="H1694">
        <v>4588</v>
      </c>
    </row>
    <row r="1695" spans="1:8" x14ac:dyDescent="0.25">
      <c r="A1695" s="18" t="s">
        <v>11</v>
      </c>
      <c r="B1695" s="18" t="s">
        <v>60</v>
      </c>
      <c r="C1695" s="18" t="s">
        <v>34</v>
      </c>
      <c r="D1695" s="18" t="s">
        <v>20</v>
      </c>
      <c r="E1695">
        <v>5</v>
      </c>
      <c r="F1695">
        <v>524.78168852081899</v>
      </c>
      <c r="G1695">
        <v>1.9423377101861199</v>
      </c>
      <c r="H1695">
        <v>4347</v>
      </c>
    </row>
    <row r="1696" spans="1:8" x14ac:dyDescent="0.25">
      <c r="A1696" s="18" t="s">
        <v>11</v>
      </c>
      <c r="B1696" s="18" t="s">
        <v>60</v>
      </c>
      <c r="C1696" s="18" t="s">
        <v>34</v>
      </c>
      <c r="D1696" s="18" t="s">
        <v>20</v>
      </c>
      <c r="E1696">
        <v>12</v>
      </c>
      <c r="F1696">
        <v>687.24662034112396</v>
      </c>
      <c r="G1696">
        <v>2.3610216405422002</v>
      </c>
      <c r="H1696">
        <v>7915</v>
      </c>
    </row>
    <row r="1697" spans="1:8" x14ac:dyDescent="0.25">
      <c r="A1697" s="18" t="s">
        <v>11</v>
      </c>
      <c r="B1697" s="18" t="s">
        <v>60</v>
      </c>
      <c r="C1697" s="18" t="s">
        <v>34</v>
      </c>
      <c r="D1697" s="18" t="s">
        <v>20</v>
      </c>
      <c r="E1697">
        <v>19</v>
      </c>
      <c r="F1697">
        <v>584.43600724757005</v>
      </c>
      <c r="G1697">
        <v>2.0798392744653702</v>
      </c>
      <c r="H1697">
        <v>6071</v>
      </c>
    </row>
    <row r="1698" spans="1:8" x14ac:dyDescent="0.25">
      <c r="A1698" s="18" t="s">
        <v>11</v>
      </c>
      <c r="B1698" s="18" t="s">
        <v>60</v>
      </c>
      <c r="C1698" s="18" t="s">
        <v>34</v>
      </c>
      <c r="D1698" s="18" t="s">
        <v>20</v>
      </c>
      <c r="E1698">
        <v>26</v>
      </c>
      <c r="F1698">
        <v>577.40218098958303</v>
      </c>
      <c r="G1698">
        <v>2.1379372328483299</v>
      </c>
      <c r="H1698">
        <v>6144</v>
      </c>
    </row>
    <row r="1699" spans="1:8" x14ac:dyDescent="0.25">
      <c r="A1699" s="18" t="s">
        <v>11</v>
      </c>
      <c r="B1699" s="18" t="s">
        <v>60</v>
      </c>
      <c r="C1699" s="18" t="s">
        <v>34</v>
      </c>
      <c r="D1699" s="18" t="s">
        <v>21</v>
      </c>
      <c r="E1699">
        <v>3</v>
      </c>
      <c r="F1699">
        <v>592.89847636815898</v>
      </c>
      <c r="G1699">
        <v>2.1312130148525399</v>
      </c>
      <c r="H1699">
        <v>6432</v>
      </c>
    </row>
    <row r="1700" spans="1:8" x14ac:dyDescent="0.25">
      <c r="A1700" s="18" t="s">
        <v>11</v>
      </c>
      <c r="B1700" s="18" t="s">
        <v>60</v>
      </c>
      <c r="C1700" s="18" t="s">
        <v>34</v>
      </c>
      <c r="D1700" s="18" t="s">
        <v>21</v>
      </c>
      <c r="E1700">
        <v>10</v>
      </c>
      <c r="F1700">
        <v>693.66671070013194</v>
      </c>
      <c r="G1700">
        <v>2.3702398184445799</v>
      </c>
      <c r="H1700">
        <v>7570</v>
      </c>
    </row>
    <row r="1701" spans="1:8" x14ac:dyDescent="0.25">
      <c r="A1701" s="18" t="s">
        <v>11</v>
      </c>
      <c r="B1701" s="18" t="s">
        <v>60</v>
      </c>
      <c r="C1701" s="18" t="s">
        <v>34</v>
      </c>
      <c r="D1701" s="18" t="s">
        <v>21</v>
      </c>
      <c r="E1701">
        <v>17</v>
      </c>
      <c r="F1701">
        <v>646.04833976834004</v>
      </c>
      <c r="G1701">
        <v>2.3146818007622398</v>
      </c>
      <c r="H1701">
        <v>6475</v>
      </c>
    </row>
    <row r="1702" spans="1:8" x14ac:dyDescent="0.25">
      <c r="A1702" s="18" t="s">
        <v>11</v>
      </c>
      <c r="B1702" s="18" t="s">
        <v>60</v>
      </c>
      <c r="C1702" s="18" t="s">
        <v>34</v>
      </c>
      <c r="D1702" s="18" t="s">
        <v>21</v>
      </c>
      <c r="E1702">
        <v>24</v>
      </c>
      <c r="F1702">
        <v>641.58641803506805</v>
      </c>
      <c r="G1702">
        <v>2.3360954539657102</v>
      </c>
      <c r="H1702">
        <v>7186</v>
      </c>
    </row>
    <row r="1703" spans="1:8" x14ac:dyDescent="0.25">
      <c r="A1703" s="18" t="s">
        <v>11</v>
      </c>
      <c r="B1703" s="18" t="s">
        <v>60</v>
      </c>
      <c r="C1703" s="18" t="s">
        <v>34</v>
      </c>
      <c r="D1703" s="18" t="s">
        <v>21</v>
      </c>
      <c r="E1703">
        <v>31</v>
      </c>
      <c r="F1703">
        <v>686.98487954894904</v>
      </c>
      <c r="G1703">
        <v>2.3893772091561201</v>
      </c>
      <c r="H1703">
        <v>7804</v>
      </c>
    </row>
    <row r="1704" spans="1:8" x14ac:dyDescent="0.25">
      <c r="A1704" s="18" t="s">
        <v>11</v>
      </c>
      <c r="B1704" s="18" t="s">
        <v>60</v>
      </c>
      <c r="C1704" s="18" t="s">
        <v>34</v>
      </c>
      <c r="D1704" s="18" t="s">
        <v>22</v>
      </c>
      <c r="E1704">
        <v>7</v>
      </c>
      <c r="F1704">
        <v>678.63055062166995</v>
      </c>
      <c r="G1704">
        <v>2.4161542783990901</v>
      </c>
      <c r="H1704">
        <v>8445</v>
      </c>
    </row>
    <row r="1705" spans="1:8" x14ac:dyDescent="0.25">
      <c r="A1705" s="18" t="s">
        <v>11</v>
      </c>
      <c r="B1705" s="18" t="s">
        <v>60</v>
      </c>
      <c r="C1705" s="18" t="s">
        <v>34</v>
      </c>
      <c r="D1705" s="18" t="s">
        <v>22</v>
      </c>
      <c r="E1705">
        <v>14</v>
      </c>
      <c r="F1705">
        <v>670.84525119178602</v>
      </c>
      <c r="G1705">
        <v>2.3927914997144701</v>
      </c>
      <c r="H1705">
        <v>8181</v>
      </c>
    </row>
    <row r="1706" spans="1:8" x14ac:dyDescent="0.25">
      <c r="A1706" s="18" t="s">
        <v>11</v>
      </c>
      <c r="B1706" s="18" t="s">
        <v>60</v>
      </c>
      <c r="C1706" s="18" t="s">
        <v>34</v>
      </c>
      <c r="D1706" s="18" t="s">
        <v>22</v>
      </c>
      <c r="E1706">
        <v>21</v>
      </c>
      <c r="F1706">
        <v>702.14942528735605</v>
      </c>
      <c r="G1706">
        <v>2.4813587424172199</v>
      </c>
      <c r="H1706">
        <v>8961</v>
      </c>
    </row>
    <row r="1707" spans="1:8" x14ac:dyDescent="0.25">
      <c r="A1707" s="18" t="s">
        <v>11</v>
      </c>
      <c r="B1707" s="18" t="s">
        <v>60</v>
      </c>
      <c r="C1707" s="18" t="s">
        <v>34</v>
      </c>
      <c r="D1707" s="18" t="s">
        <v>22</v>
      </c>
      <c r="E1707">
        <v>28</v>
      </c>
      <c r="F1707">
        <v>642.92884640913303</v>
      </c>
      <c r="G1707">
        <v>2.2592881730939798</v>
      </c>
      <c r="H1707">
        <v>7533</v>
      </c>
    </row>
    <row r="1708" spans="1:8" x14ac:dyDescent="0.25">
      <c r="A1708" s="18" t="s">
        <v>11</v>
      </c>
      <c r="B1708" s="18" t="s">
        <v>60</v>
      </c>
      <c r="C1708" s="18" t="s">
        <v>34</v>
      </c>
      <c r="D1708" s="18" t="s">
        <v>23</v>
      </c>
      <c r="E1708">
        <v>5</v>
      </c>
      <c r="F1708">
        <v>644.91920251836302</v>
      </c>
      <c r="G1708">
        <v>2.30301120093687</v>
      </c>
      <c r="H1708">
        <v>5718</v>
      </c>
    </row>
    <row r="1709" spans="1:8" x14ac:dyDescent="0.25">
      <c r="A1709" s="18" t="s">
        <v>11</v>
      </c>
      <c r="B1709" s="18" t="s">
        <v>60</v>
      </c>
      <c r="C1709" s="18" t="s">
        <v>34</v>
      </c>
      <c r="D1709" s="18" t="s">
        <v>23</v>
      </c>
      <c r="E1709">
        <v>12</v>
      </c>
      <c r="F1709">
        <v>618.21257702065998</v>
      </c>
      <c r="G1709">
        <v>2.2665651366272201</v>
      </c>
      <c r="H1709">
        <v>5518</v>
      </c>
    </row>
    <row r="1710" spans="1:8" x14ac:dyDescent="0.25">
      <c r="A1710" s="18" t="s">
        <v>11</v>
      </c>
      <c r="B1710" s="18" t="s">
        <v>60</v>
      </c>
      <c r="C1710" s="18" t="s">
        <v>34</v>
      </c>
      <c r="D1710" s="18" t="s">
        <v>23</v>
      </c>
      <c r="E1710">
        <v>19</v>
      </c>
      <c r="F1710">
        <v>700.87492880738102</v>
      </c>
      <c r="G1710">
        <v>2.4909143195421501</v>
      </c>
      <c r="H1710">
        <v>8779</v>
      </c>
    </row>
    <row r="1711" spans="1:8" x14ac:dyDescent="0.25">
      <c r="A1711" s="18" t="s">
        <v>11</v>
      </c>
      <c r="B1711" s="18" t="s">
        <v>60</v>
      </c>
      <c r="C1711" s="18" t="s">
        <v>34</v>
      </c>
      <c r="D1711" s="18" t="s">
        <v>23</v>
      </c>
      <c r="E1711">
        <v>26</v>
      </c>
      <c r="F1711">
        <v>683.279343995663</v>
      </c>
      <c r="G1711">
        <v>2.4285116772724602</v>
      </c>
      <c r="H1711">
        <v>7378</v>
      </c>
    </row>
    <row r="1712" spans="1:8" x14ac:dyDescent="0.25">
      <c r="A1712" s="18" t="s">
        <v>11</v>
      </c>
      <c r="B1712" s="18" t="s">
        <v>60</v>
      </c>
      <c r="C1712" s="18" t="s">
        <v>34</v>
      </c>
      <c r="D1712" s="18" t="s">
        <v>24</v>
      </c>
      <c r="E1712">
        <v>2</v>
      </c>
      <c r="F1712">
        <v>731.32554216867504</v>
      </c>
      <c r="G1712">
        <v>2.5526946544565399</v>
      </c>
      <c r="H1712">
        <v>8300</v>
      </c>
    </row>
    <row r="1713" spans="1:8" x14ac:dyDescent="0.25">
      <c r="A1713" s="18" t="s">
        <v>11</v>
      </c>
      <c r="B1713" s="18" t="s">
        <v>60</v>
      </c>
      <c r="C1713" s="18" t="s">
        <v>34</v>
      </c>
      <c r="D1713" s="18" t="s">
        <v>24</v>
      </c>
      <c r="E1713">
        <v>9</v>
      </c>
      <c r="F1713">
        <v>714.894074938416</v>
      </c>
      <c r="G1713">
        <v>2.5321979828162799</v>
      </c>
      <c r="H1713">
        <v>7713</v>
      </c>
    </row>
    <row r="1714" spans="1:8" x14ac:dyDescent="0.25">
      <c r="A1714" s="18" t="s">
        <v>11</v>
      </c>
      <c r="B1714" s="18" t="s">
        <v>60</v>
      </c>
      <c r="C1714" s="18" t="s">
        <v>34</v>
      </c>
      <c r="D1714" s="18" t="s">
        <v>24</v>
      </c>
      <c r="E1714">
        <v>16</v>
      </c>
      <c r="F1714">
        <v>720.47096938127299</v>
      </c>
      <c r="G1714">
        <v>2.5539873538764701</v>
      </c>
      <c r="H1714">
        <v>7871</v>
      </c>
    </row>
    <row r="1715" spans="1:8" x14ac:dyDescent="0.25">
      <c r="A1715" s="18" t="s">
        <v>11</v>
      </c>
      <c r="B1715" s="18" t="s">
        <v>60</v>
      </c>
      <c r="C1715" s="18" t="s">
        <v>34</v>
      </c>
      <c r="D1715" s="18" t="s">
        <v>24</v>
      </c>
      <c r="E1715">
        <v>23</v>
      </c>
      <c r="F1715">
        <v>662.50021297742398</v>
      </c>
      <c r="G1715">
        <v>2.3192579174294501</v>
      </c>
      <c r="H1715">
        <v>7043</v>
      </c>
    </row>
    <row r="1716" spans="1:8" x14ac:dyDescent="0.25">
      <c r="A1716" s="18" t="s">
        <v>11</v>
      </c>
      <c r="B1716" s="18" t="s">
        <v>60</v>
      </c>
      <c r="C1716" s="18" t="s">
        <v>34</v>
      </c>
      <c r="D1716" s="18" t="s">
        <v>24</v>
      </c>
      <c r="E1716">
        <v>30</v>
      </c>
      <c r="F1716">
        <v>690.52546203962197</v>
      </c>
      <c r="G1716">
        <v>2.50746594043129</v>
      </c>
      <c r="H1716">
        <v>7521</v>
      </c>
    </row>
    <row r="1717" spans="1:8" x14ac:dyDescent="0.25">
      <c r="A1717" s="18" t="s">
        <v>11</v>
      </c>
      <c r="B1717" s="18" t="s">
        <v>60</v>
      </c>
      <c r="C1717" s="18" t="s">
        <v>34</v>
      </c>
      <c r="D1717" s="18" t="s">
        <v>25</v>
      </c>
      <c r="E1717">
        <v>6</v>
      </c>
      <c r="F1717">
        <v>672.10463894310203</v>
      </c>
      <c r="G1717">
        <v>2.4343697871368</v>
      </c>
      <c r="H1717">
        <v>6661</v>
      </c>
    </row>
    <row r="1718" spans="1:8" x14ac:dyDescent="0.25">
      <c r="A1718" s="18" t="s">
        <v>11</v>
      </c>
      <c r="B1718" s="18" t="s">
        <v>60</v>
      </c>
      <c r="C1718" s="18" t="s">
        <v>34</v>
      </c>
      <c r="D1718" s="18" t="s">
        <v>25</v>
      </c>
      <c r="E1718">
        <v>13</v>
      </c>
      <c r="F1718">
        <v>679.61042861042904</v>
      </c>
      <c r="G1718">
        <v>2.4549258290898601</v>
      </c>
      <c r="H1718">
        <v>7326</v>
      </c>
    </row>
    <row r="1719" spans="1:8" x14ac:dyDescent="0.25">
      <c r="A1719" s="18" t="s">
        <v>11</v>
      </c>
      <c r="B1719" s="18" t="s">
        <v>60</v>
      </c>
      <c r="C1719" s="18" t="s">
        <v>34</v>
      </c>
      <c r="D1719" s="18" t="s">
        <v>25</v>
      </c>
      <c r="E1719">
        <v>20</v>
      </c>
      <c r="F1719">
        <v>695.49007232084205</v>
      </c>
      <c r="G1719">
        <v>2.4939146718063201</v>
      </c>
      <c r="H1719">
        <v>7605</v>
      </c>
    </row>
    <row r="1720" spans="1:8" x14ac:dyDescent="0.25">
      <c r="A1720" s="18" t="s">
        <v>11</v>
      </c>
      <c r="B1720" s="18" t="s">
        <v>60</v>
      </c>
      <c r="C1720" s="18" t="s">
        <v>34</v>
      </c>
      <c r="D1720" s="18" t="s">
        <v>25</v>
      </c>
      <c r="E1720">
        <v>27</v>
      </c>
      <c r="F1720">
        <v>645.705839838104</v>
      </c>
      <c r="G1720">
        <v>2.3850582570633101</v>
      </c>
      <c r="H1720">
        <v>6918</v>
      </c>
    </row>
    <row r="1721" spans="1:8" x14ac:dyDescent="0.25">
      <c r="A1721" s="18" t="s">
        <v>11</v>
      </c>
      <c r="B1721" s="18" t="s">
        <v>60</v>
      </c>
      <c r="C1721" s="18" t="s">
        <v>34</v>
      </c>
      <c r="D1721" s="18" t="s">
        <v>26</v>
      </c>
      <c r="E1721">
        <v>4</v>
      </c>
      <c r="F1721">
        <v>697.22388769926204</v>
      </c>
      <c r="G1721">
        <v>2.4430392586310998</v>
      </c>
      <c r="H1721">
        <v>8406</v>
      </c>
    </row>
    <row r="1722" spans="1:8" x14ac:dyDescent="0.25">
      <c r="A1722" s="18" t="s">
        <v>11</v>
      </c>
      <c r="B1722" s="18" t="s">
        <v>60</v>
      </c>
      <c r="C1722" s="18" t="s">
        <v>34</v>
      </c>
      <c r="D1722" s="18" t="s">
        <v>26</v>
      </c>
      <c r="E1722">
        <v>11</v>
      </c>
      <c r="F1722">
        <v>629.11053795136297</v>
      </c>
      <c r="G1722">
        <v>2.2468426397551999</v>
      </c>
      <c r="H1722">
        <v>6785</v>
      </c>
    </row>
    <row r="1723" spans="1:8" x14ac:dyDescent="0.25">
      <c r="A1723" s="18" t="s">
        <v>11</v>
      </c>
      <c r="B1723" s="18" t="s">
        <v>60</v>
      </c>
      <c r="C1723" s="18" t="s">
        <v>34</v>
      </c>
      <c r="D1723" s="18" t="s">
        <v>26</v>
      </c>
      <c r="E1723">
        <v>18</v>
      </c>
      <c r="F1723">
        <v>643.93644488579901</v>
      </c>
      <c r="G1723">
        <v>2.3572121565497799</v>
      </c>
      <c r="H1723">
        <v>7049</v>
      </c>
    </row>
    <row r="1724" spans="1:8" x14ac:dyDescent="0.25">
      <c r="A1724" s="18" t="s">
        <v>11</v>
      </c>
      <c r="B1724" s="18" t="s">
        <v>60</v>
      </c>
      <c r="C1724" s="18" t="s">
        <v>34</v>
      </c>
      <c r="D1724" s="18" t="s">
        <v>26</v>
      </c>
      <c r="E1724">
        <v>25</v>
      </c>
      <c r="F1724">
        <v>615.153246753247</v>
      </c>
      <c r="G1724">
        <v>2.24225801586587</v>
      </c>
      <c r="H1724">
        <v>5390</v>
      </c>
    </row>
    <row r="1725" spans="1:8" x14ac:dyDescent="0.25">
      <c r="A1725" s="18" t="s">
        <v>11</v>
      </c>
      <c r="B1725" s="18" t="s">
        <v>60</v>
      </c>
      <c r="C1725" s="18" t="s">
        <v>34</v>
      </c>
      <c r="D1725" s="18" t="s">
        <v>27</v>
      </c>
      <c r="E1725">
        <v>1</v>
      </c>
      <c r="F1725">
        <v>591.51337278106496</v>
      </c>
      <c r="G1725">
        <v>2.1099425419133899</v>
      </c>
      <c r="H1725">
        <v>4225</v>
      </c>
    </row>
    <row r="1726" spans="1:8" x14ac:dyDescent="0.25">
      <c r="A1726" s="18" t="s">
        <v>11</v>
      </c>
      <c r="B1726" s="18" t="s">
        <v>60</v>
      </c>
      <c r="C1726" s="18" t="s">
        <v>34</v>
      </c>
      <c r="D1726" s="18" t="s">
        <v>27</v>
      </c>
      <c r="E1726">
        <v>8</v>
      </c>
      <c r="F1726">
        <v>599.05719626168195</v>
      </c>
      <c r="G1726">
        <v>2.1864360610473099</v>
      </c>
      <c r="H1726">
        <v>5350</v>
      </c>
    </row>
    <row r="1727" spans="1:8" x14ac:dyDescent="0.25">
      <c r="A1727" s="18" t="s">
        <v>11</v>
      </c>
      <c r="B1727" s="18" t="s">
        <v>60</v>
      </c>
      <c r="C1727" s="18" t="s">
        <v>34</v>
      </c>
      <c r="D1727" s="18" t="s">
        <v>27</v>
      </c>
      <c r="E1727">
        <v>15</v>
      </c>
      <c r="F1727">
        <v>631.61681957186499</v>
      </c>
      <c r="G1727">
        <v>2.3143232821928299</v>
      </c>
      <c r="H1727">
        <v>6540</v>
      </c>
    </row>
    <row r="1728" spans="1:8" x14ac:dyDescent="0.25">
      <c r="A1728" s="18" t="s">
        <v>11</v>
      </c>
      <c r="B1728" s="18" t="s">
        <v>60</v>
      </c>
      <c r="C1728" s="18" t="s">
        <v>34</v>
      </c>
      <c r="D1728" s="18" t="s">
        <v>27</v>
      </c>
      <c r="E1728">
        <v>22</v>
      </c>
      <c r="F1728">
        <v>560.12818359921596</v>
      </c>
      <c r="G1728">
        <v>1.96479836815403</v>
      </c>
      <c r="H1728">
        <v>3573</v>
      </c>
    </row>
    <row r="1729" spans="1:8" x14ac:dyDescent="0.25">
      <c r="A1729" s="18" t="s">
        <v>11</v>
      </c>
      <c r="B1729" s="18" t="s">
        <v>60</v>
      </c>
      <c r="C1729" s="18" t="s">
        <v>34</v>
      </c>
      <c r="D1729" s="18" t="s">
        <v>27</v>
      </c>
      <c r="E1729">
        <v>29</v>
      </c>
      <c r="F1729">
        <v>557.235240483246</v>
      </c>
      <c r="G1729">
        <v>1.9365287136670699</v>
      </c>
      <c r="H1729">
        <v>4387</v>
      </c>
    </row>
    <row r="1730" spans="1:8" x14ac:dyDescent="0.25">
      <c r="A1730" s="18" t="s">
        <v>11</v>
      </c>
      <c r="B1730" s="18" t="s">
        <v>60</v>
      </c>
      <c r="C1730" s="18" t="s">
        <v>34</v>
      </c>
      <c r="D1730" s="18" t="s">
        <v>28</v>
      </c>
      <c r="E1730">
        <v>7</v>
      </c>
      <c r="F1730">
        <v>574.57790844183103</v>
      </c>
      <c r="G1730">
        <v>2.04349061337486</v>
      </c>
      <c r="H1730">
        <v>4762</v>
      </c>
    </row>
    <row r="1731" spans="1:8" x14ac:dyDescent="0.25">
      <c r="A1731" s="18" t="s">
        <v>11</v>
      </c>
      <c r="B1731" s="18" t="s">
        <v>60</v>
      </c>
      <c r="C1731" s="18" t="s">
        <v>34</v>
      </c>
      <c r="D1731" s="18" t="s">
        <v>28</v>
      </c>
      <c r="E1731">
        <v>14</v>
      </c>
      <c r="F1731">
        <v>554.72570300937298</v>
      </c>
      <c r="G1731">
        <v>1.9120020092752701</v>
      </c>
      <c r="H1731">
        <v>2027</v>
      </c>
    </row>
    <row r="1732" spans="1:8" x14ac:dyDescent="0.25">
      <c r="A1732" s="18" t="s">
        <v>11</v>
      </c>
      <c r="B1732" s="18" t="s">
        <v>60</v>
      </c>
      <c r="C1732" s="18" t="s">
        <v>34</v>
      </c>
      <c r="D1732" s="18" t="s">
        <v>28</v>
      </c>
      <c r="E1732">
        <v>21</v>
      </c>
      <c r="F1732">
        <v>554.13307719175702</v>
      </c>
      <c r="G1732">
        <v>1.8360720924992</v>
      </c>
      <c r="H1732">
        <v>2863</v>
      </c>
    </row>
    <row r="1733" spans="1:8" x14ac:dyDescent="0.25">
      <c r="A1733" s="18" t="s">
        <v>11</v>
      </c>
      <c r="B1733" s="18" t="s">
        <v>60</v>
      </c>
      <c r="C1733" s="18" t="s">
        <v>34</v>
      </c>
      <c r="D1733" s="18" t="s">
        <v>28</v>
      </c>
      <c r="E1733">
        <v>28</v>
      </c>
      <c r="F1733">
        <v>640.08844765342997</v>
      </c>
      <c r="G1733">
        <v>2.04085049034104</v>
      </c>
      <c r="H1733">
        <v>1662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B63B7-84DC-46A9-8DC3-EA7546871C6F}">
  <dimension ref="B5:J58"/>
  <sheetViews>
    <sheetView topLeftCell="A46" zoomScale="55" zoomScaleNormal="55" workbookViewId="0">
      <selection activeCell="M56" sqref="M56"/>
    </sheetView>
  </sheetViews>
  <sheetFormatPr defaultRowHeight="15" x14ac:dyDescent="0.25"/>
  <cols>
    <col min="2" max="2" width="32.5703125" bestFit="1" customWidth="1"/>
    <col min="3" max="3" width="23.5703125" bestFit="1" customWidth="1"/>
    <col min="4" max="4" width="17.28515625" bestFit="1" customWidth="1"/>
    <col min="5" max="5" width="17.85546875" bestFit="1" customWidth="1"/>
    <col min="6" max="6" width="16.5703125" bestFit="1" customWidth="1"/>
    <col min="7" max="7" width="16.7109375" bestFit="1" customWidth="1"/>
    <col min="8" max="8" width="17.85546875" bestFit="1" customWidth="1"/>
    <col min="9" max="9" width="18.28515625" bestFit="1" customWidth="1"/>
    <col min="10" max="10" width="16.28515625" bestFit="1" customWidth="1"/>
    <col min="11" max="11" width="11.28515625" bestFit="1" customWidth="1"/>
    <col min="12" max="13" width="23.42578125" bestFit="1" customWidth="1"/>
    <col min="14" max="14" width="23.7109375" bestFit="1" customWidth="1"/>
    <col min="15" max="15" width="31.7109375" bestFit="1" customWidth="1"/>
    <col min="16" max="16" width="20.42578125" bestFit="1" customWidth="1"/>
    <col min="17" max="17" width="28.42578125" bestFit="1" customWidth="1"/>
  </cols>
  <sheetData>
    <row r="5" spans="2:9" x14ac:dyDescent="0.25">
      <c r="C5" s="1" t="s">
        <v>50</v>
      </c>
    </row>
    <row r="6" spans="2:9" x14ac:dyDescent="0.25">
      <c r="C6" t="s">
        <v>10</v>
      </c>
      <c r="F6" t="s">
        <v>61</v>
      </c>
      <c r="G6" t="s">
        <v>11</v>
      </c>
      <c r="I6" t="s">
        <v>62</v>
      </c>
    </row>
    <row r="7" spans="2:9" x14ac:dyDescent="0.25">
      <c r="C7" t="s">
        <v>58</v>
      </c>
      <c r="D7" t="s">
        <v>59</v>
      </c>
      <c r="E7" t="s">
        <v>60</v>
      </c>
      <c r="G7" t="s">
        <v>58</v>
      </c>
      <c r="H7" t="s">
        <v>60</v>
      </c>
    </row>
    <row r="8" spans="2:9" x14ac:dyDescent="0.25">
      <c r="B8" t="s">
        <v>63</v>
      </c>
      <c r="C8" s="18">
        <v>865476</v>
      </c>
      <c r="D8" s="18">
        <v>77996</v>
      </c>
      <c r="E8" s="18">
        <v>1103120</v>
      </c>
      <c r="F8" s="18">
        <v>2046592</v>
      </c>
      <c r="G8" s="18">
        <v>1794636</v>
      </c>
      <c r="H8" s="18">
        <v>1829500</v>
      </c>
      <c r="I8" s="18">
        <v>3624136</v>
      </c>
    </row>
    <row r="26" spans="2:10" x14ac:dyDescent="0.25">
      <c r="B26" s="1" t="s">
        <v>63</v>
      </c>
      <c r="C26" s="1" t="s">
        <v>50</v>
      </c>
    </row>
    <row r="27" spans="2:10" x14ac:dyDescent="0.25">
      <c r="C27" t="s">
        <v>10</v>
      </c>
      <c r="F27" t="s">
        <v>61</v>
      </c>
      <c r="G27" t="s">
        <v>11</v>
      </c>
      <c r="I27" t="s">
        <v>62</v>
      </c>
      <c r="J27" t="s">
        <v>36</v>
      </c>
    </row>
    <row r="28" spans="2:10" x14ac:dyDescent="0.25">
      <c r="B28" s="1" t="s">
        <v>35</v>
      </c>
      <c r="C28" t="s">
        <v>58</v>
      </c>
      <c r="D28" t="s">
        <v>59</v>
      </c>
      <c r="E28" t="s">
        <v>60</v>
      </c>
      <c r="G28" t="s">
        <v>58</v>
      </c>
      <c r="H28" t="s">
        <v>60</v>
      </c>
    </row>
    <row r="29" spans="2:10" x14ac:dyDescent="0.25">
      <c r="B29" s="2" t="s">
        <v>31</v>
      </c>
      <c r="C29" s="18">
        <v>153009</v>
      </c>
      <c r="D29" s="18">
        <v>14798</v>
      </c>
      <c r="E29" s="18">
        <v>164616</v>
      </c>
      <c r="F29" s="18">
        <v>332423</v>
      </c>
      <c r="G29" s="18">
        <v>203898</v>
      </c>
      <c r="H29" s="18">
        <v>198578</v>
      </c>
      <c r="I29" s="18">
        <v>402476</v>
      </c>
      <c r="J29" s="18">
        <v>734899</v>
      </c>
    </row>
    <row r="30" spans="2:10" x14ac:dyDescent="0.25">
      <c r="B30" s="2" t="s">
        <v>36</v>
      </c>
      <c r="C30" s="18">
        <v>153009</v>
      </c>
      <c r="D30" s="18">
        <v>14798</v>
      </c>
      <c r="E30" s="18">
        <v>164616</v>
      </c>
      <c r="F30" s="18">
        <v>332423</v>
      </c>
      <c r="G30" s="18">
        <v>203898</v>
      </c>
      <c r="H30" s="18">
        <v>198578</v>
      </c>
      <c r="I30" s="18">
        <v>402476</v>
      </c>
      <c r="J30" s="18">
        <v>734899</v>
      </c>
    </row>
    <row r="54" spans="2:10" x14ac:dyDescent="0.25">
      <c r="B54" s="1" t="s">
        <v>63</v>
      </c>
      <c r="C54" s="1" t="s">
        <v>50</v>
      </c>
    </row>
    <row r="55" spans="2:10" x14ac:dyDescent="0.25">
      <c r="C55" t="s">
        <v>10</v>
      </c>
      <c r="F55" t="s">
        <v>61</v>
      </c>
      <c r="G55" t="s">
        <v>11</v>
      </c>
      <c r="I55" t="s">
        <v>62</v>
      </c>
      <c r="J55" t="s">
        <v>36</v>
      </c>
    </row>
    <row r="56" spans="2:10" x14ac:dyDescent="0.25">
      <c r="B56" s="1" t="s">
        <v>35</v>
      </c>
      <c r="C56" t="s">
        <v>58</v>
      </c>
      <c r="D56" t="s">
        <v>59</v>
      </c>
      <c r="E56" t="s">
        <v>60</v>
      </c>
      <c r="G56" t="s">
        <v>58</v>
      </c>
      <c r="H56" t="s">
        <v>60</v>
      </c>
    </row>
    <row r="57" spans="2:10" x14ac:dyDescent="0.25">
      <c r="B57" s="2" t="s">
        <v>17</v>
      </c>
      <c r="C57" s="18">
        <v>13862</v>
      </c>
      <c r="D57" s="18">
        <v>1682</v>
      </c>
      <c r="E57" s="18">
        <v>24361</v>
      </c>
      <c r="F57" s="18">
        <v>39905</v>
      </c>
      <c r="G57" s="18">
        <v>76361</v>
      </c>
      <c r="H57" s="18">
        <v>73908</v>
      </c>
      <c r="I57" s="18">
        <v>150269</v>
      </c>
      <c r="J57" s="18">
        <v>190174</v>
      </c>
    </row>
    <row r="58" spans="2:10" x14ac:dyDescent="0.25">
      <c r="B58" s="2" t="s">
        <v>36</v>
      </c>
      <c r="C58" s="18">
        <v>13862</v>
      </c>
      <c r="D58" s="18">
        <v>1682</v>
      </c>
      <c r="E58" s="18">
        <v>24361</v>
      </c>
      <c r="F58" s="18">
        <v>39905</v>
      </c>
      <c r="G58" s="18">
        <v>76361</v>
      </c>
      <c r="H58" s="18">
        <v>73908</v>
      </c>
      <c r="I58" s="18">
        <v>150269</v>
      </c>
      <c r="J58" s="18">
        <v>190174</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6C0E-5AD1-4C94-B491-BC7EC1B97633}">
  <dimension ref="A1:E337"/>
  <sheetViews>
    <sheetView workbookViewId="0">
      <selection activeCell="F5" sqref="F5"/>
    </sheetView>
  </sheetViews>
  <sheetFormatPr defaultRowHeight="15" x14ac:dyDescent="0.25"/>
  <cols>
    <col min="1" max="1" width="17.42578125" bestFit="1" customWidth="1"/>
    <col min="2" max="2" width="15.140625" bestFit="1" customWidth="1"/>
    <col min="3" max="3" width="12" bestFit="1" customWidth="1"/>
    <col min="4" max="4" width="17.140625" bestFit="1" customWidth="1"/>
    <col min="5" max="5" width="18.140625" bestFit="1" customWidth="1"/>
  </cols>
  <sheetData>
    <row r="1" spans="1:5" x14ac:dyDescent="0.25">
      <c r="A1" t="s">
        <v>0</v>
      </c>
      <c r="B1" t="s">
        <v>12</v>
      </c>
      <c r="C1" t="s">
        <v>64</v>
      </c>
      <c r="D1" t="s">
        <v>65</v>
      </c>
      <c r="E1" t="s">
        <v>66</v>
      </c>
    </row>
    <row r="2" spans="1:5" x14ac:dyDescent="0.25">
      <c r="A2" s="18" t="s">
        <v>10</v>
      </c>
      <c r="B2" s="18" t="s">
        <v>16</v>
      </c>
      <c r="C2">
        <v>0</v>
      </c>
      <c r="D2">
        <v>1006.4343387471</v>
      </c>
      <c r="E2">
        <v>4310</v>
      </c>
    </row>
    <row r="3" spans="1:5" x14ac:dyDescent="0.25">
      <c r="A3" s="18" t="s">
        <v>10</v>
      </c>
      <c r="B3" s="18" t="s">
        <v>16</v>
      </c>
      <c r="C3">
        <v>1</v>
      </c>
      <c r="D3">
        <v>951.91346850108596</v>
      </c>
      <c r="E3">
        <v>2762</v>
      </c>
    </row>
    <row r="4" spans="1:5" x14ac:dyDescent="0.25">
      <c r="A4" s="18" t="s">
        <v>10</v>
      </c>
      <c r="B4" s="18" t="s">
        <v>16</v>
      </c>
      <c r="C4">
        <v>2</v>
      </c>
      <c r="D4">
        <v>925.10361613351904</v>
      </c>
      <c r="E4">
        <v>1438</v>
      </c>
    </row>
    <row r="5" spans="1:5" x14ac:dyDescent="0.25">
      <c r="A5" s="18" t="s">
        <v>10</v>
      </c>
      <c r="B5" s="18" t="s">
        <v>16</v>
      </c>
      <c r="C5">
        <v>3</v>
      </c>
      <c r="D5">
        <v>972.72277227722805</v>
      </c>
      <c r="E5">
        <v>909</v>
      </c>
    </row>
    <row r="6" spans="1:5" x14ac:dyDescent="0.25">
      <c r="A6" s="18" t="s">
        <v>10</v>
      </c>
      <c r="B6" s="18" t="s">
        <v>16</v>
      </c>
      <c r="C6">
        <v>4</v>
      </c>
      <c r="D6">
        <v>881.89835164835199</v>
      </c>
      <c r="E6">
        <v>728</v>
      </c>
    </row>
    <row r="7" spans="1:5" x14ac:dyDescent="0.25">
      <c r="A7" s="18" t="s">
        <v>10</v>
      </c>
      <c r="B7" s="18" t="s">
        <v>16</v>
      </c>
      <c r="C7">
        <v>5</v>
      </c>
      <c r="D7">
        <v>812.81504882251602</v>
      </c>
      <c r="E7">
        <v>1741</v>
      </c>
    </row>
    <row r="8" spans="1:5" x14ac:dyDescent="0.25">
      <c r="A8" s="18" t="s">
        <v>10</v>
      </c>
      <c r="B8" s="18" t="s">
        <v>16</v>
      </c>
      <c r="C8">
        <v>6</v>
      </c>
      <c r="D8">
        <v>1271.0741579821799</v>
      </c>
      <c r="E8">
        <v>6621</v>
      </c>
    </row>
    <row r="9" spans="1:5" x14ac:dyDescent="0.25">
      <c r="A9" s="18" t="s">
        <v>10</v>
      </c>
      <c r="B9" s="18" t="s">
        <v>16</v>
      </c>
      <c r="C9">
        <v>7</v>
      </c>
      <c r="D9">
        <v>862.76258593923296</v>
      </c>
      <c r="E9">
        <v>9018</v>
      </c>
    </row>
    <row r="10" spans="1:5" x14ac:dyDescent="0.25">
      <c r="A10" s="18" t="s">
        <v>10</v>
      </c>
      <c r="B10" s="18" t="s">
        <v>16</v>
      </c>
      <c r="C10">
        <v>8</v>
      </c>
      <c r="D10">
        <v>925.21868988559299</v>
      </c>
      <c r="E10">
        <v>9877</v>
      </c>
    </row>
    <row r="11" spans="1:5" x14ac:dyDescent="0.25">
      <c r="A11" s="18" t="s">
        <v>10</v>
      </c>
      <c r="B11" s="18" t="s">
        <v>16</v>
      </c>
      <c r="C11">
        <v>9</v>
      </c>
      <c r="D11">
        <v>1180.67535650624</v>
      </c>
      <c r="E11">
        <v>8976</v>
      </c>
    </row>
    <row r="12" spans="1:5" x14ac:dyDescent="0.25">
      <c r="A12" s="18" t="s">
        <v>10</v>
      </c>
      <c r="B12" s="18" t="s">
        <v>16</v>
      </c>
      <c r="C12">
        <v>10</v>
      </c>
      <c r="D12">
        <v>1449.2438933083799</v>
      </c>
      <c r="E12">
        <v>10685</v>
      </c>
    </row>
    <row r="13" spans="1:5" x14ac:dyDescent="0.25">
      <c r="A13" s="18" t="s">
        <v>10</v>
      </c>
      <c r="B13" s="18" t="s">
        <v>16</v>
      </c>
      <c r="C13">
        <v>11</v>
      </c>
      <c r="D13">
        <v>1437.0529154717999</v>
      </c>
      <c r="E13">
        <v>14646</v>
      </c>
    </row>
    <row r="14" spans="1:5" x14ac:dyDescent="0.25">
      <c r="A14" s="18" t="s">
        <v>10</v>
      </c>
      <c r="B14" s="18" t="s">
        <v>16</v>
      </c>
      <c r="C14">
        <v>12</v>
      </c>
      <c r="D14">
        <v>1375.53190242863</v>
      </c>
      <c r="E14">
        <v>18776</v>
      </c>
    </row>
    <row r="15" spans="1:5" x14ac:dyDescent="0.25">
      <c r="A15" s="18" t="s">
        <v>10</v>
      </c>
      <c r="B15" s="18" t="s">
        <v>16</v>
      </c>
      <c r="C15">
        <v>13</v>
      </c>
      <c r="D15">
        <v>1338.2912591212501</v>
      </c>
      <c r="E15">
        <v>19323</v>
      </c>
    </row>
    <row r="16" spans="1:5" x14ac:dyDescent="0.25">
      <c r="A16" s="18" t="s">
        <v>10</v>
      </c>
      <c r="B16" s="18" t="s">
        <v>16</v>
      </c>
      <c r="C16">
        <v>14</v>
      </c>
      <c r="D16">
        <v>1353.85933417207</v>
      </c>
      <c r="E16">
        <v>20666</v>
      </c>
    </row>
    <row r="17" spans="1:5" x14ac:dyDescent="0.25">
      <c r="A17" s="18" t="s">
        <v>10</v>
      </c>
      <c r="B17" s="18" t="s">
        <v>16</v>
      </c>
      <c r="C17">
        <v>15</v>
      </c>
      <c r="D17">
        <v>1250.2168178070899</v>
      </c>
      <c r="E17">
        <v>24260</v>
      </c>
    </row>
    <row r="18" spans="1:5" x14ac:dyDescent="0.25">
      <c r="A18" s="18" t="s">
        <v>10</v>
      </c>
      <c r="B18" s="18" t="s">
        <v>16</v>
      </c>
      <c r="C18">
        <v>16</v>
      </c>
      <c r="D18">
        <v>1216.19892053121</v>
      </c>
      <c r="E18">
        <v>28162</v>
      </c>
    </row>
    <row r="19" spans="1:5" x14ac:dyDescent="0.25">
      <c r="A19" s="18" t="s">
        <v>10</v>
      </c>
      <c r="B19" s="18" t="s">
        <v>16</v>
      </c>
      <c r="C19">
        <v>17</v>
      </c>
      <c r="D19">
        <v>1155.9655422800199</v>
      </c>
      <c r="E19">
        <v>30298</v>
      </c>
    </row>
    <row r="20" spans="1:5" x14ac:dyDescent="0.25">
      <c r="A20" s="18" t="s">
        <v>10</v>
      </c>
      <c r="B20" s="18" t="s">
        <v>16</v>
      </c>
      <c r="C20">
        <v>18</v>
      </c>
      <c r="D20">
        <v>1149.10710692058</v>
      </c>
      <c r="E20">
        <v>26833</v>
      </c>
    </row>
    <row r="21" spans="1:5" x14ac:dyDescent="0.25">
      <c r="A21" s="18" t="s">
        <v>10</v>
      </c>
      <c r="B21" s="18" t="s">
        <v>16</v>
      </c>
      <c r="C21">
        <v>19</v>
      </c>
      <c r="D21">
        <v>1139.9557369568499</v>
      </c>
      <c r="E21">
        <v>19723</v>
      </c>
    </row>
    <row r="22" spans="1:5" x14ac:dyDescent="0.25">
      <c r="A22" s="18" t="s">
        <v>10</v>
      </c>
      <c r="B22" s="18" t="s">
        <v>16</v>
      </c>
      <c r="C22">
        <v>20</v>
      </c>
      <c r="D22">
        <v>1106.15123914425</v>
      </c>
      <c r="E22">
        <v>14163</v>
      </c>
    </row>
    <row r="23" spans="1:5" x14ac:dyDescent="0.25">
      <c r="A23" s="18" t="s">
        <v>10</v>
      </c>
      <c r="B23" s="18" t="s">
        <v>16</v>
      </c>
      <c r="C23">
        <v>21</v>
      </c>
      <c r="D23">
        <v>1109.4234503360699</v>
      </c>
      <c r="E23">
        <v>12051</v>
      </c>
    </row>
    <row r="24" spans="1:5" x14ac:dyDescent="0.25">
      <c r="A24" s="18" t="s">
        <v>10</v>
      </c>
      <c r="B24" s="18" t="s">
        <v>16</v>
      </c>
      <c r="C24">
        <v>22</v>
      </c>
      <c r="D24">
        <v>1188.84388398487</v>
      </c>
      <c r="E24">
        <v>11895</v>
      </c>
    </row>
    <row r="25" spans="1:5" x14ac:dyDescent="0.25">
      <c r="A25" s="18" t="s">
        <v>10</v>
      </c>
      <c r="B25" s="18" t="s">
        <v>16</v>
      </c>
      <c r="C25">
        <v>23</v>
      </c>
      <c r="D25">
        <v>1134.8853198343299</v>
      </c>
      <c r="E25">
        <v>10865</v>
      </c>
    </row>
    <row r="26" spans="1:5" x14ac:dyDescent="0.25">
      <c r="A26" s="18" t="s">
        <v>10</v>
      </c>
      <c r="B26" s="18" t="s">
        <v>29</v>
      </c>
      <c r="C26">
        <v>0</v>
      </c>
      <c r="D26">
        <v>1080.75642216032</v>
      </c>
      <c r="E26">
        <v>3231</v>
      </c>
    </row>
    <row r="27" spans="1:5" x14ac:dyDescent="0.25">
      <c r="A27" s="18" t="s">
        <v>10</v>
      </c>
      <c r="B27" s="18" t="s">
        <v>29</v>
      </c>
      <c r="C27">
        <v>1</v>
      </c>
      <c r="D27">
        <v>1317.2103321033201</v>
      </c>
      <c r="E27">
        <v>1897</v>
      </c>
    </row>
    <row r="28" spans="1:5" x14ac:dyDescent="0.25">
      <c r="A28" s="18" t="s">
        <v>10</v>
      </c>
      <c r="B28" s="18" t="s">
        <v>29</v>
      </c>
      <c r="C28">
        <v>2</v>
      </c>
      <c r="D28">
        <v>1237.4288443170999</v>
      </c>
      <c r="E28">
        <v>1047</v>
      </c>
    </row>
    <row r="29" spans="1:5" x14ac:dyDescent="0.25">
      <c r="A29" s="18" t="s">
        <v>10</v>
      </c>
      <c r="B29" s="18" t="s">
        <v>29</v>
      </c>
      <c r="C29">
        <v>3</v>
      </c>
      <c r="D29">
        <v>975.68476821192098</v>
      </c>
      <c r="E29">
        <v>755</v>
      </c>
    </row>
    <row r="30" spans="1:5" x14ac:dyDescent="0.25">
      <c r="A30" s="18" t="s">
        <v>10</v>
      </c>
      <c r="B30" s="18" t="s">
        <v>29</v>
      </c>
      <c r="C30">
        <v>4</v>
      </c>
      <c r="D30">
        <v>779.13797814207601</v>
      </c>
      <c r="E30">
        <v>732</v>
      </c>
    </row>
    <row r="31" spans="1:5" x14ac:dyDescent="0.25">
      <c r="A31" s="18" t="s">
        <v>10</v>
      </c>
      <c r="B31" s="18" t="s">
        <v>29</v>
      </c>
      <c r="C31">
        <v>5</v>
      </c>
      <c r="D31">
        <v>669.06133828996303</v>
      </c>
      <c r="E31">
        <v>1614</v>
      </c>
    </row>
    <row r="32" spans="1:5" x14ac:dyDescent="0.25">
      <c r="A32" s="18" t="s">
        <v>10</v>
      </c>
      <c r="B32" s="18" t="s">
        <v>29</v>
      </c>
      <c r="C32">
        <v>6</v>
      </c>
      <c r="D32">
        <v>653.22634271099696</v>
      </c>
      <c r="E32">
        <v>3910</v>
      </c>
    </row>
    <row r="33" spans="1:5" x14ac:dyDescent="0.25">
      <c r="A33" s="18" t="s">
        <v>10</v>
      </c>
      <c r="B33" s="18" t="s">
        <v>29</v>
      </c>
      <c r="C33">
        <v>7</v>
      </c>
      <c r="D33">
        <v>736.17589948600801</v>
      </c>
      <c r="E33">
        <v>7004</v>
      </c>
    </row>
    <row r="34" spans="1:5" x14ac:dyDescent="0.25">
      <c r="A34" s="18" t="s">
        <v>10</v>
      </c>
      <c r="B34" s="18" t="s">
        <v>29</v>
      </c>
      <c r="C34">
        <v>8</v>
      </c>
      <c r="D34">
        <v>881.88027075011098</v>
      </c>
      <c r="E34">
        <v>9012</v>
      </c>
    </row>
    <row r="35" spans="1:5" x14ac:dyDescent="0.25">
      <c r="A35" s="18" t="s">
        <v>10</v>
      </c>
      <c r="B35" s="18" t="s">
        <v>29</v>
      </c>
      <c r="C35">
        <v>9</v>
      </c>
      <c r="D35">
        <v>1262.8494650723701</v>
      </c>
      <c r="E35">
        <v>7945</v>
      </c>
    </row>
    <row r="36" spans="1:5" x14ac:dyDescent="0.25">
      <c r="A36" s="18" t="s">
        <v>10</v>
      </c>
      <c r="B36" s="18" t="s">
        <v>29</v>
      </c>
      <c r="C36">
        <v>10</v>
      </c>
      <c r="D36">
        <v>1502.37494732406</v>
      </c>
      <c r="E36">
        <v>9492</v>
      </c>
    </row>
    <row r="37" spans="1:5" x14ac:dyDescent="0.25">
      <c r="A37" s="18" t="s">
        <v>10</v>
      </c>
      <c r="B37" s="18" t="s">
        <v>29</v>
      </c>
      <c r="C37">
        <v>11</v>
      </c>
      <c r="D37">
        <v>1529.74142259414</v>
      </c>
      <c r="E37">
        <v>11950</v>
      </c>
    </row>
    <row r="38" spans="1:5" x14ac:dyDescent="0.25">
      <c r="A38" s="18" t="s">
        <v>10</v>
      </c>
      <c r="B38" s="18" t="s">
        <v>29</v>
      </c>
      <c r="C38">
        <v>12</v>
      </c>
      <c r="D38">
        <v>1425.7443185719201</v>
      </c>
      <c r="E38">
        <v>14565</v>
      </c>
    </row>
    <row r="39" spans="1:5" x14ac:dyDescent="0.25">
      <c r="A39" s="18" t="s">
        <v>10</v>
      </c>
      <c r="B39" s="18" t="s">
        <v>29</v>
      </c>
      <c r="C39">
        <v>13</v>
      </c>
      <c r="D39">
        <v>1448.0941484145101</v>
      </c>
      <c r="E39">
        <v>15295</v>
      </c>
    </row>
    <row r="40" spans="1:5" x14ac:dyDescent="0.25">
      <c r="A40" s="18" t="s">
        <v>10</v>
      </c>
      <c r="B40" s="18" t="s">
        <v>29</v>
      </c>
      <c r="C40">
        <v>14</v>
      </c>
      <c r="D40">
        <v>1428.0290778352501</v>
      </c>
      <c r="E40">
        <v>15854</v>
      </c>
    </row>
    <row r="41" spans="1:5" x14ac:dyDescent="0.25">
      <c r="A41" s="18" t="s">
        <v>10</v>
      </c>
      <c r="B41" s="18" t="s">
        <v>29</v>
      </c>
      <c r="C41">
        <v>15</v>
      </c>
      <c r="D41">
        <v>1357.81408497091</v>
      </c>
      <c r="E41">
        <v>18218</v>
      </c>
    </row>
    <row r="42" spans="1:5" x14ac:dyDescent="0.25">
      <c r="A42" s="18" t="s">
        <v>10</v>
      </c>
      <c r="B42" s="18" t="s">
        <v>29</v>
      </c>
      <c r="C42">
        <v>16</v>
      </c>
      <c r="D42">
        <v>1199.5726531563</v>
      </c>
      <c r="E42">
        <v>21465</v>
      </c>
    </row>
    <row r="43" spans="1:5" x14ac:dyDescent="0.25">
      <c r="A43" s="18" t="s">
        <v>10</v>
      </c>
      <c r="B43" s="18" t="s">
        <v>29</v>
      </c>
      <c r="C43">
        <v>17</v>
      </c>
      <c r="D43">
        <v>1172.5735449306001</v>
      </c>
      <c r="E43">
        <v>24638</v>
      </c>
    </row>
    <row r="44" spans="1:5" x14ac:dyDescent="0.25">
      <c r="A44" s="18" t="s">
        <v>10</v>
      </c>
      <c r="B44" s="18" t="s">
        <v>29</v>
      </c>
      <c r="C44">
        <v>18</v>
      </c>
      <c r="D44">
        <v>1152.5557433248</v>
      </c>
      <c r="E44">
        <v>20711</v>
      </c>
    </row>
    <row r="45" spans="1:5" x14ac:dyDescent="0.25">
      <c r="A45" s="18" t="s">
        <v>10</v>
      </c>
      <c r="B45" s="18" t="s">
        <v>29</v>
      </c>
      <c r="C45">
        <v>19</v>
      </c>
      <c r="D45">
        <v>1114.45234599425</v>
      </c>
      <c r="E45">
        <v>15665</v>
      </c>
    </row>
    <row r="46" spans="1:5" x14ac:dyDescent="0.25">
      <c r="A46" s="18" t="s">
        <v>10</v>
      </c>
      <c r="B46" s="18" t="s">
        <v>29</v>
      </c>
      <c r="C46">
        <v>20</v>
      </c>
      <c r="D46">
        <v>1129.7270069112201</v>
      </c>
      <c r="E46">
        <v>11286</v>
      </c>
    </row>
    <row r="47" spans="1:5" x14ac:dyDescent="0.25">
      <c r="A47" s="18" t="s">
        <v>10</v>
      </c>
      <c r="B47" s="18" t="s">
        <v>29</v>
      </c>
      <c r="C47">
        <v>21</v>
      </c>
      <c r="D47">
        <v>1001.95843641762</v>
      </c>
      <c r="E47">
        <v>8084</v>
      </c>
    </row>
    <row r="48" spans="1:5" x14ac:dyDescent="0.25">
      <c r="A48" s="18" t="s">
        <v>10</v>
      </c>
      <c r="B48" s="18" t="s">
        <v>29</v>
      </c>
      <c r="C48">
        <v>22</v>
      </c>
      <c r="D48">
        <v>1042.00776602776</v>
      </c>
      <c r="E48">
        <v>6052</v>
      </c>
    </row>
    <row r="49" spans="1:5" x14ac:dyDescent="0.25">
      <c r="A49" s="18" t="s">
        <v>10</v>
      </c>
      <c r="B49" s="18" t="s">
        <v>29</v>
      </c>
      <c r="C49">
        <v>23</v>
      </c>
      <c r="D49">
        <v>1051.36062007071</v>
      </c>
      <c r="E49">
        <v>3677</v>
      </c>
    </row>
    <row r="50" spans="1:5" x14ac:dyDescent="0.25">
      <c r="A50" s="18" t="s">
        <v>10</v>
      </c>
      <c r="B50" s="18" t="s">
        <v>30</v>
      </c>
      <c r="C50">
        <v>0</v>
      </c>
      <c r="D50">
        <v>1078.5086527232199</v>
      </c>
      <c r="E50">
        <v>9419</v>
      </c>
    </row>
    <row r="51" spans="1:5" x14ac:dyDescent="0.25">
      <c r="A51" s="18" t="s">
        <v>10</v>
      </c>
      <c r="B51" s="18" t="s">
        <v>30</v>
      </c>
      <c r="C51">
        <v>1</v>
      </c>
      <c r="D51">
        <v>1069.28010033445</v>
      </c>
      <c r="E51">
        <v>7176</v>
      </c>
    </row>
    <row r="52" spans="1:5" x14ac:dyDescent="0.25">
      <c r="A52" s="18" t="s">
        <v>10</v>
      </c>
      <c r="B52" s="18" t="s">
        <v>30</v>
      </c>
      <c r="C52">
        <v>2</v>
      </c>
      <c r="D52">
        <v>1087.20247218789</v>
      </c>
      <c r="E52">
        <v>4045</v>
      </c>
    </row>
    <row r="53" spans="1:5" x14ac:dyDescent="0.25">
      <c r="A53" s="18" t="s">
        <v>10</v>
      </c>
      <c r="B53" s="18" t="s">
        <v>30</v>
      </c>
      <c r="C53">
        <v>3</v>
      </c>
      <c r="D53">
        <v>1035.04515209125</v>
      </c>
      <c r="E53">
        <v>2104</v>
      </c>
    </row>
    <row r="54" spans="1:5" x14ac:dyDescent="0.25">
      <c r="A54" s="18" t="s">
        <v>10</v>
      </c>
      <c r="B54" s="18" t="s">
        <v>30</v>
      </c>
      <c r="C54">
        <v>4</v>
      </c>
      <c r="D54">
        <v>1109.58046511628</v>
      </c>
      <c r="E54">
        <v>1075</v>
      </c>
    </row>
    <row r="55" spans="1:5" x14ac:dyDescent="0.25">
      <c r="A55" s="18" t="s">
        <v>10</v>
      </c>
      <c r="B55" s="18" t="s">
        <v>30</v>
      </c>
      <c r="C55">
        <v>5</v>
      </c>
      <c r="D55">
        <v>1133.47651006711</v>
      </c>
      <c r="E55">
        <v>1341</v>
      </c>
    </row>
    <row r="56" spans="1:5" x14ac:dyDescent="0.25">
      <c r="A56" s="18" t="s">
        <v>10</v>
      </c>
      <c r="B56" s="18" t="s">
        <v>30</v>
      </c>
      <c r="C56">
        <v>6</v>
      </c>
      <c r="D56">
        <v>1079.4884848484801</v>
      </c>
      <c r="E56">
        <v>2475</v>
      </c>
    </row>
    <row r="57" spans="1:5" x14ac:dyDescent="0.25">
      <c r="A57" s="18" t="s">
        <v>10</v>
      </c>
      <c r="B57" s="18" t="s">
        <v>30</v>
      </c>
      <c r="C57">
        <v>7</v>
      </c>
      <c r="D57">
        <v>1197.2725849731701</v>
      </c>
      <c r="E57">
        <v>4472</v>
      </c>
    </row>
    <row r="58" spans="1:5" x14ac:dyDescent="0.25">
      <c r="A58" s="18" t="s">
        <v>10</v>
      </c>
      <c r="B58" s="18" t="s">
        <v>30</v>
      </c>
      <c r="C58">
        <v>8</v>
      </c>
      <c r="D58">
        <v>1198.30928764653</v>
      </c>
      <c r="E58">
        <v>8872</v>
      </c>
    </row>
    <row r="59" spans="1:5" x14ac:dyDescent="0.25">
      <c r="A59" s="18" t="s">
        <v>10</v>
      </c>
      <c r="B59" s="18" t="s">
        <v>30</v>
      </c>
      <c r="C59">
        <v>9</v>
      </c>
      <c r="D59">
        <v>1384.0718856364899</v>
      </c>
      <c r="E59">
        <v>14690</v>
      </c>
    </row>
    <row r="60" spans="1:5" x14ac:dyDescent="0.25">
      <c r="A60" s="18" t="s">
        <v>10</v>
      </c>
      <c r="B60" s="18" t="s">
        <v>30</v>
      </c>
      <c r="C60">
        <v>10</v>
      </c>
      <c r="D60">
        <v>1492.24615456325</v>
      </c>
      <c r="E60">
        <v>21454</v>
      </c>
    </row>
    <row r="61" spans="1:5" x14ac:dyDescent="0.25">
      <c r="A61" s="18" t="s">
        <v>10</v>
      </c>
      <c r="B61" s="18" t="s">
        <v>30</v>
      </c>
      <c r="C61">
        <v>11</v>
      </c>
      <c r="D61">
        <v>1586.0599668080399</v>
      </c>
      <c r="E61">
        <v>27115</v>
      </c>
    </row>
    <row r="62" spans="1:5" x14ac:dyDescent="0.25">
      <c r="A62" s="18" t="s">
        <v>10</v>
      </c>
      <c r="B62" s="18" t="s">
        <v>30</v>
      </c>
      <c r="C62">
        <v>12</v>
      </c>
      <c r="D62">
        <v>1585.9401923881201</v>
      </c>
      <c r="E62">
        <v>31083</v>
      </c>
    </row>
    <row r="63" spans="1:5" x14ac:dyDescent="0.25">
      <c r="A63" s="18" t="s">
        <v>10</v>
      </c>
      <c r="B63" s="18" t="s">
        <v>30</v>
      </c>
      <c r="C63">
        <v>13</v>
      </c>
      <c r="D63">
        <v>1526.1276826295</v>
      </c>
      <c r="E63">
        <v>33223</v>
      </c>
    </row>
    <row r="64" spans="1:5" x14ac:dyDescent="0.25">
      <c r="A64" s="18" t="s">
        <v>10</v>
      </c>
      <c r="B64" s="18" t="s">
        <v>30</v>
      </c>
      <c r="C64">
        <v>14</v>
      </c>
      <c r="D64">
        <v>1553.7268273740201</v>
      </c>
      <c r="E64">
        <v>33477</v>
      </c>
    </row>
    <row r="65" spans="1:5" x14ac:dyDescent="0.25">
      <c r="A65" s="18" t="s">
        <v>10</v>
      </c>
      <c r="B65" s="18" t="s">
        <v>30</v>
      </c>
      <c r="C65">
        <v>15</v>
      </c>
      <c r="D65">
        <v>1495.26080323877</v>
      </c>
      <c r="E65">
        <v>34087</v>
      </c>
    </row>
    <row r="66" spans="1:5" x14ac:dyDescent="0.25">
      <c r="A66" s="18" t="s">
        <v>10</v>
      </c>
      <c r="B66" s="18" t="s">
        <v>30</v>
      </c>
      <c r="C66">
        <v>16</v>
      </c>
      <c r="D66">
        <v>1461.0461409396</v>
      </c>
      <c r="E66">
        <v>33376</v>
      </c>
    </row>
    <row r="67" spans="1:5" x14ac:dyDescent="0.25">
      <c r="A67" s="18" t="s">
        <v>10</v>
      </c>
      <c r="B67" s="18" t="s">
        <v>30</v>
      </c>
      <c r="C67">
        <v>17</v>
      </c>
      <c r="D67">
        <v>1421.0164914114</v>
      </c>
      <c r="E67">
        <v>30622</v>
      </c>
    </row>
    <row r="68" spans="1:5" x14ac:dyDescent="0.25">
      <c r="A68" s="18" t="s">
        <v>10</v>
      </c>
      <c r="B68" s="18" t="s">
        <v>30</v>
      </c>
      <c r="C68">
        <v>18</v>
      </c>
      <c r="D68">
        <v>1316.4715277012899</v>
      </c>
      <c r="E68">
        <v>27237</v>
      </c>
    </row>
    <row r="69" spans="1:5" x14ac:dyDescent="0.25">
      <c r="A69" s="18" t="s">
        <v>10</v>
      </c>
      <c r="B69" s="18" t="s">
        <v>30</v>
      </c>
      <c r="C69">
        <v>19</v>
      </c>
      <c r="D69">
        <v>1301.6030911188</v>
      </c>
      <c r="E69">
        <v>21675</v>
      </c>
    </row>
    <row r="70" spans="1:5" x14ac:dyDescent="0.25">
      <c r="A70" s="18" t="s">
        <v>10</v>
      </c>
      <c r="B70" s="18" t="s">
        <v>30</v>
      </c>
      <c r="C70">
        <v>20</v>
      </c>
      <c r="D70">
        <v>1281.93519202363</v>
      </c>
      <c r="E70">
        <v>16248</v>
      </c>
    </row>
    <row r="71" spans="1:5" x14ac:dyDescent="0.25">
      <c r="A71" s="18" t="s">
        <v>10</v>
      </c>
      <c r="B71" s="18" t="s">
        <v>30</v>
      </c>
      <c r="C71">
        <v>21</v>
      </c>
      <c r="D71">
        <v>1267.95846262341</v>
      </c>
      <c r="E71">
        <v>14180</v>
      </c>
    </row>
    <row r="72" spans="1:5" x14ac:dyDescent="0.25">
      <c r="A72" s="18" t="s">
        <v>10</v>
      </c>
      <c r="B72" s="18" t="s">
        <v>30</v>
      </c>
      <c r="C72">
        <v>22</v>
      </c>
      <c r="D72">
        <v>1214.96012166272</v>
      </c>
      <c r="E72">
        <v>14795</v>
      </c>
    </row>
    <row r="73" spans="1:5" x14ac:dyDescent="0.25">
      <c r="A73" s="18" t="s">
        <v>10</v>
      </c>
      <c r="B73" s="18" t="s">
        <v>30</v>
      </c>
      <c r="C73">
        <v>23</v>
      </c>
      <c r="D73">
        <v>1103.8922282938699</v>
      </c>
      <c r="E73">
        <v>13176</v>
      </c>
    </row>
    <row r="74" spans="1:5" x14ac:dyDescent="0.25">
      <c r="A74" s="18" t="s">
        <v>10</v>
      </c>
      <c r="B74" s="18" t="s">
        <v>31</v>
      </c>
      <c r="C74">
        <v>0</v>
      </c>
      <c r="D74">
        <v>1175.76559496767</v>
      </c>
      <c r="E74">
        <v>11446</v>
      </c>
    </row>
    <row r="75" spans="1:5" x14ac:dyDescent="0.25">
      <c r="A75" s="18" t="s">
        <v>10</v>
      </c>
      <c r="B75" s="18" t="s">
        <v>31</v>
      </c>
      <c r="C75">
        <v>1</v>
      </c>
      <c r="D75">
        <v>1123.0121967932</v>
      </c>
      <c r="E75">
        <v>7297</v>
      </c>
    </row>
    <row r="76" spans="1:5" x14ac:dyDescent="0.25">
      <c r="A76" s="18" t="s">
        <v>10</v>
      </c>
      <c r="B76" s="18" t="s">
        <v>31</v>
      </c>
      <c r="C76">
        <v>2</v>
      </c>
      <c r="D76">
        <v>1138.1100842062001</v>
      </c>
      <c r="E76">
        <v>4869</v>
      </c>
    </row>
    <row r="77" spans="1:5" x14ac:dyDescent="0.25">
      <c r="A77" s="18" t="s">
        <v>10</v>
      </c>
      <c r="B77" s="18" t="s">
        <v>31</v>
      </c>
      <c r="C77">
        <v>3</v>
      </c>
      <c r="D77">
        <v>1151.88346655448</v>
      </c>
      <c r="E77">
        <v>2377</v>
      </c>
    </row>
    <row r="78" spans="1:5" x14ac:dyDescent="0.25">
      <c r="A78" s="18" t="s">
        <v>10</v>
      </c>
      <c r="B78" s="18" t="s">
        <v>31</v>
      </c>
      <c r="C78">
        <v>4</v>
      </c>
      <c r="D78">
        <v>1050.05019305019</v>
      </c>
      <c r="E78">
        <v>1554</v>
      </c>
    </row>
    <row r="79" spans="1:5" x14ac:dyDescent="0.25">
      <c r="A79" s="18" t="s">
        <v>10</v>
      </c>
      <c r="B79" s="18" t="s">
        <v>31</v>
      </c>
      <c r="C79">
        <v>5</v>
      </c>
      <c r="D79">
        <v>1300.63342696629</v>
      </c>
      <c r="E79">
        <v>1424</v>
      </c>
    </row>
    <row r="80" spans="1:5" x14ac:dyDescent="0.25">
      <c r="A80" s="18" t="s">
        <v>10</v>
      </c>
      <c r="B80" s="18" t="s">
        <v>31</v>
      </c>
      <c r="C80">
        <v>6</v>
      </c>
      <c r="D80">
        <v>1355.19540229885</v>
      </c>
      <c r="E80">
        <v>2349</v>
      </c>
    </row>
    <row r="81" spans="1:5" x14ac:dyDescent="0.25">
      <c r="A81" s="18" t="s">
        <v>10</v>
      </c>
      <c r="B81" s="18" t="s">
        <v>31</v>
      </c>
      <c r="C81">
        <v>7</v>
      </c>
      <c r="D81">
        <v>1608.1939036885201</v>
      </c>
      <c r="E81">
        <v>3904</v>
      </c>
    </row>
    <row r="82" spans="1:5" x14ac:dyDescent="0.25">
      <c r="A82" s="18" t="s">
        <v>10</v>
      </c>
      <c r="B82" s="18" t="s">
        <v>31</v>
      </c>
      <c r="C82">
        <v>8</v>
      </c>
      <c r="D82">
        <v>1508.4673261390899</v>
      </c>
      <c r="E82">
        <v>6672</v>
      </c>
    </row>
    <row r="83" spans="1:5" x14ac:dyDescent="0.25">
      <c r="A83" s="18" t="s">
        <v>10</v>
      </c>
      <c r="B83" s="18" t="s">
        <v>31</v>
      </c>
      <c r="C83">
        <v>9</v>
      </c>
      <c r="D83">
        <v>1483.0183229316699</v>
      </c>
      <c r="E83">
        <v>12498</v>
      </c>
    </row>
    <row r="84" spans="1:5" x14ac:dyDescent="0.25">
      <c r="A84" s="18" t="s">
        <v>10</v>
      </c>
      <c r="B84" s="18" t="s">
        <v>31</v>
      </c>
      <c r="C84">
        <v>10</v>
      </c>
      <c r="D84">
        <v>1520.67393008309</v>
      </c>
      <c r="E84">
        <v>19137</v>
      </c>
    </row>
    <row r="85" spans="1:5" x14ac:dyDescent="0.25">
      <c r="A85" s="18" t="s">
        <v>10</v>
      </c>
      <c r="B85" s="18" t="s">
        <v>31</v>
      </c>
      <c r="C85">
        <v>11</v>
      </c>
      <c r="D85">
        <v>1566.1223406444201</v>
      </c>
      <c r="E85">
        <v>24301</v>
      </c>
    </row>
    <row r="86" spans="1:5" x14ac:dyDescent="0.25">
      <c r="A86" s="18" t="s">
        <v>10</v>
      </c>
      <c r="B86" s="18" t="s">
        <v>31</v>
      </c>
      <c r="C86">
        <v>12</v>
      </c>
      <c r="D86">
        <v>1584.3070791282701</v>
      </c>
      <c r="E86">
        <v>27348</v>
      </c>
    </row>
    <row r="87" spans="1:5" x14ac:dyDescent="0.25">
      <c r="A87" s="18" t="s">
        <v>10</v>
      </c>
      <c r="B87" s="18" t="s">
        <v>31</v>
      </c>
      <c r="C87">
        <v>13</v>
      </c>
      <c r="D87">
        <v>1547.0032679738599</v>
      </c>
      <c r="E87">
        <v>28458</v>
      </c>
    </row>
    <row r="88" spans="1:5" x14ac:dyDescent="0.25">
      <c r="A88" s="18" t="s">
        <v>10</v>
      </c>
      <c r="B88" s="18" t="s">
        <v>31</v>
      </c>
      <c r="C88">
        <v>14</v>
      </c>
      <c r="D88">
        <v>1602.7927060095999</v>
      </c>
      <c r="E88">
        <v>29586</v>
      </c>
    </row>
    <row r="89" spans="1:5" x14ac:dyDescent="0.25">
      <c r="A89" s="18" t="s">
        <v>10</v>
      </c>
      <c r="B89" s="18" t="s">
        <v>31</v>
      </c>
      <c r="C89">
        <v>15</v>
      </c>
      <c r="D89">
        <v>1517.7336917089899</v>
      </c>
      <c r="E89">
        <v>30322</v>
      </c>
    </row>
    <row r="90" spans="1:5" x14ac:dyDescent="0.25">
      <c r="A90" s="18" t="s">
        <v>10</v>
      </c>
      <c r="B90" s="18" t="s">
        <v>31</v>
      </c>
      <c r="C90">
        <v>16</v>
      </c>
      <c r="D90">
        <v>1460.49882260597</v>
      </c>
      <c r="E90">
        <v>28028</v>
      </c>
    </row>
    <row r="91" spans="1:5" x14ac:dyDescent="0.25">
      <c r="A91" s="18" t="s">
        <v>10</v>
      </c>
      <c r="B91" s="18" t="s">
        <v>31</v>
      </c>
      <c r="C91">
        <v>17</v>
      </c>
      <c r="D91">
        <v>1426.5373014531899</v>
      </c>
      <c r="E91">
        <v>23672</v>
      </c>
    </row>
    <row r="92" spans="1:5" x14ac:dyDescent="0.25">
      <c r="A92" s="18" t="s">
        <v>10</v>
      </c>
      <c r="B92" s="18" t="s">
        <v>31</v>
      </c>
      <c r="C92">
        <v>18</v>
      </c>
      <c r="D92">
        <v>1399.71500245942</v>
      </c>
      <c r="E92">
        <v>20330</v>
      </c>
    </row>
    <row r="93" spans="1:5" x14ac:dyDescent="0.25">
      <c r="A93" s="18" t="s">
        <v>10</v>
      </c>
      <c r="B93" s="18" t="s">
        <v>31</v>
      </c>
      <c r="C93">
        <v>19</v>
      </c>
      <c r="D93">
        <v>1341.19530742233</v>
      </c>
      <c r="E93">
        <v>15386</v>
      </c>
    </row>
    <row r="94" spans="1:5" x14ac:dyDescent="0.25">
      <c r="A94" s="18" t="s">
        <v>10</v>
      </c>
      <c r="B94" s="18" t="s">
        <v>31</v>
      </c>
      <c r="C94">
        <v>20</v>
      </c>
      <c r="D94">
        <v>1218.66243042672</v>
      </c>
      <c r="E94">
        <v>10780</v>
      </c>
    </row>
    <row r="95" spans="1:5" x14ac:dyDescent="0.25">
      <c r="A95" s="18" t="s">
        <v>10</v>
      </c>
      <c r="B95" s="18" t="s">
        <v>31</v>
      </c>
      <c r="C95">
        <v>21</v>
      </c>
      <c r="D95">
        <v>1282.77236512634</v>
      </c>
      <c r="E95">
        <v>8786</v>
      </c>
    </row>
    <row r="96" spans="1:5" x14ac:dyDescent="0.25">
      <c r="A96" s="18" t="s">
        <v>10</v>
      </c>
      <c r="B96" s="18" t="s">
        <v>31</v>
      </c>
      <c r="C96">
        <v>22</v>
      </c>
      <c r="D96">
        <v>1080.4853521126799</v>
      </c>
      <c r="E96">
        <v>7100</v>
      </c>
    </row>
    <row r="97" spans="1:5" x14ac:dyDescent="0.25">
      <c r="A97" s="18" t="s">
        <v>10</v>
      </c>
      <c r="B97" s="18" t="s">
        <v>31</v>
      </c>
      <c r="C97">
        <v>23</v>
      </c>
      <c r="D97">
        <v>1134.79891644093</v>
      </c>
      <c r="E97">
        <v>4799</v>
      </c>
    </row>
    <row r="98" spans="1:5" x14ac:dyDescent="0.25">
      <c r="A98" s="18" t="s">
        <v>10</v>
      </c>
      <c r="B98" s="18" t="s">
        <v>32</v>
      </c>
      <c r="C98">
        <v>0</v>
      </c>
      <c r="D98">
        <v>921.189726027397</v>
      </c>
      <c r="E98">
        <v>2920</v>
      </c>
    </row>
    <row r="99" spans="1:5" x14ac:dyDescent="0.25">
      <c r="A99" s="18" t="s">
        <v>10</v>
      </c>
      <c r="B99" s="18" t="s">
        <v>32</v>
      </c>
      <c r="C99">
        <v>1</v>
      </c>
      <c r="D99">
        <v>1009.46596534653</v>
      </c>
      <c r="E99">
        <v>1616</v>
      </c>
    </row>
    <row r="100" spans="1:5" x14ac:dyDescent="0.25">
      <c r="A100" s="18" t="s">
        <v>10</v>
      </c>
      <c r="B100" s="18" t="s">
        <v>32</v>
      </c>
      <c r="C100">
        <v>2</v>
      </c>
      <c r="D100">
        <v>915.91674550614903</v>
      </c>
      <c r="E100">
        <v>1057</v>
      </c>
    </row>
    <row r="101" spans="1:5" x14ac:dyDescent="0.25">
      <c r="A101" s="18" t="s">
        <v>10</v>
      </c>
      <c r="B101" s="18" t="s">
        <v>32</v>
      </c>
      <c r="C101">
        <v>3</v>
      </c>
      <c r="D101">
        <v>1095.8087520259301</v>
      </c>
      <c r="E101">
        <v>617</v>
      </c>
    </row>
    <row r="102" spans="1:5" x14ac:dyDescent="0.25">
      <c r="A102" s="18" t="s">
        <v>10</v>
      </c>
      <c r="B102" s="18" t="s">
        <v>32</v>
      </c>
      <c r="C102">
        <v>4</v>
      </c>
      <c r="D102">
        <v>773.17281879194604</v>
      </c>
      <c r="E102">
        <v>596</v>
      </c>
    </row>
    <row r="103" spans="1:5" x14ac:dyDescent="0.25">
      <c r="A103" s="18" t="s">
        <v>10</v>
      </c>
      <c r="B103" s="18" t="s">
        <v>32</v>
      </c>
      <c r="C103">
        <v>5</v>
      </c>
      <c r="D103">
        <v>659.81369047619</v>
      </c>
      <c r="E103">
        <v>1680</v>
      </c>
    </row>
    <row r="104" spans="1:5" x14ac:dyDescent="0.25">
      <c r="A104" s="18" t="s">
        <v>10</v>
      </c>
      <c r="B104" s="18" t="s">
        <v>32</v>
      </c>
      <c r="C104">
        <v>6</v>
      </c>
      <c r="D104">
        <v>659.76626555170299</v>
      </c>
      <c r="E104">
        <v>4903</v>
      </c>
    </row>
    <row r="105" spans="1:5" x14ac:dyDescent="0.25">
      <c r="A105" s="18" t="s">
        <v>10</v>
      </c>
      <c r="B105" s="18" t="s">
        <v>32</v>
      </c>
      <c r="C105">
        <v>7</v>
      </c>
      <c r="D105">
        <v>678.31471095772201</v>
      </c>
      <c r="E105">
        <v>9272</v>
      </c>
    </row>
    <row r="106" spans="1:5" x14ac:dyDescent="0.25">
      <c r="A106" s="18" t="s">
        <v>10</v>
      </c>
      <c r="B106" s="18" t="s">
        <v>32</v>
      </c>
      <c r="C106">
        <v>8</v>
      </c>
      <c r="D106">
        <v>769.81647136491199</v>
      </c>
      <c r="E106">
        <v>12118</v>
      </c>
    </row>
    <row r="107" spans="1:5" x14ac:dyDescent="0.25">
      <c r="A107" s="18" t="s">
        <v>10</v>
      </c>
      <c r="B107" s="18" t="s">
        <v>32</v>
      </c>
      <c r="C107">
        <v>9</v>
      </c>
      <c r="D107">
        <v>1002.96000455789</v>
      </c>
      <c r="E107">
        <v>8776</v>
      </c>
    </row>
    <row r="108" spans="1:5" x14ac:dyDescent="0.25">
      <c r="A108" s="18" t="s">
        <v>10</v>
      </c>
      <c r="B108" s="18" t="s">
        <v>32</v>
      </c>
      <c r="C108">
        <v>10</v>
      </c>
      <c r="D108">
        <v>1277.56726783914</v>
      </c>
      <c r="E108">
        <v>8927</v>
      </c>
    </row>
    <row r="109" spans="1:5" x14ac:dyDescent="0.25">
      <c r="A109" s="18" t="s">
        <v>10</v>
      </c>
      <c r="B109" s="18" t="s">
        <v>32</v>
      </c>
      <c r="C109">
        <v>11</v>
      </c>
      <c r="D109">
        <v>1333.7352305475499</v>
      </c>
      <c r="E109">
        <v>11104</v>
      </c>
    </row>
    <row r="110" spans="1:5" x14ac:dyDescent="0.25">
      <c r="A110" s="18" t="s">
        <v>10</v>
      </c>
      <c r="B110" s="18" t="s">
        <v>32</v>
      </c>
      <c r="C110">
        <v>12</v>
      </c>
      <c r="D110">
        <v>1273.84488792911</v>
      </c>
      <c r="E110">
        <v>13429</v>
      </c>
    </row>
    <row r="111" spans="1:5" x14ac:dyDescent="0.25">
      <c r="A111" s="18" t="s">
        <v>10</v>
      </c>
      <c r="B111" s="18" t="s">
        <v>32</v>
      </c>
      <c r="C111">
        <v>13</v>
      </c>
      <c r="D111">
        <v>1339.8279739310999</v>
      </c>
      <c r="E111">
        <v>13963</v>
      </c>
    </row>
    <row r="112" spans="1:5" x14ac:dyDescent="0.25">
      <c r="A112" s="18" t="s">
        <v>10</v>
      </c>
      <c r="B112" s="18" t="s">
        <v>32</v>
      </c>
      <c r="C112">
        <v>14</v>
      </c>
      <c r="D112">
        <v>1263.9012691047999</v>
      </c>
      <c r="E112">
        <v>14656</v>
      </c>
    </row>
    <row r="113" spans="1:5" x14ac:dyDescent="0.25">
      <c r="A113" s="18" t="s">
        <v>10</v>
      </c>
      <c r="B113" s="18" t="s">
        <v>32</v>
      </c>
      <c r="C113">
        <v>15</v>
      </c>
      <c r="D113">
        <v>1148.8342885484401</v>
      </c>
      <c r="E113">
        <v>18146</v>
      </c>
    </row>
    <row r="114" spans="1:5" x14ac:dyDescent="0.25">
      <c r="A114" s="18" t="s">
        <v>10</v>
      </c>
      <c r="B114" s="18" t="s">
        <v>32</v>
      </c>
      <c r="C114">
        <v>16</v>
      </c>
      <c r="D114">
        <v>1105.04146019161</v>
      </c>
      <c r="E114">
        <v>24216</v>
      </c>
    </row>
    <row r="115" spans="1:5" x14ac:dyDescent="0.25">
      <c r="A115" s="18" t="s">
        <v>10</v>
      </c>
      <c r="B115" s="18" t="s">
        <v>32</v>
      </c>
      <c r="C115">
        <v>17</v>
      </c>
      <c r="D115">
        <v>1053.6744722312401</v>
      </c>
      <c r="E115">
        <v>30790</v>
      </c>
    </row>
    <row r="116" spans="1:5" x14ac:dyDescent="0.25">
      <c r="A116" s="18" t="s">
        <v>10</v>
      </c>
      <c r="B116" s="18" t="s">
        <v>32</v>
      </c>
      <c r="C116">
        <v>18</v>
      </c>
      <c r="D116">
        <v>1083.7258408294499</v>
      </c>
      <c r="E116">
        <v>27681</v>
      </c>
    </row>
    <row r="117" spans="1:5" x14ac:dyDescent="0.25">
      <c r="A117" s="18" t="s">
        <v>10</v>
      </c>
      <c r="B117" s="18" t="s">
        <v>32</v>
      </c>
      <c r="C117">
        <v>19</v>
      </c>
      <c r="D117">
        <v>1073.9974756399299</v>
      </c>
      <c r="E117">
        <v>19807</v>
      </c>
    </row>
    <row r="118" spans="1:5" x14ac:dyDescent="0.25">
      <c r="A118" s="18" t="s">
        <v>10</v>
      </c>
      <c r="B118" s="18" t="s">
        <v>32</v>
      </c>
      <c r="C118">
        <v>20</v>
      </c>
      <c r="D118">
        <v>1038.4378563283899</v>
      </c>
      <c r="E118">
        <v>14032</v>
      </c>
    </row>
    <row r="119" spans="1:5" x14ac:dyDescent="0.25">
      <c r="A119" s="18" t="s">
        <v>10</v>
      </c>
      <c r="B119" s="18" t="s">
        <v>32</v>
      </c>
      <c r="C119">
        <v>21</v>
      </c>
      <c r="D119">
        <v>993.301212881639</v>
      </c>
      <c r="E119">
        <v>11955</v>
      </c>
    </row>
    <row r="120" spans="1:5" x14ac:dyDescent="0.25">
      <c r="A120" s="18" t="s">
        <v>10</v>
      </c>
      <c r="B120" s="18" t="s">
        <v>32</v>
      </c>
      <c r="C120">
        <v>22</v>
      </c>
      <c r="D120">
        <v>1063.77533001136</v>
      </c>
      <c r="E120">
        <v>11439</v>
      </c>
    </row>
    <row r="121" spans="1:5" x14ac:dyDescent="0.25">
      <c r="A121" s="18" t="s">
        <v>10</v>
      </c>
      <c r="B121" s="18" t="s">
        <v>32</v>
      </c>
      <c r="C121">
        <v>23</v>
      </c>
      <c r="D121">
        <v>1028.1326621261501</v>
      </c>
      <c r="E121">
        <v>6754</v>
      </c>
    </row>
    <row r="122" spans="1:5" x14ac:dyDescent="0.25">
      <c r="A122" s="18" t="s">
        <v>10</v>
      </c>
      <c r="B122" s="18" t="s">
        <v>33</v>
      </c>
      <c r="C122">
        <v>0</v>
      </c>
      <c r="D122">
        <v>1129.18897637795</v>
      </c>
      <c r="E122">
        <v>2413</v>
      </c>
    </row>
    <row r="123" spans="1:5" x14ac:dyDescent="0.25">
      <c r="A123" s="18" t="s">
        <v>10</v>
      </c>
      <c r="B123" s="18" t="s">
        <v>33</v>
      </c>
      <c r="C123">
        <v>1</v>
      </c>
      <c r="D123">
        <v>1087.08169014085</v>
      </c>
      <c r="E123">
        <v>1420</v>
      </c>
    </row>
    <row r="124" spans="1:5" x14ac:dyDescent="0.25">
      <c r="A124" s="18" t="s">
        <v>10</v>
      </c>
      <c r="B124" s="18" t="s">
        <v>33</v>
      </c>
      <c r="C124">
        <v>2</v>
      </c>
      <c r="D124">
        <v>1084.4228110599099</v>
      </c>
      <c r="E124">
        <v>868</v>
      </c>
    </row>
    <row r="125" spans="1:5" x14ac:dyDescent="0.25">
      <c r="A125" s="18" t="s">
        <v>10</v>
      </c>
      <c r="B125" s="18" t="s">
        <v>33</v>
      </c>
      <c r="C125">
        <v>3</v>
      </c>
      <c r="D125">
        <v>835.35250463821899</v>
      </c>
      <c r="E125">
        <v>539</v>
      </c>
    </row>
    <row r="126" spans="1:5" x14ac:dyDescent="0.25">
      <c r="A126" s="18" t="s">
        <v>10</v>
      </c>
      <c r="B126" s="18" t="s">
        <v>33</v>
      </c>
      <c r="C126">
        <v>4</v>
      </c>
      <c r="D126">
        <v>832.77170418006403</v>
      </c>
      <c r="E126">
        <v>622</v>
      </c>
    </row>
    <row r="127" spans="1:5" x14ac:dyDescent="0.25">
      <c r="A127" s="18" t="s">
        <v>10</v>
      </c>
      <c r="B127" s="18" t="s">
        <v>33</v>
      </c>
      <c r="C127">
        <v>5</v>
      </c>
      <c r="D127">
        <v>651.20663995420705</v>
      </c>
      <c r="E127">
        <v>1747</v>
      </c>
    </row>
    <row r="128" spans="1:5" x14ac:dyDescent="0.25">
      <c r="A128" s="18" t="s">
        <v>10</v>
      </c>
      <c r="B128" s="18" t="s">
        <v>33</v>
      </c>
      <c r="C128">
        <v>6</v>
      </c>
      <c r="D128">
        <v>613.81158841158799</v>
      </c>
      <c r="E128">
        <v>5005</v>
      </c>
    </row>
    <row r="129" spans="1:5" x14ac:dyDescent="0.25">
      <c r="A129" s="18" t="s">
        <v>10</v>
      </c>
      <c r="B129" s="18" t="s">
        <v>33</v>
      </c>
      <c r="C129">
        <v>7</v>
      </c>
      <c r="D129">
        <v>705.85464079706298</v>
      </c>
      <c r="E129">
        <v>9535</v>
      </c>
    </row>
    <row r="130" spans="1:5" x14ac:dyDescent="0.25">
      <c r="A130" s="18" t="s">
        <v>10</v>
      </c>
      <c r="B130" s="18" t="s">
        <v>33</v>
      </c>
      <c r="C130">
        <v>8</v>
      </c>
      <c r="D130">
        <v>791.99167586851297</v>
      </c>
      <c r="E130">
        <v>11773</v>
      </c>
    </row>
    <row r="131" spans="1:5" x14ac:dyDescent="0.25">
      <c r="A131" s="18" t="s">
        <v>10</v>
      </c>
      <c r="B131" s="18" t="s">
        <v>33</v>
      </c>
      <c r="C131">
        <v>9</v>
      </c>
      <c r="D131">
        <v>1075.3765372558501</v>
      </c>
      <c r="E131">
        <v>8294</v>
      </c>
    </row>
    <row r="132" spans="1:5" x14ac:dyDescent="0.25">
      <c r="A132" s="18" t="s">
        <v>10</v>
      </c>
      <c r="B132" s="18" t="s">
        <v>33</v>
      </c>
      <c r="C132">
        <v>10</v>
      </c>
      <c r="D132">
        <v>1340.1464707299399</v>
      </c>
      <c r="E132">
        <v>8302</v>
      </c>
    </row>
    <row r="133" spans="1:5" x14ac:dyDescent="0.25">
      <c r="A133" s="18" t="s">
        <v>10</v>
      </c>
      <c r="B133" s="18" t="s">
        <v>33</v>
      </c>
      <c r="C133">
        <v>11</v>
      </c>
      <c r="D133">
        <v>1438.18176697024</v>
      </c>
      <c r="E133">
        <v>10651</v>
      </c>
    </row>
    <row r="134" spans="1:5" x14ac:dyDescent="0.25">
      <c r="A134" s="18" t="s">
        <v>10</v>
      </c>
      <c r="B134" s="18" t="s">
        <v>33</v>
      </c>
      <c r="C134">
        <v>12</v>
      </c>
      <c r="D134">
        <v>1393.5389964440899</v>
      </c>
      <c r="E134">
        <v>12655</v>
      </c>
    </row>
    <row r="135" spans="1:5" x14ac:dyDescent="0.25">
      <c r="A135" s="18" t="s">
        <v>10</v>
      </c>
      <c r="B135" s="18" t="s">
        <v>33</v>
      </c>
      <c r="C135">
        <v>13</v>
      </c>
      <c r="D135">
        <v>1342.07342007435</v>
      </c>
      <c r="E135">
        <v>12912</v>
      </c>
    </row>
    <row r="136" spans="1:5" x14ac:dyDescent="0.25">
      <c r="A136" s="18" t="s">
        <v>10</v>
      </c>
      <c r="B136" s="18" t="s">
        <v>33</v>
      </c>
      <c r="C136">
        <v>14</v>
      </c>
      <c r="D136">
        <v>1301.6572563176901</v>
      </c>
      <c r="E136">
        <v>13850</v>
      </c>
    </row>
    <row r="137" spans="1:5" x14ac:dyDescent="0.25">
      <c r="A137" s="18" t="s">
        <v>10</v>
      </c>
      <c r="B137" s="18" t="s">
        <v>33</v>
      </c>
      <c r="C137">
        <v>15</v>
      </c>
      <c r="D137">
        <v>1267.3603330359799</v>
      </c>
      <c r="E137">
        <v>16815</v>
      </c>
    </row>
    <row r="138" spans="1:5" x14ac:dyDescent="0.25">
      <c r="A138" s="18" t="s">
        <v>10</v>
      </c>
      <c r="B138" s="18" t="s">
        <v>33</v>
      </c>
      <c r="C138">
        <v>16</v>
      </c>
      <c r="D138">
        <v>1083.0219691152599</v>
      </c>
      <c r="E138">
        <v>23442</v>
      </c>
    </row>
    <row r="139" spans="1:5" x14ac:dyDescent="0.25">
      <c r="A139" s="18" t="s">
        <v>10</v>
      </c>
      <c r="B139" s="18" t="s">
        <v>33</v>
      </c>
      <c r="C139">
        <v>17</v>
      </c>
      <c r="D139">
        <v>1069.6047610773201</v>
      </c>
      <c r="E139">
        <v>28775</v>
      </c>
    </row>
    <row r="140" spans="1:5" x14ac:dyDescent="0.25">
      <c r="A140" s="18" t="s">
        <v>10</v>
      </c>
      <c r="B140" s="18" t="s">
        <v>33</v>
      </c>
      <c r="C140">
        <v>18</v>
      </c>
      <c r="D140">
        <v>1061.4563359346</v>
      </c>
      <c r="E140">
        <v>24219</v>
      </c>
    </row>
    <row r="141" spans="1:5" x14ac:dyDescent="0.25">
      <c r="A141" s="18" t="s">
        <v>10</v>
      </c>
      <c r="B141" s="18" t="s">
        <v>33</v>
      </c>
      <c r="C141">
        <v>19</v>
      </c>
      <c r="D141">
        <v>1078.31974223784</v>
      </c>
      <c r="E141">
        <v>17070</v>
      </c>
    </row>
    <row r="142" spans="1:5" x14ac:dyDescent="0.25">
      <c r="A142" s="18" t="s">
        <v>10</v>
      </c>
      <c r="B142" s="18" t="s">
        <v>33</v>
      </c>
      <c r="C142">
        <v>20</v>
      </c>
      <c r="D142">
        <v>1063.3634604531201</v>
      </c>
      <c r="E142">
        <v>12403</v>
      </c>
    </row>
    <row r="143" spans="1:5" x14ac:dyDescent="0.25">
      <c r="A143" s="18" t="s">
        <v>10</v>
      </c>
      <c r="B143" s="18" t="s">
        <v>33</v>
      </c>
      <c r="C143">
        <v>21</v>
      </c>
      <c r="D143">
        <v>1003.96206896552</v>
      </c>
      <c r="E143">
        <v>10440</v>
      </c>
    </row>
    <row r="144" spans="1:5" x14ac:dyDescent="0.25">
      <c r="A144" s="18" t="s">
        <v>10</v>
      </c>
      <c r="B144" s="18" t="s">
        <v>33</v>
      </c>
      <c r="C144">
        <v>22</v>
      </c>
      <c r="D144">
        <v>977.07380715705801</v>
      </c>
      <c r="E144">
        <v>8048</v>
      </c>
    </row>
    <row r="145" spans="1:5" x14ac:dyDescent="0.25">
      <c r="A145" s="18" t="s">
        <v>10</v>
      </c>
      <c r="B145" s="18" t="s">
        <v>33</v>
      </c>
      <c r="C145">
        <v>23</v>
      </c>
      <c r="D145">
        <v>1000.15014742572</v>
      </c>
      <c r="E145">
        <v>4409</v>
      </c>
    </row>
    <row r="146" spans="1:5" x14ac:dyDescent="0.25">
      <c r="A146" s="18" t="s">
        <v>10</v>
      </c>
      <c r="B146" s="18" t="s">
        <v>34</v>
      </c>
      <c r="C146">
        <v>0</v>
      </c>
      <c r="D146">
        <v>1086.0828313253</v>
      </c>
      <c r="E146">
        <v>2656</v>
      </c>
    </row>
    <row r="147" spans="1:5" x14ac:dyDescent="0.25">
      <c r="A147" s="18" t="s">
        <v>10</v>
      </c>
      <c r="B147" s="18" t="s">
        <v>34</v>
      </c>
      <c r="C147">
        <v>1</v>
      </c>
      <c r="D147">
        <v>916.32076764907504</v>
      </c>
      <c r="E147">
        <v>1459</v>
      </c>
    </row>
    <row r="148" spans="1:5" x14ac:dyDescent="0.25">
      <c r="A148" s="18" t="s">
        <v>10</v>
      </c>
      <c r="B148" s="18" t="s">
        <v>34</v>
      </c>
      <c r="C148">
        <v>2</v>
      </c>
      <c r="D148">
        <v>941.95273899033305</v>
      </c>
      <c r="E148">
        <v>931</v>
      </c>
    </row>
    <row r="149" spans="1:5" x14ac:dyDescent="0.25">
      <c r="A149" s="18" t="s">
        <v>10</v>
      </c>
      <c r="B149" s="18" t="s">
        <v>34</v>
      </c>
      <c r="C149">
        <v>3</v>
      </c>
      <c r="D149">
        <v>1219.70307167236</v>
      </c>
      <c r="E149">
        <v>586</v>
      </c>
    </row>
    <row r="150" spans="1:5" x14ac:dyDescent="0.25">
      <c r="A150" s="18" t="s">
        <v>10</v>
      </c>
      <c r="B150" s="18" t="s">
        <v>34</v>
      </c>
      <c r="C150">
        <v>4</v>
      </c>
      <c r="D150">
        <v>815.104199066874</v>
      </c>
      <c r="E150">
        <v>643</v>
      </c>
    </row>
    <row r="151" spans="1:5" x14ac:dyDescent="0.25">
      <c r="A151" s="18" t="s">
        <v>10</v>
      </c>
      <c r="B151" s="18" t="s">
        <v>34</v>
      </c>
      <c r="C151">
        <v>5</v>
      </c>
      <c r="D151">
        <v>684.40840336134499</v>
      </c>
      <c r="E151">
        <v>1785</v>
      </c>
    </row>
    <row r="152" spans="1:5" x14ac:dyDescent="0.25">
      <c r="A152" s="18" t="s">
        <v>10</v>
      </c>
      <c r="B152" s="18" t="s">
        <v>34</v>
      </c>
      <c r="C152">
        <v>6</v>
      </c>
      <c r="D152">
        <v>675.00823723228996</v>
      </c>
      <c r="E152">
        <v>4856</v>
      </c>
    </row>
    <row r="153" spans="1:5" x14ac:dyDescent="0.25">
      <c r="A153" s="18" t="s">
        <v>10</v>
      </c>
      <c r="B153" s="18" t="s">
        <v>34</v>
      </c>
      <c r="C153">
        <v>7</v>
      </c>
      <c r="D153">
        <v>673.49600994921798</v>
      </c>
      <c r="E153">
        <v>9649</v>
      </c>
    </row>
    <row r="154" spans="1:5" x14ac:dyDescent="0.25">
      <c r="A154" s="18" t="s">
        <v>10</v>
      </c>
      <c r="B154" s="18" t="s">
        <v>34</v>
      </c>
      <c r="C154">
        <v>8</v>
      </c>
      <c r="D154">
        <v>751.34418948926702</v>
      </c>
      <c r="E154">
        <v>12159</v>
      </c>
    </row>
    <row r="155" spans="1:5" x14ac:dyDescent="0.25">
      <c r="A155" s="18" t="s">
        <v>10</v>
      </c>
      <c r="B155" s="18" t="s">
        <v>34</v>
      </c>
      <c r="C155">
        <v>9</v>
      </c>
      <c r="D155">
        <v>994.52371732817005</v>
      </c>
      <c r="E155">
        <v>8264</v>
      </c>
    </row>
    <row r="156" spans="1:5" x14ac:dyDescent="0.25">
      <c r="A156" s="18" t="s">
        <v>10</v>
      </c>
      <c r="B156" s="18" t="s">
        <v>34</v>
      </c>
      <c r="C156">
        <v>10</v>
      </c>
      <c r="D156">
        <v>1312.3625641025601</v>
      </c>
      <c r="E156">
        <v>7800</v>
      </c>
    </row>
    <row r="157" spans="1:5" x14ac:dyDescent="0.25">
      <c r="A157" s="18" t="s">
        <v>10</v>
      </c>
      <c r="B157" s="18" t="s">
        <v>34</v>
      </c>
      <c r="C157">
        <v>11</v>
      </c>
      <c r="D157">
        <v>1313.51126998312</v>
      </c>
      <c r="E157">
        <v>10071</v>
      </c>
    </row>
    <row r="158" spans="1:5" x14ac:dyDescent="0.25">
      <c r="A158" s="18" t="s">
        <v>10</v>
      </c>
      <c r="B158" s="18" t="s">
        <v>34</v>
      </c>
      <c r="C158">
        <v>12</v>
      </c>
      <c r="D158">
        <v>1235.36100482449</v>
      </c>
      <c r="E158">
        <v>12022</v>
      </c>
    </row>
    <row r="159" spans="1:5" x14ac:dyDescent="0.25">
      <c r="A159" s="18" t="s">
        <v>10</v>
      </c>
      <c r="B159" s="18" t="s">
        <v>34</v>
      </c>
      <c r="C159">
        <v>13</v>
      </c>
      <c r="D159">
        <v>1260.5644733670799</v>
      </c>
      <c r="E159">
        <v>12447</v>
      </c>
    </row>
    <row r="160" spans="1:5" x14ac:dyDescent="0.25">
      <c r="A160" s="18" t="s">
        <v>10</v>
      </c>
      <c r="B160" s="18" t="s">
        <v>34</v>
      </c>
      <c r="C160">
        <v>14</v>
      </c>
      <c r="D160">
        <v>1244.3108528279499</v>
      </c>
      <c r="E160">
        <v>13508</v>
      </c>
    </row>
    <row r="161" spans="1:5" x14ac:dyDescent="0.25">
      <c r="A161" s="18" t="s">
        <v>10</v>
      </c>
      <c r="B161" s="18" t="s">
        <v>34</v>
      </c>
      <c r="C161">
        <v>15</v>
      </c>
      <c r="D161">
        <v>1124.98036016437</v>
      </c>
      <c r="E161">
        <v>16548</v>
      </c>
    </row>
    <row r="162" spans="1:5" x14ac:dyDescent="0.25">
      <c r="A162" s="18" t="s">
        <v>10</v>
      </c>
      <c r="B162" s="18" t="s">
        <v>34</v>
      </c>
      <c r="C162">
        <v>16</v>
      </c>
      <c r="D162">
        <v>1043.60285176923</v>
      </c>
      <c r="E162">
        <v>22863</v>
      </c>
    </row>
    <row r="163" spans="1:5" x14ac:dyDescent="0.25">
      <c r="A163" s="18" t="s">
        <v>10</v>
      </c>
      <c r="B163" s="18" t="s">
        <v>34</v>
      </c>
      <c r="C163">
        <v>17</v>
      </c>
      <c r="D163">
        <v>1067.7119567044299</v>
      </c>
      <c r="E163">
        <v>29749</v>
      </c>
    </row>
    <row r="164" spans="1:5" x14ac:dyDescent="0.25">
      <c r="A164" s="18" t="s">
        <v>10</v>
      </c>
      <c r="B164" s="18" t="s">
        <v>34</v>
      </c>
      <c r="C164">
        <v>18</v>
      </c>
      <c r="D164">
        <v>1071.66028865979</v>
      </c>
      <c r="E164">
        <v>24250</v>
      </c>
    </row>
    <row r="165" spans="1:5" x14ac:dyDescent="0.25">
      <c r="A165" s="18" t="s">
        <v>10</v>
      </c>
      <c r="B165" s="18" t="s">
        <v>34</v>
      </c>
      <c r="C165">
        <v>19</v>
      </c>
      <c r="D165">
        <v>1056.25409085708</v>
      </c>
      <c r="E165">
        <v>17478</v>
      </c>
    </row>
    <row r="166" spans="1:5" x14ac:dyDescent="0.25">
      <c r="A166" s="18" t="s">
        <v>10</v>
      </c>
      <c r="B166" s="18" t="s">
        <v>34</v>
      </c>
      <c r="C166">
        <v>20</v>
      </c>
      <c r="D166">
        <v>1022.69336219336</v>
      </c>
      <c r="E166">
        <v>12474</v>
      </c>
    </row>
    <row r="167" spans="1:5" x14ac:dyDescent="0.25">
      <c r="A167" s="18" t="s">
        <v>10</v>
      </c>
      <c r="B167" s="18" t="s">
        <v>34</v>
      </c>
      <c r="C167">
        <v>21</v>
      </c>
      <c r="D167">
        <v>1003.71858312567</v>
      </c>
      <c r="E167">
        <v>11236</v>
      </c>
    </row>
    <row r="168" spans="1:5" x14ac:dyDescent="0.25">
      <c r="A168" s="18" t="s">
        <v>10</v>
      </c>
      <c r="B168" s="18" t="s">
        <v>34</v>
      </c>
      <c r="C168">
        <v>22</v>
      </c>
      <c r="D168">
        <v>1064.25681608133</v>
      </c>
      <c r="E168">
        <v>8656</v>
      </c>
    </row>
    <row r="169" spans="1:5" x14ac:dyDescent="0.25">
      <c r="A169" s="18" t="s">
        <v>10</v>
      </c>
      <c r="B169" s="18" t="s">
        <v>34</v>
      </c>
      <c r="C169">
        <v>23</v>
      </c>
      <c r="D169">
        <v>993.86340803709402</v>
      </c>
      <c r="E169">
        <v>5176</v>
      </c>
    </row>
    <row r="170" spans="1:5" x14ac:dyDescent="0.25">
      <c r="A170" s="18" t="s">
        <v>11</v>
      </c>
      <c r="B170" s="18" t="s">
        <v>16</v>
      </c>
      <c r="C170">
        <v>0</v>
      </c>
      <c r="D170">
        <v>685.07246686618203</v>
      </c>
      <c r="E170">
        <v>4678</v>
      </c>
    </row>
    <row r="171" spans="1:5" x14ac:dyDescent="0.25">
      <c r="A171" s="18" t="s">
        <v>11</v>
      </c>
      <c r="B171" s="18" t="s">
        <v>16</v>
      </c>
      <c r="C171">
        <v>1</v>
      </c>
      <c r="D171">
        <v>703.33637083993699</v>
      </c>
      <c r="E171">
        <v>2524</v>
      </c>
    </row>
    <row r="172" spans="1:5" x14ac:dyDescent="0.25">
      <c r="A172" s="18" t="s">
        <v>11</v>
      </c>
      <c r="B172" s="18" t="s">
        <v>16</v>
      </c>
      <c r="C172">
        <v>2</v>
      </c>
      <c r="D172">
        <v>742.33382245047699</v>
      </c>
      <c r="E172">
        <v>1363</v>
      </c>
    </row>
    <row r="173" spans="1:5" x14ac:dyDescent="0.25">
      <c r="A173" s="18" t="s">
        <v>11</v>
      </c>
      <c r="B173" s="18" t="s">
        <v>16</v>
      </c>
      <c r="C173">
        <v>3</v>
      </c>
      <c r="D173">
        <v>844.09182643794099</v>
      </c>
      <c r="E173">
        <v>991</v>
      </c>
    </row>
    <row r="174" spans="1:5" x14ac:dyDescent="0.25">
      <c r="A174" s="18" t="s">
        <v>11</v>
      </c>
      <c r="B174" s="18" t="s">
        <v>16</v>
      </c>
      <c r="C174">
        <v>4</v>
      </c>
      <c r="D174">
        <v>689.84675527756099</v>
      </c>
      <c r="E174">
        <v>1279</v>
      </c>
    </row>
    <row r="175" spans="1:5" x14ac:dyDescent="0.25">
      <c r="A175" s="18" t="s">
        <v>11</v>
      </c>
      <c r="B175" s="18" t="s">
        <v>16</v>
      </c>
      <c r="C175">
        <v>5</v>
      </c>
      <c r="D175">
        <v>615.20941903107496</v>
      </c>
      <c r="E175">
        <v>5181</v>
      </c>
    </row>
    <row r="176" spans="1:5" x14ac:dyDescent="0.25">
      <c r="A176" s="18" t="s">
        <v>11</v>
      </c>
      <c r="B176" s="18" t="s">
        <v>16</v>
      </c>
      <c r="C176">
        <v>6</v>
      </c>
      <c r="D176">
        <v>691.75991784037603</v>
      </c>
      <c r="E176">
        <v>17040</v>
      </c>
    </row>
    <row r="177" spans="1:5" x14ac:dyDescent="0.25">
      <c r="A177" s="18" t="s">
        <v>11</v>
      </c>
      <c r="B177" s="18" t="s">
        <v>16</v>
      </c>
      <c r="C177">
        <v>7</v>
      </c>
      <c r="D177">
        <v>674.99494839366196</v>
      </c>
      <c r="E177">
        <v>27516</v>
      </c>
    </row>
    <row r="178" spans="1:5" x14ac:dyDescent="0.25">
      <c r="A178" s="18" t="s">
        <v>11</v>
      </c>
      <c r="B178" s="18" t="s">
        <v>16</v>
      </c>
      <c r="C178">
        <v>8</v>
      </c>
      <c r="D178">
        <v>651.08210395269202</v>
      </c>
      <c r="E178">
        <v>32130</v>
      </c>
    </row>
    <row r="179" spans="1:5" x14ac:dyDescent="0.25">
      <c r="A179" s="18" t="s">
        <v>11</v>
      </c>
      <c r="B179" s="18" t="s">
        <v>16</v>
      </c>
      <c r="C179">
        <v>9</v>
      </c>
      <c r="D179">
        <v>640.04993188970798</v>
      </c>
      <c r="E179">
        <v>21289</v>
      </c>
    </row>
    <row r="180" spans="1:5" x14ac:dyDescent="0.25">
      <c r="A180" s="18" t="s">
        <v>11</v>
      </c>
      <c r="B180" s="18" t="s">
        <v>16</v>
      </c>
      <c r="C180">
        <v>10</v>
      </c>
      <c r="D180">
        <v>696.59376498800998</v>
      </c>
      <c r="E180">
        <v>18765</v>
      </c>
    </row>
    <row r="181" spans="1:5" x14ac:dyDescent="0.25">
      <c r="A181" s="18" t="s">
        <v>11</v>
      </c>
      <c r="B181" s="18" t="s">
        <v>16</v>
      </c>
      <c r="C181">
        <v>11</v>
      </c>
      <c r="D181">
        <v>711.04161286291503</v>
      </c>
      <c r="E181">
        <v>24007</v>
      </c>
    </row>
    <row r="182" spans="1:5" x14ac:dyDescent="0.25">
      <c r="A182" s="18" t="s">
        <v>11</v>
      </c>
      <c r="B182" s="18" t="s">
        <v>16</v>
      </c>
      <c r="C182">
        <v>12</v>
      </c>
      <c r="D182">
        <v>684.86639492753602</v>
      </c>
      <c r="E182">
        <v>28704</v>
      </c>
    </row>
    <row r="183" spans="1:5" x14ac:dyDescent="0.25">
      <c r="A183" s="18" t="s">
        <v>11</v>
      </c>
      <c r="B183" s="18" t="s">
        <v>16</v>
      </c>
      <c r="C183">
        <v>13</v>
      </c>
      <c r="D183">
        <v>662.48039182570506</v>
      </c>
      <c r="E183">
        <v>29605</v>
      </c>
    </row>
    <row r="184" spans="1:5" x14ac:dyDescent="0.25">
      <c r="A184" s="18" t="s">
        <v>11</v>
      </c>
      <c r="B184" s="18" t="s">
        <v>16</v>
      </c>
      <c r="C184">
        <v>14</v>
      </c>
      <c r="D184">
        <v>718.92769467447897</v>
      </c>
      <c r="E184">
        <v>30551</v>
      </c>
    </row>
    <row r="185" spans="1:5" x14ac:dyDescent="0.25">
      <c r="A185" s="18" t="s">
        <v>11</v>
      </c>
      <c r="B185" s="18" t="s">
        <v>16</v>
      </c>
      <c r="C185">
        <v>15</v>
      </c>
      <c r="D185">
        <v>736.45183097121105</v>
      </c>
      <c r="E185">
        <v>38313</v>
      </c>
    </row>
    <row r="186" spans="1:5" x14ac:dyDescent="0.25">
      <c r="A186" s="18" t="s">
        <v>11</v>
      </c>
      <c r="B186" s="18" t="s">
        <v>16</v>
      </c>
      <c r="C186">
        <v>16</v>
      </c>
      <c r="D186">
        <v>761.89516972918705</v>
      </c>
      <c r="E186">
        <v>47782</v>
      </c>
    </row>
    <row r="187" spans="1:5" x14ac:dyDescent="0.25">
      <c r="A187" s="18" t="s">
        <v>11</v>
      </c>
      <c r="B187" s="18" t="s">
        <v>16</v>
      </c>
      <c r="C187">
        <v>17</v>
      </c>
      <c r="D187">
        <v>780.72356377614096</v>
      </c>
      <c r="E187">
        <v>52551</v>
      </c>
    </row>
    <row r="188" spans="1:5" x14ac:dyDescent="0.25">
      <c r="A188" s="18" t="s">
        <v>11</v>
      </c>
      <c r="B188" s="18" t="s">
        <v>16</v>
      </c>
      <c r="C188">
        <v>18</v>
      </c>
      <c r="D188">
        <v>781.32527261942801</v>
      </c>
      <c r="E188">
        <v>43834</v>
      </c>
    </row>
    <row r="189" spans="1:5" x14ac:dyDescent="0.25">
      <c r="A189" s="18" t="s">
        <v>11</v>
      </c>
      <c r="B189" s="18" t="s">
        <v>16</v>
      </c>
      <c r="C189">
        <v>19</v>
      </c>
      <c r="D189">
        <v>757.875965470241</v>
      </c>
      <c r="E189">
        <v>30814</v>
      </c>
    </row>
    <row r="190" spans="1:5" x14ac:dyDescent="0.25">
      <c r="A190" s="18" t="s">
        <v>11</v>
      </c>
      <c r="B190" s="18" t="s">
        <v>16</v>
      </c>
      <c r="C190">
        <v>20</v>
      </c>
      <c r="D190">
        <v>714.82547014186696</v>
      </c>
      <c r="E190">
        <v>21217</v>
      </c>
    </row>
    <row r="191" spans="1:5" x14ac:dyDescent="0.25">
      <c r="A191" s="18" t="s">
        <v>11</v>
      </c>
      <c r="B191" s="18" t="s">
        <v>16</v>
      </c>
      <c r="C191">
        <v>21</v>
      </c>
      <c r="D191">
        <v>724.47378059947505</v>
      </c>
      <c r="E191">
        <v>16381</v>
      </c>
    </row>
    <row r="192" spans="1:5" x14ac:dyDescent="0.25">
      <c r="A192" s="18" t="s">
        <v>11</v>
      </c>
      <c r="B192" s="18" t="s">
        <v>16</v>
      </c>
      <c r="C192">
        <v>22</v>
      </c>
      <c r="D192">
        <v>745.06002699438795</v>
      </c>
      <c r="E192">
        <v>14077</v>
      </c>
    </row>
    <row r="193" spans="1:5" x14ac:dyDescent="0.25">
      <c r="A193" s="18" t="s">
        <v>11</v>
      </c>
      <c r="B193" s="18" t="s">
        <v>16</v>
      </c>
      <c r="C193">
        <v>23</v>
      </c>
      <c r="D193">
        <v>730.96826390130502</v>
      </c>
      <c r="E193">
        <v>11186</v>
      </c>
    </row>
    <row r="194" spans="1:5" x14ac:dyDescent="0.25">
      <c r="A194" s="18" t="s">
        <v>11</v>
      </c>
      <c r="B194" s="18" t="s">
        <v>29</v>
      </c>
      <c r="C194">
        <v>0</v>
      </c>
      <c r="D194">
        <v>660.45799806887703</v>
      </c>
      <c r="E194">
        <v>3107</v>
      </c>
    </row>
    <row r="195" spans="1:5" x14ac:dyDescent="0.25">
      <c r="A195" s="18" t="s">
        <v>11</v>
      </c>
      <c r="B195" s="18" t="s">
        <v>29</v>
      </c>
      <c r="C195">
        <v>1</v>
      </c>
      <c r="D195">
        <v>697.95115681233904</v>
      </c>
      <c r="E195">
        <v>1556</v>
      </c>
    </row>
    <row r="196" spans="1:5" x14ac:dyDescent="0.25">
      <c r="A196" s="18" t="s">
        <v>11</v>
      </c>
      <c r="B196" s="18" t="s">
        <v>29</v>
      </c>
      <c r="C196">
        <v>2</v>
      </c>
      <c r="D196">
        <v>656.06941838649198</v>
      </c>
      <c r="E196">
        <v>1066</v>
      </c>
    </row>
    <row r="197" spans="1:5" x14ac:dyDescent="0.25">
      <c r="A197" s="18" t="s">
        <v>11</v>
      </c>
      <c r="B197" s="18" t="s">
        <v>29</v>
      </c>
      <c r="C197">
        <v>3</v>
      </c>
      <c r="D197">
        <v>660.19330855018598</v>
      </c>
      <c r="E197">
        <v>807</v>
      </c>
    </row>
    <row r="198" spans="1:5" x14ac:dyDescent="0.25">
      <c r="A198" s="18" t="s">
        <v>11</v>
      </c>
      <c r="B198" s="18" t="s">
        <v>29</v>
      </c>
      <c r="C198">
        <v>4</v>
      </c>
      <c r="D198">
        <v>601.90087719298197</v>
      </c>
      <c r="E198">
        <v>1140</v>
      </c>
    </row>
    <row r="199" spans="1:5" x14ac:dyDescent="0.25">
      <c r="A199" s="18" t="s">
        <v>11</v>
      </c>
      <c r="B199" s="18" t="s">
        <v>29</v>
      </c>
      <c r="C199">
        <v>5</v>
      </c>
      <c r="D199">
        <v>565.50162492831203</v>
      </c>
      <c r="E199">
        <v>5231</v>
      </c>
    </row>
    <row r="200" spans="1:5" x14ac:dyDescent="0.25">
      <c r="A200" s="18" t="s">
        <v>11</v>
      </c>
      <c r="B200" s="18" t="s">
        <v>29</v>
      </c>
      <c r="C200">
        <v>6</v>
      </c>
      <c r="D200">
        <v>596.15045838576305</v>
      </c>
      <c r="E200">
        <v>16689</v>
      </c>
    </row>
    <row r="201" spans="1:5" x14ac:dyDescent="0.25">
      <c r="A201" s="18" t="s">
        <v>11</v>
      </c>
      <c r="B201" s="18" t="s">
        <v>29</v>
      </c>
      <c r="C201">
        <v>7</v>
      </c>
      <c r="D201">
        <v>624.78988984253601</v>
      </c>
      <c r="E201">
        <v>29594</v>
      </c>
    </row>
    <row r="202" spans="1:5" x14ac:dyDescent="0.25">
      <c r="A202" s="18" t="s">
        <v>11</v>
      </c>
      <c r="B202" s="18" t="s">
        <v>29</v>
      </c>
      <c r="C202">
        <v>8</v>
      </c>
      <c r="D202">
        <v>643.97858050964601</v>
      </c>
      <c r="E202">
        <v>36182</v>
      </c>
    </row>
    <row r="203" spans="1:5" x14ac:dyDescent="0.25">
      <c r="A203" s="18" t="s">
        <v>11</v>
      </c>
      <c r="B203" s="18" t="s">
        <v>29</v>
      </c>
      <c r="C203">
        <v>9</v>
      </c>
      <c r="D203">
        <v>636.948672735071</v>
      </c>
      <c r="E203">
        <v>20983</v>
      </c>
    </row>
    <row r="204" spans="1:5" x14ac:dyDescent="0.25">
      <c r="A204" s="18" t="s">
        <v>11</v>
      </c>
      <c r="B204" s="18" t="s">
        <v>29</v>
      </c>
      <c r="C204">
        <v>10</v>
      </c>
      <c r="D204">
        <v>702.88264201720006</v>
      </c>
      <c r="E204">
        <v>17093</v>
      </c>
    </row>
    <row r="205" spans="1:5" x14ac:dyDescent="0.25">
      <c r="A205" s="18" t="s">
        <v>11</v>
      </c>
      <c r="B205" s="18" t="s">
        <v>29</v>
      </c>
      <c r="C205">
        <v>11</v>
      </c>
      <c r="D205">
        <v>708.34229022232898</v>
      </c>
      <c r="E205">
        <v>20915</v>
      </c>
    </row>
    <row r="206" spans="1:5" x14ac:dyDescent="0.25">
      <c r="A206" s="18" t="s">
        <v>11</v>
      </c>
      <c r="B206" s="18" t="s">
        <v>29</v>
      </c>
      <c r="C206">
        <v>12</v>
      </c>
      <c r="D206">
        <v>669.20382218186296</v>
      </c>
      <c r="E206">
        <v>24227</v>
      </c>
    </row>
    <row r="207" spans="1:5" x14ac:dyDescent="0.25">
      <c r="A207" s="18" t="s">
        <v>11</v>
      </c>
      <c r="B207" s="18" t="s">
        <v>29</v>
      </c>
      <c r="C207">
        <v>13</v>
      </c>
      <c r="D207">
        <v>674.61666875339097</v>
      </c>
      <c r="E207">
        <v>23961</v>
      </c>
    </row>
    <row r="208" spans="1:5" x14ac:dyDescent="0.25">
      <c r="A208" s="18" t="s">
        <v>11</v>
      </c>
      <c r="B208" s="18" t="s">
        <v>29</v>
      </c>
      <c r="C208">
        <v>14</v>
      </c>
      <c r="D208">
        <v>683.84592084006499</v>
      </c>
      <c r="E208">
        <v>24760</v>
      </c>
    </row>
    <row r="209" spans="1:5" x14ac:dyDescent="0.25">
      <c r="A209" s="18" t="s">
        <v>11</v>
      </c>
      <c r="B209" s="18" t="s">
        <v>29</v>
      </c>
      <c r="C209">
        <v>15</v>
      </c>
      <c r="D209">
        <v>709.04272206938003</v>
      </c>
      <c r="E209">
        <v>31623</v>
      </c>
    </row>
    <row r="210" spans="1:5" x14ac:dyDescent="0.25">
      <c r="A210" s="18" t="s">
        <v>11</v>
      </c>
      <c r="B210" s="18" t="s">
        <v>29</v>
      </c>
      <c r="C210">
        <v>16</v>
      </c>
      <c r="D210">
        <v>716.68546492834798</v>
      </c>
      <c r="E210">
        <v>46405</v>
      </c>
    </row>
    <row r="211" spans="1:5" x14ac:dyDescent="0.25">
      <c r="A211" s="18" t="s">
        <v>11</v>
      </c>
      <c r="B211" s="18" t="s">
        <v>29</v>
      </c>
      <c r="C211">
        <v>17</v>
      </c>
      <c r="D211">
        <v>732.382636655949</v>
      </c>
      <c r="E211">
        <v>58157</v>
      </c>
    </row>
    <row r="212" spans="1:5" x14ac:dyDescent="0.25">
      <c r="A212" s="18" t="s">
        <v>11</v>
      </c>
      <c r="B212" s="18" t="s">
        <v>29</v>
      </c>
      <c r="C212">
        <v>18</v>
      </c>
      <c r="D212">
        <v>722.95818646457496</v>
      </c>
      <c r="E212">
        <v>45392</v>
      </c>
    </row>
    <row r="213" spans="1:5" x14ac:dyDescent="0.25">
      <c r="A213" s="18" t="s">
        <v>11</v>
      </c>
      <c r="B213" s="18" t="s">
        <v>29</v>
      </c>
      <c r="C213">
        <v>19</v>
      </c>
      <c r="D213">
        <v>702.02636309167201</v>
      </c>
      <c r="E213">
        <v>31711</v>
      </c>
    </row>
    <row r="214" spans="1:5" x14ac:dyDescent="0.25">
      <c r="A214" s="18" t="s">
        <v>11</v>
      </c>
      <c r="B214" s="18" t="s">
        <v>29</v>
      </c>
      <c r="C214">
        <v>20</v>
      </c>
      <c r="D214">
        <v>711.05900606734303</v>
      </c>
      <c r="E214">
        <v>21591</v>
      </c>
    </row>
    <row r="215" spans="1:5" x14ac:dyDescent="0.25">
      <c r="A215" s="18" t="s">
        <v>11</v>
      </c>
      <c r="B215" s="18" t="s">
        <v>29</v>
      </c>
      <c r="C215">
        <v>21</v>
      </c>
      <c r="D215">
        <v>698.928670589013</v>
      </c>
      <c r="E215">
        <v>15127</v>
      </c>
    </row>
    <row r="216" spans="1:5" x14ac:dyDescent="0.25">
      <c r="A216" s="18" t="s">
        <v>11</v>
      </c>
      <c r="B216" s="18" t="s">
        <v>29</v>
      </c>
      <c r="C216">
        <v>22</v>
      </c>
      <c r="D216">
        <v>670.12613000430497</v>
      </c>
      <c r="E216">
        <v>9292</v>
      </c>
    </row>
    <row r="217" spans="1:5" x14ac:dyDescent="0.25">
      <c r="A217" s="18" t="s">
        <v>11</v>
      </c>
      <c r="B217" s="18" t="s">
        <v>29</v>
      </c>
      <c r="C217">
        <v>23</v>
      </c>
      <c r="D217">
        <v>690.34302439024395</v>
      </c>
      <c r="E217">
        <v>5125</v>
      </c>
    </row>
    <row r="218" spans="1:5" x14ac:dyDescent="0.25">
      <c r="A218" s="18" t="s">
        <v>11</v>
      </c>
      <c r="B218" s="18" t="s">
        <v>30</v>
      </c>
      <c r="C218">
        <v>0</v>
      </c>
      <c r="D218">
        <v>683.14704859097799</v>
      </c>
      <c r="E218">
        <v>8623</v>
      </c>
    </row>
    <row r="219" spans="1:5" x14ac:dyDescent="0.25">
      <c r="A219" s="18" t="s">
        <v>11</v>
      </c>
      <c r="B219" s="18" t="s">
        <v>30</v>
      </c>
      <c r="C219">
        <v>1</v>
      </c>
      <c r="D219">
        <v>706.32390038809797</v>
      </c>
      <c r="E219">
        <v>6184</v>
      </c>
    </row>
    <row r="220" spans="1:5" x14ac:dyDescent="0.25">
      <c r="A220" s="18" t="s">
        <v>11</v>
      </c>
      <c r="B220" s="18" t="s">
        <v>30</v>
      </c>
      <c r="C220">
        <v>2</v>
      </c>
      <c r="D220">
        <v>760.30803571428601</v>
      </c>
      <c r="E220">
        <v>3360</v>
      </c>
    </row>
    <row r="221" spans="1:5" x14ac:dyDescent="0.25">
      <c r="A221" s="18" t="s">
        <v>11</v>
      </c>
      <c r="B221" s="18" t="s">
        <v>30</v>
      </c>
      <c r="C221">
        <v>3</v>
      </c>
      <c r="D221">
        <v>686.18923076923102</v>
      </c>
      <c r="E221">
        <v>1950</v>
      </c>
    </row>
    <row r="222" spans="1:5" x14ac:dyDescent="0.25">
      <c r="A222" s="18" t="s">
        <v>11</v>
      </c>
      <c r="B222" s="18" t="s">
        <v>30</v>
      </c>
      <c r="C222">
        <v>4</v>
      </c>
      <c r="D222">
        <v>762.37235915493</v>
      </c>
      <c r="E222">
        <v>1136</v>
      </c>
    </row>
    <row r="223" spans="1:5" x14ac:dyDescent="0.25">
      <c r="A223" s="18" t="s">
        <v>11</v>
      </c>
      <c r="B223" s="18" t="s">
        <v>30</v>
      </c>
      <c r="C223">
        <v>5</v>
      </c>
      <c r="D223">
        <v>708.94301288404404</v>
      </c>
      <c r="E223">
        <v>2018</v>
      </c>
    </row>
    <row r="224" spans="1:5" x14ac:dyDescent="0.25">
      <c r="A224" s="18" t="s">
        <v>11</v>
      </c>
      <c r="B224" s="18" t="s">
        <v>30</v>
      </c>
      <c r="C224">
        <v>6</v>
      </c>
      <c r="D224">
        <v>731.73399849397595</v>
      </c>
      <c r="E224">
        <v>5312</v>
      </c>
    </row>
    <row r="225" spans="1:5" x14ac:dyDescent="0.25">
      <c r="A225" s="18" t="s">
        <v>11</v>
      </c>
      <c r="B225" s="18" t="s">
        <v>30</v>
      </c>
      <c r="C225">
        <v>7</v>
      </c>
      <c r="D225">
        <v>726.31816752280099</v>
      </c>
      <c r="E225">
        <v>9539</v>
      </c>
    </row>
    <row r="226" spans="1:5" x14ac:dyDescent="0.25">
      <c r="A226" s="18" t="s">
        <v>11</v>
      </c>
      <c r="B226" s="18" t="s">
        <v>30</v>
      </c>
      <c r="C226">
        <v>8</v>
      </c>
      <c r="D226">
        <v>726.68361416074697</v>
      </c>
      <c r="E226">
        <v>17033</v>
      </c>
    </row>
    <row r="227" spans="1:5" x14ac:dyDescent="0.25">
      <c r="A227" s="18" t="s">
        <v>11</v>
      </c>
      <c r="B227" s="18" t="s">
        <v>30</v>
      </c>
      <c r="C227">
        <v>9</v>
      </c>
      <c r="D227">
        <v>767.88086762149203</v>
      </c>
      <c r="E227">
        <v>24158</v>
      </c>
    </row>
    <row r="228" spans="1:5" x14ac:dyDescent="0.25">
      <c r="A228" s="18" t="s">
        <v>11</v>
      </c>
      <c r="B228" s="18" t="s">
        <v>30</v>
      </c>
      <c r="C228">
        <v>10</v>
      </c>
      <c r="D228">
        <v>776.42899045020499</v>
      </c>
      <c r="E228">
        <v>29320</v>
      </c>
    </row>
    <row r="229" spans="1:5" x14ac:dyDescent="0.25">
      <c r="A229" s="18" t="s">
        <v>11</v>
      </c>
      <c r="B229" s="18" t="s">
        <v>30</v>
      </c>
      <c r="C229">
        <v>11</v>
      </c>
      <c r="D229">
        <v>819.05238312775998</v>
      </c>
      <c r="E229">
        <v>32835</v>
      </c>
    </row>
    <row r="230" spans="1:5" x14ac:dyDescent="0.25">
      <c r="A230" s="18" t="s">
        <v>11</v>
      </c>
      <c r="B230" s="18" t="s">
        <v>30</v>
      </c>
      <c r="C230">
        <v>12</v>
      </c>
      <c r="D230">
        <v>835.62773743414505</v>
      </c>
      <c r="E230">
        <v>35115</v>
      </c>
    </row>
    <row r="231" spans="1:5" x14ac:dyDescent="0.25">
      <c r="A231" s="18" t="s">
        <v>11</v>
      </c>
      <c r="B231" s="18" t="s">
        <v>30</v>
      </c>
      <c r="C231">
        <v>13</v>
      </c>
      <c r="D231">
        <v>840.50541369926498</v>
      </c>
      <c r="E231">
        <v>34542</v>
      </c>
    </row>
    <row r="232" spans="1:5" x14ac:dyDescent="0.25">
      <c r="A232" s="18" t="s">
        <v>11</v>
      </c>
      <c r="B232" s="18" t="s">
        <v>30</v>
      </c>
      <c r="C232">
        <v>14</v>
      </c>
      <c r="D232">
        <v>835.99163167884001</v>
      </c>
      <c r="E232">
        <v>34774</v>
      </c>
    </row>
    <row r="233" spans="1:5" x14ac:dyDescent="0.25">
      <c r="A233" s="18" t="s">
        <v>11</v>
      </c>
      <c r="B233" s="18" t="s">
        <v>30</v>
      </c>
      <c r="C233">
        <v>15</v>
      </c>
      <c r="D233">
        <v>846.25815201708303</v>
      </c>
      <c r="E233">
        <v>34654</v>
      </c>
    </row>
    <row r="234" spans="1:5" x14ac:dyDescent="0.25">
      <c r="A234" s="18" t="s">
        <v>11</v>
      </c>
      <c r="B234" s="18" t="s">
        <v>30</v>
      </c>
      <c r="C234">
        <v>16</v>
      </c>
      <c r="D234">
        <v>846.009951563188</v>
      </c>
      <c r="E234">
        <v>34065</v>
      </c>
    </row>
    <row r="235" spans="1:5" x14ac:dyDescent="0.25">
      <c r="A235" s="18" t="s">
        <v>11</v>
      </c>
      <c r="B235" s="18" t="s">
        <v>30</v>
      </c>
      <c r="C235">
        <v>17</v>
      </c>
      <c r="D235">
        <v>854.21569912981295</v>
      </c>
      <c r="E235">
        <v>33556</v>
      </c>
    </row>
    <row r="236" spans="1:5" x14ac:dyDescent="0.25">
      <c r="A236" s="18" t="s">
        <v>11</v>
      </c>
      <c r="B236" s="18" t="s">
        <v>30</v>
      </c>
      <c r="C236">
        <v>18</v>
      </c>
      <c r="D236">
        <v>826.78613848875398</v>
      </c>
      <c r="E236">
        <v>31656</v>
      </c>
    </row>
    <row r="237" spans="1:5" x14ac:dyDescent="0.25">
      <c r="A237" s="18" t="s">
        <v>11</v>
      </c>
      <c r="B237" s="18" t="s">
        <v>30</v>
      </c>
      <c r="C237">
        <v>19</v>
      </c>
      <c r="D237">
        <v>814.21262367525696</v>
      </c>
      <c r="E237">
        <v>25571</v>
      </c>
    </row>
    <row r="238" spans="1:5" x14ac:dyDescent="0.25">
      <c r="A238" s="18" t="s">
        <v>11</v>
      </c>
      <c r="B238" s="18" t="s">
        <v>30</v>
      </c>
      <c r="C238">
        <v>20</v>
      </c>
      <c r="D238">
        <v>767.40241721315897</v>
      </c>
      <c r="E238">
        <v>18451</v>
      </c>
    </row>
    <row r="239" spans="1:5" x14ac:dyDescent="0.25">
      <c r="A239" s="18" t="s">
        <v>11</v>
      </c>
      <c r="B239" s="18" t="s">
        <v>30</v>
      </c>
      <c r="C239">
        <v>21</v>
      </c>
      <c r="D239">
        <v>778.01990811638598</v>
      </c>
      <c r="E239">
        <v>15672</v>
      </c>
    </row>
    <row r="240" spans="1:5" x14ac:dyDescent="0.25">
      <c r="A240" s="18" t="s">
        <v>11</v>
      </c>
      <c r="B240" s="18" t="s">
        <v>30</v>
      </c>
      <c r="C240">
        <v>22</v>
      </c>
      <c r="D240">
        <v>764.53255298517797</v>
      </c>
      <c r="E240">
        <v>14438</v>
      </c>
    </row>
    <row r="241" spans="1:5" x14ac:dyDescent="0.25">
      <c r="A241" s="18" t="s">
        <v>11</v>
      </c>
      <c r="B241" s="18" t="s">
        <v>30</v>
      </c>
      <c r="C241">
        <v>23</v>
      </c>
      <c r="D241">
        <v>762.59726629240902</v>
      </c>
      <c r="E241">
        <v>12291</v>
      </c>
    </row>
    <row r="242" spans="1:5" x14ac:dyDescent="0.25">
      <c r="A242" s="18" t="s">
        <v>11</v>
      </c>
      <c r="B242" s="18" t="s">
        <v>31</v>
      </c>
      <c r="C242">
        <v>0</v>
      </c>
      <c r="D242">
        <v>727.33340351616005</v>
      </c>
      <c r="E242">
        <v>9499</v>
      </c>
    </row>
    <row r="243" spans="1:5" x14ac:dyDescent="0.25">
      <c r="A243" s="18" t="s">
        <v>11</v>
      </c>
      <c r="B243" s="18" t="s">
        <v>31</v>
      </c>
      <c r="C243">
        <v>1</v>
      </c>
      <c r="D243">
        <v>725.55187849720198</v>
      </c>
      <c r="E243">
        <v>6255</v>
      </c>
    </row>
    <row r="244" spans="1:5" x14ac:dyDescent="0.25">
      <c r="A244" s="18" t="s">
        <v>11</v>
      </c>
      <c r="B244" s="18" t="s">
        <v>31</v>
      </c>
      <c r="C244">
        <v>2</v>
      </c>
      <c r="D244">
        <v>699.23452350372497</v>
      </c>
      <c r="E244">
        <v>3893</v>
      </c>
    </row>
    <row r="245" spans="1:5" x14ac:dyDescent="0.25">
      <c r="A245" s="18" t="s">
        <v>11</v>
      </c>
      <c r="B245" s="18" t="s">
        <v>31</v>
      </c>
      <c r="C245">
        <v>3</v>
      </c>
      <c r="D245">
        <v>774.27112349117897</v>
      </c>
      <c r="E245">
        <v>2154</v>
      </c>
    </row>
    <row r="246" spans="1:5" x14ac:dyDescent="0.25">
      <c r="A246" s="18" t="s">
        <v>11</v>
      </c>
      <c r="B246" s="18" t="s">
        <v>31</v>
      </c>
      <c r="C246">
        <v>4</v>
      </c>
      <c r="D246">
        <v>817.59288025889998</v>
      </c>
      <c r="E246">
        <v>1545</v>
      </c>
    </row>
    <row r="247" spans="1:5" x14ac:dyDescent="0.25">
      <c r="A247" s="18" t="s">
        <v>11</v>
      </c>
      <c r="B247" s="18" t="s">
        <v>31</v>
      </c>
      <c r="C247">
        <v>5</v>
      </c>
      <c r="D247">
        <v>795.183641975309</v>
      </c>
      <c r="E247">
        <v>1944</v>
      </c>
    </row>
    <row r="248" spans="1:5" x14ac:dyDescent="0.25">
      <c r="A248" s="18" t="s">
        <v>11</v>
      </c>
      <c r="B248" s="18" t="s">
        <v>31</v>
      </c>
      <c r="C248">
        <v>6</v>
      </c>
      <c r="D248">
        <v>790.48472929199397</v>
      </c>
      <c r="E248">
        <v>4322</v>
      </c>
    </row>
    <row r="249" spans="1:5" x14ac:dyDescent="0.25">
      <c r="A249" s="18" t="s">
        <v>11</v>
      </c>
      <c r="B249" s="18" t="s">
        <v>31</v>
      </c>
      <c r="C249">
        <v>7</v>
      </c>
      <c r="D249">
        <v>779.04476584021995</v>
      </c>
      <c r="E249">
        <v>7260</v>
      </c>
    </row>
    <row r="250" spans="1:5" x14ac:dyDescent="0.25">
      <c r="A250" s="18" t="s">
        <v>11</v>
      </c>
      <c r="B250" s="18" t="s">
        <v>31</v>
      </c>
      <c r="C250">
        <v>8</v>
      </c>
      <c r="D250">
        <v>794.42333276479599</v>
      </c>
      <c r="E250">
        <v>11726</v>
      </c>
    </row>
    <row r="251" spans="1:5" x14ac:dyDescent="0.25">
      <c r="A251" s="18" t="s">
        <v>11</v>
      </c>
      <c r="B251" s="18" t="s">
        <v>31</v>
      </c>
      <c r="C251">
        <v>9</v>
      </c>
      <c r="D251">
        <v>774.69830201735203</v>
      </c>
      <c r="E251">
        <v>18787</v>
      </c>
    </row>
    <row r="252" spans="1:5" x14ac:dyDescent="0.25">
      <c r="A252" s="18" t="s">
        <v>11</v>
      </c>
      <c r="B252" s="18" t="s">
        <v>31</v>
      </c>
      <c r="C252">
        <v>10</v>
      </c>
      <c r="D252">
        <v>795.49502880138903</v>
      </c>
      <c r="E252">
        <v>25346</v>
      </c>
    </row>
    <row r="253" spans="1:5" x14ac:dyDescent="0.25">
      <c r="A253" s="18" t="s">
        <v>11</v>
      </c>
      <c r="B253" s="18" t="s">
        <v>31</v>
      </c>
      <c r="C253">
        <v>11</v>
      </c>
      <c r="D253">
        <v>833.99020872614199</v>
      </c>
      <c r="E253">
        <v>30231</v>
      </c>
    </row>
    <row r="254" spans="1:5" x14ac:dyDescent="0.25">
      <c r="A254" s="18" t="s">
        <v>11</v>
      </c>
      <c r="B254" s="18" t="s">
        <v>31</v>
      </c>
      <c r="C254">
        <v>12</v>
      </c>
      <c r="D254">
        <v>844.80664974460205</v>
      </c>
      <c r="E254">
        <v>31911</v>
      </c>
    </row>
    <row r="255" spans="1:5" x14ac:dyDescent="0.25">
      <c r="A255" s="18" t="s">
        <v>11</v>
      </c>
      <c r="B255" s="18" t="s">
        <v>31</v>
      </c>
      <c r="C255">
        <v>13</v>
      </c>
      <c r="D255">
        <v>853.94988170837996</v>
      </c>
      <c r="E255">
        <v>32124</v>
      </c>
    </row>
    <row r="256" spans="1:5" x14ac:dyDescent="0.25">
      <c r="A256" s="18" t="s">
        <v>11</v>
      </c>
      <c r="B256" s="18" t="s">
        <v>31</v>
      </c>
      <c r="C256">
        <v>14</v>
      </c>
      <c r="D256">
        <v>863.41923342324799</v>
      </c>
      <c r="E256">
        <v>31882</v>
      </c>
    </row>
    <row r="257" spans="1:5" x14ac:dyDescent="0.25">
      <c r="A257" s="18" t="s">
        <v>11</v>
      </c>
      <c r="B257" s="18" t="s">
        <v>31</v>
      </c>
      <c r="C257">
        <v>15</v>
      </c>
      <c r="D257">
        <v>855.59905256723698</v>
      </c>
      <c r="E257">
        <v>32720</v>
      </c>
    </row>
    <row r="258" spans="1:5" x14ac:dyDescent="0.25">
      <c r="A258" s="18" t="s">
        <v>11</v>
      </c>
      <c r="B258" s="18" t="s">
        <v>31</v>
      </c>
      <c r="C258">
        <v>16</v>
      </c>
      <c r="D258">
        <v>875.10325228923296</v>
      </c>
      <c r="E258">
        <v>31670</v>
      </c>
    </row>
    <row r="259" spans="1:5" x14ac:dyDescent="0.25">
      <c r="A259" s="18" t="s">
        <v>11</v>
      </c>
      <c r="B259" s="18" t="s">
        <v>31</v>
      </c>
      <c r="C259">
        <v>17</v>
      </c>
      <c r="D259">
        <v>839.20786135793298</v>
      </c>
      <c r="E259">
        <v>29486</v>
      </c>
    </row>
    <row r="260" spans="1:5" x14ac:dyDescent="0.25">
      <c r="A260" s="18" t="s">
        <v>11</v>
      </c>
      <c r="B260" s="18" t="s">
        <v>31</v>
      </c>
      <c r="C260">
        <v>18</v>
      </c>
      <c r="D260">
        <v>798.41068651410797</v>
      </c>
      <c r="E260">
        <v>27006</v>
      </c>
    </row>
    <row r="261" spans="1:5" x14ac:dyDescent="0.25">
      <c r="A261" s="18" t="s">
        <v>11</v>
      </c>
      <c r="B261" s="18" t="s">
        <v>31</v>
      </c>
      <c r="C261">
        <v>19</v>
      </c>
      <c r="D261">
        <v>766.70530321046397</v>
      </c>
      <c r="E261">
        <v>21025</v>
      </c>
    </row>
    <row r="262" spans="1:5" x14ac:dyDescent="0.25">
      <c r="A262" s="18" t="s">
        <v>11</v>
      </c>
      <c r="B262" s="18" t="s">
        <v>31</v>
      </c>
      <c r="C262">
        <v>20</v>
      </c>
      <c r="D262">
        <v>772.39479008598903</v>
      </c>
      <c r="E262">
        <v>15816</v>
      </c>
    </row>
    <row r="263" spans="1:5" x14ac:dyDescent="0.25">
      <c r="A263" s="18" t="s">
        <v>11</v>
      </c>
      <c r="B263" s="18" t="s">
        <v>31</v>
      </c>
      <c r="C263">
        <v>21</v>
      </c>
      <c r="D263">
        <v>696.308887403943</v>
      </c>
      <c r="E263">
        <v>11972</v>
      </c>
    </row>
    <row r="264" spans="1:5" x14ac:dyDescent="0.25">
      <c r="A264" s="18" t="s">
        <v>11</v>
      </c>
      <c r="B264" s="18" t="s">
        <v>31</v>
      </c>
      <c r="C264">
        <v>22</v>
      </c>
      <c r="D264">
        <v>728.99326755658706</v>
      </c>
      <c r="E264">
        <v>8615</v>
      </c>
    </row>
    <row r="265" spans="1:5" x14ac:dyDescent="0.25">
      <c r="A265" s="18" t="s">
        <v>11</v>
      </c>
      <c r="B265" s="18" t="s">
        <v>31</v>
      </c>
      <c r="C265">
        <v>23</v>
      </c>
      <c r="D265">
        <v>702.75751844145998</v>
      </c>
      <c r="E265">
        <v>5287</v>
      </c>
    </row>
    <row r="266" spans="1:5" x14ac:dyDescent="0.25">
      <c r="A266" s="18" t="s">
        <v>11</v>
      </c>
      <c r="B266" s="18" t="s">
        <v>32</v>
      </c>
      <c r="C266">
        <v>0</v>
      </c>
      <c r="D266">
        <v>617.97199112590101</v>
      </c>
      <c r="E266">
        <v>3606</v>
      </c>
    </row>
    <row r="267" spans="1:5" x14ac:dyDescent="0.25">
      <c r="A267" s="18" t="s">
        <v>11</v>
      </c>
      <c r="B267" s="18" t="s">
        <v>32</v>
      </c>
      <c r="C267">
        <v>1</v>
      </c>
      <c r="D267">
        <v>671.18192771084296</v>
      </c>
      <c r="E267">
        <v>1660</v>
      </c>
    </row>
    <row r="268" spans="1:5" x14ac:dyDescent="0.25">
      <c r="A268" s="18" t="s">
        <v>11</v>
      </c>
      <c r="B268" s="18" t="s">
        <v>32</v>
      </c>
      <c r="C268">
        <v>2</v>
      </c>
      <c r="D268">
        <v>699.44798301486196</v>
      </c>
      <c r="E268">
        <v>942</v>
      </c>
    </row>
    <row r="269" spans="1:5" x14ac:dyDescent="0.25">
      <c r="A269" s="18" t="s">
        <v>11</v>
      </c>
      <c r="B269" s="18" t="s">
        <v>32</v>
      </c>
      <c r="C269">
        <v>3</v>
      </c>
      <c r="D269">
        <v>757.69774011299398</v>
      </c>
      <c r="E269">
        <v>708</v>
      </c>
    </row>
    <row r="270" spans="1:5" x14ac:dyDescent="0.25">
      <c r="A270" s="18" t="s">
        <v>11</v>
      </c>
      <c r="B270" s="18" t="s">
        <v>32</v>
      </c>
      <c r="C270">
        <v>4</v>
      </c>
      <c r="D270">
        <v>682.434675431389</v>
      </c>
      <c r="E270">
        <v>1217</v>
      </c>
    </row>
    <row r="271" spans="1:5" x14ac:dyDescent="0.25">
      <c r="A271" s="18" t="s">
        <v>11</v>
      </c>
      <c r="B271" s="18" t="s">
        <v>32</v>
      </c>
      <c r="C271">
        <v>5</v>
      </c>
      <c r="D271">
        <v>586.45269830949303</v>
      </c>
      <c r="E271">
        <v>6152</v>
      </c>
    </row>
    <row r="272" spans="1:5" x14ac:dyDescent="0.25">
      <c r="A272" s="18" t="s">
        <v>11</v>
      </c>
      <c r="B272" s="18" t="s">
        <v>32</v>
      </c>
      <c r="C272">
        <v>6</v>
      </c>
      <c r="D272">
        <v>589.755840586349</v>
      </c>
      <c r="E272">
        <v>19647</v>
      </c>
    </row>
    <row r="273" spans="1:5" x14ac:dyDescent="0.25">
      <c r="A273" s="18" t="s">
        <v>11</v>
      </c>
      <c r="B273" s="18" t="s">
        <v>32</v>
      </c>
      <c r="C273">
        <v>7</v>
      </c>
      <c r="D273">
        <v>640.21139863966903</v>
      </c>
      <c r="E273">
        <v>38373</v>
      </c>
    </row>
    <row r="274" spans="1:5" x14ac:dyDescent="0.25">
      <c r="A274" s="18" t="s">
        <v>11</v>
      </c>
      <c r="B274" s="18" t="s">
        <v>32</v>
      </c>
      <c r="C274">
        <v>8</v>
      </c>
      <c r="D274">
        <v>643.73502818849101</v>
      </c>
      <c r="E274">
        <v>47005</v>
      </c>
    </row>
    <row r="275" spans="1:5" x14ac:dyDescent="0.25">
      <c r="A275" s="18" t="s">
        <v>11</v>
      </c>
      <c r="B275" s="18" t="s">
        <v>32</v>
      </c>
      <c r="C275">
        <v>9</v>
      </c>
      <c r="D275">
        <v>638.32811049641703</v>
      </c>
      <c r="E275">
        <v>26933</v>
      </c>
    </row>
    <row r="276" spans="1:5" x14ac:dyDescent="0.25">
      <c r="A276" s="18" t="s">
        <v>11</v>
      </c>
      <c r="B276" s="18" t="s">
        <v>32</v>
      </c>
      <c r="C276">
        <v>10</v>
      </c>
      <c r="D276">
        <v>672.70689125537604</v>
      </c>
      <c r="E276">
        <v>19532</v>
      </c>
    </row>
    <row r="277" spans="1:5" x14ac:dyDescent="0.25">
      <c r="A277" s="18" t="s">
        <v>11</v>
      </c>
      <c r="B277" s="18" t="s">
        <v>32</v>
      </c>
      <c r="C277">
        <v>11</v>
      </c>
      <c r="D277">
        <v>690.44808313684405</v>
      </c>
      <c r="E277">
        <v>22902</v>
      </c>
    </row>
    <row r="278" spans="1:5" x14ac:dyDescent="0.25">
      <c r="A278" s="18" t="s">
        <v>11</v>
      </c>
      <c r="B278" s="18" t="s">
        <v>32</v>
      </c>
      <c r="C278">
        <v>12</v>
      </c>
      <c r="D278">
        <v>639.27397514375798</v>
      </c>
      <c r="E278">
        <v>26955</v>
      </c>
    </row>
    <row r="279" spans="1:5" x14ac:dyDescent="0.25">
      <c r="A279" s="18" t="s">
        <v>11</v>
      </c>
      <c r="B279" s="18" t="s">
        <v>32</v>
      </c>
      <c r="C279">
        <v>13</v>
      </c>
      <c r="D279">
        <v>650.50892586989403</v>
      </c>
      <c r="E279">
        <v>26440</v>
      </c>
    </row>
    <row r="280" spans="1:5" x14ac:dyDescent="0.25">
      <c r="A280" s="18" t="s">
        <v>11</v>
      </c>
      <c r="B280" s="18" t="s">
        <v>32</v>
      </c>
      <c r="C280">
        <v>14</v>
      </c>
      <c r="D280">
        <v>676.01842425163397</v>
      </c>
      <c r="E280">
        <v>26324</v>
      </c>
    </row>
    <row r="281" spans="1:5" x14ac:dyDescent="0.25">
      <c r="A281" s="18" t="s">
        <v>11</v>
      </c>
      <c r="B281" s="18" t="s">
        <v>32</v>
      </c>
      <c r="C281">
        <v>15</v>
      </c>
      <c r="D281">
        <v>693.96651399206803</v>
      </c>
      <c r="E281">
        <v>35806</v>
      </c>
    </row>
    <row r="282" spans="1:5" x14ac:dyDescent="0.25">
      <c r="A282" s="18" t="s">
        <v>11</v>
      </c>
      <c r="B282" s="18" t="s">
        <v>32</v>
      </c>
      <c r="C282">
        <v>16</v>
      </c>
      <c r="D282">
        <v>731.561796714769</v>
      </c>
      <c r="E282">
        <v>54121</v>
      </c>
    </row>
    <row r="283" spans="1:5" x14ac:dyDescent="0.25">
      <c r="A283" s="18" t="s">
        <v>11</v>
      </c>
      <c r="B283" s="18" t="s">
        <v>32</v>
      </c>
      <c r="C283">
        <v>17</v>
      </c>
      <c r="D283">
        <v>757.45987248254198</v>
      </c>
      <c r="E283">
        <v>69167</v>
      </c>
    </row>
    <row r="284" spans="1:5" x14ac:dyDescent="0.25">
      <c r="A284" s="18" t="s">
        <v>11</v>
      </c>
      <c r="B284" s="18" t="s">
        <v>32</v>
      </c>
      <c r="C284">
        <v>18</v>
      </c>
      <c r="D284">
        <v>748.24754610350999</v>
      </c>
      <c r="E284">
        <v>53792</v>
      </c>
    </row>
    <row r="285" spans="1:5" x14ac:dyDescent="0.25">
      <c r="A285" s="18" t="s">
        <v>11</v>
      </c>
      <c r="B285" s="18" t="s">
        <v>32</v>
      </c>
      <c r="C285">
        <v>19</v>
      </c>
      <c r="D285">
        <v>741.52881071118804</v>
      </c>
      <c r="E285">
        <v>36896</v>
      </c>
    </row>
    <row r="286" spans="1:5" x14ac:dyDescent="0.25">
      <c r="A286" s="18" t="s">
        <v>11</v>
      </c>
      <c r="B286" s="18" t="s">
        <v>32</v>
      </c>
      <c r="C286">
        <v>20</v>
      </c>
      <c r="D286">
        <v>733.42401674650796</v>
      </c>
      <c r="E286">
        <v>24841</v>
      </c>
    </row>
    <row r="287" spans="1:5" x14ac:dyDescent="0.25">
      <c r="A287" s="18" t="s">
        <v>11</v>
      </c>
      <c r="B287" s="18" t="s">
        <v>32</v>
      </c>
      <c r="C287">
        <v>21</v>
      </c>
      <c r="D287">
        <v>699.96866281386997</v>
      </c>
      <c r="E287">
        <v>20072</v>
      </c>
    </row>
    <row r="288" spans="1:5" x14ac:dyDescent="0.25">
      <c r="A288" s="18" t="s">
        <v>11</v>
      </c>
      <c r="B288" s="18" t="s">
        <v>32</v>
      </c>
      <c r="C288">
        <v>22</v>
      </c>
      <c r="D288">
        <v>689.245837537841</v>
      </c>
      <c r="E288">
        <v>15856</v>
      </c>
    </row>
    <row r="289" spans="1:5" x14ac:dyDescent="0.25">
      <c r="A289" s="18" t="s">
        <v>11</v>
      </c>
      <c r="B289" s="18" t="s">
        <v>32</v>
      </c>
      <c r="C289">
        <v>23</v>
      </c>
      <c r="D289">
        <v>672.36385782305399</v>
      </c>
      <c r="E289">
        <v>9031</v>
      </c>
    </row>
    <row r="290" spans="1:5" x14ac:dyDescent="0.25">
      <c r="A290" s="18" t="s">
        <v>11</v>
      </c>
      <c r="B290" s="18" t="s">
        <v>33</v>
      </c>
      <c r="C290">
        <v>0</v>
      </c>
      <c r="D290">
        <v>682.89513677811601</v>
      </c>
      <c r="E290">
        <v>2632</v>
      </c>
    </row>
    <row r="291" spans="1:5" x14ac:dyDescent="0.25">
      <c r="A291" s="18" t="s">
        <v>11</v>
      </c>
      <c r="B291" s="18" t="s">
        <v>33</v>
      </c>
      <c r="C291">
        <v>1</v>
      </c>
      <c r="D291">
        <v>764.96749226006204</v>
      </c>
      <c r="E291">
        <v>1292</v>
      </c>
    </row>
    <row r="292" spans="1:5" x14ac:dyDescent="0.25">
      <c r="A292" s="18" t="s">
        <v>11</v>
      </c>
      <c r="B292" s="18" t="s">
        <v>33</v>
      </c>
      <c r="C292">
        <v>2</v>
      </c>
      <c r="D292">
        <v>732.87406483790505</v>
      </c>
      <c r="E292">
        <v>802</v>
      </c>
    </row>
    <row r="293" spans="1:5" x14ac:dyDescent="0.25">
      <c r="A293" s="18" t="s">
        <v>11</v>
      </c>
      <c r="B293" s="18" t="s">
        <v>33</v>
      </c>
      <c r="C293">
        <v>3</v>
      </c>
      <c r="D293">
        <v>747.59174311926597</v>
      </c>
      <c r="E293">
        <v>654</v>
      </c>
    </row>
    <row r="294" spans="1:5" x14ac:dyDescent="0.25">
      <c r="A294" s="18" t="s">
        <v>11</v>
      </c>
      <c r="B294" s="18" t="s">
        <v>33</v>
      </c>
      <c r="C294">
        <v>4</v>
      </c>
      <c r="D294">
        <v>625.154704944179</v>
      </c>
      <c r="E294">
        <v>1254</v>
      </c>
    </row>
    <row r="295" spans="1:5" x14ac:dyDescent="0.25">
      <c r="A295" s="18" t="s">
        <v>11</v>
      </c>
      <c r="B295" s="18" t="s">
        <v>33</v>
      </c>
      <c r="C295">
        <v>5</v>
      </c>
      <c r="D295">
        <v>537.665100060643</v>
      </c>
      <c r="E295">
        <v>6596</v>
      </c>
    </row>
    <row r="296" spans="1:5" x14ac:dyDescent="0.25">
      <c r="A296" s="18" t="s">
        <v>11</v>
      </c>
      <c r="B296" s="18" t="s">
        <v>33</v>
      </c>
      <c r="C296">
        <v>6</v>
      </c>
      <c r="D296">
        <v>592.77606741044099</v>
      </c>
      <c r="E296">
        <v>21243</v>
      </c>
    </row>
    <row r="297" spans="1:5" x14ac:dyDescent="0.25">
      <c r="A297" s="18" t="s">
        <v>11</v>
      </c>
      <c r="B297" s="18" t="s">
        <v>33</v>
      </c>
      <c r="C297">
        <v>7</v>
      </c>
      <c r="D297">
        <v>645.00132382143101</v>
      </c>
      <c r="E297">
        <v>40791</v>
      </c>
    </row>
    <row r="298" spans="1:5" x14ac:dyDescent="0.25">
      <c r="A298" s="18" t="s">
        <v>11</v>
      </c>
      <c r="B298" s="18" t="s">
        <v>33</v>
      </c>
      <c r="C298">
        <v>8</v>
      </c>
      <c r="D298">
        <v>655.51697945496096</v>
      </c>
      <c r="E298">
        <v>49501</v>
      </c>
    </row>
    <row r="299" spans="1:5" x14ac:dyDescent="0.25">
      <c r="A299" s="18" t="s">
        <v>11</v>
      </c>
      <c r="B299" s="18" t="s">
        <v>33</v>
      </c>
      <c r="C299">
        <v>9</v>
      </c>
      <c r="D299">
        <v>641.19048942166501</v>
      </c>
      <c r="E299">
        <v>25193</v>
      </c>
    </row>
    <row r="300" spans="1:5" x14ac:dyDescent="0.25">
      <c r="A300" s="18" t="s">
        <v>11</v>
      </c>
      <c r="B300" s="18" t="s">
        <v>33</v>
      </c>
      <c r="C300">
        <v>10</v>
      </c>
      <c r="D300">
        <v>676.50286119134603</v>
      </c>
      <c r="E300">
        <v>18349</v>
      </c>
    </row>
    <row r="301" spans="1:5" x14ac:dyDescent="0.25">
      <c r="A301" s="18" t="s">
        <v>11</v>
      </c>
      <c r="B301" s="18" t="s">
        <v>33</v>
      </c>
      <c r="C301">
        <v>11</v>
      </c>
      <c r="D301">
        <v>701.67306419589704</v>
      </c>
      <c r="E301">
        <v>21154</v>
      </c>
    </row>
    <row r="302" spans="1:5" x14ac:dyDescent="0.25">
      <c r="A302" s="18" t="s">
        <v>11</v>
      </c>
      <c r="B302" s="18" t="s">
        <v>33</v>
      </c>
      <c r="C302">
        <v>12</v>
      </c>
      <c r="D302">
        <v>651.30552646419096</v>
      </c>
      <c r="E302">
        <v>24826</v>
      </c>
    </row>
    <row r="303" spans="1:5" x14ac:dyDescent="0.25">
      <c r="A303" s="18" t="s">
        <v>11</v>
      </c>
      <c r="B303" s="18" t="s">
        <v>33</v>
      </c>
      <c r="C303">
        <v>13</v>
      </c>
      <c r="D303">
        <v>651.58829477942095</v>
      </c>
      <c r="E303">
        <v>23733</v>
      </c>
    </row>
    <row r="304" spans="1:5" x14ac:dyDescent="0.25">
      <c r="A304" s="18" t="s">
        <v>11</v>
      </c>
      <c r="B304" s="18" t="s">
        <v>33</v>
      </c>
      <c r="C304">
        <v>14</v>
      </c>
      <c r="D304">
        <v>708.33169323357197</v>
      </c>
      <c r="E304">
        <v>24592</v>
      </c>
    </row>
    <row r="305" spans="1:5" x14ac:dyDescent="0.25">
      <c r="A305" s="18" t="s">
        <v>11</v>
      </c>
      <c r="B305" s="18" t="s">
        <v>33</v>
      </c>
      <c r="C305">
        <v>15</v>
      </c>
      <c r="D305">
        <v>692.52114889968595</v>
      </c>
      <c r="E305">
        <v>34990</v>
      </c>
    </row>
    <row r="306" spans="1:5" x14ac:dyDescent="0.25">
      <c r="A306" s="18" t="s">
        <v>11</v>
      </c>
      <c r="B306" s="18" t="s">
        <v>33</v>
      </c>
      <c r="C306">
        <v>16</v>
      </c>
      <c r="D306">
        <v>726.54679421798596</v>
      </c>
      <c r="E306">
        <v>56866</v>
      </c>
    </row>
    <row r="307" spans="1:5" x14ac:dyDescent="0.25">
      <c r="A307" s="18" t="s">
        <v>11</v>
      </c>
      <c r="B307" s="18" t="s">
        <v>33</v>
      </c>
      <c r="C307">
        <v>17</v>
      </c>
      <c r="D307">
        <v>768.03589233699302</v>
      </c>
      <c r="E307">
        <v>71408</v>
      </c>
    </row>
    <row r="308" spans="1:5" x14ac:dyDescent="0.25">
      <c r="A308" s="18" t="s">
        <v>11</v>
      </c>
      <c r="B308" s="18" t="s">
        <v>33</v>
      </c>
      <c r="C308">
        <v>18</v>
      </c>
      <c r="D308">
        <v>744.27729527356996</v>
      </c>
      <c r="E308">
        <v>52619</v>
      </c>
    </row>
    <row r="309" spans="1:5" x14ac:dyDescent="0.25">
      <c r="A309" s="18" t="s">
        <v>11</v>
      </c>
      <c r="B309" s="18" t="s">
        <v>33</v>
      </c>
      <c r="C309">
        <v>19</v>
      </c>
      <c r="D309">
        <v>717.35335402510998</v>
      </c>
      <c r="E309">
        <v>35763</v>
      </c>
    </row>
    <row r="310" spans="1:5" x14ac:dyDescent="0.25">
      <c r="A310" s="18" t="s">
        <v>11</v>
      </c>
      <c r="B310" s="18" t="s">
        <v>33</v>
      </c>
      <c r="C310">
        <v>20</v>
      </c>
      <c r="D310">
        <v>713.76189104674097</v>
      </c>
      <c r="E310">
        <v>24304</v>
      </c>
    </row>
    <row r="311" spans="1:5" x14ac:dyDescent="0.25">
      <c r="A311" s="18" t="s">
        <v>11</v>
      </c>
      <c r="B311" s="18" t="s">
        <v>33</v>
      </c>
      <c r="C311">
        <v>21</v>
      </c>
      <c r="D311">
        <v>696.39538519596704</v>
      </c>
      <c r="E311">
        <v>18549</v>
      </c>
    </row>
    <row r="312" spans="1:5" x14ac:dyDescent="0.25">
      <c r="A312" s="18" t="s">
        <v>11</v>
      </c>
      <c r="B312" s="18" t="s">
        <v>33</v>
      </c>
      <c r="C312">
        <v>22</v>
      </c>
      <c r="D312">
        <v>698.78298468127196</v>
      </c>
      <c r="E312">
        <v>12142</v>
      </c>
    </row>
    <row r="313" spans="1:5" x14ac:dyDescent="0.25">
      <c r="A313" s="18" t="s">
        <v>11</v>
      </c>
      <c r="B313" s="18" t="s">
        <v>33</v>
      </c>
      <c r="C313">
        <v>23</v>
      </c>
      <c r="D313">
        <v>657.00752382544704</v>
      </c>
      <c r="E313">
        <v>5981</v>
      </c>
    </row>
    <row r="314" spans="1:5" x14ac:dyDescent="0.25">
      <c r="A314" s="18" t="s">
        <v>11</v>
      </c>
      <c r="B314" s="18" t="s">
        <v>34</v>
      </c>
      <c r="C314">
        <v>0</v>
      </c>
      <c r="D314">
        <v>662.72715143429002</v>
      </c>
      <c r="E314">
        <v>2998</v>
      </c>
    </row>
    <row r="315" spans="1:5" x14ac:dyDescent="0.25">
      <c r="A315" s="18" t="s">
        <v>11</v>
      </c>
      <c r="B315" s="18" t="s">
        <v>34</v>
      </c>
      <c r="C315">
        <v>1</v>
      </c>
      <c r="D315">
        <v>750.97983870967698</v>
      </c>
      <c r="E315">
        <v>1488</v>
      </c>
    </row>
    <row r="316" spans="1:5" x14ac:dyDescent="0.25">
      <c r="A316" s="18" t="s">
        <v>11</v>
      </c>
      <c r="B316" s="18" t="s">
        <v>34</v>
      </c>
      <c r="C316">
        <v>2</v>
      </c>
      <c r="D316">
        <v>725.13748378728906</v>
      </c>
      <c r="E316">
        <v>771</v>
      </c>
    </row>
    <row r="317" spans="1:5" x14ac:dyDescent="0.25">
      <c r="A317" s="18" t="s">
        <v>11</v>
      </c>
      <c r="B317" s="18" t="s">
        <v>34</v>
      </c>
      <c r="C317">
        <v>3</v>
      </c>
      <c r="D317">
        <v>793.76898222940201</v>
      </c>
      <c r="E317">
        <v>619</v>
      </c>
    </row>
    <row r="318" spans="1:5" x14ac:dyDescent="0.25">
      <c r="A318" s="18" t="s">
        <v>11</v>
      </c>
      <c r="B318" s="18" t="s">
        <v>34</v>
      </c>
      <c r="C318">
        <v>4</v>
      </c>
      <c r="D318">
        <v>724.14586846543</v>
      </c>
      <c r="E318">
        <v>1186</v>
      </c>
    </row>
    <row r="319" spans="1:5" x14ac:dyDescent="0.25">
      <c r="A319" s="18" t="s">
        <v>11</v>
      </c>
      <c r="B319" s="18" t="s">
        <v>34</v>
      </c>
      <c r="C319">
        <v>5</v>
      </c>
      <c r="D319">
        <v>570.73990088601897</v>
      </c>
      <c r="E319">
        <v>6659</v>
      </c>
    </row>
    <row r="320" spans="1:5" x14ac:dyDescent="0.25">
      <c r="A320" s="18" t="s">
        <v>11</v>
      </c>
      <c r="B320" s="18" t="s">
        <v>34</v>
      </c>
      <c r="C320">
        <v>6</v>
      </c>
      <c r="D320">
        <v>592.85478123143901</v>
      </c>
      <c r="E320">
        <v>20204</v>
      </c>
    </row>
    <row r="321" spans="1:5" x14ac:dyDescent="0.25">
      <c r="A321" s="18" t="s">
        <v>11</v>
      </c>
      <c r="B321" s="18" t="s">
        <v>34</v>
      </c>
      <c r="C321">
        <v>7</v>
      </c>
      <c r="D321">
        <v>648.97948002789099</v>
      </c>
      <c r="E321">
        <v>40156</v>
      </c>
    </row>
    <row r="322" spans="1:5" x14ac:dyDescent="0.25">
      <c r="A322" s="18" t="s">
        <v>11</v>
      </c>
      <c r="B322" s="18" t="s">
        <v>34</v>
      </c>
      <c r="C322">
        <v>8</v>
      </c>
      <c r="D322">
        <v>655.51639934937896</v>
      </c>
      <c r="E322">
        <v>48569</v>
      </c>
    </row>
    <row r="323" spans="1:5" x14ac:dyDescent="0.25">
      <c r="A323" s="18" t="s">
        <v>11</v>
      </c>
      <c r="B323" s="18" t="s">
        <v>34</v>
      </c>
      <c r="C323">
        <v>9</v>
      </c>
      <c r="D323">
        <v>639.11605074029001</v>
      </c>
      <c r="E323">
        <v>25463</v>
      </c>
    </row>
    <row r="324" spans="1:5" x14ac:dyDescent="0.25">
      <c r="A324" s="18" t="s">
        <v>11</v>
      </c>
      <c r="B324" s="18" t="s">
        <v>34</v>
      </c>
      <c r="C324">
        <v>10</v>
      </c>
      <c r="D324">
        <v>694.53323558162299</v>
      </c>
      <c r="E324">
        <v>18414</v>
      </c>
    </row>
    <row r="325" spans="1:5" x14ac:dyDescent="0.25">
      <c r="A325" s="18" t="s">
        <v>11</v>
      </c>
      <c r="B325" s="18" t="s">
        <v>34</v>
      </c>
      <c r="C325">
        <v>11</v>
      </c>
      <c r="D325">
        <v>679.45842716872403</v>
      </c>
      <c r="E325">
        <v>22202</v>
      </c>
    </row>
    <row r="326" spans="1:5" x14ac:dyDescent="0.25">
      <c r="A326" s="18" t="s">
        <v>11</v>
      </c>
      <c r="B326" s="18" t="s">
        <v>34</v>
      </c>
      <c r="C326">
        <v>12</v>
      </c>
      <c r="D326">
        <v>660.99988376598196</v>
      </c>
      <c r="E326">
        <v>25810</v>
      </c>
    </row>
    <row r="327" spans="1:5" x14ac:dyDescent="0.25">
      <c r="A327" s="18" t="s">
        <v>11</v>
      </c>
      <c r="B327" s="18" t="s">
        <v>34</v>
      </c>
      <c r="C327">
        <v>13</v>
      </c>
      <c r="D327">
        <v>644.76777864992198</v>
      </c>
      <c r="E327">
        <v>25480</v>
      </c>
    </row>
    <row r="328" spans="1:5" x14ac:dyDescent="0.25">
      <c r="A328" s="18" t="s">
        <v>11</v>
      </c>
      <c r="B328" s="18" t="s">
        <v>34</v>
      </c>
      <c r="C328">
        <v>14</v>
      </c>
      <c r="D328">
        <v>691.37506209637399</v>
      </c>
      <c r="E328">
        <v>26169</v>
      </c>
    </row>
    <row r="329" spans="1:5" x14ac:dyDescent="0.25">
      <c r="A329" s="18" t="s">
        <v>11</v>
      </c>
      <c r="B329" s="18" t="s">
        <v>34</v>
      </c>
      <c r="C329">
        <v>15</v>
      </c>
      <c r="D329">
        <v>680.47774898602995</v>
      </c>
      <c r="E329">
        <v>35504</v>
      </c>
    </row>
    <row r="330" spans="1:5" x14ac:dyDescent="0.25">
      <c r="A330" s="18" t="s">
        <v>11</v>
      </c>
      <c r="B330" s="18" t="s">
        <v>34</v>
      </c>
      <c r="C330">
        <v>16</v>
      </c>
      <c r="D330">
        <v>725.74567875210801</v>
      </c>
      <c r="E330">
        <v>56928</v>
      </c>
    </row>
    <row r="331" spans="1:5" x14ac:dyDescent="0.25">
      <c r="A331" s="18" t="s">
        <v>11</v>
      </c>
      <c r="B331" s="18" t="s">
        <v>34</v>
      </c>
      <c r="C331">
        <v>17</v>
      </c>
      <c r="D331">
        <v>756.04220061238402</v>
      </c>
      <c r="E331">
        <v>70544</v>
      </c>
    </row>
    <row r="332" spans="1:5" x14ac:dyDescent="0.25">
      <c r="A332" s="18" t="s">
        <v>11</v>
      </c>
      <c r="B332" s="18" t="s">
        <v>34</v>
      </c>
      <c r="C332">
        <v>18</v>
      </c>
      <c r="D332">
        <v>747.84562319744305</v>
      </c>
      <c r="E332">
        <v>51316</v>
      </c>
    </row>
    <row r="333" spans="1:5" x14ac:dyDescent="0.25">
      <c r="A333" s="18" t="s">
        <v>11</v>
      </c>
      <c r="B333" s="18" t="s">
        <v>34</v>
      </c>
      <c r="C333">
        <v>19</v>
      </c>
      <c r="D333">
        <v>718.82807128122897</v>
      </c>
      <c r="E333">
        <v>34904</v>
      </c>
    </row>
    <row r="334" spans="1:5" x14ac:dyDescent="0.25">
      <c r="A334" s="18" t="s">
        <v>11</v>
      </c>
      <c r="B334" s="18" t="s">
        <v>34</v>
      </c>
      <c r="C334">
        <v>20</v>
      </c>
      <c r="D334">
        <v>713.65991269252902</v>
      </c>
      <c r="E334">
        <v>24282</v>
      </c>
    </row>
    <row r="335" spans="1:5" x14ac:dyDescent="0.25">
      <c r="A335" s="18" t="s">
        <v>11</v>
      </c>
      <c r="B335" s="18" t="s">
        <v>34</v>
      </c>
      <c r="C335">
        <v>21</v>
      </c>
      <c r="D335">
        <v>710.76657603011904</v>
      </c>
      <c r="E335">
        <v>19124</v>
      </c>
    </row>
    <row r="336" spans="1:5" x14ac:dyDescent="0.25">
      <c r="A336" s="18" t="s">
        <v>11</v>
      </c>
      <c r="B336" s="18" t="s">
        <v>34</v>
      </c>
      <c r="C336">
        <v>22</v>
      </c>
      <c r="D336">
        <v>695.30193498452002</v>
      </c>
      <c r="E336">
        <v>12920</v>
      </c>
    </row>
    <row r="337" spans="1:5" x14ac:dyDescent="0.25">
      <c r="A337" s="18" t="s">
        <v>11</v>
      </c>
      <c r="B337" s="18" t="s">
        <v>34</v>
      </c>
      <c r="C337">
        <v>23</v>
      </c>
      <c r="D337">
        <v>704.79320235192904</v>
      </c>
      <c r="E337">
        <v>6973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ADC4B-2E3E-49A6-AF26-B8F85795AF29}">
  <dimension ref="B5:F61"/>
  <sheetViews>
    <sheetView topLeftCell="A4" zoomScale="55" zoomScaleNormal="55" workbookViewId="0">
      <selection activeCell="F36" sqref="F36"/>
    </sheetView>
  </sheetViews>
  <sheetFormatPr defaultRowHeight="15" x14ac:dyDescent="0.25"/>
  <cols>
    <col min="2" max="2" width="31.28515625" bestFit="1" customWidth="1"/>
    <col min="3" max="3" width="23.5703125" bestFit="1" customWidth="1"/>
    <col min="4" max="4" width="11.5703125" bestFit="1" customWidth="1"/>
    <col min="5" max="5" width="17.85546875" bestFit="1" customWidth="1"/>
    <col min="6" max="6" width="16.28515625" bestFit="1" customWidth="1"/>
    <col min="7" max="7" width="11.5703125" bestFit="1" customWidth="1"/>
    <col min="8" max="8" width="18.85546875" bestFit="1" customWidth="1"/>
    <col min="9" max="9" width="13.140625" bestFit="1" customWidth="1"/>
    <col min="10" max="10" width="11.5703125" bestFit="1" customWidth="1"/>
    <col min="11" max="11" width="19.140625" bestFit="1" customWidth="1"/>
    <col min="12" max="12" width="16.7109375" bestFit="1" customWidth="1"/>
    <col min="13" max="13" width="11.5703125" bestFit="1" customWidth="1"/>
    <col min="14" max="14" width="22.7109375" bestFit="1" customWidth="1"/>
    <col min="15" max="15" width="14.140625" bestFit="1" customWidth="1"/>
    <col min="16" max="16" width="11.5703125" bestFit="1" customWidth="1"/>
    <col min="17" max="17" width="20.140625" bestFit="1" customWidth="1"/>
    <col min="18" max="19" width="11.5703125" bestFit="1" customWidth="1"/>
    <col min="20" max="20" width="16.7109375" bestFit="1" customWidth="1"/>
    <col min="21" max="21" width="13.85546875" bestFit="1" customWidth="1"/>
    <col min="22" max="22" width="11.5703125" bestFit="1" customWidth="1"/>
    <col min="23" max="23" width="19.85546875" bestFit="1" customWidth="1"/>
    <col min="24" max="24" width="16.28515625" bestFit="1" customWidth="1"/>
  </cols>
  <sheetData>
    <row r="5" spans="2:5" x14ac:dyDescent="0.25">
      <c r="B5" s="1" t="s">
        <v>68</v>
      </c>
      <c r="C5" s="1" t="s">
        <v>50</v>
      </c>
    </row>
    <row r="6" spans="2:5" x14ac:dyDescent="0.25">
      <c r="B6" s="1" t="s">
        <v>35</v>
      </c>
      <c r="C6" t="s">
        <v>10</v>
      </c>
      <c r="D6" t="s">
        <v>11</v>
      </c>
      <c r="E6" t="s">
        <v>36</v>
      </c>
    </row>
    <row r="7" spans="2:5" x14ac:dyDescent="0.25">
      <c r="B7" s="2">
        <v>0</v>
      </c>
      <c r="C7" s="18">
        <v>36395</v>
      </c>
      <c r="D7" s="18">
        <v>35143</v>
      </c>
      <c r="E7" s="18">
        <v>71538</v>
      </c>
    </row>
    <row r="8" spans="2:5" x14ac:dyDescent="0.25">
      <c r="B8" s="2">
        <v>1</v>
      </c>
      <c r="C8" s="18">
        <v>23627</v>
      </c>
      <c r="D8" s="18">
        <v>20959</v>
      </c>
      <c r="E8" s="18">
        <v>44586</v>
      </c>
    </row>
    <row r="9" spans="2:5" x14ac:dyDescent="0.25">
      <c r="B9" s="2">
        <v>2</v>
      </c>
      <c r="C9" s="18">
        <v>14255</v>
      </c>
      <c r="D9" s="18">
        <v>12197</v>
      </c>
      <c r="E9" s="18">
        <v>26452</v>
      </c>
    </row>
    <row r="10" spans="2:5" x14ac:dyDescent="0.25">
      <c r="B10" s="2">
        <v>3</v>
      </c>
      <c r="C10" s="18">
        <v>7887</v>
      </c>
      <c r="D10" s="18">
        <v>7883</v>
      </c>
      <c r="E10" s="18">
        <v>15770</v>
      </c>
    </row>
    <row r="11" spans="2:5" x14ac:dyDescent="0.25">
      <c r="B11" s="2">
        <v>4</v>
      </c>
      <c r="C11" s="18">
        <v>5950</v>
      </c>
      <c r="D11" s="18">
        <v>8757</v>
      </c>
      <c r="E11" s="18">
        <v>14707</v>
      </c>
    </row>
    <row r="12" spans="2:5" x14ac:dyDescent="0.25">
      <c r="B12" s="2">
        <v>5</v>
      </c>
      <c r="C12" s="18">
        <v>11332</v>
      </c>
      <c r="D12" s="18">
        <v>33781</v>
      </c>
      <c r="E12" s="18">
        <v>45113</v>
      </c>
    </row>
    <row r="13" spans="2:5" x14ac:dyDescent="0.25">
      <c r="B13" s="2">
        <v>6</v>
      </c>
      <c r="C13" s="18">
        <v>30119</v>
      </c>
      <c r="D13" s="18">
        <v>104457</v>
      </c>
      <c r="E13" s="18">
        <v>134576</v>
      </c>
    </row>
    <row r="14" spans="2:5" x14ac:dyDescent="0.25">
      <c r="B14" s="2">
        <v>7</v>
      </c>
      <c r="C14" s="18">
        <v>52854</v>
      </c>
      <c r="D14" s="18">
        <v>193229</v>
      </c>
      <c r="E14" s="18">
        <v>246083</v>
      </c>
    </row>
    <row r="15" spans="2:5" x14ac:dyDescent="0.25">
      <c r="B15" s="2">
        <v>8</v>
      </c>
      <c r="C15" s="18">
        <v>70483</v>
      </c>
      <c r="D15" s="18">
        <v>242146</v>
      </c>
      <c r="E15" s="18">
        <v>312629</v>
      </c>
    </row>
    <row r="16" spans="2:5" x14ac:dyDescent="0.25">
      <c r="B16" s="2">
        <v>9</v>
      </c>
      <c r="C16" s="18">
        <v>69443</v>
      </c>
      <c r="D16" s="18">
        <v>162806</v>
      </c>
      <c r="E16" s="18">
        <v>232249</v>
      </c>
    </row>
    <row r="17" spans="2:5" x14ac:dyDescent="0.25">
      <c r="B17" s="2">
        <v>10</v>
      </c>
      <c r="C17" s="18">
        <v>85797</v>
      </c>
      <c r="D17" s="18">
        <v>146819</v>
      </c>
      <c r="E17" s="18">
        <v>232616</v>
      </c>
    </row>
    <row r="18" spans="2:5" x14ac:dyDescent="0.25">
      <c r="B18" s="2">
        <v>11</v>
      </c>
      <c r="C18" s="18">
        <v>109838</v>
      </c>
      <c r="D18" s="18">
        <v>174246</v>
      </c>
      <c r="E18" s="18">
        <v>284084</v>
      </c>
    </row>
    <row r="19" spans="2:5" x14ac:dyDescent="0.25">
      <c r="B19" s="2">
        <v>12</v>
      </c>
      <c r="C19" s="18">
        <v>129878</v>
      </c>
      <c r="D19" s="18">
        <v>197548</v>
      </c>
      <c r="E19" s="18">
        <v>327426</v>
      </c>
    </row>
    <row r="20" spans="2:5" x14ac:dyDescent="0.25">
      <c r="B20" s="2">
        <v>13</v>
      </c>
      <c r="C20" s="18">
        <v>135621</v>
      </c>
      <c r="D20" s="18">
        <v>195885</v>
      </c>
      <c r="E20" s="18">
        <v>331506</v>
      </c>
    </row>
    <row r="21" spans="2:5" x14ac:dyDescent="0.25">
      <c r="B21" s="2">
        <v>14</v>
      </c>
      <c r="C21" s="18">
        <v>141597</v>
      </c>
      <c r="D21" s="18">
        <v>199052</v>
      </c>
      <c r="E21" s="18">
        <v>340649</v>
      </c>
    </row>
    <row r="22" spans="2:5" x14ac:dyDescent="0.25">
      <c r="B22" s="2">
        <v>15</v>
      </c>
      <c r="C22" s="18">
        <v>158396</v>
      </c>
      <c r="D22" s="18">
        <v>243610</v>
      </c>
      <c r="E22" s="18">
        <v>402006</v>
      </c>
    </row>
    <row r="23" spans="2:5" x14ac:dyDescent="0.25">
      <c r="B23" s="2">
        <v>16</v>
      </c>
      <c r="C23" s="18">
        <v>181552</v>
      </c>
      <c r="D23" s="18">
        <v>327837</v>
      </c>
      <c r="E23" s="18">
        <v>509389</v>
      </c>
    </row>
    <row r="24" spans="2:5" x14ac:dyDescent="0.25">
      <c r="B24" s="2">
        <v>17</v>
      </c>
      <c r="C24" s="18">
        <v>198544</v>
      </c>
      <c r="D24" s="18">
        <v>384869</v>
      </c>
      <c r="E24" s="18">
        <v>583413</v>
      </c>
    </row>
    <row r="25" spans="2:5" x14ac:dyDescent="0.25">
      <c r="B25" s="2">
        <v>18</v>
      </c>
      <c r="C25" s="18">
        <v>171261</v>
      </c>
      <c r="D25" s="18">
        <v>305615</v>
      </c>
      <c r="E25" s="18">
        <v>476876</v>
      </c>
    </row>
    <row r="26" spans="2:5" x14ac:dyDescent="0.25">
      <c r="B26" s="2">
        <v>19</v>
      </c>
      <c r="C26" s="18">
        <v>126804</v>
      </c>
      <c r="D26" s="18">
        <v>216684</v>
      </c>
      <c r="E26" s="18">
        <v>343488</v>
      </c>
    </row>
    <row r="27" spans="2:5" x14ac:dyDescent="0.25">
      <c r="B27" s="2">
        <v>20</v>
      </c>
      <c r="C27" s="18">
        <v>91386</v>
      </c>
      <c r="D27" s="18">
        <v>150502</v>
      </c>
      <c r="E27" s="18">
        <v>241888</v>
      </c>
    </row>
    <row r="28" spans="2:5" x14ac:dyDescent="0.25">
      <c r="B28" s="2">
        <v>21</v>
      </c>
      <c r="C28" s="18">
        <v>76732</v>
      </c>
      <c r="D28" s="18">
        <v>116897</v>
      </c>
      <c r="E28" s="18">
        <v>193629</v>
      </c>
    </row>
    <row r="29" spans="2:5" x14ac:dyDescent="0.25">
      <c r="B29" s="2">
        <v>22</v>
      </c>
      <c r="C29" s="18">
        <v>67985</v>
      </c>
      <c r="D29" s="18">
        <v>87340</v>
      </c>
      <c r="E29" s="18">
        <v>155325</v>
      </c>
    </row>
    <row r="30" spans="2:5" x14ac:dyDescent="0.25">
      <c r="B30" s="2">
        <v>23</v>
      </c>
      <c r="C30" s="18">
        <v>48856</v>
      </c>
      <c r="D30" s="18">
        <v>55874</v>
      </c>
      <c r="E30" s="18">
        <v>104730</v>
      </c>
    </row>
    <row r="31" spans="2:5" x14ac:dyDescent="0.25">
      <c r="B31" s="2" t="s">
        <v>36</v>
      </c>
      <c r="C31" s="18">
        <v>2046592</v>
      </c>
      <c r="D31" s="18">
        <v>3624136</v>
      </c>
      <c r="E31" s="18">
        <v>5670728</v>
      </c>
    </row>
    <row r="34" spans="2:6" x14ac:dyDescent="0.25">
      <c r="B34" s="1" t="s">
        <v>68</v>
      </c>
      <c r="C34" s="1" t="s">
        <v>50</v>
      </c>
    </row>
    <row r="35" spans="2:6" x14ac:dyDescent="0.25">
      <c r="C35" t="s">
        <v>31</v>
      </c>
      <c r="E35" t="s">
        <v>67</v>
      </c>
      <c r="F35" t="s">
        <v>36</v>
      </c>
    </row>
    <row r="36" spans="2:6" x14ac:dyDescent="0.25">
      <c r="B36" s="1" t="s">
        <v>35</v>
      </c>
      <c r="C36" t="s">
        <v>10</v>
      </c>
      <c r="D36" t="s">
        <v>11</v>
      </c>
    </row>
    <row r="37" spans="2:6" x14ac:dyDescent="0.25">
      <c r="B37" s="2">
        <v>0</v>
      </c>
      <c r="C37" s="18">
        <v>11446</v>
      </c>
      <c r="D37" s="18">
        <v>9499</v>
      </c>
      <c r="E37" s="18">
        <v>20945</v>
      </c>
      <c r="F37" s="18">
        <v>20945</v>
      </c>
    </row>
    <row r="38" spans="2:6" x14ac:dyDescent="0.25">
      <c r="B38" s="2">
        <v>1</v>
      </c>
      <c r="C38" s="18">
        <v>7297</v>
      </c>
      <c r="D38" s="18">
        <v>6255</v>
      </c>
      <c r="E38" s="18">
        <v>13552</v>
      </c>
      <c r="F38" s="18">
        <v>13552</v>
      </c>
    </row>
    <row r="39" spans="2:6" x14ac:dyDescent="0.25">
      <c r="B39" s="2">
        <v>2</v>
      </c>
      <c r="C39" s="18">
        <v>4869</v>
      </c>
      <c r="D39" s="18">
        <v>3893</v>
      </c>
      <c r="E39" s="18">
        <v>8762</v>
      </c>
      <c r="F39" s="18">
        <v>8762</v>
      </c>
    </row>
    <row r="40" spans="2:6" x14ac:dyDescent="0.25">
      <c r="B40" s="2">
        <v>3</v>
      </c>
      <c r="C40" s="18">
        <v>2377</v>
      </c>
      <c r="D40" s="18">
        <v>2154</v>
      </c>
      <c r="E40" s="18">
        <v>4531</v>
      </c>
      <c r="F40" s="18">
        <v>4531</v>
      </c>
    </row>
    <row r="41" spans="2:6" x14ac:dyDescent="0.25">
      <c r="B41" s="2">
        <v>4</v>
      </c>
      <c r="C41" s="18">
        <v>1554</v>
      </c>
      <c r="D41" s="18">
        <v>1545</v>
      </c>
      <c r="E41" s="18">
        <v>3099</v>
      </c>
      <c r="F41" s="18">
        <v>3099</v>
      </c>
    </row>
    <row r="42" spans="2:6" x14ac:dyDescent="0.25">
      <c r="B42" s="2">
        <v>5</v>
      </c>
      <c r="C42" s="18">
        <v>1424</v>
      </c>
      <c r="D42" s="18">
        <v>1944</v>
      </c>
      <c r="E42" s="18">
        <v>3368</v>
      </c>
      <c r="F42" s="18">
        <v>3368</v>
      </c>
    </row>
    <row r="43" spans="2:6" x14ac:dyDescent="0.25">
      <c r="B43" s="2">
        <v>6</v>
      </c>
      <c r="C43" s="18">
        <v>2349</v>
      </c>
      <c r="D43" s="18">
        <v>4322</v>
      </c>
      <c r="E43" s="18">
        <v>6671</v>
      </c>
      <c r="F43" s="18">
        <v>6671</v>
      </c>
    </row>
    <row r="44" spans="2:6" x14ac:dyDescent="0.25">
      <c r="B44" s="2">
        <v>7</v>
      </c>
      <c r="C44" s="18">
        <v>3904</v>
      </c>
      <c r="D44" s="18">
        <v>7260</v>
      </c>
      <c r="E44" s="18">
        <v>11164</v>
      </c>
      <c r="F44" s="18">
        <v>11164</v>
      </c>
    </row>
    <row r="45" spans="2:6" x14ac:dyDescent="0.25">
      <c r="B45" s="2">
        <v>8</v>
      </c>
      <c r="C45" s="18">
        <v>6672</v>
      </c>
      <c r="D45" s="18">
        <v>11726</v>
      </c>
      <c r="E45" s="18">
        <v>18398</v>
      </c>
      <c r="F45" s="18">
        <v>18398</v>
      </c>
    </row>
    <row r="46" spans="2:6" x14ac:dyDescent="0.25">
      <c r="B46" s="2">
        <v>9</v>
      </c>
      <c r="C46" s="18">
        <v>12498</v>
      </c>
      <c r="D46" s="18">
        <v>18787</v>
      </c>
      <c r="E46" s="18">
        <v>31285</v>
      </c>
      <c r="F46" s="18">
        <v>31285</v>
      </c>
    </row>
    <row r="47" spans="2:6" x14ac:dyDescent="0.25">
      <c r="B47" s="2">
        <v>10</v>
      </c>
      <c r="C47" s="18">
        <v>19137</v>
      </c>
      <c r="D47" s="18">
        <v>25346</v>
      </c>
      <c r="E47" s="18">
        <v>44483</v>
      </c>
      <c r="F47" s="18">
        <v>44483</v>
      </c>
    </row>
    <row r="48" spans="2:6" x14ac:dyDescent="0.25">
      <c r="B48" s="2">
        <v>11</v>
      </c>
      <c r="C48" s="18">
        <v>24301</v>
      </c>
      <c r="D48" s="18">
        <v>30231</v>
      </c>
      <c r="E48" s="18">
        <v>54532</v>
      </c>
      <c r="F48" s="18">
        <v>54532</v>
      </c>
    </row>
    <row r="49" spans="2:6" x14ac:dyDescent="0.25">
      <c r="B49" s="2">
        <v>12</v>
      </c>
      <c r="C49" s="18">
        <v>27348</v>
      </c>
      <c r="D49" s="18">
        <v>31911</v>
      </c>
      <c r="E49" s="18">
        <v>59259</v>
      </c>
      <c r="F49" s="18">
        <v>59259</v>
      </c>
    </row>
    <row r="50" spans="2:6" x14ac:dyDescent="0.25">
      <c r="B50" s="2">
        <v>13</v>
      </c>
      <c r="C50" s="18">
        <v>28458</v>
      </c>
      <c r="D50" s="18">
        <v>32124</v>
      </c>
      <c r="E50" s="18">
        <v>60582</v>
      </c>
      <c r="F50" s="18">
        <v>60582</v>
      </c>
    </row>
    <row r="51" spans="2:6" x14ac:dyDescent="0.25">
      <c r="B51" s="2">
        <v>14</v>
      </c>
      <c r="C51" s="18">
        <v>29586</v>
      </c>
      <c r="D51" s="18">
        <v>31882</v>
      </c>
      <c r="E51" s="18">
        <v>61468</v>
      </c>
      <c r="F51" s="18">
        <v>61468</v>
      </c>
    </row>
    <row r="52" spans="2:6" x14ac:dyDescent="0.25">
      <c r="B52" s="2">
        <v>15</v>
      </c>
      <c r="C52" s="18">
        <v>30322</v>
      </c>
      <c r="D52" s="18">
        <v>32720</v>
      </c>
      <c r="E52" s="18">
        <v>63042</v>
      </c>
      <c r="F52" s="18">
        <v>63042</v>
      </c>
    </row>
    <row r="53" spans="2:6" x14ac:dyDescent="0.25">
      <c r="B53" s="2">
        <v>16</v>
      </c>
      <c r="C53" s="18">
        <v>28028</v>
      </c>
      <c r="D53" s="18">
        <v>31670</v>
      </c>
      <c r="E53" s="18">
        <v>59698</v>
      </c>
      <c r="F53" s="18">
        <v>59698</v>
      </c>
    </row>
    <row r="54" spans="2:6" x14ac:dyDescent="0.25">
      <c r="B54" s="2">
        <v>17</v>
      </c>
      <c r="C54" s="18">
        <v>23672</v>
      </c>
      <c r="D54" s="18">
        <v>29486</v>
      </c>
      <c r="E54" s="18">
        <v>53158</v>
      </c>
      <c r="F54" s="18">
        <v>53158</v>
      </c>
    </row>
    <row r="55" spans="2:6" x14ac:dyDescent="0.25">
      <c r="B55" s="2">
        <v>18</v>
      </c>
      <c r="C55" s="18">
        <v>20330</v>
      </c>
      <c r="D55" s="18">
        <v>27006</v>
      </c>
      <c r="E55" s="18">
        <v>47336</v>
      </c>
      <c r="F55" s="18">
        <v>47336</v>
      </c>
    </row>
    <row r="56" spans="2:6" x14ac:dyDescent="0.25">
      <c r="B56" s="2">
        <v>19</v>
      </c>
      <c r="C56" s="18">
        <v>15386</v>
      </c>
      <c r="D56" s="18">
        <v>21025</v>
      </c>
      <c r="E56" s="18">
        <v>36411</v>
      </c>
      <c r="F56" s="18">
        <v>36411</v>
      </c>
    </row>
    <row r="57" spans="2:6" x14ac:dyDescent="0.25">
      <c r="B57" s="2">
        <v>20</v>
      </c>
      <c r="C57" s="18">
        <v>10780</v>
      </c>
      <c r="D57" s="18">
        <v>15816</v>
      </c>
      <c r="E57" s="18">
        <v>26596</v>
      </c>
      <c r="F57" s="18">
        <v>26596</v>
      </c>
    </row>
    <row r="58" spans="2:6" x14ac:dyDescent="0.25">
      <c r="B58" s="2">
        <v>21</v>
      </c>
      <c r="C58" s="18">
        <v>8786</v>
      </c>
      <c r="D58" s="18">
        <v>11972</v>
      </c>
      <c r="E58" s="18">
        <v>20758</v>
      </c>
      <c r="F58" s="18">
        <v>20758</v>
      </c>
    </row>
    <row r="59" spans="2:6" x14ac:dyDescent="0.25">
      <c r="B59" s="2">
        <v>22</v>
      </c>
      <c r="C59" s="18">
        <v>7100</v>
      </c>
      <c r="D59" s="18">
        <v>8615</v>
      </c>
      <c r="E59" s="18">
        <v>15715</v>
      </c>
      <c r="F59" s="18">
        <v>15715</v>
      </c>
    </row>
    <row r="60" spans="2:6" x14ac:dyDescent="0.25">
      <c r="B60" s="2">
        <v>23</v>
      </c>
      <c r="C60" s="18">
        <v>4799</v>
      </c>
      <c r="D60" s="18">
        <v>5287</v>
      </c>
      <c r="E60" s="18">
        <v>10086</v>
      </c>
      <c r="F60" s="18">
        <v>10086</v>
      </c>
    </row>
    <row r="61" spans="2:6" x14ac:dyDescent="0.25">
      <c r="B61" s="2" t="s">
        <v>36</v>
      </c>
      <c r="C61" s="18">
        <v>332423</v>
      </c>
      <c r="D61" s="18">
        <v>402476</v>
      </c>
      <c r="E61" s="18">
        <v>734899</v>
      </c>
      <c r="F61" s="18">
        <v>734899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12135-BBEE-4AE1-930E-77F96D917069}">
  <dimension ref="A1:I4"/>
  <sheetViews>
    <sheetView workbookViewId="0">
      <selection sqref="A1:I4"/>
    </sheetView>
  </sheetViews>
  <sheetFormatPr defaultRowHeight="15" x14ac:dyDescent="0.25"/>
  <cols>
    <col min="1" max="1" width="15.140625" bestFit="1" customWidth="1"/>
    <col min="2" max="2" width="13.85546875" bestFit="1" customWidth="1"/>
    <col min="3" max="3" width="11.140625" bestFit="1" customWidth="1"/>
    <col min="4" max="4" width="11.42578125" bestFit="1" customWidth="1"/>
    <col min="5" max="5" width="9.28515625" bestFit="1" customWidth="1"/>
    <col min="6" max="6" width="16.5703125" bestFit="1" customWidth="1"/>
    <col min="7" max="7" width="12.85546875" bestFit="1" customWidth="1"/>
    <col min="8" max="8" width="13.28515625" bestFit="1" customWidth="1"/>
    <col min="9" max="9" width="11" bestFit="1" customWidth="1"/>
  </cols>
  <sheetData>
    <row r="1" spans="1:9" x14ac:dyDescent="0.25">
      <c r="A1" t="s">
        <v>0</v>
      </c>
      <c r="B1" t="s">
        <v>1</v>
      </c>
      <c r="C1" t="s">
        <v>2</v>
      </c>
      <c r="D1" t="s">
        <v>3</v>
      </c>
      <c r="E1" t="s">
        <v>4</v>
      </c>
      <c r="F1" t="s">
        <v>5</v>
      </c>
      <c r="G1" t="s">
        <v>6</v>
      </c>
      <c r="H1" t="s">
        <v>7</v>
      </c>
      <c r="I1" t="s">
        <v>8</v>
      </c>
    </row>
    <row r="2" spans="1:9" x14ac:dyDescent="0.25">
      <c r="A2" t="s">
        <v>9</v>
      </c>
      <c r="B2" s="13">
        <v>910.60575714440904</v>
      </c>
      <c r="C2" s="11">
        <v>0</v>
      </c>
      <c r="D2" s="5">
        <v>999391</v>
      </c>
      <c r="E2" s="5">
        <v>2179.5130965062899</v>
      </c>
      <c r="F2" s="11">
        <v>2.0973893712837799</v>
      </c>
      <c r="G2" s="13">
        <v>0</v>
      </c>
      <c r="H2" s="12">
        <v>48.928798063257702</v>
      </c>
      <c r="I2" s="11">
        <v>1.90229750237331</v>
      </c>
    </row>
    <row r="3" spans="1:9" x14ac:dyDescent="0.25">
      <c r="A3" t="s">
        <v>10</v>
      </c>
      <c r="B3" s="13">
        <v>1239.65047649947</v>
      </c>
      <c r="C3" s="11">
        <v>0</v>
      </c>
      <c r="D3" s="5">
        <v>999391</v>
      </c>
      <c r="E3" s="5">
        <v>2982.7606454204101</v>
      </c>
      <c r="F3" s="11">
        <v>2.1068003996940998</v>
      </c>
      <c r="G3" s="13">
        <v>0</v>
      </c>
      <c r="H3" s="12">
        <v>48.928798063257702</v>
      </c>
      <c r="I3" s="11">
        <v>1.94231359245871</v>
      </c>
    </row>
    <row r="4" spans="1:9" x14ac:dyDescent="0.25">
      <c r="A4" t="s">
        <v>11</v>
      </c>
      <c r="B4" s="13">
        <v>724.79035444585998</v>
      </c>
      <c r="C4" s="11">
        <v>0</v>
      </c>
      <c r="D4" s="5">
        <v>998113</v>
      </c>
      <c r="E4" s="5">
        <v>1520.85036533834</v>
      </c>
      <c r="F4" s="11">
        <v>2.0920748534355602</v>
      </c>
      <c r="G4" s="13">
        <v>0</v>
      </c>
      <c r="H4" s="12">
        <v>40.820460327907298</v>
      </c>
      <c r="I4" s="11">
        <v>1.8793029924867399</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E5E97-B626-4033-BAE9-864B5B23FE54}">
  <dimension ref="A1:S731"/>
  <sheetViews>
    <sheetView showGridLines="0" topLeftCell="L1" zoomScale="70" zoomScaleNormal="70" workbookViewId="0">
      <selection activeCell="D9" sqref="D9"/>
    </sheetView>
  </sheetViews>
  <sheetFormatPr defaultRowHeight="15" x14ac:dyDescent="0.25"/>
  <cols>
    <col min="1" max="1" width="17.42578125" bestFit="1" customWidth="1"/>
    <col min="2" max="2" width="13.7109375" style="4" bestFit="1" customWidth="1"/>
    <col min="3" max="3" width="11" bestFit="1" customWidth="1"/>
    <col min="4" max="4" width="16.140625" bestFit="1" customWidth="1"/>
    <col min="5" max="5" width="18.85546875" bestFit="1" customWidth="1"/>
    <col min="6" max="6" width="13" style="5" bestFit="1" customWidth="1"/>
    <col min="7" max="7" width="9.5703125" style="5" bestFit="1" customWidth="1"/>
    <col min="8" max="8" width="22.5703125" style="5" customWidth="1"/>
    <col min="10" max="10" width="12.85546875" style="3" bestFit="1" customWidth="1"/>
    <col min="13" max="13" width="18.85546875" style="5" bestFit="1" customWidth="1"/>
    <col min="14" max="14" width="20.28515625" style="5" bestFit="1" customWidth="1"/>
    <col min="15" max="15" width="17" style="3" customWidth="1"/>
    <col min="16" max="16" width="20.5703125" bestFit="1" customWidth="1"/>
    <col min="17" max="17" width="22" bestFit="1" customWidth="1"/>
    <col min="18" max="18" width="23" bestFit="1" customWidth="1"/>
    <col min="19" max="19" width="24.28515625" bestFit="1" customWidth="1"/>
    <col min="31" max="31" width="17.85546875" bestFit="1" customWidth="1"/>
    <col min="32" max="32" width="32.140625" bestFit="1" customWidth="1"/>
    <col min="33" max="33" width="33.42578125" bestFit="1" customWidth="1"/>
    <col min="34" max="34" width="33.85546875" bestFit="1" customWidth="1"/>
    <col min="35" max="35" width="35" bestFit="1" customWidth="1"/>
    <col min="36" max="36" width="36.42578125" bestFit="1" customWidth="1"/>
    <col min="37" max="37" width="37.85546875" bestFit="1" customWidth="1"/>
  </cols>
  <sheetData>
    <row r="1" spans="1:19" x14ac:dyDescent="0.25">
      <c r="A1" t="s">
        <v>0</v>
      </c>
      <c r="B1" s="4" t="s">
        <v>13</v>
      </c>
      <c r="C1" t="s">
        <v>14</v>
      </c>
      <c r="D1" t="s">
        <v>1</v>
      </c>
      <c r="E1" t="s">
        <v>5</v>
      </c>
      <c r="F1" s="5" t="s">
        <v>15</v>
      </c>
      <c r="G1" s="5" t="s">
        <v>39</v>
      </c>
      <c r="H1" s="5" t="s">
        <v>40</v>
      </c>
      <c r="I1" t="s">
        <v>41</v>
      </c>
      <c r="J1" s="3" t="s">
        <v>38</v>
      </c>
      <c r="M1" s="5" t="s">
        <v>42</v>
      </c>
      <c r="N1" s="5" t="s">
        <v>43</v>
      </c>
      <c r="O1" s="3" t="s">
        <v>38</v>
      </c>
      <c r="P1" t="s">
        <v>44</v>
      </c>
      <c r="Q1" t="s">
        <v>45</v>
      </c>
      <c r="R1" t="s">
        <v>46</v>
      </c>
      <c r="S1" t="s">
        <v>47</v>
      </c>
    </row>
    <row r="2" spans="1:19" x14ac:dyDescent="0.25">
      <c r="A2" t="s">
        <v>10</v>
      </c>
      <c r="B2" s="3" t="s">
        <v>28</v>
      </c>
      <c r="C2" s="5">
        <v>1</v>
      </c>
      <c r="D2">
        <v>796.62080536912799</v>
      </c>
      <c r="E2">
        <v>1.5581921006774</v>
      </c>
      <c r="F2" s="5">
        <v>1788</v>
      </c>
      <c r="G2" s="5">
        <f>IF(Table3[[#This Row],[ride_month]] = "December", 2022,2023)</f>
        <v>2022</v>
      </c>
      <c r="H2" s="6">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2" s="5">
        <f>Table3[[#This Row],[ride_day]]</f>
        <v>1</v>
      </c>
      <c r="J2" s="7">
        <f xml:space="preserve"> DATE(Table3[[#This Row],[year]],Table3[[#This Row],[month]],Table3[[#This Row],[day]])</f>
        <v>44896</v>
      </c>
      <c r="M2" s="5" cm="1">
        <f t="array" ref="M2:M366">_xlfn._xlws.FILTER(F:F,A:A = Table3[[#This Row],[member_casual]])</f>
        <v>1788</v>
      </c>
      <c r="N2" s="5" cm="1">
        <f t="array" ref="N2:N366">_xlfn._xlws.FILTER(F:F,A:A=A367)</f>
        <v>6697</v>
      </c>
      <c r="O2" s="3" cm="1">
        <f t="array" ref="O2:O366">_xlfn._xlws.FILTER(J:J,A:A=Table3[[#This Row],[member_casual]])</f>
        <v>44896</v>
      </c>
      <c r="P2" cm="1">
        <f t="array" ref="P2:P366">_xlfn._xlws.FILTER(D:D,A:A=Table3[[#This Row],[member_casual]])</f>
        <v>796.62080536912799</v>
      </c>
      <c r="Q2" cm="1">
        <f t="array" ref="Q2:Q366">_xlfn._xlws.FILTER(D:D,A:A=A387)</f>
        <v>566.35777213677795</v>
      </c>
      <c r="R2" cm="1">
        <f t="array" ref="R2:R366">_xlfn._xlws.FILTER(E:E,A:A=Table3[[#This Row],[member_casual]])</f>
        <v>1.5581921006774</v>
      </c>
      <c r="S2" cm="1">
        <f t="array" ref="S2:S366">_xlfn._xlws.FILTER(E:E,A:A=A376)</f>
        <v>1.72853879228555</v>
      </c>
    </row>
    <row r="3" spans="1:19" x14ac:dyDescent="0.25">
      <c r="A3" t="s">
        <v>10</v>
      </c>
      <c r="B3" s="3" t="s">
        <v>28</v>
      </c>
      <c r="C3">
        <v>2</v>
      </c>
      <c r="D3">
        <v>794.52724648141498</v>
      </c>
      <c r="E3">
        <v>1.7458967429849801</v>
      </c>
      <c r="F3" s="5">
        <v>2771</v>
      </c>
      <c r="G3" s="5">
        <f>IF(Table3[[#This Row],[ride_month]] = "December", 2022,2023)</f>
        <v>2022</v>
      </c>
      <c r="H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
        <f>Table3[[#This Row],[ride_day]]</f>
        <v>2</v>
      </c>
      <c r="J3" s="3">
        <f xml:space="preserve"> DATE(Table3[[#This Row],[year]],Table3[[#This Row],[month]],Table3[[#This Row],[day]])</f>
        <v>44897</v>
      </c>
      <c r="M3" s="5">
        <v>2771</v>
      </c>
      <c r="N3" s="5">
        <v>7652</v>
      </c>
      <c r="O3" s="3">
        <v>44897</v>
      </c>
      <c r="P3">
        <v>794.52724648141498</v>
      </c>
      <c r="Q3">
        <v>603.92590172503901</v>
      </c>
      <c r="R3">
        <v>1.7458967429849801</v>
      </c>
      <c r="S3">
        <v>1.8120281838496599</v>
      </c>
    </row>
    <row r="4" spans="1:19" x14ac:dyDescent="0.25">
      <c r="A4" t="s">
        <v>10</v>
      </c>
      <c r="B4" s="3" t="s">
        <v>28</v>
      </c>
      <c r="C4">
        <v>3</v>
      </c>
      <c r="D4">
        <v>828.92477477477496</v>
      </c>
      <c r="E4">
        <v>1.6645276200174699</v>
      </c>
      <c r="F4" s="5">
        <v>2220</v>
      </c>
      <c r="G4" s="5">
        <f>IF(Table3[[#This Row],[ride_month]] = "December", 2022,2023)</f>
        <v>2022</v>
      </c>
      <c r="H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4">
        <f>Table3[[#This Row],[ride_day]]</f>
        <v>3</v>
      </c>
      <c r="J4" s="3">
        <f xml:space="preserve"> DATE(Table3[[#This Row],[year]],Table3[[#This Row],[month]],Table3[[#This Row],[day]])</f>
        <v>44898</v>
      </c>
      <c r="M4" s="5">
        <v>2220</v>
      </c>
      <c r="N4" s="5">
        <v>4942</v>
      </c>
      <c r="O4" s="3">
        <v>44898</v>
      </c>
      <c r="P4">
        <v>828.92477477477496</v>
      </c>
      <c r="Q4">
        <v>614.86118980169999</v>
      </c>
      <c r="R4">
        <v>1.6645276200174699</v>
      </c>
      <c r="S4">
        <v>1.7248341724898499</v>
      </c>
    </row>
    <row r="5" spans="1:19" x14ac:dyDescent="0.25">
      <c r="A5" t="s">
        <v>10</v>
      </c>
      <c r="B5" s="3" t="s">
        <v>28</v>
      </c>
      <c r="C5">
        <v>4</v>
      </c>
      <c r="D5">
        <v>856.685194058457</v>
      </c>
      <c r="E5">
        <v>1.8387195562357199</v>
      </c>
      <c r="F5" s="5">
        <v>2087</v>
      </c>
      <c r="G5" s="5">
        <f>IF(Table3[[#This Row],[ride_month]] = "December", 2022,2023)</f>
        <v>2022</v>
      </c>
      <c r="H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5">
        <f>Table3[[#This Row],[ride_day]]</f>
        <v>4</v>
      </c>
      <c r="J5" s="3">
        <f xml:space="preserve"> DATE(Table3[[#This Row],[year]],Table3[[#This Row],[month]],Table3[[#This Row],[day]])</f>
        <v>44899</v>
      </c>
      <c r="M5" s="5">
        <v>2087</v>
      </c>
      <c r="N5" s="5">
        <v>4407</v>
      </c>
      <c r="O5" s="3">
        <v>44899</v>
      </c>
      <c r="P5">
        <v>856.685194058457</v>
      </c>
      <c r="Q5">
        <v>634.68345813478595</v>
      </c>
      <c r="R5">
        <v>1.8387195562357199</v>
      </c>
      <c r="S5">
        <v>1.76998205347463</v>
      </c>
    </row>
    <row r="6" spans="1:19" x14ac:dyDescent="0.25">
      <c r="A6" t="s">
        <v>10</v>
      </c>
      <c r="B6" s="3" t="s">
        <v>28</v>
      </c>
      <c r="C6">
        <v>5</v>
      </c>
      <c r="D6">
        <v>776.25938009787899</v>
      </c>
      <c r="E6">
        <v>1.6795061482917899</v>
      </c>
      <c r="F6" s="5">
        <v>1839</v>
      </c>
      <c r="G6" s="5">
        <f>IF(Table3[[#This Row],[ride_month]] = "December", 2022,2023)</f>
        <v>2022</v>
      </c>
      <c r="H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6">
        <f>Table3[[#This Row],[ride_day]]</f>
        <v>5</v>
      </c>
      <c r="J6" s="3">
        <f xml:space="preserve"> DATE(Table3[[#This Row],[year]],Table3[[#This Row],[month]],Table3[[#This Row],[day]])</f>
        <v>44900</v>
      </c>
      <c r="M6" s="5">
        <v>1839</v>
      </c>
      <c r="N6" s="5">
        <v>7015</v>
      </c>
      <c r="O6" s="3">
        <v>44900</v>
      </c>
      <c r="P6">
        <v>776.25938009787899</v>
      </c>
      <c r="Q6">
        <v>590.41653599429799</v>
      </c>
      <c r="R6">
        <v>1.6795061482917899</v>
      </c>
      <c r="S6">
        <v>1.7727616478485</v>
      </c>
    </row>
    <row r="7" spans="1:19" x14ac:dyDescent="0.25">
      <c r="A7" t="s">
        <v>10</v>
      </c>
      <c r="B7" s="3" t="s">
        <v>28</v>
      </c>
      <c r="C7">
        <v>6</v>
      </c>
      <c r="D7">
        <v>681.16643486323596</v>
      </c>
      <c r="E7">
        <v>1.7150459674941101</v>
      </c>
      <c r="F7" s="5">
        <v>2157</v>
      </c>
      <c r="G7" s="5">
        <f>IF(Table3[[#This Row],[ride_month]] = "December", 2022,2023)</f>
        <v>2022</v>
      </c>
      <c r="H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7">
        <f>Table3[[#This Row],[ride_day]]</f>
        <v>6</v>
      </c>
      <c r="J7" s="3">
        <f xml:space="preserve"> DATE(Table3[[#This Row],[year]],Table3[[#This Row],[month]],Table3[[#This Row],[day]])</f>
        <v>44901</v>
      </c>
      <c r="M7" s="5">
        <v>2157</v>
      </c>
      <c r="N7" s="5">
        <v>8049</v>
      </c>
      <c r="O7" s="3">
        <v>44901</v>
      </c>
      <c r="P7">
        <v>681.16643486323596</v>
      </c>
      <c r="Q7">
        <v>608.60815008075497</v>
      </c>
      <c r="R7">
        <v>1.7150459674941101</v>
      </c>
      <c r="S7">
        <v>1.9186251029217301</v>
      </c>
    </row>
    <row r="8" spans="1:19" x14ac:dyDescent="0.25">
      <c r="A8" t="s">
        <v>10</v>
      </c>
      <c r="B8" s="3" t="s">
        <v>28</v>
      </c>
      <c r="C8">
        <v>7</v>
      </c>
      <c r="D8">
        <v>771.98179561439804</v>
      </c>
      <c r="E8">
        <v>1.7306854768519999</v>
      </c>
      <c r="F8" s="5">
        <v>2417</v>
      </c>
      <c r="G8" s="5">
        <f>IF(Table3[[#This Row],[ride_month]] = "December", 2022,2023)</f>
        <v>2022</v>
      </c>
      <c r="H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8">
        <f>Table3[[#This Row],[ride_day]]</f>
        <v>7</v>
      </c>
      <c r="J8" s="3">
        <f xml:space="preserve"> DATE(Table3[[#This Row],[year]],Table3[[#This Row],[month]],Table3[[#This Row],[day]])</f>
        <v>44902</v>
      </c>
      <c r="M8" s="5">
        <v>2417</v>
      </c>
      <c r="N8" s="5">
        <v>8664</v>
      </c>
      <c r="O8" s="3">
        <v>44902</v>
      </c>
      <c r="P8">
        <v>771.98179561439804</v>
      </c>
      <c r="Q8">
        <v>611.39623730378605</v>
      </c>
      <c r="R8">
        <v>1.7306854768519999</v>
      </c>
      <c r="S8">
        <v>1.90055278638581</v>
      </c>
    </row>
    <row r="9" spans="1:19" x14ac:dyDescent="0.25">
      <c r="A9" t="s">
        <v>10</v>
      </c>
      <c r="B9" s="3" t="s">
        <v>28</v>
      </c>
      <c r="C9">
        <v>8</v>
      </c>
      <c r="D9">
        <v>693.038891187422</v>
      </c>
      <c r="E9">
        <v>1.6815850997849999</v>
      </c>
      <c r="F9" s="5">
        <v>2417</v>
      </c>
      <c r="G9" s="5">
        <f>IF(Table3[[#This Row],[ride_month]] = "December", 2022,2023)</f>
        <v>2022</v>
      </c>
      <c r="H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9">
        <f>Table3[[#This Row],[ride_day]]</f>
        <v>8</v>
      </c>
      <c r="J9" s="3">
        <f xml:space="preserve"> DATE(Table3[[#This Row],[year]],Table3[[#This Row],[month]],Table3[[#This Row],[day]])</f>
        <v>44903</v>
      </c>
      <c r="M9" s="5">
        <v>2417</v>
      </c>
      <c r="N9" s="5">
        <v>8169</v>
      </c>
      <c r="O9" s="3">
        <v>44903</v>
      </c>
      <c r="P9">
        <v>693.038891187422</v>
      </c>
      <c r="Q9">
        <v>591.93438609376904</v>
      </c>
      <c r="R9">
        <v>1.6815850997849999</v>
      </c>
      <c r="S9">
        <v>1.8611572399824501</v>
      </c>
    </row>
    <row r="10" spans="1:19" x14ac:dyDescent="0.25">
      <c r="A10" t="s">
        <v>10</v>
      </c>
      <c r="B10" s="3" t="s">
        <v>28</v>
      </c>
      <c r="C10">
        <v>9</v>
      </c>
      <c r="D10">
        <v>752.115187713311</v>
      </c>
      <c r="E10">
        <v>1.6575249686037401</v>
      </c>
      <c r="F10" s="5">
        <v>1172</v>
      </c>
      <c r="G10" s="5">
        <f>IF(Table3[[#This Row],[ride_month]] = "December", 2022,2023)</f>
        <v>2022</v>
      </c>
      <c r="H1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10">
        <f>Table3[[#This Row],[ride_day]]</f>
        <v>9</v>
      </c>
      <c r="J10" s="3">
        <f xml:space="preserve"> DATE(Table3[[#This Row],[year]],Table3[[#This Row],[month]],Table3[[#This Row],[day]])</f>
        <v>44904</v>
      </c>
      <c r="M10" s="5">
        <v>1172</v>
      </c>
      <c r="N10" s="5">
        <v>3606</v>
      </c>
      <c r="O10" s="3">
        <v>44904</v>
      </c>
      <c r="P10">
        <v>752.115187713311</v>
      </c>
      <c r="Q10">
        <v>606.72102052135301</v>
      </c>
      <c r="R10">
        <v>1.6575249686037401</v>
      </c>
      <c r="S10">
        <v>1.7198809946092599</v>
      </c>
    </row>
    <row r="11" spans="1:19" x14ac:dyDescent="0.25">
      <c r="A11" t="s">
        <v>10</v>
      </c>
      <c r="B11" s="3" t="s">
        <v>28</v>
      </c>
      <c r="C11">
        <v>10</v>
      </c>
      <c r="D11">
        <v>802.54759060135405</v>
      </c>
      <c r="E11">
        <v>1.83604781237681</v>
      </c>
      <c r="F11" s="5">
        <v>2511</v>
      </c>
      <c r="G11" s="5">
        <f>IF(Table3[[#This Row],[ride_month]] = "December", 2022,2023)</f>
        <v>2022</v>
      </c>
      <c r="H1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11">
        <f>Table3[[#This Row],[ride_day]]</f>
        <v>10</v>
      </c>
      <c r="J11" s="3">
        <f xml:space="preserve"> DATE(Table3[[#This Row],[year]],Table3[[#This Row],[month]],Table3[[#This Row],[day]])</f>
        <v>44905</v>
      </c>
      <c r="M11" s="5">
        <v>2511</v>
      </c>
      <c r="N11" s="5">
        <v>5315</v>
      </c>
      <c r="O11" s="3">
        <v>44905</v>
      </c>
      <c r="P11">
        <v>802.54759060135405</v>
      </c>
      <c r="Q11">
        <v>657.72022577610505</v>
      </c>
      <c r="R11">
        <v>1.83604781237681</v>
      </c>
      <c r="S11">
        <v>1.8673396241744999</v>
      </c>
    </row>
    <row r="12" spans="1:19" x14ac:dyDescent="0.25">
      <c r="A12" t="s">
        <v>10</v>
      </c>
      <c r="B12" s="3" t="s">
        <v>28</v>
      </c>
      <c r="C12">
        <v>11</v>
      </c>
      <c r="D12">
        <v>832.55077940481794</v>
      </c>
      <c r="E12">
        <v>1.75505444137835</v>
      </c>
      <c r="F12" s="5">
        <v>2117</v>
      </c>
      <c r="G12" s="5">
        <f>IF(Table3[[#This Row],[ride_month]] = "December", 2022,2023)</f>
        <v>2022</v>
      </c>
      <c r="H1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12">
        <f>Table3[[#This Row],[ride_day]]</f>
        <v>11</v>
      </c>
      <c r="J12" s="3">
        <f xml:space="preserve"> DATE(Table3[[#This Row],[year]],Table3[[#This Row],[month]],Table3[[#This Row],[day]])</f>
        <v>44906</v>
      </c>
      <c r="M12" s="5">
        <v>2117</v>
      </c>
      <c r="N12" s="5">
        <v>4683</v>
      </c>
      <c r="O12" s="3">
        <v>44906</v>
      </c>
      <c r="P12">
        <v>832.55077940481794</v>
      </c>
      <c r="Q12">
        <v>656.71321802263503</v>
      </c>
      <c r="R12">
        <v>1.75505444137835</v>
      </c>
      <c r="S12">
        <v>1.87060122369038</v>
      </c>
    </row>
    <row r="13" spans="1:19" x14ac:dyDescent="0.25">
      <c r="A13" t="s">
        <v>10</v>
      </c>
      <c r="B13" s="3" t="s">
        <v>28</v>
      </c>
      <c r="C13">
        <v>12</v>
      </c>
      <c r="D13">
        <v>736.323068309071</v>
      </c>
      <c r="E13">
        <v>1.71855434910966</v>
      </c>
      <c r="F13" s="5">
        <v>1786</v>
      </c>
      <c r="G13" s="5">
        <f>IF(Table3[[#This Row],[ride_month]] = "December", 2022,2023)</f>
        <v>2022</v>
      </c>
      <c r="H1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13">
        <f>Table3[[#This Row],[ride_day]]</f>
        <v>12</v>
      </c>
      <c r="J13" s="3">
        <f xml:space="preserve"> DATE(Table3[[#This Row],[year]],Table3[[#This Row],[month]],Table3[[#This Row],[day]])</f>
        <v>44907</v>
      </c>
      <c r="M13" s="5">
        <v>1786</v>
      </c>
      <c r="N13" s="5">
        <v>6591</v>
      </c>
      <c r="O13" s="3">
        <v>44907</v>
      </c>
      <c r="P13">
        <v>736.323068309071</v>
      </c>
      <c r="Q13">
        <v>617.68578364436303</v>
      </c>
      <c r="R13">
        <v>1.71855434910966</v>
      </c>
      <c r="S13">
        <v>1.8604356954358701</v>
      </c>
    </row>
    <row r="14" spans="1:19" x14ac:dyDescent="0.25">
      <c r="A14" t="s">
        <v>10</v>
      </c>
      <c r="B14" s="3" t="s">
        <v>28</v>
      </c>
      <c r="C14">
        <v>13</v>
      </c>
      <c r="D14">
        <v>689.80277349768903</v>
      </c>
      <c r="E14">
        <v>1.6574407273199301</v>
      </c>
      <c r="F14" s="5">
        <v>1947</v>
      </c>
      <c r="G14" s="5">
        <f>IF(Table3[[#This Row],[ride_month]] = "December", 2022,2023)</f>
        <v>2022</v>
      </c>
      <c r="H1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14">
        <f>Table3[[#This Row],[ride_day]]</f>
        <v>13</v>
      </c>
      <c r="J14" s="3">
        <f xml:space="preserve"> DATE(Table3[[#This Row],[year]],Table3[[#This Row],[month]],Table3[[#This Row],[day]])</f>
        <v>44908</v>
      </c>
      <c r="M14" s="5">
        <v>1947</v>
      </c>
      <c r="N14" s="5">
        <v>7007</v>
      </c>
      <c r="O14" s="3">
        <v>44908</v>
      </c>
      <c r="P14">
        <v>689.80277349768903</v>
      </c>
      <c r="Q14">
        <v>593.31311545597305</v>
      </c>
      <c r="R14">
        <v>1.6574407273199301</v>
      </c>
      <c r="S14">
        <v>1.8958137621417701</v>
      </c>
    </row>
    <row r="15" spans="1:19" x14ac:dyDescent="0.25">
      <c r="A15" t="s">
        <v>10</v>
      </c>
      <c r="B15" s="3" t="s">
        <v>28</v>
      </c>
      <c r="C15">
        <v>14</v>
      </c>
      <c r="D15">
        <v>632.41163793103499</v>
      </c>
      <c r="E15">
        <v>1.6993707440388699</v>
      </c>
      <c r="F15" s="5">
        <v>928</v>
      </c>
      <c r="G15" s="5">
        <f>IF(Table3[[#This Row],[ride_month]] = "December", 2022,2023)</f>
        <v>2022</v>
      </c>
      <c r="H1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15">
        <f>Table3[[#This Row],[ride_day]]</f>
        <v>14</v>
      </c>
      <c r="J15" s="3">
        <f xml:space="preserve"> DATE(Table3[[#This Row],[year]],Table3[[#This Row],[month]],Table3[[#This Row],[day]])</f>
        <v>44909</v>
      </c>
      <c r="M15" s="5">
        <v>928</v>
      </c>
      <c r="N15" s="5">
        <v>3418</v>
      </c>
      <c r="O15" s="3">
        <v>44909</v>
      </c>
      <c r="P15">
        <v>632.41163793103499</v>
      </c>
      <c r="Q15">
        <v>590.90842598010499</v>
      </c>
      <c r="R15">
        <v>1.6993707440388699</v>
      </c>
      <c r="S15">
        <v>1.8212126838182301</v>
      </c>
    </row>
    <row r="16" spans="1:19" x14ac:dyDescent="0.25">
      <c r="A16" t="s">
        <v>10</v>
      </c>
      <c r="B16" s="3" t="s">
        <v>28</v>
      </c>
      <c r="C16">
        <v>15</v>
      </c>
      <c r="D16">
        <v>806.79680511182096</v>
      </c>
      <c r="E16">
        <v>1.7136256852668199</v>
      </c>
      <c r="F16" s="5">
        <v>1565</v>
      </c>
      <c r="G16" s="5">
        <f>IF(Table3[[#This Row],[ride_month]] = "December", 2022,2023)</f>
        <v>2022</v>
      </c>
      <c r="H1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16">
        <f>Table3[[#This Row],[ride_day]]</f>
        <v>15</v>
      </c>
      <c r="J16" s="3">
        <f xml:space="preserve"> DATE(Table3[[#This Row],[year]],Table3[[#This Row],[month]],Table3[[#This Row],[day]])</f>
        <v>44910</v>
      </c>
      <c r="M16" s="5">
        <v>1565</v>
      </c>
      <c r="N16" s="5">
        <v>5591</v>
      </c>
      <c r="O16" s="3">
        <v>44910</v>
      </c>
      <c r="P16">
        <v>806.79680511182096</v>
      </c>
      <c r="Q16">
        <v>595.12842067608699</v>
      </c>
      <c r="R16">
        <v>1.7136256852668199</v>
      </c>
      <c r="S16">
        <v>1.8152526490455001</v>
      </c>
    </row>
    <row r="17" spans="1:19" x14ac:dyDescent="0.25">
      <c r="A17" t="s">
        <v>10</v>
      </c>
      <c r="B17" s="3" t="s">
        <v>28</v>
      </c>
      <c r="C17">
        <v>16</v>
      </c>
      <c r="D17">
        <v>746.40515653775299</v>
      </c>
      <c r="E17">
        <v>1.69029761373934</v>
      </c>
      <c r="F17" s="5">
        <v>1086</v>
      </c>
      <c r="G17" s="5">
        <f>IF(Table3[[#This Row],[ride_month]] = "December", 2022,2023)</f>
        <v>2022</v>
      </c>
      <c r="H1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17">
        <f>Table3[[#This Row],[ride_day]]</f>
        <v>16</v>
      </c>
      <c r="J17" s="3">
        <f xml:space="preserve"> DATE(Table3[[#This Row],[year]],Table3[[#This Row],[month]],Table3[[#This Row],[day]])</f>
        <v>44911</v>
      </c>
      <c r="M17" s="5">
        <v>1086</v>
      </c>
      <c r="N17" s="5">
        <v>3862</v>
      </c>
      <c r="O17" s="3">
        <v>44911</v>
      </c>
      <c r="P17">
        <v>746.40515653775299</v>
      </c>
      <c r="Q17">
        <v>640.64785085448</v>
      </c>
      <c r="R17">
        <v>1.69029761373934</v>
      </c>
      <c r="S17">
        <v>1.7506358742372701</v>
      </c>
    </row>
    <row r="18" spans="1:19" x14ac:dyDescent="0.25">
      <c r="A18" t="s">
        <v>10</v>
      </c>
      <c r="B18" s="3" t="s">
        <v>28</v>
      </c>
      <c r="C18">
        <v>17</v>
      </c>
      <c r="D18">
        <v>817.28412256267404</v>
      </c>
      <c r="E18">
        <v>1.5954183746120301</v>
      </c>
      <c r="F18" s="5">
        <v>1077</v>
      </c>
      <c r="G18" s="5">
        <f>IF(Table3[[#This Row],[ride_month]] = "December", 2022,2023)</f>
        <v>2022</v>
      </c>
      <c r="H1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18">
        <f>Table3[[#This Row],[ride_day]]</f>
        <v>17</v>
      </c>
      <c r="J18" s="3">
        <f xml:space="preserve"> DATE(Table3[[#This Row],[year]],Table3[[#This Row],[month]],Table3[[#This Row],[day]])</f>
        <v>44912</v>
      </c>
      <c r="M18" s="5">
        <v>1077</v>
      </c>
      <c r="N18" s="5">
        <v>2954</v>
      </c>
      <c r="O18" s="3">
        <v>44912</v>
      </c>
      <c r="P18">
        <v>817.28412256267404</v>
      </c>
      <c r="Q18">
        <v>598.32362897765699</v>
      </c>
      <c r="R18">
        <v>1.5954183746120301</v>
      </c>
      <c r="S18">
        <v>1.6294196871756601</v>
      </c>
    </row>
    <row r="19" spans="1:19" x14ac:dyDescent="0.25">
      <c r="A19" t="s">
        <v>10</v>
      </c>
      <c r="B19" s="3" t="s">
        <v>28</v>
      </c>
      <c r="C19">
        <v>18</v>
      </c>
      <c r="D19">
        <v>736.31334622823999</v>
      </c>
      <c r="E19">
        <v>1.64754711539367</v>
      </c>
      <c r="F19" s="5">
        <v>1034</v>
      </c>
      <c r="G19" s="5">
        <f>IF(Table3[[#This Row],[ride_month]] = "December", 2022,2023)</f>
        <v>2022</v>
      </c>
      <c r="H1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19">
        <f>Table3[[#This Row],[ride_day]]</f>
        <v>18</v>
      </c>
      <c r="J19" s="3">
        <f xml:space="preserve"> DATE(Table3[[#This Row],[year]],Table3[[#This Row],[month]],Table3[[#This Row],[day]])</f>
        <v>44913</v>
      </c>
      <c r="M19" s="5">
        <v>1034</v>
      </c>
      <c r="N19" s="5">
        <v>2632</v>
      </c>
      <c r="O19" s="3">
        <v>44913</v>
      </c>
      <c r="P19">
        <v>736.31334622823999</v>
      </c>
      <c r="Q19">
        <v>610.94528875379899</v>
      </c>
      <c r="R19">
        <v>1.64754711539367</v>
      </c>
      <c r="S19">
        <v>1.6486721880106101</v>
      </c>
    </row>
    <row r="20" spans="1:19" x14ac:dyDescent="0.25">
      <c r="A20" t="s">
        <v>10</v>
      </c>
      <c r="B20" s="3" t="s">
        <v>28</v>
      </c>
      <c r="C20">
        <v>19</v>
      </c>
      <c r="D20">
        <v>656.96608527131798</v>
      </c>
      <c r="E20">
        <v>1.52104448391935</v>
      </c>
      <c r="F20" s="5">
        <v>1032</v>
      </c>
      <c r="G20" s="5">
        <f>IF(Table3[[#This Row],[ride_month]] = "December", 2022,2023)</f>
        <v>2022</v>
      </c>
      <c r="H2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20">
        <f>Table3[[#This Row],[ride_day]]</f>
        <v>19</v>
      </c>
      <c r="J20" s="3">
        <f xml:space="preserve"> DATE(Table3[[#This Row],[year]],Table3[[#This Row],[month]],Table3[[#This Row],[day]])</f>
        <v>44914</v>
      </c>
      <c r="M20" s="5">
        <v>1032</v>
      </c>
      <c r="N20" s="5">
        <v>4308</v>
      </c>
      <c r="O20" s="3">
        <v>44914</v>
      </c>
      <c r="P20">
        <v>656.96608527131798</v>
      </c>
      <c r="Q20">
        <v>566.29131847725205</v>
      </c>
      <c r="R20">
        <v>1.52104448391935</v>
      </c>
      <c r="S20">
        <v>1.65978643743747</v>
      </c>
    </row>
    <row r="21" spans="1:19" x14ac:dyDescent="0.25">
      <c r="A21" t="s">
        <v>10</v>
      </c>
      <c r="B21" s="3" t="s">
        <v>28</v>
      </c>
      <c r="C21">
        <v>20</v>
      </c>
      <c r="D21">
        <v>665.46856725146199</v>
      </c>
      <c r="E21">
        <v>1.59332832667976</v>
      </c>
      <c r="F21" s="5">
        <v>1368</v>
      </c>
      <c r="G21" s="5">
        <f>IF(Table3[[#This Row],[ride_month]] = "December", 2022,2023)</f>
        <v>2022</v>
      </c>
      <c r="H2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21">
        <f>Table3[[#This Row],[ride_day]]</f>
        <v>20</v>
      </c>
      <c r="J21" s="3">
        <f xml:space="preserve"> DATE(Table3[[#This Row],[year]],Table3[[#This Row],[month]],Table3[[#This Row],[day]])</f>
        <v>44915</v>
      </c>
      <c r="M21" s="5">
        <v>1368</v>
      </c>
      <c r="N21" s="5">
        <v>5184</v>
      </c>
      <c r="O21" s="3">
        <v>44915</v>
      </c>
      <c r="P21">
        <v>665.46856725146199</v>
      </c>
      <c r="Q21">
        <v>574.40451388888903</v>
      </c>
      <c r="R21">
        <v>1.59332832667976</v>
      </c>
      <c r="S21">
        <v>1.74406926936579</v>
      </c>
    </row>
    <row r="22" spans="1:19" x14ac:dyDescent="0.25">
      <c r="A22" t="s">
        <v>10</v>
      </c>
      <c r="B22" s="3" t="s">
        <v>28</v>
      </c>
      <c r="C22">
        <v>21</v>
      </c>
      <c r="D22">
        <v>688.50769230769197</v>
      </c>
      <c r="E22">
        <v>1.55355666272162</v>
      </c>
      <c r="F22" s="5">
        <v>1430</v>
      </c>
      <c r="G22" s="5">
        <f>IF(Table3[[#This Row],[ride_month]] = "December", 2022,2023)</f>
        <v>2022</v>
      </c>
      <c r="H2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22">
        <f>Table3[[#This Row],[ride_day]]</f>
        <v>21</v>
      </c>
      <c r="J22" s="3">
        <f xml:space="preserve"> DATE(Table3[[#This Row],[year]],Table3[[#This Row],[month]],Table3[[#This Row],[day]])</f>
        <v>44916</v>
      </c>
      <c r="M22" s="5">
        <v>1430</v>
      </c>
      <c r="N22" s="5">
        <v>4895</v>
      </c>
      <c r="O22" s="3">
        <v>44916</v>
      </c>
      <c r="P22">
        <v>688.50769230769197</v>
      </c>
      <c r="Q22">
        <v>601.77671092952005</v>
      </c>
      <c r="R22">
        <v>1.55355666272162</v>
      </c>
      <c r="S22">
        <v>1.7331525359702999</v>
      </c>
    </row>
    <row r="23" spans="1:19" x14ac:dyDescent="0.25">
      <c r="A23" t="s">
        <v>10</v>
      </c>
      <c r="B23" s="3" t="s">
        <v>28</v>
      </c>
      <c r="C23">
        <v>22</v>
      </c>
      <c r="D23">
        <v>809.91756272401403</v>
      </c>
      <c r="E23">
        <v>1.6047489895427001</v>
      </c>
      <c r="F23" s="5">
        <v>558</v>
      </c>
      <c r="G23" s="5">
        <f>IF(Table3[[#This Row],[ride_month]] = "December", 2022,2023)</f>
        <v>2022</v>
      </c>
      <c r="H2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23">
        <f>Table3[[#This Row],[ride_day]]</f>
        <v>22</v>
      </c>
      <c r="J23" s="3">
        <f xml:space="preserve"> DATE(Table3[[#This Row],[year]],Table3[[#This Row],[month]],Table3[[#This Row],[day]])</f>
        <v>44917</v>
      </c>
      <c r="M23" s="5">
        <v>558</v>
      </c>
      <c r="N23" s="5">
        <v>2064</v>
      </c>
      <c r="O23" s="3">
        <v>44917</v>
      </c>
      <c r="P23">
        <v>809.91756272401403</v>
      </c>
      <c r="Q23">
        <v>607.92344961240303</v>
      </c>
      <c r="R23">
        <v>1.6047489895427001</v>
      </c>
      <c r="S23">
        <v>1.7443083092976399</v>
      </c>
    </row>
    <row r="24" spans="1:19" x14ac:dyDescent="0.25">
      <c r="A24" t="s">
        <v>10</v>
      </c>
      <c r="B24" s="3" t="s">
        <v>28</v>
      </c>
      <c r="C24">
        <v>23</v>
      </c>
      <c r="D24">
        <v>2047.6315789473699</v>
      </c>
      <c r="E24">
        <v>1.09014936752136</v>
      </c>
      <c r="F24" s="5">
        <v>38</v>
      </c>
      <c r="G24" s="5">
        <f>IF(Table3[[#This Row],[ride_month]] = "December", 2022,2023)</f>
        <v>2022</v>
      </c>
      <c r="H2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24">
        <f>Table3[[#This Row],[ride_day]]</f>
        <v>23</v>
      </c>
      <c r="J24" s="3">
        <f xml:space="preserve"> DATE(Table3[[#This Row],[year]],Table3[[#This Row],[month]],Table3[[#This Row],[day]])</f>
        <v>44918</v>
      </c>
      <c r="M24" s="5">
        <v>38</v>
      </c>
      <c r="N24" s="5">
        <v>228</v>
      </c>
      <c r="O24" s="3">
        <v>44918</v>
      </c>
      <c r="P24">
        <v>2047.6315789473699</v>
      </c>
      <c r="Q24">
        <v>2192.7368421052602</v>
      </c>
      <c r="R24">
        <v>1.09014936752136</v>
      </c>
      <c r="S24">
        <v>0.98885997441489204</v>
      </c>
    </row>
    <row r="25" spans="1:19" x14ac:dyDescent="0.25">
      <c r="A25" t="s">
        <v>10</v>
      </c>
      <c r="B25" s="3" t="s">
        <v>28</v>
      </c>
      <c r="C25">
        <v>24</v>
      </c>
      <c r="D25">
        <v>718.892857142857</v>
      </c>
      <c r="E25">
        <v>1.53620899841414</v>
      </c>
      <c r="F25" s="5">
        <v>84</v>
      </c>
      <c r="G25" s="5">
        <f>IF(Table3[[#This Row],[ride_month]] = "December", 2022,2023)</f>
        <v>2022</v>
      </c>
      <c r="H2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25">
        <f>Table3[[#This Row],[ride_day]]</f>
        <v>24</v>
      </c>
      <c r="J25" s="3">
        <f xml:space="preserve"> DATE(Table3[[#This Row],[year]],Table3[[#This Row],[month]],Table3[[#This Row],[day]])</f>
        <v>44919</v>
      </c>
      <c r="M25" s="5">
        <v>84</v>
      </c>
      <c r="N25" s="5">
        <v>391</v>
      </c>
      <c r="O25" s="3">
        <v>44919</v>
      </c>
      <c r="P25">
        <v>718.892857142857</v>
      </c>
      <c r="Q25">
        <v>776.83887468030696</v>
      </c>
      <c r="R25">
        <v>1.53620899841414</v>
      </c>
      <c r="S25">
        <v>1.23384416370858</v>
      </c>
    </row>
    <row r="26" spans="1:19" x14ac:dyDescent="0.25">
      <c r="A26" t="s">
        <v>10</v>
      </c>
      <c r="B26" s="3" t="s">
        <v>28</v>
      </c>
      <c r="C26">
        <v>25</v>
      </c>
      <c r="D26">
        <v>720.06896551724105</v>
      </c>
      <c r="E26">
        <v>1.19989867699056</v>
      </c>
      <c r="F26" s="5">
        <v>87</v>
      </c>
      <c r="G26" s="5">
        <f>IF(Table3[[#This Row],[ride_month]] = "December", 2022,2023)</f>
        <v>2022</v>
      </c>
      <c r="H2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26">
        <f>Table3[[#This Row],[ride_day]]</f>
        <v>25</v>
      </c>
      <c r="J26" s="3">
        <f xml:space="preserve"> DATE(Table3[[#This Row],[year]],Table3[[#This Row],[month]],Table3[[#This Row],[day]])</f>
        <v>44920</v>
      </c>
      <c r="M26" s="5">
        <v>87</v>
      </c>
      <c r="N26" s="5">
        <v>394</v>
      </c>
      <c r="O26" s="3">
        <v>44920</v>
      </c>
      <c r="P26">
        <v>720.06896551724105</v>
      </c>
      <c r="Q26">
        <v>804.817258883249</v>
      </c>
      <c r="R26">
        <v>1.19989867699056</v>
      </c>
      <c r="S26">
        <v>1.3221001027699499</v>
      </c>
    </row>
    <row r="27" spans="1:19" x14ac:dyDescent="0.25">
      <c r="A27" t="s">
        <v>10</v>
      </c>
      <c r="B27" s="3" t="s">
        <v>28</v>
      </c>
      <c r="C27">
        <v>26</v>
      </c>
      <c r="D27">
        <v>612.47232472324697</v>
      </c>
      <c r="E27">
        <v>1.5855569992401199</v>
      </c>
      <c r="F27" s="5">
        <v>271</v>
      </c>
      <c r="G27" s="5">
        <f>IF(Table3[[#This Row],[ride_month]] = "December", 2022,2023)</f>
        <v>2022</v>
      </c>
      <c r="H2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27">
        <f>Table3[[#This Row],[ride_day]]</f>
        <v>26</v>
      </c>
      <c r="J27" s="3">
        <f xml:space="preserve"> DATE(Table3[[#This Row],[year]],Table3[[#This Row],[month]],Table3[[#This Row],[day]])</f>
        <v>44921</v>
      </c>
      <c r="M27" s="5">
        <v>271</v>
      </c>
      <c r="N27" s="5">
        <v>971</v>
      </c>
      <c r="O27" s="3">
        <v>44921</v>
      </c>
      <c r="P27">
        <v>612.47232472324697</v>
      </c>
      <c r="Q27">
        <v>968.64263645726101</v>
      </c>
      <c r="R27">
        <v>1.5855569992401199</v>
      </c>
      <c r="S27">
        <v>1.6030361982924599</v>
      </c>
    </row>
    <row r="28" spans="1:19" x14ac:dyDescent="0.25">
      <c r="A28" t="s">
        <v>10</v>
      </c>
      <c r="B28" s="3" t="s">
        <v>28</v>
      </c>
      <c r="C28">
        <v>27</v>
      </c>
      <c r="D28">
        <v>628.13926940639305</v>
      </c>
      <c r="E28">
        <v>1.4032791602383901</v>
      </c>
      <c r="F28" s="5">
        <v>438</v>
      </c>
      <c r="G28" s="5">
        <f>IF(Table3[[#This Row],[ride_month]] = "December", 2022,2023)</f>
        <v>2022</v>
      </c>
      <c r="H2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28">
        <f>Table3[[#This Row],[ride_day]]</f>
        <v>27</v>
      </c>
      <c r="J28" s="3">
        <f xml:space="preserve"> DATE(Table3[[#This Row],[year]],Table3[[#This Row],[month]],Table3[[#This Row],[day]])</f>
        <v>44922</v>
      </c>
      <c r="M28" s="5">
        <v>438</v>
      </c>
      <c r="N28" s="5">
        <v>1864</v>
      </c>
      <c r="O28" s="3">
        <v>44922</v>
      </c>
      <c r="P28">
        <v>628.13926940639305</v>
      </c>
      <c r="Q28">
        <v>702.64109442060101</v>
      </c>
      <c r="R28">
        <v>1.4032791602383901</v>
      </c>
      <c r="S28">
        <v>1.6341861479839801</v>
      </c>
    </row>
    <row r="29" spans="1:19" x14ac:dyDescent="0.25">
      <c r="A29" t="s">
        <v>10</v>
      </c>
      <c r="B29" s="3" t="s">
        <v>28</v>
      </c>
      <c r="C29">
        <v>28</v>
      </c>
      <c r="D29">
        <v>927.23284589426305</v>
      </c>
      <c r="E29">
        <v>1.7372468493413999</v>
      </c>
      <c r="F29" s="5">
        <v>889</v>
      </c>
      <c r="G29" s="5">
        <f>IF(Table3[[#This Row],[ride_month]] = "December", 2022,2023)</f>
        <v>2022</v>
      </c>
      <c r="H2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29">
        <f>Table3[[#This Row],[ride_day]]</f>
        <v>28</v>
      </c>
      <c r="J29" s="3">
        <f xml:space="preserve"> DATE(Table3[[#This Row],[year]],Table3[[#This Row],[month]],Table3[[#This Row],[day]])</f>
        <v>44923</v>
      </c>
      <c r="M29" s="5">
        <v>889</v>
      </c>
      <c r="N29" s="5">
        <v>3183</v>
      </c>
      <c r="O29" s="3">
        <v>44923</v>
      </c>
      <c r="P29">
        <v>927.23284589426305</v>
      </c>
      <c r="Q29">
        <v>666.90574929312004</v>
      </c>
      <c r="R29">
        <v>1.7372468493413999</v>
      </c>
      <c r="S29">
        <v>1.8543274351652901</v>
      </c>
    </row>
    <row r="30" spans="1:19" x14ac:dyDescent="0.25">
      <c r="A30" t="s">
        <v>10</v>
      </c>
      <c r="B30" s="3" t="s">
        <v>28</v>
      </c>
      <c r="C30">
        <v>29</v>
      </c>
      <c r="D30">
        <v>1132.4408074195301</v>
      </c>
      <c r="E30">
        <v>1.9852650479509599</v>
      </c>
      <c r="F30" s="5">
        <v>1833</v>
      </c>
      <c r="G30" s="5">
        <f>IF(Table3[[#This Row],[ride_month]] = "December", 2022,2023)</f>
        <v>2022</v>
      </c>
      <c r="H3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0">
        <f>Table3[[#This Row],[ride_day]]</f>
        <v>29</v>
      </c>
      <c r="J30" s="3">
        <f xml:space="preserve"> DATE(Table3[[#This Row],[year]],Table3[[#This Row],[month]],Table3[[#This Row],[day]])</f>
        <v>44924</v>
      </c>
      <c r="M30" s="5">
        <v>1833</v>
      </c>
      <c r="N30" s="5">
        <v>4569</v>
      </c>
      <c r="O30" s="3">
        <v>44924</v>
      </c>
      <c r="P30">
        <v>1132.4408074195301</v>
      </c>
      <c r="Q30">
        <v>711.70868899102697</v>
      </c>
      <c r="R30">
        <v>1.9852650479509599</v>
      </c>
      <c r="S30">
        <v>1.95162193254106</v>
      </c>
    </row>
    <row r="31" spans="1:19" x14ac:dyDescent="0.25">
      <c r="A31" t="s">
        <v>10</v>
      </c>
      <c r="B31" s="3" t="s">
        <v>28</v>
      </c>
      <c r="C31">
        <v>30</v>
      </c>
      <c r="D31">
        <v>1062.9318840579699</v>
      </c>
      <c r="E31">
        <v>1.83486658633003</v>
      </c>
      <c r="F31" s="5">
        <v>2070</v>
      </c>
      <c r="G31" s="5">
        <f>IF(Table3[[#This Row],[ride_month]] = "December", 2022,2023)</f>
        <v>2022</v>
      </c>
      <c r="H3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1">
        <f>Table3[[#This Row],[ride_day]]</f>
        <v>30</v>
      </c>
      <c r="J31" s="3">
        <f xml:space="preserve"> DATE(Table3[[#This Row],[year]],Table3[[#This Row],[month]],Table3[[#This Row],[day]])</f>
        <v>44925</v>
      </c>
      <c r="M31" s="5">
        <v>2070</v>
      </c>
      <c r="N31" s="5">
        <v>4311</v>
      </c>
      <c r="O31" s="3">
        <v>44925</v>
      </c>
      <c r="P31">
        <v>1062.9318840579699</v>
      </c>
      <c r="Q31">
        <v>648.58269543029496</v>
      </c>
      <c r="R31">
        <v>1.83486658633003</v>
      </c>
      <c r="S31">
        <v>1.8402809824089901</v>
      </c>
    </row>
    <row r="32" spans="1:19" x14ac:dyDescent="0.25">
      <c r="A32" t="s">
        <v>10</v>
      </c>
      <c r="B32" s="3" t="s">
        <v>28</v>
      </c>
      <c r="C32">
        <v>31</v>
      </c>
      <c r="D32">
        <v>1089.8246899661799</v>
      </c>
      <c r="E32">
        <v>1.7394277165110099</v>
      </c>
      <c r="F32" s="5">
        <v>1774</v>
      </c>
      <c r="G32" s="5">
        <f>IF(Table3[[#This Row],[ride_month]] = "December", 2022,2023)</f>
        <v>2022</v>
      </c>
      <c r="H3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2">
        <f>Table3[[#This Row],[ride_day]]</f>
        <v>31</v>
      </c>
      <c r="J32" s="3">
        <f xml:space="preserve"> DATE(Table3[[#This Row],[year]],Table3[[#This Row],[month]],Table3[[#This Row],[day]])</f>
        <v>44926</v>
      </c>
      <c r="M32" s="5">
        <v>1774</v>
      </c>
      <c r="N32" s="5">
        <v>3271</v>
      </c>
      <c r="O32" s="3">
        <v>44926</v>
      </c>
      <c r="P32">
        <v>1089.8246899661799</v>
      </c>
      <c r="Q32">
        <v>698.86212167532904</v>
      </c>
      <c r="R32">
        <v>1.7394277165110099</v>
      </c>
      <c r="S32">
        <v>1.8261284254603001</v>
      </c>
    </row>
    <row r="33" spans="1:19" x14ac:dyDescent="0.25">
      <c r="A33" t="s">
        <v>10</v>
      </c>
      <c r="B33" s="3" t="s">
        <v>17</v>
      </c>
      <c r="C33">
        <v>1</v>
      </c>
      <c r="D33">
        <v>1258.89029322548</v>
      </c>
      <c r="E33">
        <v>2.0014450898206499</v>
      </c>
      <c r="F33" s="5">
        <v>1978</v>
      </c>
      <c r="G33" s="5">
        <f>IF(Table3[[#This Row],[ride_month]] = "December", 2022,2023)</f>
        <v>2023</v>
      </c>
      <c r="H3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33">
        <f>Table3[[#This Row],[ride_day]]</f>
        <v>1</v>
      </c>
      <c r="J33" s="3">
        <f xml:space="preserve"> DATE(Table3[[#This Row],[year]],Table3[[#This Row],[month]],Table3[[#This Row],[day]])</f>
        <v>44927</v>
      </c>
      <c r="M33" s="5">
        <v>1978</v>
      </c>
      <c r="N33" s="5">
        <v>3144</v>
      </c>
      <c r="O33" s="3">
        <v>44927</v>
      </c>
      <c r="P33">
        <v>1258.89029322548</v>
      </c>
      <c r="Q33">
        <v>757.46946564885502</v>
      </c>
      <c r="R33">
        <v>2.0014450898206499</v>
      </c>
      <c r="S33">
        <v>1.92576583330003</v>
      </c>
    </row>
    <row r="34" spans="1:19" x14ac:dyDescent="0.25">
      <c r="A34" t="s">
        <v>10</v>
      </c>
      <c r="B34" s="3" t="s">
        <v>17</v>
      </c>
      <c r="C34">
        <v>2</v>
      </c>
      <c r="D34">
        <v>970.11034047919304</v>
      </c>
      <c r="E34">
        <v>1.7247198150402701</v>
      </c>
      <c r="F34" s="5">
        <v>1586</v>
      </c>
      <c r="G34" s="5">
        <f>IF(Table3[[#This Row],[ride_month]] = "December", 2022,2023)</f>
        <v>2023</v>
      </c>
      <c r="H3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34">
        <f>Table3[[#This Row],[ride_day]]</f>
        <v>2</v>
      </c>
      <c r="J34" s="3">
        <f xml:space="preserve"> DATE(Table3[[#This Row],[year]],Table3[[#This Row],[month]],Table3[[#This Row],[day]])</f>
        <v>44928</v>
      </c>
      <c r="M34" s="5">
        <v>1586</v>
      </c>
      <c r="N34" s="5">
        <v>3912</v>
      </c>
      <c r="O34" s="3">
        <v>44928</v>
      </c>
      <c r="P34">
        <v>970.11034047919304</v>
      </c>
      <c r="Q34">
        <v>639.16283231083798</v>
      </c>
      <c r="R34">
        <v>1.7247198150402701</v>
      </c>
      <c r="S34">
        <v>1.7927490845662799</v>
      </c>
    </row>
    <row r="35" spans="1:19" x14ac:dyDescent="0.25">
      <c r="A35" t="s">
        <v>10</v>
      </c>
      <c r="B35" s="3" t="s">
        <v>17</v>
      </c>
      <c r="C35">
        <v>3</v>
      </c>
      <c r="D35">
        <v>926.09623797025404</v>
      </c>
      <c r="E35">
        <v>1.6384331254459199</v>
      </c>
      <c r="F35" s="5">
        <v>1143</v>
      </c>
      <c r="G35" s="5">
        <f>IF(Table3[[#This Row],[ride_month]] = "December", 2022,2023)</f>
        <v>2023</v>
      </c>
      <c r="H3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35">
        <f>Table3[[#This Row],[ride_day]]</f>
        <v>3</v>
      </c>
      <c r="J35" s="3">
        <f xml:space="preserve"> DATE(Table3[[#This Row],[year]],Table3[[#This Row],[month]],Table3[[#This Row],[day]])</f>
        <v>44929</v>
      </c>
      <c r="M35" s="5">
        <v>1143</v>
      </c>
      <c r="N35" s="5">
        <v>3982</v>
      </c>
      <c r="O35" s="3">
        <v>44929</v>
      </c>
      <c r="P35">
        <v>926.09623797025404</v>
      </c>
      <c r="Q35">
        <v>592.41963837267701</v>
      </c>
      <c r="R35">
        <v>1.6384331254459199</v>
      </c>
      <c r="S35">
        <v>1.7717099651077099</v>
      </c>
    </row>
    <row r="36" spans="1:19" x14ac:dyDescent="0.25">
      <c r="A36" t="s">
        <v>10</v>
      </c>
      <c r="B36" s="3" t="s">
        <v>17</v>
      </c>
      <c r="C36">
        <v>4</v>
      </c>
      <c r="D36">
        <v>800.32095304835298</v>
      </c>
      <c r="E36">
        <v>1.5800143429264399</v>
      </c>
      <c r="F36" s="5">
        <v>1427</v>
      </c>
      <c r="G36" s="5">
        <f>IF(Table3[[#This Row],[ride_month]] = "December", 2022,2023)</f>
        <v>2023</v>
      </c>
      <c r="H3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36">
        <f>Table3[[#This Row],[ride_day]]</f>
        <v>4</v>
      </c>
      <c r="J36" s="3">
        <f xml:space="preserve"> DATE(Table3[[#This Row],[year]],Table3[[#This Row],[month]],Table3[[#This Row],[day]])</f>
        <v>44930</v>
      </c>
      <c r="M36" s="5">
        <v>1427</v>
      </c>
      <c r="N36" s="5">
        <v>5830</v>
      </c>
      <c r="O36" s="3">
        <v>44930</v>
      </c>
      <c r="P36">
        <v>800.32095304835298</v>
      </c>
      <c r="Q36">
        <v>610.52161234991399</v>
      </c>
      <c r="R36">
        <v>1.5800143429264399</v>
      </c>
      <c r="S36">
        <v>1.82877563813135</v>
      </c>
    </row>
    <row r="37" spans="1:19" x14ac:dyDescent="0.25">
      <c r="A37" t="s">
        <v>10</v>
      </c>
      <c r="B37" s="3" t="s">
        <v>17</v>
      </c>
      <c r="C37">
        <v>5</v>
      </c>
      <c r="D37">
        <v>715.845909451946</v>
      </c>
      <c r="E37">
        <v>1.56777060851006</v>
      </c>
      <c r="F37" s="5">
        <v>1259</v>
      </c>
      <c r="G37" s="5">
        <f>IF(Table3[[#This Row],[ride_month]] = "December", 2022,2023)</f>
        <v>2023</v>
      </c>
      <c r="H3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37">
        <f>Table3[[#This Row],[ride_day]]</f>
        <v>5</v>
      </c>
      <c r="J37" s="3">
        <f xml:space="preserve"> DATE(Table3[[#This Row],[year]],Table3[[#This Row],[month]],Table3[[#This Row],[day]])</f>
        <v>44931</v>
      </c>
      <c r="M37" s="5">
        <v>1259</v>
      </c>
      <c r="N37" s="5">
        <v>5309</v>
      </c>
      <c r="O37" s="3">
        <v>44931</v>
      </c>
      <c r="P37">
        <v>715.845909451946</v>
      </c>
      <c r="Q37">
        <v>552.38613674891701</v>
      </c>
      <c r="R37">
        <v>1.56777060851006</v>
      </c>
      <c r="S37">
        <v>1.70717365654192</v>
      </c>
    </row>
    <row r="38" spans="1:19" x14ac:dyDescent="0.25">
      <c r="A38" t="s">
        <v>10</v>
      </c>
      <c r="B38" s="3" t="s">
        <v>17</v>
      </c>
      <c r="C38">
        <v>6</v>
      </c>
      <c r="D38">
        <v>716.17968210089805</v>
      </c>
      <c r="E38">
        <v>1.4473816985876</v>
      </c>
      <c r="F38" s="5">
        <v>1447</v>
      </c>
      <c r="G38" s="5">
        <f>IF(Table3[[#This Row],[ride_month]] = "December", 2022,2023)</f>
        <v>2023</v>
      </c>
      <c r="H3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38">
        <f>Table3[[#This Row],[ride_day]]</f>
        <v>6</v>
      </c>
      <c r="J38" s="3">
        <f xml:space="preserve"> DATE(Table3[[#This Row],[year]],Table3[[#This Row],[month]],Table3[[#This Row],[day]])</f>
        <v>44932</v>
      </c>
      <c r="M38" s="5">
        <v>1447</v>
      </c>
      <c r="N38" s="5">
        <v>5092</v>
      </c>
      <c r="O38" s="3">
        <v>44932</v>
      </c>
      <c r="P38">
        <v>716.17968210089805</v>
      </c>
      <c r="Q38">
        <v>626.89473684210498</v>
      </c>
      <c r="R38">
        <v>1.4473816985876</v>
      </c>
      <c r="S38">
        <v>1.6792440784601399</v>
      </c>
    </row>
    <row r="39" spans="1:19" x14ac:dyDescent="0.25">
      <c r="A39" t="s">
        <v>10</v>
      </c>
      <c r="B39" s="3" t="s">
        <v>17</v>
      </c>
      <c r="C39">
        <v>7</v>
      </c>
      <c r="D39">
        <v>847.03714285714295</v>
      </c>
      <c r="E39">
        <v>1.6915100764969699</v>
      </c>
      <c r="F39" s="5">
        <v>1400</v>
      </c>
      <c r="G39" s="5">
        <f>IF(Table3[[#This Row],[ride_month]] = "December", 2022,2023)</f>
        <v>2023</v>
      </c>
      <c r="H3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39">
        <f>Table3[[#This Row],[ride_day]]</f>
        <v>7</v>
      </c>
      <c r="J39" s="3">
        <f xml:space="preserve"> DATE(Table3[[#This Row],[year]],Table3[[#This Row],[month]],Table3[[#This Row],[day]])</f>
        <v>44933</v>
      </c>
      <c r="M39" s="5">
        <v>1400</v>
      </c>
      <c r="N39" s="5">
        <v>4000</v>
      </c>
      <c r="O39" s="3">
        <v>44933</v>
      </c>
      <c r="P39">
        <v>847.03714285714295</v>
      </c>
      <c r="Q39">
        <v>646.54274999999996</v>
      </c>
      <c r="R39">
        <v>1.6915100764969699</v>
      </c>
      <c r="S39">
        <v>1.7210812330871199</v>
      </c>
    </row>
    <row r="40" spans="1:19" x14ac:dyDescent="0.25">
      <c r="A40" t="s">
        <v>10</v>
      </c>
      <c r="B40" s="3" t="s">
        <v>17</v>
      </c>
      <c r="C40">
        <v>8</v>
      </c>
      <c r="D40">
        <v>977.95707578806196</v>
      </c>
      <c r="E40">
        <v>1.87970815836825</v>
      </c>
      <c r="F40" s="5">
        <v>1491</v>
      </c>
      <c r="G40" s="5">
        <f>IF(Table3[[#This Row],[ride_month]] = "December", 2022,2023)</f>
        <v>2023</v>
      </c>
      <c r="H4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0">
        <f>Table3[[#This Row],[ride_day]]</f>
        <v>8</v>
      </c>
      <c r="J40" s="3">
        <f xml:space="preserve"> DATE(Table3[[#This Row],[year]],Table3[[#This Row],[month]],Table3[[#This Row],[day]])</f>
        <v>44934</v>
      </c>
      <c r="M40" s="5">
        <v>1491</v>
      </c>
      <c r="N40" s="5">
        <v>3868</v>
      </c>
      <c r="O40" s="3">
        <v>44934</v>
      </c>
      <c r="P40">
        <v>977.95707578806196</v>
      </c>
      <c r="Q40">
        <v>677.763185108583</v>
      </c>
      <c r="R40">
        <v>1.87970815836825</v>
      </c>
      <c r="S40">
        <v>1.81188960866115</v>
      </c>
    </row>
    <row r="41" spans="1:19" x14ac:dyDescent="0.25">
      <c r="A41" t="s">
        <v>10</v>
      </c>
      <c r="B41" s="3" t="s">
        <v>17</v>
      </c>
      <c r="C41">
        <v>9</v>
      </c>
      <c r="D41">
        <v>729.16942909760598</v>
      </c>
      <c r="E41">
        <v>1.6212095868143901</v>
      </c>
      <c r="F41" s="5">
        <v>1629</v>
      </c>
      <c r="G41" s="5">
        <f>IF(Table3[[#This Row],[ride_month]] = "December", 2022,2023)</f>
        <v>2023</v>
      </c>
      <c r="H4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1">
        <f>Table3[[#This Row],[ride_day]]</f>
        <v>9</v>
      </c>
      <c r="J41" s="3">
        <f xml:space="preserve"> DATE(Table3[[#This Row],[year]],Table3[[#This Row],[month]],Table3[[#This Row],[day]])</f>
        <v>44935</v>
      </c>
      <c r="M41" s="5">
        <v>1629</v>
      </c>
      <c r="N41" s="5">
        <v>6402</v>
      </c>
      <c r="O41" s="3">
        <v>44935</v>
      </c>
      <c r="P41">
        <v>729.16942909760598</v>
      </c>
      <c r="Q41">
        <v>584.07606997813195</v>
      </c>
      <c r="R41">
        <v>1.6212095868143901</v>
      </c>
      <c r="S41">
        <v>1.7848344880395099</v>
      </c>
    </row>
    <row r="42" spans="1:19" x14ac:dyDescent="0.25">
      <c r="A42" t="s">
        <v>10</v>
      </c>
      <c r="B42" s="3" t="s">
        <v>17</v>
      </c>
      <c r="C42">
        <v>10</v>
      </c>
      <c r="D42">
        <v>892.13313462493795</v>
      </c>
      <c r="E42">
        <v>1.76070945650064</v>
      </c>
      <c r="F42" s="5">
        <v>2013</v>
      </c>
      <c r="G42" s="5">
        <f>IF(Table3[[#This Row],[ride_month]] = "December", 2022,2023)</f>
        <v>2023</v>
      </c>
      <c r="H4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2">
        <f>Table3[[#This Row],[ride_day]]</f>
        <v>10</v>
      </c>
      <c r="J42" s="3">
        <f xml:space="preserve"> DATE(Table3[[#This Row],[year]],Table3[[#This Row],[month]],Table3[[#This Row],[day]])</f>
        <v>44936</v>
      </c>
      <c r="M42" s="5">
        <v>2013</v>
      </c>
      <c r="N42" s="5">
        <v>7852</v>
      </c>
      <c r="O42" s="3">
        <v>44936</v>
      </c>
      <c r="P42">
        <v>892.13313462493795</v>
      </c>
      <c r="Q42">
        <v>628.65295466123303</v>
      </c>
      <c r="R42">
        <v>1.76070945650064</v>
      </c>
      <c r="S42">
        <v>1.9293267725412999</v>
      </c>
    </row>
    <row r="43" spans="1:19" x14ac:dyDescent="0.25">
      <c r="A43" t="s">
        <v>10</v>
      </c>
      <c r="B43" s="3" t="s">
        <v>17</v>
      </c>
      <c r="C43">
        <v>11</v>
      </c>
      <c r="D43">
        <v>826.46177640300505</v>
      </c>
      <c r="E43">
        <v>1.75096744673116</v>
      </c>
      <c r="F43" s="5">
        <v>2263</v>
      </c>
      <c r="G43" s="5">
        <f>IF(Table3[[#This Row],[ride_month]] = "December", 2022,2023)</f>
        <v>2023</v>
      </c>
      <c r="H4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3">
        <f>Table3[[#This Row],[ride_day]]</f>
        <v>11</v>
      </c>
      <c r="J43" s="3">
        <f xml:space="preserve"> DATE(Table3[[#This Row],[year]],Table3[[#This Row],[month]],Table3[[#This Row],[day]])</f>
        <v>44937</v>
      </c>
      <c r="M43" s="5">
        <v>2263</v>
      </c>
      <c r="N43" s="5">
        <v>8272</v>
      </c>
      <c r="O43" s="3">
        <v>44937</v>
      </c>
      <c r="P43">
        <v>826.46177640300505</v>
      </c>
      <c r="Q43">
        <v>628.35795454545496</v>
      </c>
      <c r="R43">
        <v>1.75096744673116</v>
      </c>
      <c r="S43">
        <v>1.93976205717091</v>
      </c>
    </row>
    <row r="44" spans="1:19" x14ac:dyDescent="0.25">
      <c r="A44" t="s">
        <v>10</v>
      </c>
      <c r="B44" s="3" t="s">
        <v>17</v>
      </c>
      <c r="C44">
        <v>12</v>
      </c>
      <c r="D44">
        <v>620.19257540603201</v>
      </c>
      <c r="E44">
        <v>1.6140515714819199</v>
      </c>
      <c r="F44" s="5">
        <v>1724</v>
      </c>
      <c r="G44" s="5">
        <f>IF(Table3[[#This Row],[ride_month]] = "December", 2022,2023)</f>
        <v>2023</v>
      </c>
      <c r="H4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4">
        <f>Table3[[#This Row],[ride_day]]</f>
        <v>12</v>
      </c>
      <c r="J44" s="3">
        <f xml:space="preserve"> DATE(Table3[[#This Row],[year]],Table3[[#This Row],[month]],Table3[[#This Row],[day]])</f>
        <v>44938</v>
      </c>
      <c r="M44" s="5">
        <v>1724</v>
      </c>
      <c r="N44" s="5">
        <v>7022</v>
      </c>
      <c r="O44" s="3">
        <v>44938</v>
      </c>
      <c r="P44">
        <v>620.19257540603201</v>
      </c>
      <c r="Q44">
        <v>564.91911136428405</v>
      </c>
      <c r="R44">
        <v>1.6140515714819199</v>
      </c>
      <c r="S44">
        <v>1.79720299336863</v>
      </c>
    </row>
    <row r="45" spans="1:19" x14ac:dyDescent="0.25">
      <c r="A45" t="s">
        <v>10</v>
      </c>
      <c r="B45" s="3" t="s">
        <v>17</v>
      </c>
      <c r="C45">
        <v>13</v>
      </c>
      <c r="D45">
        <v>711.65363881401595</v>
      </c>
      <c r="E45">
        <v>1.4990289689673</v>
      </c>
      <c r="F45" s="5">
        <v>1484</v>
      </c>
      <c r="G45" s="5">
        <f>IF(Table3[[#This Row],[ride_month]] = "December", 2022,2023)</f>
        <v>2023</v>
      </c>
      <c r="H4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5">
        <f>Table3[[#This Row],[ride_day]]</f>
        <v>13</v>
      </c>
      <c r="J45" s="3">
        <f xml:space="preserve"> DATE(Table3[[#This Row],[year]],Table3[[#This Row],[month]],Table3[[#This Row],[day]])</f>
        <v>44939</v>
      </c>
      <c r="M45" s="5">
        <v>1484</v>
      </c>
      <c r="N45" s="5">
        <v>5524</v>
      </c>
      <c r="O45" s="3">
        <v>44939</v>
      </c>
      <c r="P45">
        <v>711.65363881401595</v>
      </c>
      <c r="Q45">
        <v>584.72773352643003</v>
      </c>
      <c r="R45">
        <v>1.4990289689673</v>
      </c>
      <c r="S45">
        <v>1.67744409222831</v>
      </c>
    </row>
    <row r="46" spans="1:19" x14ac:dyDescent="0.25">
      <c r="A46" t="s">
        <v>10</v>
      </c>
      <c r="B46" s="3" t="s">
        <v>17</v>
      </c>
      <c r="C46">
        <v>14</v>
      </c>
      <c r="D46">
        <v>1045.1517285531399</v>
      </c>
      <c r="E46">
        <v>1.68522918953228</v>
      </c>
      <c r="F46" s="5">
        <v>1562</v>
      </c>
      <c r="G46" s="5">
        <f>IF(Table3[[#This Row],[ride_month]] = "December", 2022,2023)</f>
        <v>2023</v>
      </c>
      <c r="H4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6">
        <f>Table3[[#This Row],[ride_day]]</f>
        <v>14</v>
      </c>
      <c r="J46" s="3">
        <f xml:space="preserve"> DATE(Table3[[#This Row],[year]],Table3[[#This Row],[month]],Table3[[#This Row],[day]])</f>
        <v>44940</v>
      </c>
      <c r="M46" s="5">
        <v>1562</v>
      </c>
      <c r="N46" s="5">
        <v>4207</v>
      </c>
      <c r="O46" s="3">
        <v>44940</v>
      </c>
      <c r="P46">
        <v>1045.1517285531399</v>
      </c>
      <c r="Q46">
        <v>641.63418112669399</v>
      </c>
      <c r="R46">
        <v>1.68522918953228</v>
      </c>
      <c r="S46">
        <v>1.7640704763877899</v>
      </c>
    </row>
    <row r="47" spans="1:19" x14ac:dyDescent="0.25">
      <c r="A47" t="s">
        <v>10</v>
      </c>
      <c r="B47" s="3" t="s">
        <v>17</v>
      </c>
      <c r="C47">
        <v>15</v>
      </c>
      <c r="D47">
        <v>1152.4598497978</v>
      </c>
      <c r="E47">
        <v>1.7480356860914099</v>
      </c>
      <c r="F47" s="5">
        <v>1731</v>
      </c>
      <c r="G47" s="5">
        <f>IF(Table3[[#This Row],[ride_month]] = "December", 2022,2023)</f>
        <v>2023</v>
      </c>
      <c r="H4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7">
        <f>Table3[[#This Row],[ride_day]]</f>
        <v>15</v>
      </c>
      <c r="J47" s="3">
        <f xml:space="preserve"> DATE(Table3[[#This Row],[year]],Table3[[#This Row],[month]],Table3[[#This Row],[day]])</f>
        <v>44941</v>
      </c>
      <c r="M47" s="5">
        <v>1731</v>
      </c>
      <c r="N47" s="5">
        <v>4345</v>
      </c>
      <c r="O47" s="3">
        <v>44941</v>
      </c>
      <c r="P47">
        <v>1152.4598497978</v>
      </c>
      <c r="Q47">
        <v>705.82508630609902</v>
      </c>
      <c r="R47">
        <v>1.7480356860914099</v>
      </c>
      <c r="S47">
        <v>1.84112227723552</v>
      </c>
    </row>
    <row r="48" spans="1:19" x14ac:dyDescent="0.25">
      <c r="A48" t="s">
        <v>10</v>
      </c>
      <c r="B48" s="3" t="s">
        <v>17</v>
      </c>
      <c r="C48">
        <v>16</v>
      </c>
      <c r="D48">
        <v>706.82882882882905</v>
      </c>
      <c r="E48">
        <v>1.6423226224962899</v>
      </c>
      <c r="F48" s="5">
        <v>999</v>
      </c>
      <c r="G48" s="5">
        <f>IF(Table3[[#This Row],[ride_month]] = "December", 2022,2023)</f>
        <v>2023</v>
      </c>
      <c r="H4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8">
        <f>Table3[[#This Row],[ride_day]]</f>
        <v>16</v>
      </c>
      <c r="J48" s="3">
        <f xml:space="preserve"> DATE(Table3[[#This Row],[year]],Table3[[#This Row],[month]],Table3[[#This Row],[day]])</f>
        <v>44942</v>
      </c>
      <c r="M48" s="5">
        <v>999</v>
      </c>
      <c r="N48" s="5">
        <v>3582</v>
      </c>
      <c r="O48" s="3">
        <v>44942</v>
      </c>
      <c r="P48">
        <v>706.82882882882905</v>
      </c>
      <c r="Q48">
        <v>595.90368509212703</v>
      </c>
      <c r="R48">
        <v>1.6423226224962899</v>
      </c>
      <c r="S48">
        <v>1.7395084441691799</v>
      </c>
    </row>
    <row r="49" spans="1:19" x14ac:dyDescent="0.25">
      <c r="A49" t="s">
        <v>10</v>
      </c>
      <c r="B49" s="3" t="s">
        <v>17</v>
      </c>
      <c r="C49">
        <v>17</v>
      </c>
      <c r="D49">
        <v>643.45562835020803</v>
      </c>
      <c r="E49">
        <v>1.62310694455069</v>
      </c>
      <c r="F49" s="5">
        <v>1679</v>
      </c>
      <c r="G49" s="5">
        <f>IF(Table3[[#This Row],[ride_month]] = "December", 2022,2023)</f>
        <v>2023</v>
      </c>
      <c r="H4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9">
        <f>Table3[[#This Row],[ride_day]]</f>
        <v>17</v>
      </c>
      <c r="J49" s="3">
        <f xml:space="preserve"> DATE(Table3[[#This Row],[year]],Table3[[#This Row],[month]],Table3[[#This Row],[day]])</f>
        <v>44943</v>
      </c>
      <c r="M49" s="5">
        <v>1679</v>
      </c>
      <c r="N49" s="5">
        <v>7259</v>
      </c>
      <c r="O49" s="3">
        <v>44943</v>
      </c>
      <c r="P49">
        <v>643.45562835020803</v>
      </c>
      <c r="Q49">
        <v>584.52431464388997</v>
      </c>
      <c r="R49">
        <v>1.62310694455069</v>
      </c>
      <c r="S49">
        <v>1.8388003658062999</v>
      </c>
    </row>
    <row r="50" spans="1:19" x14ac:dyDescent="0.25">
      <c r="A50" t="s">
        <v>10</v>
      </c>
      <c r="B50" s="3" t="s">
        <v>17</v>
      </c>
      <c r="C50">
        <v>18</v>
      </c>
      <c r="D50">
        <v>701.97992700729901</v>
      </c>
      <c r="E50">
        <v>1.64838491393965</v>
      </c>
      <c r="F50" s="5">
        <v>1644</v>
      </c>
      <c r="G50" s="5">
        <f>IF(Table3[[#This Row],[ride_month]] = "December", 2022,2023)</f>
        <v>2023</v>
      </c>
      <c r="H5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50">
        <f>Table3[[#This Row],[ride_day]]</f>
        <v>18</v>
      </c>
      <c r="J50" s="3">
        <f xml:space="preserve"> DATE(Table3[[#This Row],[year]],Table3[[#This Row],[month]],Table3[[#This Row],[day]])</f>
        <v>44944</v>
      </c>
      <c r="M50" s="5">
        <v>1644</v>
      </c>
      <c r="N50" s="5">
        <v>6903</v>
      </c>
      <c r="O50" s="3">
        <v>44944</v>
      </c>
      <c r="P50">
        <v>701.97992700729901</v>
      </c>
      <c r="Q50">
        <v>583.78907721280598</v>
      </c>
      <c r="R50">
        <v>1.64838491393965</v>
      </c>
      <c r="S50">
        <v>1.8341295999435201</v>
      </c>
    </row>
    <row r="51" spans="1:19" x14ac:dyDescent="0.25">
      <c r="A51" t="s">
        <v>10</v>
      </c>
      <c r="B51" s="3" t="s">
        <v>17</v>
      </c>
      <c r="C51">
        <v>19</v>
      </c>
      <c r="D51">
        <v>671.49098360655705</v>
      </c>
      <c r="E51">
        <v>1.62479460045419</v>
      </c>
      <c r="F51" s="5">
        <v>1220</v>
      </c>
      <c r="G51" s="5">
        <f>IF(Table3[[#This Row],[ride_month]] = "December", 2022,2023)</f>
        <v>2023</v>
      </c>
      <c r="H5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51">
        <f>Table3[[#This Row],[ride_day]]</f>
        <v>19</v>
      </c>
      <c r="J51" s="3">
        <f xml:space="preserve"> DATE(Table3[[#This Row],[year]],Table3[[#This Row],[month]],Table3[[#This Row],[day]])</f>
        <v>44945</v>
      </c>
      <c r="M51" s="5">
        <v>1220</v>
      </c>
      <c r="N51" s="5">
        <v>5898</v>
      </c>
      <c r="O51" s="3">
        <v>44945</v>
      </c>
      <c r="P51">
        <v>671.49098360655705</v>
      </c>
      <c r="Q51">
        <v>580.93082400813796</v>
      </c>
      <c r="R51">
        <v>1.62479460045419</v>
      </c>
      <c r="S51">
        <v>1.73992925428665</v>
      </c>
    </row>
    <row r="52" spans="1:19" x14ac:dyDescent="0.25">
      <c r="A52" t="s">
        <v>10</v>
      </c>
      <c r="B52" s="3" t="s">
        <v>17</v>
      </c>
      <c r="C52">
        <v>20</v>
      </c>
      <c r="D52">
        <v>686.01605024424305</v>
      </c>
      <c r="E52">
        <v>1.56444689649669</v>
      </c>
      <c r="F52" s="5">
        <v>1433</v>
      </c>
      <c r="G52" s="5">
        <f>IF(Table3[[#This Row],[ride_month]] = "December", 2022,2023)</f>
        <v>2023</v>
      </c>
      <c r="H5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52">
        <f>Table3[[#This Row],[ride_day]]</f>
        <v>20</v>
      </c>
      <c r="J52" s="3">
        <f xml:space="preserve"> DATE(Table3[[#This Row],[year]],Table3[[#This Row],[month]],Table3[[#This Row],[day]])</f>
        <v>44946</v>
      </c>
      <c r="M52" s="5">
        <v>1433</v>
      </c>
      <c r="N52" s="5">
        <v>6109</v>
      </c>
      <c r="O52" s="3">
        <v>44946</v>
      </c>
      <c r="P52">
        <v>686.01605024424305</v>
      </c>
      <c r="Q52">
        <v>614.97266328368005</v>
      </c>
      <c r="R52">
        <v>1.56444689649669</v>
      </c>
      <c r="S52">
        <v>1.6845844194524899</v>
      </c>
    </row>
    <row r="53" spans="1:19" x14ac:dyDescent="0.25">
      <c r="A53" t="s">
        <v>10</v>
      </c>
      <c r="B53" s="3" t="s">
        <v>17</v>
      </c>
      <c r="C53">
        <v>21</v>
      </c>
      <c r="D53">
        <v>883.14231257941503</v>
      </c>
      <c r="E53">
        <v>1.64393072355197</v>
      </c>
      <c r="F53" s="5">
        <v>1574</v>
      </c>
      <c r="G53" s="5">
        <f>IF(Table3[[#This Row],[ride_month]] = "December", 2022,2023)</f>
        <v>2023</v>
      </c>
      <c r="H5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53">
        <f>Table3[[#This Row],[ride_day]]</f>
        <v>21</v>
      </c>
      <c r="J53" s="3">
        <f xml:space="preserve"> DATE(Table3[[#This Row],[year]],Table3[[#This Row],[month]],Table3[[#This Row],[day]])</f>
        <v>44947</v>
      </c>
      <c r="M53" s="5">
        <v>1574</v>
      </c>
      <c r="N53" s="5">
        <v>4515</v>
      </c>
      <c r="O53" s="3">
        <v>44947</v>
      </c>
      <c r="P53">
        <v>883.14231257941503</v>
      </c>
      <c r="Q53">
        <v>603.17740863787401</v>
      </c>
      <c r="R53">
        <v>1.64393072355197</v>
      </c>
      <c r="S53">
        <v>1.7696659812123099</v>
      </c>
    </row>
    <row r="54" spans="1:19" x14ac:dyDescent="0.25">
      <c r="A54" t="s">
        <v>10</v>
      </c>
      <c r="B54" s="3" t="s">
        <v>17</v>
      </c>
      <c r="C54">
        <v>22</v>
      </c>
      <c r="D54">
        <v>790.61675824175802</v>
      </c>
      <c r="E54">
        <v>1.6622218754320901</v>
      </c>
      <c r="F54" s="5">
        <v>728</v>
      </c>
      <c r="G54" s="5">
        <f>IF(Table3[[#This Row],[ride_month]] = "December", 2022,2023)</f>
        <v>2023</v>
      </c>
      <c r="H5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54">
        <f>Table3[[#This Row],[ride_day]]</f>
        <v>22</v>
      </c>
      <c r="J54" s="3">
        <f xml:space="preserve"> DATE(Table3[[#This Row],[year]],Table3[[#This Row],[month]],Table3[[#This Row],[day]])</f>
        <v>44948</v>
      </c>
      <c r="M54" s="5">
        <v>728</v>
      </c>
      <c r="N54" s="5">
        <v>2643</v>
      </c>
      <c r="O54" s="3">
        <v>44948</v>
      </c>
      <c r="P54">
        <v>790.61675824175802</v>
      </c>
      <c r="Q54">
        <v>644.13658721150205</v>
      </c>
      <c r="R54">
        <v>1.6622218754320901</v>
      </c>
      <c r="S54">
        <v>1.6222101397374</v>
      </c>
    </row>
    <row r="55" spans="1:19" x14ac:dyDescent="0.25">
      <c r="A55" t="s">
        <v>10</v>
      </c>
      <c r="B55" s="3" t="s">
        <v>17</v>
      </c>
      <c r="C55">
        <v>23</v>
      </c>
      <c r="D55">
        <v>673.90713587487801</v>
      </c>
      <c r="E55">
        <v>1.4913104879011601</v>
      </c>
      <c r="F55" s="5">
        <v>1023</v>
      </c>
      <c r="G55" s="5">
        <f>IF(Table3[[#This Row],[ride_month]] = "December", 2022,2023)</f>
        <v>2023</v>
      </c>
      <c r="H5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55">
        <f>Table3[[#This Row],[ride_day]]</f>
        <v>23</v>
      </c>
      <c r="J55" s="3">
        <f xml:space="preserve"> DATE(Table3[[#This Row],[year]],Table3[[#This Row],[month]],Table3[[#This Row],[day]])</f>
        <v>44949</v>
      </c>
      <c r="M55" s="5">
        <v>1023</v>
      </c>
      <c r="N55" s="5">
        <v>5536</v>
      </c>
      <c r="O55" s="3">
        <v>44949</v>
      </c>
      <c r="P55">
        <v>673.90713587487801</v>
      </c>
      <c r="Q55">
        <v>575.367052023121</v>
      </c>
      <c r="R55">
        <v>1.4913104879011601</v>
      </c>
      <c r="S55">
        <v>1.6905918254807399</v>
      </c>
    </row>
    <row r="56" spans="1:19" x14ac:dyDescent="0.25">
      <c r="A56" t="s">
        <v>10</v>
      </c>
      <c r="B56" s="3" t="s">
        <v>17</v>
      </c>
      <c r="C56">
        <v>24</v>
      </c>
      <c r="D56">
        <v>634.90061686086403</v>
      </c>
      <c r="E56">
        <v>1.5773069442024601</v>
      </c>
      <c r="F56" s="5">
        <v>1459</v>
      </c>
      <c r="G56" s="5">
        <f>IF(Table3[[#This Row],[ride_month]] = "December", 2022,2023)</f>
        <v>2023</v>
      </c>
      <c r="H5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56">
        <f>Table3[[#This Row],[ride_day]]</f>
        <v>24</v>
      </c>
      <c r="J56" s="3">
        <f xml:space="preserve"> DATE(Table3[[#This Row],[year]],Table3[[#This Row],[month]],Table3[[#This Row],[day]])</f>
        <v>44950</v>
      </c>
      <c r="M56" s="5">
        <v>1459</v>
      </c>
      <c r="N56" s="5">
        <v>6805</v>
      </c>
      <c r="O56" s="3">
        <v>44950</v>
      </c>
      <c r="P56">
        <v>634.90061686086403</v>
      </c>
      <c r="Q56">
        <v>616.44746509919196</v>
      </c>
      <c r="R56">
        <v>1.5773069442024601</v>
      </c>
      <c r="S56">
        <v>1.8090896264322001</v>
      </c>
    </row>
    <row r="57" spans="1:19" x14ac:dyDescent="0.25">
      <c r="A57" t="s">
        <v>10</v>
      </c>
      <c r="B57" s="3" t="s">
        <v>17</v>
      </c>
      <c r="C57">
        <v>25</v>
      </c>
      <c r="D57">
        <v>710.59621451104101</v>
      </c>
      <c r="E57">
        <v>1.59600525683145</v>
      </c>
      <c r="F57" s="5">
        <v>634</v>
      </c>
      <c r="G57" s="5">
        <f>IF(Table3[[#This Row],[ride_month]] = "December", 2022,2023)</f>
        <v>2023</v>
      </c>
      <c r="H5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57">
        <f>Table3[[#This Row],[ride_day]]</f>
        <v>25</v>
      </c>
      <c r="J57" s="3">
        <f xml:space="preserve"> DATE(Table3[[#This Row],[year]],Table3[[#This Row],[month]],Table3[[#This Row],[day]])</f>
        <v>44951</v>
      </c>
      <c r="M57" s="5">
        <v>634</v>
      </c>
      <c r="N57" s="5">
        <v>3737</v>
      </c>
      <c r="O57" s="3">
        <v>44951</v>
      </c>
      <c r="P57">
        <v>710.59621451104101</v>
      </c>
      <c r="Q57">
        <v>570.10248862724097</v>
      </c>
      <c r="R57">
        <v>1.59600525683145</v>
      </c>
      <c r="S57">
        <v>1.6526723407594099</v>
      </c>
    </row>
    <row r="58" spans="1:19" x14ac:dyDescent="0.25">
      <c r="A58" t="s">
        <v>10</v>
      </c>
      <c r="B58" s="3" t="s">
        <v>17</v>
      </c>
      <c r="C58">
        <v>26</v>
      </c>
      <c r="D58">
        <v>696.69753086419803</v>
      </c>
      <c r="E58">
        <v>1.4527395977230599</v>
      </c>
      <c r="F58" s="5">
        <v>810</v>
      </c>
      <c r="G58" s="5">
        <f>IF(Table3[[#This Row],[ride_month]] = "December", 2022,2023)</f>
        <v>2023</v>
      </c>
      <c r="H5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58">
        <f>Table3[[#This Row],[ride_day]]</f>
        <v>26</v>
      </c>
      <c r="J58" s="3">
        <f xml:space="preserve"> DATE(Table3[[#This Row],[year]],Table3[[#This Row],[month]],Table3[[#This Row],[day]])</f>
        <v>44952</v>
      </c>
      <c r="M58" s="5">
        <v>810</v>
      </c>
      <c r="N58" s="5">
        <v>4411</v>
      </c>
      <c r="O58" s="3">
        <v>44952</v>
      </c>
      <c r="P58">
        <v>696.69753086419803</v>
      </c>
      <c r="Q58">
        <v>586.15733393788298</v>
      </c>
      <c r="R58">
        <v>1.4527395977230599</v>
      </c>
      <c r="S58">
        <v>1.5621419254194799</v>
      </c>
    </row>
    <row r="59" spans="1:19" x14ac:dyDescent="0.25">
      <c r="A59" t="s">
        <v>10</v>
      </c>
      <c r="B59" s="3" t="s">
        <v>17</v>
      </c>
      <c r="C59">
        <v>27</v>
      </c>
      <c r="D59">
        <v>671.31083202511797</v>
      </c>
      <c r="E59">
        <v>1.45119051545027</v>
      </c>
      <c r="F59" s="5">
        <v>637</v>
      </c>
      <c r="G59" s="5">
        <f>IF(Table3[[#This Row],[ride_month]] = "December", 2022,2023)</f>
        <v>2023</v>
      </c>
      <c r="H5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59">
        <f>Table3[[#This Row],[ride_day]]</f>
        <v>27</v>
      </c>
      <c r="J59" s="3">
        <f xml:space="preserve"> DATE(Table3[[#This Row],[year]],Table3[[#This Row],[month]],Table3[[#This Row],[day]])</f>
        <v>44953</v>
      </c>
      <c r="M59" s="5">
        <v>637</v>
      </c>
      <c r="N59" s="5">
        <v>3379</v>
      </c>
      <c r="O59" s="3">
        <v>44953</v>
      </c>
      <c r="P59">
        <v>671.31083202511797</v>
      </c>
      <c r="Q59">
        <v>605.09263095590404</v>
      </c>
      <c r="R59">
        <v>1.45119051545027</v>
      </c>
      <c r="S59">
        <v>1.5996805330331201</v>
      </c>
    </row>
    <row r="60" spans="1:19" x14ac:dyDescent="0.25">
      <c r="A60" t="s">
        <v>10</v>
      </c>
      <c r="B60" s="3" t="s">
        <v>17</v>
      </c>
      <c r="C60">
        <v>28</v>
      </c>
      <c r="D60">
        <v>809.59219088937095</v>
      </c>
      <c r="E60">
        <v>1.5867047392942799</v>
      </c>
      <c r="F60" s="5">
        <v>461</v>
      </c>
      <c r="G60" s="5">
        <f>IF(Table3[[#This Row],[ride_month]] = "December", 2022,2023)</f>
        <v>2023</v>
      </c>
      <c r="H6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60">
        <f>Table3[[#This Row],[ride_day]]</f>
        <v>28</v>
      </c>
      <c r="J60" s="3">
        <f xml:space="preserve"> DATE(Table3[[#This Row],[year]],Table3[[#This Row],[month]],Table3[[#This Row],[day]])</f>
        <v>44954</v>
      </c>
      <c r="M60" s="5">
        <v>461</v>
      </c>
      <c r="N60" s="5">
        <v>2057</v>
      </c>
      <c r="O60" s="3">
        <v>44954</v>
      </c>
      <c r="P60">
        <v>809.59219088937095</v>
      </c>
      <c r="Q60">
        <v>660.22411278561003</v>
      </c>
      <c r="R60">
        <v>1.5867047392942799</v>
      </c>
      <c r="S60">
        <v>1.56472917861628</v>
      </c>
    </row>
    <row r="61" spans="1:19" x14ac:dyDescent="0.25">
      <c r="A61" t="s">
        <v>10</v>
      </c>
      <c r="B61" s="3" t="s">
        <v>17</v>
      </c>
      <c r="C61">
        <v>29</v>
      </c>
      <c r="D61">
        <v>699.20374707259998</v>
      </c>
      <c r="E61">
        <v>1.47204002659664</v>
      </c>
      <c r="F61" s="5">
        <v>427</v>
      </c>
      <c r="G61" s="5">
        <f>IF(Table3[[#This Row],[ride_month]] = "December", 2022,2023)</f>
        <v>2023</v>
      </c>
      <c r="H6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61">
        <f>Table3[[#This Row],[ride_day]]</f>
        <v>29</v>
      </c>
      <c r="J61" s="3">
        <f xml:space="preserve"> DATE(Table3[[#This Row],[year]],Table3[[#This Row],[month]],Table3[[#This Row],[day]])</f>
        <v>44955</v>
      </c>
      <c r="M61" s="5">
        <v>427</v>
      </c>
      <c r="N61" s="5">
        <v>1988</v>
      </c>
      <c r="O61" s="3">
        <v>44955</v>
      </c>
      <c r="P61">
        <v>699.20374707259998</v>
      </c>
      <c r="Q61">
        <v>628.12977867203199</v>
      </c>
      <c r="R61">
        <v>1.47204002659664</v>
      </c>
      <c r="S61">
        <v>1.49869380770065</v>
      </c>
    </row>
    <row r="62" spans="1:19" x14ac:dyDescent="0.25">
      <c r="A62" t="s">
        <v>10</v>
      </c>
      <c r="B62" s="3" t="s">
        <v>17</v>
      </c>
      <c r="C62">
        <v>30</v>
      </c>
      <c r="D62">
        <v>764.20674157303404</v>
      </c>
      <c r="E62">
        <v>1.4880402692174099</v>
      </c>
      <c r="F62" s="5">
        <v>445</v>
      </c>
      <c r="G62" s="5">
        <f>IF(Table3[[#This Row],[ride_month]] = "December", 2022,2023)</f>
        <v>2023</v>
      </c>
      <c r="H6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62">
        <f>Table3[[#This Row],[ride_day]]</f>
        <v>30</v>
      </c>
      <c r="J62" s="3">
        <f xml:space="preserve"> DATE(Table3[[#This Row],[year]],Table3[[#This Row],[month]],Table3[[#This Row],[day]])</f>
        <v>44956</v>
      </c>
      <c r="M62" s="5">
        <v>445</v>
      </c>
      <c r="N62" s="5">
        <v>3209</v>
      </c>
      <c r="O62" s="3">
        <v>44956</v>
      </c>
      <c r="P62">
        <v>764.20674157303404</v>
      </c>
      <c r="Q62">
        <v>541.31629791212197</v>
      </c>
      <c r="R62">
        <v>1.4880402692174099</v>
      </c>
      <c r="S62">
        <v>1.44361415261325</v>
      </c>
    </row>
    <row r="63" spans="1:19" x14ac:dyDescent="0.25">
      <c r="A63" t="s">
        <v>10</v>
      </c>
      <c r="B63" s="3" t="s">
        <v>17</v>
      </c>
      <c r="C63">
        <v>31</v>
      </c>
      <c r="D63">
        <v>577.83193277310897</v>
      </c>
      <c r="E63">
        <v>1.29047805499123</v>
      </c>
      <c r="F63" s="5">
        <v>595</v>
      </c>
      <c r="G63" s="5">
        <f>IF(Table3[[#This Row],[ride_month]] = "December", 2022,2023)</f>
        <v>2023</v>
      </c>
      <c r="H6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63">
        <f>Table3[[#This Row],[ride_day]]</f>
        <v>31</v>
      </c>
      <c r="J63" s="3">
        <f xml:space="preserve"> DATE(Table3[[#This Row],[year]],Table3[[#This Row],[month]],Table3[[#This Row],[day]])</f>
        <v>44957</v>
      </c>
      <c r="M63" s="5">
        <v>595</v>
      </c>
      <c r="N63" s="5">
        <v>3477</v>
      </c>
      <c r="O63" s="3">
        <v>44957</v>
      </c>
      <c r="P63">
        <v>577.83193277310897</v>
      </c>
      <c r="Q63">
        <v>520.00345125107901</v>
      </c>
      <c r="R63">
        <v>1.29047805499123</v>
      </c>
      <c r="S63">
        <v>1.46423883106397</v>
      </c>
    </row>
    <row r="64" spans="1:19" x14ac:dyDescent="0.25">
      <c r="A64" t="s">
        <v>10</v>
      </c>
      <c r="B64" s="3" t="s">
        <v>18</v>
      </c>
      <c r="C64">
        <v>1</v>
      </c>
      <c r="D64">
        <v>609.51503759398497</v>
      </c>
      <c r="E64">
        <v>1.4405391203537301</v>
      </c>
      <c r="F64" s="5">
        <v>798</v>
      </c>
      <c r="G64" s="5">
        <f>IF(Table3[[#This Row],[ride_month]] = "December", 2022,2023)</f>
        <v>2023</v>
      </c>
      <c r="H6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64">
        <f>Table3[[#This Row],[ride_day]]</f>
        <v>1</v>
      </c>
      <c r="J64" s="3">
        <f xml:space="preserve"> DATE(Table3[[#This Row],[year]],Table3[[#This Row],[month]],Table3[[#This Row],[day]])</f>
        <v>44958</v>
      </c>
      <c r="M64" s="5">
        <v>798</v>
      </c>
      <c r="N64" s="5">
        <v>4496</v>
      </c>
      <c r="O64" s="3">
        <v>44958</v>
      </c>
      <c r="P64">
        <v>609.51503759398497</v>
      </c>
      <c r="Q64">
        <v>580.53714412811405</v>
      </c>
      <c r="R64">
        <v>1.4405391203537301</v>
      </c>
      <c r="S64">
        <v>1.61240710027029</v>
      </c>
    </row>
    <row r="65" spans="1:19" x14ac:dyDescent="0.25">
      <c r="A65" t="s">
        <v>10</v>
      </c>
      <c r="B65" s="3" t="s">
        <v>18</v>
      </c>
      <c r="C65">
        <v>2</v>
      </c>
      <c r="D65">
        <v>654.93222106360804</v>
      </c>
      <c r="E65">
        <v>1.6050640087764101</v>
      </c>
      <c r="F65" s="5">
        <v>959</v>
      </c>
      <c r="G65" s="5">
        <f>IF(Table3[[#This Row],[ride_month]] = "December", 2022,2023)</f>
        <v>2023</v>
      </c>
      <c r="H6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65">
        <f>Table3[[#This Row],[ride_day]]</f>
        <v>2</v>
      </c>
      <c r="J65" s="3">
        <f xml:space="preserve"> DATE(Table3[[#This Row],[year]],Table3[[#This Row],[month]],Table3[[#This Row],[day]])</f>
        <v>44959</v>
      </c>
      <c r="M65" s="5">
        <v>959</v>
      </c>
      <c r="N65" s="5">
        <v>5159</v>
      </c>
      <c r="O65" s="3">
        <v>44959</v>
      </c>
      <c r="P65">
        <v>654.93222106360804</v>
      </c>
      <c r="Q65">
        <v>608.40569877883297</v>
      </c>
      <c r="R65">
        <v>1.6050640087764101</v>
      </c>
      <c r="S65">
        <v>1.71226552217588</v>
      </c>
    </row>
    <row r="66" spans="1:19" x14ac:dyDescent="0.25">
      <c r="A66" t="s">
        <v>10</v>
      </c>
      <c r="B66" s="3" t="s">
        <v>18</v>
      </c>
      <c r="C66">
        <v>3</v>
      </c>
      <c r="D66">
        <v>654.69911504424795</v>
      </c>
      <c r="E66">
        <v>1.31190387769762</v>
      </c>
      <c r="F66" s="5">
        <v>565</v>
      </c>
      <c r="G66" s="5">
        <f>IF(Table3[[#This Row],[ride_month]] = "December", 2022,2023)</f>
        <v>2023</v>
      </c>
      <c r="H6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66">
        <f>Table3[[#This Row],[ride_day]]</f>
        <v>3</v>
      </c>
      <c r="J66" s="3">
        <f xml:space="preserve"> DATE(Table3[[#This Row],[year]],Table3[[#This Row],[month]],Table3[[#This Row],[day]])</f>
        <v>44960</v>
      </c>
      <c r="M66" s="5">
        <v>565</v>
      </c>
      <c r="N66" s="5">
        <v>2925</v>
      </c>
      <c r="O66" s="3">
        <v>44960</v>
      </c>
      <c r="P66">
        <v>654.69911504424795</v>
      </c>
      <c r="Q66">
        <v>593.80136752136798</v>
      </c>
      <c r="R66">
        <v>1.31190387769762</v>
      </c>
      <c r="S66">
        <v>1.4393506403270899</v>
      </c>
    </row>
    <row r="67" spans="1:19" x14ac:dyDescent="0.25">
      <c r="A67" t="s">
        <v>10</v>
      </c>
      <c r="B67" s="3" t="s">
        <v>18</v>
      </c>
      <c r="C67">
        <v>4</v>
      </c>
      <c r="D67">
        <v>1129.5300187617299</v>
      </c>
      <c r="E67">
        <v>1.68406416783955</v>
      </c>
      <c r="F67" s="5">
        <v>1066</v>
      </c>
      <c r="G67" s="5">
        <f>IF(Table3[[#This Row],[ride_month]] = "December", 2022,2023)</f>
        <v>2023</v>
      </c>
      <c r="H6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67">
        <f>Table3[[#This Row],[ride_day]]</f>
        <v>4</v>
      </c>
      <c r="J67" s="3">
        <f xml:space="preserve"> DATE(Table3[[#This Row],[year]],Table3[[#This Row],[month]],Table3[[#This Row],[day]])</f>
        <v>44961</v>
      </c>
      <c r="M67" s="5">
        <v>1066</v>
      </c>
      <c r="N67" s="5">
        <v>3836</v>
      </c>
      <c r="O67" s="3">
        <v>44961</v>
      </c>
      <c r="P67">
        <v>1129.5300187617299</v>
      </c>
      <c r="Q67">
        <v>815.48123044838405</v>
      </c>
      <c r="R67">
        <v>1.68406416783955</v>
      </c>
      <c r="S67">
        <v>1.7447925462590399</v>
      </c>
    </row>
    <row r="68" spans="1:19" x14ac:dyDescent="0.25">
      <c r="A68" t="s">
        <v>10</v>
      </c>
      <c r="B68" s="3" t="s">
        <v>18</v>
      </c>
      <c r="C68">
        <v>5</v>
      </c>
      <c r="D68">
        <v>1087.1511710432901</v>
      </c>
      <c r="E68">
        <v>1.88816286593811</v>
      </c>
      <c r="F68" s="5">
        <v>1409</v>
      </c>
      <c r="G68" s="5">
        <f>IF(Table3[[#This Row],[ride_month]] = "December", 2022,2023)</f>
        <v>2023</v>
      </c>
      <c r="H6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68">
        <f>Table3[[#This Row],[ride_day]]</f>
        <v>5</v>
      </c>
      <c r="J68" s="3">
        <f xml:space="preserve"> DATE(Table3[[#This Row],[year]],Table3[[#This Row],[month]],Table3[[#This Row],[day]])</f>
        <v>44962</v>
      </c>
      <c r="M68" s="5">
        <v>1409</v>
      </c>
      <c r="N68" s="5">
        <v>4128</v>
      </c>
      <c r="O68" s="3">
        <v>44962</v>
      </c>
      <c r="P68">
        <v>1087.1511710432901</v>
      </c>
      <c r="Q68">
        <v>666.91448643410899</v>
      </c>
      <c r="R68">
        <v>1.88816286593811</v>
      </c>
      <c r="S68">
        <v>1.8319719753213299</v>
      </c>
    </row>
    <row r="69" spans="1:19" x14ac:dyDescent="0.25">
      <c r="A69" t="s">
        <v>10</v>
      </c>
      <c r="B69" s="3" t="s">
        <v>18</v>
      </c>
      <c r="C69">
        <v>6</v>
      </c>
      <c r="D69">
        <v>924.75740592474006</v>
      </c>
      <c r="E69">
        <v>1.67156381965004</v>
      </c>
      <c r="F69" s="5">
        <v>1249</v>
      </c>
      <c r="G69" s="5">
        <f>IF(Table3[[#This Row],[ride_month]] = "December", 2022,2023)</f>
        <v>2023</v>
      </c>
      <c r="H6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69">
        <f>Table3[[#This Row],[ride_day]]</f>
        <v>6</v>
      </c>
      <c r="J69" s="3">
        <f xml:space="preserve"> DATE(Table3[[#This Row],[year]],Table3[[#This Row],[month]],Table3[[#This Row],[day]])</f>
        <v>44963</v>
      </c>
      <c r="M69" s="5">
        <v>1249</v>
      </c>
      <c r="N69" s="5">
        <v>5985</v>
      </c>
      <c r="O69" s="3">
        <v>44963</v>
      </c>
      <c r="P69">
        <v>924.75740592474006</v>
      </c>
      <c r="Q69">
        <v>587.97777777777799</v>
      </c>
      <c r="R69">
        <v>1.67156381965004</v>
      </c>
      <c r="S69">
        <v>1.80428370791589</v>
      </c>
    </row>
    <row r="70" spans="1:19" x14ac:dyDescent="0.25">
      <c r="A70" t="s">
        <v>10</v>
      </c>
      <c r="B70" s="3" t="s">
        <v>18</v>
      </c>
      <c r="C70">
        <v>7</v>
      </c>
      <c r="D70">
        <v>637.78769438810002</v>
      </c>
      <c r="E70">
        <v>1.6354686300269601</v>
      </c>
      <c r="F70" s="5">
        <v>1479</v>
      </c>
      <c r="G70" s="5">
        <f>IF(Table3[[#This Row],[ride_month]] = "December", 2022,2023)</f>
        <v>2023</v>
      </c>
      <c r="H7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70">
        <f>Table3[[#This Row],[ride_day]]</f>
        <v>7</v>
      </c>
      <c r="J70" s="3">
        <f xml:space="preserve"> DATE(Table3[[#This Row],[year]],Table3[[#This Row],[month]],Table3[[#This Row],[day]])</f>
        <v>44964</v>
      </c>
      <c r="M70" s="5">
        <v>1479</v>
      </c>
      <c r="N70" s="5">
        <v>6722</v>
      </c>
      <c r="O70" s="3">
        <v>44964</v>
      </c>
      <c r="P70">
        <v>637.78769438810002</v>
      </c>
      <c r="Q70">
        <v>590.624962808688</v>
      </c>
      <c r="R70">
        <v>1.6354686300269601</v>
      </c>
      <c r="S70">
        <v>1.85935167378053</v>
      </c>
    </row>
    <row r="71" spans="1:19" x14ac:dyDescent="0.25">
      <c r="A71" t="s">
        <v>10</v>
      </c>
      <c r="B71" s="3" t="s">
        <v>18</v>
      </c>
      <c r="C71">
        <v>8</v>
      </c>
      <c r="D71">
        <v>726.74</v>
      </c>
      <c r="E71">
        <v>1.6484104775731001</v>
      </c>
      <c r="F71" s="5">
        <v>1500</v>
      </c>
      <c r="G71" s="5">
        <f>IF(Table3[[#This Row],[ride_month]] = "December", 2022,2023)</f>
        <v>2023</v>
      </c>
      <c r="H7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71">
        <f>Table3[[#This Row],[ride_day]]</f>
        <v>8</v>
      </c>
      <c r="J71" s="3">
        <f xml:space="preserve"> DATE(Table3[[#This Row],[year]],Table3[[#This Row],[month]],Table3[[#This Row],[day]])</f>
        <v>44965</v>
      </c>
      <c r="M71" s="5">
        <v>1500</v>
      </c>
      <c r="N71" s="5">
        <v>6922</v>
      </c>
      <c r="O71" s="3">
        <v>44965</v>
      </c>
      <c r="P71">
        <v>726.74</v>
      </c>
      <c r="Q71">
        <v>596.66411441779803</v>
      </c>
      <c r="R71">
        <v>1.6484104775731001</v>
      </c>
      <c r="S71">
        <v>1.8326798745387001</v>
      </c>
    </row>
    <row r="72" spans="1:19" x14ac:dyDescent="0.25">
      <c r="A72" t="s">
        <v>10</v>
      </c>
      <c r="B72" s="3" t="s">
        <v>18</v>
      </c>
      <c r="C72">
        <v>9</v>
      </c>
      <c r="D72">
        <v>861.010709504685</v>
      </c>
      <c r="E72">
        <v>1.62762469984597</v>
      </c>
      <c r="F72" s="5">
        <v>747</v>
      </c>
      <c r="G72" s="5">
        <f>IF(Table3[[#This Row],[ride_month]] = "December", 2022,2023)</f>
        <v>2023</v>
      </c>
      <c r="H7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72">
        <f>Table3[[#This Row],[ride_day]]</f>
        <v>9</v>
      </c>
      <c r="J72" s="3">
        <f xml:space="preserve"> DATE(Table3[[#This Row],[year]],Table3[[#This Row],[month]],Table3[[#This Row],[day]])</f>
        <v>44966</v>
      </c>
      <c r="M72" s="5">
        <v>747</v>
      </c>
      <c r="N72" s="5">
        <v>3698</v>
      </c>
      <c r="O72" s="3">
        <v>44966</v>
      </c>
      <c r="P72">
        <v>861.010709504685</v>
      </c>
      <c r="Q72">
        <v>587.42861005949203</v>
      </c>
      <c r="R72">
        <v>1.62762469984597</v>
      </c>
      <c r="S72">
        <v>1.7408546450790601</v>
      </c>
    </row>
    <row r="73" spans="1:19" x14ac:dyDescent="0.25">
      <c r="A73" t="s">
        <v>10</v>
      </c>
      <c r="B73" s="3" t="s">
        <v>18</v>
      </c>
      <c r="C73">
        <v>10</v>
      </c>
      <c r="D73">
        <v>916.80538720538698</v>
      </c>
      <c r="E73">
        <v>1.7048762264934501</v>
      </c>
      <c r="F73" s="5">
        <v>1485</v>
      </c>
      <c r="G73" s="5">
        <f>IF(Table3[[#This Row],[ride_month]] = "December", 2022,2023)</f>
        <v>2023</v>
      </c>
      <c r="H7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73">
        <f>Table3[[#This Row],[ride_day]]</f>
        <v>10</v>
      </c>
      <c r="J73" s="3">
        <f xml:space="preserve"> DATE(Table3[[#This Row],[year]],Table3[[#This Row],[month]],Table3[[#This Row],[day]])</f>
        <v>44967</v>
      </c>
      <c r="M73" s="5">
        <v>1485</v>
      </c>
      <c r="N73" s="5">
        <v>5651</v>
      </c>
      <c r="O73" s="3">
        <v>44967</v>
      </c>
      <c r="P73">
        <v>916.80538720538698</v>
      </c>
      <c r="Q73">
        <v>640.623783401168</v>
      </c>
      <c r="R73">
        <v>1.7048762264934501</v>
      </c>
      <c r="S73">
        <v>1.7615608751484499</v>
      </c>
    </row>
    <row r="74" spans="1:19" x14ac:dyDescent="0.25">
      <c r="A74" t="s">
        <v>10</v>
      </c>
      <c r="B74" s="3" t="s">
        <v>18</v>
      </c>
      <c r="C74">
        <v>11</v>
      </c>
      <c r="D74">
        <v>1142.33319292334</v>
      </c>
      <c r="E74">
        <v>1.8853639430326701</v>
      </c>
      <c r="F74" s="5">
        <v>2374</v>
      </c>
      <c r="G74" s="5">
        <f>IF(Table3[[#This Row],[ride_month]] = "December", 2022,2023)</f>
        <v>2023</v>
      </c>
      <c r="H7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74">
        <f>Table3[[#This Row],[ride_day]]</f>
        <v>11</v>
      </c>
      <c r="J74" s="3">
        <f xml:space="preserve"> DATE(Table3[[#This Row],[year]],Table3[[#This Row],[month]],Table3[[#This Row],[day]])</f>
        <v>44968</v>
      </c>
      <c r="M74" s="5">
        <v>2374</v>
      </c>
      <c r="N74" s="5">
        <v>5175</v>
      </c>
      <c r="O74" s="3">
        <v>44968</v>
      </c>
      <c r="P74">
        <v>1142.33319292334</v>
      </c>
      <c r="Q74">
        <v>719.13835748792303</v>
      </c>
      <c r="R74">
        <v>1.8853639430326701</v>
      </c>
      <c r="S74">
        <v>1.99687969636159</v>
      </c>
    </row>
    <row r="75" spans="1:19" x14ac:dyDescent="0.25">
      <c r="A75" t="s">
        <v>10</v>
      </c>
      <c r="B75" s="3" t="s">
        <v>18</v>
      </c>
      <c r="C75">
        <v>12</v>
      </c>
      <c r="D75">
        <v>1192.47593760372</v>
      </c>
      <c r="E75">
        <v>2.0565681052468601</v>
      </c>
      <c r="F75" s="5">
        <v>3013</v>
      </c>
      <c r="G75" s="5">
        <f>IF(Table3[[#This Row],[ride_month]] = "December", 2022,2023)</f>
        <v>2023</v>
      </c>
      <c r="H7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75">
        <f>Table3[[#This Row],[ride_day]]</f>
        <v>12</v>
      </c>
      <c r="J75" s="3">
        <f xml:space="preserve"> DATE(Table3[[#This Row],[year]],Table3[[#This Row],[month]],Table3[[#This Row],[day]])</f>
        <v>44969</v>
      </c>
      <c r="M75" s="5">
        <v>3013</v>
      </c>
      <c r="N75" s="5">
        <v>5710</v>
      </c>
      <c r="O75" s="3">
        <v>44969</v>
      </c>
      <c r="P75">
        <v>1192.47593760372</v>
      </c>
      <c r="Q75">
        <v>772.82031523642695</v>
      </c>
      <c r="R75">
        <v>2.0565681052468601</v>
      </c>
      <c r="S75">
        <v>2.0564019518604502</v>
      </c>
    </row>
    <row r="76" spans="1:19" x14ac:dyDescent="0.25">
      <c r="A76" t="s">
        <v>10</v>
      </c>
      <c r="B76" s="3" t="s">
        <v>18</v>
      </c>
      <c r="C76">
        <v>13</v>
      </c>
      <c r="D76">
        <v>865.35444280805098</v>
      </c>
      <c r="E76">
        <v>1.8110056107466299</v>
      </c>
      <c r="F76" s="5">
        <v>2037</v>
      </c>
      <c r="G76" s="5">
        <f>IF(Table3[[#This Row],[ride_month]] = "December", 2022,2023)</f>
        <v>2023</v>
      </c>
      <c r="H7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76">
        <f>Table3[[#This Row],[ride_day]]</f>
        <v>13</v>
      </c>
      <c r="J76" s="3">
        <f xml:space="preserve"> DATE(Table3[[#This Row],[year]],Table3[[#This Row],[month]],Table3[[#This Row],[day]])</f>
        <v>44970</v>
      </c>
      <c r="M76" s="5">
        <v>2037</v>
      </c>
      <c r="N76" s="5">
        <v>7233</v>
      </c>
      <c r="O76" s="3">
        <v>44970</v>
      </c>
      <c r="P76">
        <v>865.35444280805098</v>
      </c>
      <c r="Q76">
        <v>640.49509193972096</v>
      </c>
      <c r="R76">
        <v>1.8110056107466299</v>
      </c>
      <c r="S76">
        <v>1.8889542427600501</v>
      </c>
    </row>
    <row r="77" spans="1:19" x14ac:dyDescent="0.25">
      <c r="A77" t="s">
        <v>10</v>
      </c>
      <c r="B77" s="3" t="s">
        <v>18</v>
      </c>
      <c r="C77">
        <v>14</v>
      </c>
      <c r="D77">
        <v>793.78551986935202</v>
      </c>
      <c r="E77">
        <v>1.65756889948501</v>
      </c>
      <c r="F77" s="5">
        <v>1837</v>
      </c>
      <c r="G77" s="5">
        <f>IF(Table3[[#This Row],[ride_month]] = "December", 2022,2023)</f>
        <v>2023</v>
      </c>
      <c r="H7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77">
        <f>Table3[[#This Row],[ride_day]]</f>
        <v>14</v>
      </c>
      <c r="J77" s="3">
        <f xml:space="preserve"> DATE(Table3[[#This Row],[year]],Table3[[#This Row],[month]],Table3[[#This Row],[day]])</f>
        <v>44971</v>
      </c>
      <c r="M77" s="5">
        <v>1837</v>
      </c>
      <c r="N77" s="5">
        <v>7271</v>
      </c>
      <c r="O77" s="3">
        <v>44971</v>
      </c>
      <c r="P77">
        <v>793.78551986935202</v>
      </c>
      <c r="Q77">
        <v>600.73346169715296</v>
      </c>
      <c r="R77">
        <v>1.65756889948501</v>
      </c>
      <c r="S77">
        <v>1.8761994415540599</v>
      </c>
    </row>
    <row r="78" spans="1:19" x14ac:dyDescent="0.25">
      <c r="A78" t="s">
        <v>10</v>
      </c>
      <c r="B78" s="3" t="s">
        <v>18</v>
      </c>
      <c r="C78">
        <v>15</v>
      </c>
      <c r="D78">
        <v>735.761220825853</v>
      </c>
      <c r="E78">
        <v>1.6818315048819299</v>
      </c>
      <c r="F78" s="5">
        <v>1671</v>
      </c>
      <c r="G78" s="5">
        <f>IF(Table3[[#This Row],[ride_month]] = "December", 2022,2023)</f>
        <v>2023</v>
      </c>
      <c r="H7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78">
        <f>Table3[[#This Row],[ride_day]]</f>
        <v>15</v>
      </c>
      <c r="J78" s="3">
        <f xml:space="preserve"> DATE(Table3[[#This Row],[year]],Table3[[#This Row],[month]],Table3[[#This Row],[day]])</f>
        <v>44972</v>
      </c>
      <c r="M78" s="5">
        <v>1671</v>
      </c>
      <c r="N78" s="5">
        <v>6880</v>
      </c>
      <c r="O78" s="3">
        <v>44972</v>
      </c>
      <c r="P78">
        <v>735.761220825853</v>
      </c>
      <c r="Q78">
        <v>587.56715116279099</v>
      </c>
      <c r="R78">
        <v>1.6818315048819299</v>
      </c>
      <c r="S78">
        <v>1.8176763165624601</v>
      </c>
    </row>
    <row r="79" spans="1:19" x14ac:dyDescent="0.25">
      <c r="A79" t="s">
        <v>10</v>
      </c>
      <c r="B79" s="3" t="s">
        <v>18</v>
      </c>
      <c r="C79">
        <v>16</v>
      </c>
      <c r="D79">
        <v>717.91459074733098</v>
      </c>
      <c r="E79">
        <v>1.46123189177727</v>
      </c>
      <c r="F79" s="5">
        <v>562</v>
      </c>
      <c r="G79" s="5">
        <f>IF(Table3[[#This Row],[ride_month]] = "December", 2022,2023)</f>
        <v>2023</v>
      </c>
      <c r="H7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79">
        <f>Table3[[#This Row],[ride_day]]</f>
        <v>16</v>
      </c>
      <c r="J79" s="3">
        <f xml:space="preserve"> DATE(Table3[[#This Row],[year]],Table3[[#This Row],[month]],Table3[[#This Row],[day]])</f>
        <v>44973</v>
      </c>
      <c r="M79" s="5">
        <v>562</v>
      </c>
      <c r="N79" s="5">
        <v>2968</v>
      </c>
      <c r="O79" s="3">
        <v>44973</v>
      </c>
      <c r="P79">
        <v>717.91459074733098</v>
      </c>
      <c r="Q79">
        <v>592.14386792452797</v>
      </c>
      <c r="R79">
        <v>1.46123189177727</v>
      </c>
      <c r="S79">
        <v>1.6116809799731799</v>
      </c>
    </row>
    <row r="80" spans="1:19" x14ac:dyDescent="0.25">
      <c r="A80" t="s">
        <v>10</v>
      </c>
      <c r="B80" s="3" t="s">
        <v>18</v>
      </c>
      <c r="C80">
        <v>17</v>
      </c>
      <c r="D80">
        <v>946.74470588235295</v>
      </c>
      <c r="E80">
        <v>1.5828084186834801</v>
      </c>
      <c r="F80" s="5">
        <v>850</v>
      </c>
      <c r="G80" s="5">
        <f>IF(Table3[[#This Row],[ride_month]] = "December", 2022,2023)</f>
        <v>2023</v>
      </c>
      <c r="H8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80">
        <f>Table3[[#This Row],[ride_day]]</f>
        <v>17</v>
      </c>
      <c r="J80" s="3">
        <f xml:space="preserve"> DATE(Table3[[#This Row],[year]],Table3[[#This Row],[month]],Table3[[#This Row],[day]])</f>
        <v>44974</v>
      </c>
      <c r="M80" s="5">
        <v>850</v>
      </c>
      <c r="N80" s="5">
        <v>3693</v>
      </c>
      <c r="O80" s="3">
        <v>44974</v>
      </c>
      <c r="P80">
        <v>946.74470588235295</v>
      </c>
      <c r="Q80">
        <v>595.43731383698901</v>
      </c>
      <c r="R80">
        <v>1.5828084186834801</v>
      </c>
      <c r="S80">
        <v>1.5073019774541001</v>
      </c>
    </row>
    <row r="81" spans="1:19" x14ac:dyDescent="0.25">
      <c r="A81" t="s">
        <v>10</v>
      </c>
      <c r="B81" s="3" t="s">
        <v>18</v>
      </c>
      <c r="C81">
        <v>18</v>
      </c>
      <c r="D81">
        <v>1090.94581799053</v>
      </c>
      <c r="E81">
        <v>1.8045612710629999</v>
      </c>
      <c r="F81" s="5">
        <v>1901</v>
      </c>
      <c r="G81" s="5">
        <f>IF(Table3[[#This Row],[ride_month]] = "December", 2022,2023)</f>
        <v>2023</v>
      </c>
      <c r="H8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81">
        <f>Table3[[#This Row],[ride_day]]</f>
        <v>18</v>
      </c>
      <c r="J81" s="3">
        <f xml:space="preserve"> DATE(Table3[[#This Row],[year]],Table3[[#This Row],[month]],Table3[[#This Row],[day]])</f>
        <v>44975</v>
      </c>
      <c r="M81" s="5">
        <v>1901</v>
      </c>
      <c r="N81" s="5">
        <v>4347</v>
      </c>
      <c r="O81" s="3">
        <v>44975</v>
      </c>
      <c r="P81">
        <v>1090.94581799053</v>
      </c>
      <c r="Q81">
        <v>676.72256728778495</v>
      </c>
      <c r="R81">
        <v>1.8045612710629999</v>
      </c>
      <c r="S81">
        <v>1.8883193122009301</v>
      </c>
    </row>
    <row r="82" spans="1:19" x14ac:dyDescent="0.25">
      <c r="A82" t="s">
        <v>10</v>
      </c>
      <c r="B82" s="3" t="s">
        <v>18</v>
      </c>
      <c r="C82">
        <v>19</v>
      </c>
      <c r="D82">
        <v>1430.78236173393</v>
      </c>
      <c r="E82">
        <v>2.0405138711560702</v>
      </c>
      <c r="F82" s="5">
        <v>3345</v>
      </c>
      <c r="G82" s="5">
        <f>IF(Table3[[#This Row],[ride_month]] = "December", 2022,2023)</f>
        <v>2023</v>
      </c>
      <c r="H8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82">
        <f>Table3[[#This Row],[ride_day]]</f>
        <v>19</v>
      </c>
      <c r="J82" s="3">
        <f xml:space="preserve"> DATE(Table3[[#This Row],[year]],Table3[[#This Row],[month]],Table3[[#This Row],[day]])</f>
        <v>44976</v>
      </c>
      <c r="M82" s="5">
        <v>3345</v>
      </c>
      <c r="N82" s="5">
        <v>5464</v>
      </c>
      <c r="O82" s="3">
        <v>44976</v>
      </c>
      <c r="P82">
        <v>1430.78236173393</v>
      </c>
      <c r="Q82">
        <v>799.75658857979499</v>
      </c>
      <c r="R82">
        <v>2.0405138711560702</v>
      </c>
      <c r="S82">
        <v>2.0441615318693001</v>
      </c>
    </row>
    <row r="83" spans="1:19" x14ac:dyDescent="0.25">
      <c r="A83" t="s">
        <v>10</v>
      </c>
      <c r="B83" s="3" t="s">
        <v>18</v>
      </c>
      <c r="C83">
        <v>20</v>
      </c>
      <c r="D83">
        <v>1034.52741774676</v>
      </c>
      <c r="E83">
        <v>1.75291991667481</v>
      </c>
      <c r="F83" s="5">
        <v>2006</v>
      </c>
      <c r="G83" s="5">
        <f>IF(Table3[[#This Row],[ride_month]] = "December", 2022,2023)</f>
        <v>2023</v>
      </c>
      <c r="H8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83">
        <f>Table3[[#This Row],[ride_day]]</f>
        <v>20</v>
      </c>
      <c r="J83" s="3">
        <f xml:space="preserve"> DATE(Table3[[#This Row],[year]],Table3[[#This Row],[month]],Table3[[#This Row],[day]])</f>
        <v>44977</v>
      </c>
      <c r="M83" s="5">
        <v>2006</v>
      </c>
      <c r="N83" s="5">
        <v>6075</v>
      </c>
      <c r="O83" s="3">
        <v>44977</v>
      </c>
      <c r="P83">
        <v>1034.52741774676</v>
      </c>
      <c r="Q83">
        <v>603.22189300411503</v>
      </c>
      <c r="R83">
        <v>1.75291991667481</v>
      </c>
      <c r="S83">
        <v>1.79120758772337</v>
      </c>
    </row>
    <row r="84" spans="1:19" x14ac:dyDescent="0.25">
      <c r="A84" t="s">
        <v>10</v>
      </c>
      <c r="B84" s="3" t="s">
        <v>18</v>
      </c>
      <c r="C84">
        <v>21</v>
      </c>
      <c r="D84">
        <v>756.80211780278</v>
      </c>
      <c r="E84">
        <v>1.58960286325878</v>
      </c>
      <c r="F84" s="5">
        <v>1511</v>
      </c>
      <c r="G84" s="5">
        <f>IF(Table3[[#This Row],[ride_month]] = "December", 2022,2023)</f>
        <v>2023</v>
      </c>
      <c r="H8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84">
        <f>Table3[[#This Row],[ride_day]]</f>
        <v>21</v>
      </c>
      <c r="J84" s="3">
        <f xml:space="preserve"> DATE(Table3[[#This Row],[year]],Table3[[#This Row],[month]],Table3[[#This Row],[day]])</f>
        <v>44978</v>
      </c>
      <c r="M84" s="5">
        <v>1511</v>
      </c>
      <c r="N84" s="5">
        <v>6405</v>
      </c>
      <c r="O84" s="3">
        <v>44978</v>
      </c>
      <c r="P84">
        <v>756.80211780278</v>
      </c>
      <c r="Q84">
        <v>591.09851678376299</v>
      </c>
      <c r="R84">
        <v>1.58960286325878</v>
      </c>
      <c r="S84">
        <v>1.73298767876283</v>
      </c>
    </row>
    <row r="85" spans="1:19" x14ac:dyDescent="0.25">
      <c r="A85" t="s">
        <v>10</v>
      </c>
      <c r="B85" s="3" t="s">
        <v>18</v>
      </c>
      <c r="C85">
        <v>22</v>
      </c>
      <c r="D85">
        <v>605.10578512396705</v>
      </c>
      <c r="E85">
        <v>1.49842561747539</v>
      </c>
      <c r="F85" s="5">
        <v>605</v>
      </c>
      <c r="G85" s="5">
        <f>IF(Table3[[#This Row],[ride_month]] = "December", 2022,2023)</f>
        <v>2023</v>
      </c>
      <c r="H8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85">
        <f>Table3[[#This Row],[ride_day]]</f>
        <v>22</v>
      </c>
      <c r="J85" s="3">
        <f xml:space="preserve"> DATE(Table3[[#This Row],[year]],Table3[[#This Row],[month]],Table3[[#This Row],[day]])</f>
        <v>44979</v>
      </c>
      <c r="M85" s="5">
        <v>605</v>
      </c>
      <c r="N85" s="5">
        <v>2915</v>
      </c>
      <c r="O85" s="3">
        <v>44979</v>
      </c>
      <c r="P85">
        <v>605.10578512396705</v>
      </c>
      <c r="Q85">
        <v>543.36740994854199</v>
      </c>
      <c r="R85">
        <v>1.49842561747539</v>
      </c>
      <c r="S85">
        <v>1.60181020314241</v>
      </c>
    </row>
    <row r="86" spans="1:19" x14ac:dyDescent="0.25">
      <c r="A86" t="s">
        <v>10</v>
      </c>
      <c r="B86" s="3" t="s">
        <v>18</v>
      </c>
      <c r="C86">
        <v>23</v>
      </c>
      <c r="D86">
        <v>909.41724617524301</v>
      </c>
      <c r="E86">
        <v>1.6379299273811201</v>
      </c>
      <c r="F86" s="5">
        <v>1438</v>
      </c>
      <c r="G86" s="5">
        <f>IF(Table3[[#This Row],[ride_month]] = "December", 2022,2023)</f>
        <v>2023</v>
      </c>
      <c r="H8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86">
        <f>Table3[[#This Row],[ride_day]]</f>
        <v>23</v>
      </c>
      <c r="J86" s="3">
        <f xml:space="preserve"> DATE(Table3[[#This Row],[year]],Table3[[#This Row],[month]],Table3[[#This Row],[day]])</f>
        <v>44980</v>
      </c>
      <c r="M86" s="5">
        <v>1438</v>
      </c>
      <c r="N86" s="5">
        <v>6313</v>
      </c>
      <c r="O86" s="3">
        <v>44980</v>
      </c>
      <c r="P86">
        <v>909.41724617524301</v>
      </c>
      <c r="Q86">
        <v>562.50768255979699</v>
      </c>
      <c r="R86">
        <v>1.6379299273811201</v>
      </c>
      <c r="S86">
        <v>1.7206901126729499</v>
      </c>
    </row>
    <row r="87" spans="1:19" x14ac:dyDescent="0.25">
      <c r="A87" t="s">
        <v>10</v>
      </c>
      <c r="B87" s="3" t="s">
        <v>18</v>
      </c>
      <c r="C87">
        <v>24</v>
      </c>
      <c r="D87">
        <v>799.72077438570398</v>
      </c>
      <c r="E87">
        <v>1.50975307781294</v>
      </c>
      <c r="F87" s="5">
        <v>1343</v>
      </c>
      <c r="G87" s="5">
        <f>IF(Table3[[#This Row],[ride_month]] = "December", 2022,2023)</f>
        <v>2023</v>
      </c>
      <c r="H8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87">
        <f>Table3[[#This Row],[ride_day]]</f>
        <v>24</v>
      </c>
      <c r="J87" s="3">
        <f xml:space="preserve"> DATE(Table3[[#This Row],[year]],Table3[[#This Row],[month]],Table3[[#This Row],[day]])</f>
        <v>44981</v>
      </c>
      <c r="M87" s="5">
        <v>1343</v>
      </c>
      <c r="N87" s="5">
        <v>5040</v>
      </c>
      <c r="O87" s="3">
        <v>44981</v>
      </c>
      <c r="P87">
        <v>799.72077438570398</v>
      </c>
      <c r="Q87">
        <v>571.62896825396797</v>
      </c>
      <c r="R87">
        <v>1.50975307781294</v>
      </c>
      <c r="S87">
        <v>1.62271678544079</v>
      </c>
    </row>
    <row r="88" spans="1:19" x14ac:dyDescent="0.25">
      <c r="A88" t="s">
        <v>10</v>
      </c>
      <c r="B88" s="3" t="s">
        <v>18</v>
      </c>
      <c r="C88">
        <v>25</v>
      </c>
      <c r="D88">
        <v>992.94785478547897</v>
      </c>
      <c r="E88">
        <v>1.7116194029410099</v>
      </c>
      <c r="F88" s="5">
        <v>1515</v>
      </c>
      <c r="G88" s="5">
        <f>IF(Table3[[#This Row],[ride_month]] = "December", 2022,2023)</f>
        <v>2023</v>
      </c>
      <c r="H8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88">
        <f>Table3[[#This Row],[ride_day]]</f>
        <v>25</v>
      </c>
      <c r="J88" s="3">
        <f xml:space="preserve"> DATE(Table3[[#This Row],[year]],Table3[[#This Row],[month]],Table3[[#This Row],[day]])</f>
        <v>44982</v>
      </c>
      <c r="M88" s="5">
        <v>1515</v>
      </c>
      <c r="N88" s="5">
        <v>4044</v>
      </c>
      <c r="O88" s="3">
        <v>44982</v>
      </c>
      <c r="P88">
        <v>992.94785478547897</v>
      </c>
      <c r="Q88">
        <v>642.82616221562796</v>
      </c>
      <c r="R88">
        <v>1.7116194029410099</v>
      </c>
      <c r="S88">
        <v>1.7703049339721399</v>
      </c>
    </row>
    <row r="89" spans="1:19" x14ac:dyDescent="0.25">
      <c r="A89" t="s">
        <v>10</v>
      </c>
      <c r="B89" s="3" t="s">
        <v>18</v>
      </c>
      <c r="C89">
        <v>26</v>
      </c>
      <c r="D89">
        <v>1166.29112754159</v>
      </c>
      <c r="E89">
        <v>1.8354224591610799</v>
      </c>
      <c r="F89" s="5">
        <v>2164</v>
      </c>
      <c r="G89" s="5">
        <f>IF(Table3[[#This Row],[ride_month]] = "December", 2022,2023)</f>
        <v>2023</v>
      </c>
      <c r="H8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89">
        <f>Table3[[#This Row],[ride_day]]</f>
        <v>26</v>
      </c>
      <c r="J89" s="3">
        <f xml:space="preserve"> DATE(Table3[[#This Row],[year]],Table3[[#This Row],[month]],Table3[[#This Row],[day]])</f>
        <v>44983</v>
      </c>
      <c r="M89" s="5">
        <v>2164</v>
      </c>
      <c r="N89" s="5">
        <v>5031</v>
      </c>
      <c r="O89" s="3">
        <v>44983</v>
      </c>
      <c r="P89">
        <v>1166.29112754159</v>
      </c>
      <c r="Q89">
        <v>700.36573245875604</v>
      </c>
      <c r="R89">
        <v>1.8354224591610799</v>
      </c>
      <c r="S89">
        <v>1.95955411837003</v>
      </c>
    </row>
    <row r="90" spans="1:19" x14ac:dyDescent="0.25">
      <c r="A90" t="s">
        <v>10</v>
      </c>
      <c r="B90" s="3" t="s">
        <v>18</v>
      </c>
      <c r="C90">
        <v>27</v>
      </c>
      <c r="D90">
        <v>751.52528658125402</v>
      </c>
      <c r="E90">
        <v>1.77027645625133</v>
      </c>
      <c r="F90" s="5">
        <v>1483</v>
      </c>
      <c r="G90" s="5">
        <f>IF(Table3[[#This Row],[ride_month]] = "December", 2022,2023)</f>
        <v>2023</v>
      </c>
      <c r="H9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90">
        <f>Table3[[#This Row],[ride_day]]</f>
        <v>27</v>
      </c>
      <c r="J90" s="3">
        <f xml:space="preserve"> DATE(Table3[[#This Row],[year]],Table3[[#This Row],[month]],Table3[[#This Row],[day]])</f>
        <v>44984</v>
      </c>
      <c r="M90" s="5">
        <v>1483</v>
      </c>
      <c r="N90" s="5">
        <v>5091</v>
      </c>
      <c r="O90" s="3">
        <v>44984</v>
      </c>
      <c r="P90">
        <v>751.52528658125402</v>
      </c>
      <c r="Q90">
        <v>612.38479670005904</v>
      </c>
      <c r="R90">
        <v>1.77027645625133</v>
      </c>
      <c r="S90">
        <v>1.7499423180146401</v>
      </c>
    </row>
    <row r="91" spans="1:19" x14ac:dyDescent="0.25">
      <c r="A91" t="s">
        <v>10</v>
      </c>
      <c r="B91" s="3" t="s">
        <v>18</v>
      </c>
      <c r="C91">
        <v>28</v>
      </c>
      <c r="D91">
        <v>840.93930348258698</v>
      </c>
      <c r="E91">
        <v>1.7526872232927899</v>
      </c>
      <c r="F91" s="5">
        <v>2010</v>
      </c>
      <c r="G91" s="5">
        <f>IF(Table3[[#This Row],[ride_month]] = "December", 2022,2023)</f>
        <v>2023</v>
      </c>
      <c r="H9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91">
        <f>Table3[[#This Row],[ride_day]]</f>
        <v>28</v>
      </c>
      <c r="J91" s="3">
        <f xml:space="preserve"> DATE(Table3[[#This Row],[year]],Table3[[#This Row],[month]],Table3[[#This Row],[day]])</f>
        <v>44985</v>
      </c>
      <c r="M91" s="5">
        <v>2010</v>
      </c>
      <c r="N91" s="5">
        <v>8230</v>
      </c>
      <c r="O91" s="3">
        <v>44985</v>
      </c>
      <c r="P91">
        <v>840.93930348258698</v>
      </c>
      <c r="Q91">
        <v>591.08614823815299</v>
      </c>
      <c r="R91">
        <v>1.7526872232927899</v>
      </c>
      <c r="S91">
        <v>1.83671172980307</v>
      </c>
    </row>
    <row r="92" spans="1:19" x14ac:dyDescent="0.25">
      <c r="A92" t="s">
        <v>10</v>
      </c>
      <c r="B92" s="3" t="s">
        <v>19</v>
      </c>
      <c r="C92">
        <v>1</v>
      </c>
      <c r="D92">
        <v>913.796579978625</v>
      </c>
      <c r="E92">
        <v>1.8324708337482101</v>
      </c>
      <c r="F92" s="5">
        <v>2807</v>
      </c>
      <c r="G92" s="5">
        <f>IF(Table3[[#This Row],[ride_month]] = "December", 2022,2023)</f>
        <v>2023</v>
      </c>
      <c r="H9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92">
        <f>Table3[[#This Row],[ride_day]]</f>
        <v>1</v>
      </c>
      <c r="J92" s="3">
        <f xml:space="preserve"> DATE(Table3[[#This Row],[year]],Table3[[#This Row],[month]],Table3[[#This Row],[day]])</f>
        <v>44986</v>
      </c>
      <c r="M92" s="5">
        <v>2807</v>
      </c>
      <c r="N92" s="5">
        <v>9036</v>
      </c>
      <c r="O92" s="3">
        <v>44986</v>
      </c>
      <c r="P92">
        <v>913.796579978625</v>
      </c>
      <c r="Q92">
        <v>654.83831341301504</v>
      </c>
      <c r="R92">
        <v>1.8324708337482101</v>
      </c>
      <c r="S92">
        <v>1.9553471123177399</v>
      </c>
    </row>
    <row r="93" spans="1:19" x14ac:dyDescent="0.25">
      <c r="A93" t="s">
        <v>10</v>
      </c>
      <c r="B93" s="3" t="s">
        <v>19</v>
      </c>
      <c r="C93">
        <v>2</v>
      </c>
      <c r="D93">
        <v>655.67561761546699</v>
      </c>
      <c r="E93">
        <v>1.6301123777486599</v>
      </c>
      <c r="F93" s="5">
        <v>1862</v>
      </c>
      <c r="G93" s="5">
        <f>IF(Table3[[#This Row],[ride_month]] = "December", 2022,2023)</f>
        <v>2023</v>
      </c>
      <c r="H9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93">
        <f>Table3[[#This Row],[ride_day]]</f>
        <v>2</v>
      </c>
      <c r="J93" s="3">
        <f xml:space="preserve"> DATE(Table3[[#This Row],[year]],Table3[[#This Row],[month]],Table3[[#This Row],[day]])</f>
        <v>44987</v>
      </c>
      <c r="M93" s="5">
        <v>1862</v>
      </c>
      <c r="N93" s="5">
        <v>7207</v>
      </c>
      <c r="O93" s="3">
        <v>44987</v>
      </c>
      <c r="P93">
        <v>655.67561761546699</v>
      </c>
      <c r="Q93">
        <v>589.82142361592901</v>
      </c>
      <c r="R93">
        <v>1.6301123777486599</v>
      </c>
      <c r="S93">
        <v>1.83168242256817</v>
      </c>
    </row>
    <row r="94" spans="1:19" x14ac:dyDescent="0.25">
      <c r="A94" t="s">
        <v>10</v>
      </c>
      <c r="B94" s="3" t="s">
        <v>19</v>
      </c>
      <c r="C94">
        <v>3</v>
      </c>
      <c r="D94">
        <v>771.13347763347804</v>
      </c>
      <c r="E94">
        <v>1.6203487359843201</v>
      </c>
      <c r="F94" s="5">
        <v>1386</v>
      </c>
      <c r="G94" s="5">
        <f>IF(Table3[[#This Row],[ride_month]] = "December", 2022,2023)</f>
        <v>2023</v>
      </c>
      <c r="H9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94">
        <f>Table3[[#This Row],[ride_day]]</f>
        <v>3</v>
      </c>
      <c r="J94" s="3">
        <f xml:space="preserve"> DATE(Table3[[#This Row],[year]],Table3[[#This Row],[month]],Table3[[#This Row],[day]])</f>
        <v>44988</v>
      </c>
      <c r="M94" s="5">
        <v>1386</v>
      </c>
      <c r="N94" s="5">
        <v>5246</v>
      </c>
      <c r="O94" s="3">
        <v>44988</v>
      </c>
      <c r="P94">
        <v>771.13347763347804</v>
      </c>
      <c r="Q94">
        <v>574.15078154784601</v>
      </c>
      <c r="R94">
        <v>1.6203487359843201</v>
      </c>
      <c r="S94">
        <v>1.69481159797694</v>
      </c>
    </row>
    <row r="95" spans="1:19" x14ac:dyDescent="0.25">
      <c r="A95" t="s">
        <v>10</v>
      </c>
      <c r="B95" s="3" t="s">
        <v>19</v>
      </c>
      <c r="C95">
        <v>4</v>
      </c>
      <c r="D95">
        <v>1093.0734644721001</v>
      </c>
      <c r="E95">
        <v>1.9623560242178599</v>
      </c>
      <c r="F95" s="5">
        <v>2491</v>
      </c>
      <c r="G95" s="5">
        <f>IF(Table3[[#This Row],[ride_month]] = "December", 2022,2023)</f>
        <v>2023</v>
      </c>
      <c r="H9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95">
        <f>Table3[[#This Row],[ride_day]]</f>
        <v>4</v>
      </c>
      <c r="J95" s="3">
        <f xml:space="preserve"> DATE(Table3[[#This Row],[year]],Table3[[#This Row],[month]],Table3[[#This Row],[day]])</f>
        <v>44989</v>
      </c>
      <c r="M95" s="5">
        <v>2491</v>
      </c>
      <c r="N95" s="5">
        <v>5174</v>
      </c>
      <c r="O95" s="3">
        <v>44989</v>
      </c>
      <c r="P95">
        <v>1093.0734644721001</v>
      </c>
      <c r="Q95">
        <v>703.69327406262096</v>
      </c>
      <c r="R95">
        <v>1.9623560242178599</v>
      </c>
      <c r="S95">
        <v>1.95686153570402</v>
      </c>
    </row>
    <row r="96" spans="1:19" x14ac:dyDescent="0.25">
      <c r="A96" t="s">
        <v>10</v>
      </c>
      <c r="B96" s="3" t="s">
        <v>19</v>
      </c>
      <c r="C96">
        <v>5</v>
      </c>
      <c r="D96">
        <v>1166.34516249533</v>
      </c>
      <c r="E96">
        <v>2.00607725652252</v>
      </c>
      <c r="F96" s="5">
        <v>2677</v>
      </c>
      <c r="G96" s="5">
        <f>IF(Table3[[#This Row],[ride_month]] = "December", 2022,2023)</f>
        <v>2023</v>
      </c>
      <c r="H9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96">
        <f>Table3[[#This Row],[ride_day]]</f>
        <v>5</v>
      </c>
      <c r="J96" s="3">
        <f xml:space="preserve"> DATE(Table3[[#This Row],[year]],Table3[[#This Row],[month]],Table3[[#This Row],[day]])</f>
        <v>44990</v>
      </c>
      <c r="M96" s="5">
        <v>2677</v>
      </c>
      <c r="N96" s="5">
        <v>5566</v>
      </c>
      <c r="O96" s="3">
        <v>44990</v>
      </c>
      <c r="P96">
        <v>1166.34516249533</v>
      </c>
      <c r="Q96">
        <v>684.82806324110697</v>
      </c>
      <c r="R96">
        <v>2.00607725652252</v>
      </c>
      <c r="S96">
        <v>1.92731213585535</v>
      </c>
    </row>
    <row r="97" spans="1:19" x14ac:dyDescent="0.25">
      <c r="A97" t="s">
        <v>10</v>
      </c>
      <c r="B97" s="3" t="s">
        <v>19</v>
      </c>
      <c r="C97">
        <v>6</v>
      </c>
      <c r="D97">
        <v>764.42314872433099</v>
      </c>
      <c r="E97">
        <v>1.6801538366905799</v>
      </c>
      <c r="F97" s="5">
        <v>1607</v>
      </c>
      <c r="G97" s="5">
        <f>IF(Table3[[#This Row],[ride_month]] = "December", 2022,2023)</f>
        <v>2023</v>
      </c>
      <c r="H9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97">
        <f>Table3[[#This Row],[ride_day]]</f>
        <v>6</v>
      </c>
      <c r="J97" s="3">
        <f xml:space="preserve"> DATE(Table3[[#This Row],[year]],Table3[[#This Row],[month]],Table3[[#This Row],[day]])</f>
        <v>44991</v>
      </c>
      <c r="M97" s="5">
        <v>1607</v>
      </c>
      <c r="N97" s="5">
        <v>6492</v>
      </c>
      <c r="O97" s="3">
        <v>44991</v>
      </c>
      <c r="P97">
        <v>764.42314872433099</v>
      </c>
      <c r="Q97">
        <v>604.81869993838598</v>
      </c>
      <c r="R97">
        <v>1.6801538366905799</v>
      </c>
      <c r="S97">
        <v>1.88698585979248</v>
      </c>
    </row>
    <row r="98" spans="1:19" x14ac:dyDescent="0.25">
      <c r="A98" t="s">
        <v>10</v>
      </c>
      <c r="B98" s="3" t="s">
        <v>19</v>
      </c>
      <c r="C98">
        <v>7</v>
      </c>
      <c r="D98">
        <v>804.55931395902803</v>
      </c>
      <c r="E98">
        <v>1.77793330831856</v>
      </c>
      <c r="F98" s="5">
        <v>2099</v>
      </c>
      <c r="G98" s="5">
        <f>IF(Table3[[#This Row],[ride_month]] = "December", 2022,2023)</f>
        <v>2023</v>
      </c>
      <c r="H9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98">
        <f>Table3[[#This Row],[ride_day]]</f>
        <v>7</v>
      </c>
      <c r="J98" s="3">
        <f xml:space="preserve"> DATE(Table3[[#This Row],[year]],Table3[[#This Row],[month]],Table3[[#This Row],[day]])</f>
        <v>44992</v>
      </c>
      <c r="M98" s="5">
        <v>2099</v>
      </c>
      <c r="N98" s="5">
        <v>7788</v>
      </c>
      <c r="O98" s="3">
        <v>44992</v>
      </c>
      <c r="P98">
        <v>804.55931395902803</v>
      </c>
      <c r="Q98">
        <v>603.41897791474105</v>
      </c>
      <c r="R98">
        <v>1.77793330831856</v>
      </c>
      <c r="S98">
        <v>1.89410936181527</v>
      </c>
    </row>
    <row r="99" spans="1:19" x14ac:dyDescent="0.25">
      <c r="A99" t="s">
        <v>10</v>
      </c>
      <c r="B99" s="3" t="s">
        <v>19</v>
      </c>
      <c r="C99">
        <v>8</v>
      </c>
      <c r="D99">
        <v>832.45631552671</v>
      </c>
      <c r="E99">
        <v>1.68277486004351</v>
      </c>
      <c r="F99" s="5">
        <v>2003</v>
      </c>
      <c r="G99" s="5">
        <f>IF(Table3[[#This Row],[ride_month]] = "December", 2022,2023)</f>
        <v>2023</v>
      </c>
      <c r="H9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99">
        <f>Table3[[#This Row],[ride_day]]</f>
        <v>8</v>
      </c>
      <c r="J99" s="3">
        <f xml:space="preserve"> DATE(Table3[[#This Row],[year]],Table3[[#This Row],[month]],Table3[[#This Row],[day]])</f>
        <v>44993</v>
      </c>
      <c r="M99" s="5">
        <v>2003</v>
      </c>
      <c r="N99" s="5">
        <v>7765</v>
      </c>
      <c r="O99" s="3">
        <v>44993</v>
      </c>
      <c r="P99">
        <v>832.45631552671</v>
      </c>
      <c r="Q99">
        <v>579.89658725048298</v>
      </c>
      <c r="R99">
        <v>1.68277486004351</v>
      </c>
      <c r="S99">
        <v>1.86686349059789</v>
      </c>
    </row>
    <row r="100" spans="1:19" x14ac:dyDescent="0.25">
      <c r="A100" t="s">
        <v>10</v>
      </c>
      <c r="B100" s="3" t="s">
        <v>19</v>
      </c>
      <c r="C100">
        <v>9</v>
      </c>
      <c r="D100">
        <v>785.37491835401704</v>
      </c>
      <c r="E100">
        <v>1.67111617457483</v>
      </c>
      <c r="F100" s="5">
        <v>1531</v>
      </c>
      <c r="G100" s="5">
        <f>IF(Table3[[#This Row],[ride_month]] = "December", 2022,2023)</f>
        <v>2023</v>
      </c>
      <c r="H10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00">
        <f>Table3[[#This Row],[ride_day]]</f>
        <v>9</v>
      </c>
      <c r="J100" s="3">
        <f xml:space="preserve"> DATE(Table3[[#This Row],[year]],Table3[[#This Row],[month]],Table3[[#This Row],[day]])</f>
        <v>44994</v>
      </c>
      <c r="M100" s="5">
        <v>1531</v>
      </c>
      <c r="N100" s="5">
        <v>6286</v>
      </c>
      <c r="O100" s="3">
        <v>44994</v>
      </c>
      <c r="P100">
        <v>785.37491835401704</v>
      </c>
      <c r="Q100">
        <v>556.21189945911499</v>
      </c>
      <c r="R100">
        <v>1.67111617457483</v>
      </c>
      <c r="S100">
        <v>1.78011349685821</v>
      </c>
    </row>
    <row r="101" spans="1:19" x14ac:dyDescent="0.25">
      <c r="A101" t="s">
        <v>10</v>
      </c>
      <c r="B101" s="3" t="s">
        <v>19</v>
      </c>
      <c r="C101">
        <v>10</v>
      </c>
      <c r="D101">
        <v>721.24840764331202</v>
      </c>
      <c r="E101">
        <v>1.61462163041622</v>
      </c>
      <c r="F101" s="5">
        <v>1256</v>
      </c>
      <c r="G101" s="5">
        <f>IF(Table3[[#This Row],[ride_month]] = "December", 2022,2023)</f>
        <v>2023</v>
      </c>
      <c r="H10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01">
        <f>Table3[[#This Row],[ride_day]]</f>
        <v>10</v>
      </c>
      <c r="J101" s="3">
        <f xml:space="preserve"> DATE(Table3[[#This Row],[year]],Table3[[#This Row],[month]],Table3[[#This Row],[day]])</f>
        <v>44995</v>
      </c>
      <c r="M101" s="5">
        <v>1256</v>
      </c>
      <c r="N101" s="5">
        <v>4852</v>
      </c>
      <c r="O101" s="3">
        <v>44995</v>
      </c>
      <c r="P101">
        <v>721.24840764331202</v>
      </c>
      <c r="Q101">
        <v>577.79967023907705</v>
      </c>
      <c r="R101">
        <v>1.61462163041622</v>
      </c>
      <c r="S101">
        <v>1.6719630221833199</v>
      </c>
    </row>
    <row r="102" spans="1:19" x14ac:dyDescent="0.25">
      <c r="A102" t="s">
        <v>10</v>
      </c>
      <c r="B102" s="3" t="s">
        <v>19</v>
      </c>
      <c r="C102">
        <v>11</v>
      </c>
      <c r="D102">
        <v>993.77257889009798</v>
      </c>
      <c r="E102">
        <v>1.83420088316867</v>
      </c>
      <c r="F102" s="5">
        <v>2757</v>
      </c>
      <c r="G102" s="5">
        <f>IF(Table3[[#This Row],[ride_month]] = "December", 2022,2023)</f>
        <v>2023</v>
      </c>
      <c r="H10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02">
        <f>Table3[[#This Row],[ride_day]]</f>
        <v>11</v>
      </c>
      <c r="J102" s="3">
        <f xml:space="preserve"> DATE(Table3[[#This Row],[year]],Table3[[#This Row],[month]],Table3[[#This Row],[day]])</f>
        <v>44996</v>
      </c>
      <c r="M102" s="5">
        <v>2757</v>
      </c>
      <c r="N102" s="5">
        <v>5017</v>
      </c>
      <c r="O102" s="3">
        <v>44996</v>
      </c>
      <c r="P102">
        <v>993.77257889009798</v>
      </c>
      <c r="Q102">
        <v>674.22842336057397</v>
      </c>
      <c r="R102">
        <v>1.83420088316867</v>
      </c>
      <c r="S102">
        <v>1.9282428760272501</v>
      </c>
    </row>
    <row r="103" spans="1:19" x14ac:dyDescent="0.25">
      <c r="A103" t="s">
        <v>10</v>
      </c>
      <c r="B103" s="3" t="s">
        <v>19</v>
      </c>
      <c r="C103">
        <v>12</v>
      </c>
      <c r="D103">
        <v>778.41657810839502</v>
      </c>
      <c r="E103">
        <v>1.64803946488068</v>
      </c>
      <c r="F103" s="5">
        <v>941</v>
      </c>
      <c r="G103" s="5">
        <f>IF(Table3[[#This Row],[ride_month]] = "December", 2022,2023)</f>
        <v>2023</v>
      </c>
      <c r="H10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03">
        <f>Table3[[#This Row],[ride_day]]</f>
        <v>12</v>
      </c>
      <c r="J103" s="3">
        <f xml:space="preserve"> DATE(Table3[[#This Row],[year]],Table3[[#This Row],[month]],Table3[[#This Row],[day]])</f>
        <v>44997</v>
      </c>
      <c r="M103" s="5">
        <v>941</v>
      </c>
      <c r="N103" s="5">
        <v>3022</v>
      </c>
      <c r="O103" s="3">
        <v>44997</v>
      </c>
      <c r="P103">
        <v>778.41657810839502</v>
      </c>
      <c r="Q103">
        <v>641.21542025148904</v>
      </c>
      <c r="R103">
        <v>1.64803946488068</v>
      </c>
      <c r="S103">
        <v>1.67173898217355</v>
      </c>
    </row>
    <row r="104" spans="1:19" x14ac:dyDescent="0.25">
      <c r="A104" t="s">
        <v>10</v>
      </c>
      <c r="B104" s="3" t="s">
        <v>19</v>
      </c>
      <c r="C104">
        <v>13</v>
      </c>
      <c r="D104">
        <v>743.00364298725003</v>
      </c>
      <c r="E104">
        <v>1.5455227557170499</v>
      </c>
      <c r="F104" s="5">
        <v>1098</v>
      </c>
      <c r="G104" s="5">
        <f>IF(Table3[[#This Row],[ride_month]] = "December", 2022,2023)</f>
        <v>2023</v>
      </c>
      <c r="H10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04">
        <f>Table3[[#This Row],[ride_day]]</f>
        <v>13</v>
      </c>
      <c r="J104" s="3">
        <f xml:space="preserve"> DATE(Table3[[#This Row],[year]],Table3[[#This Row],[month]],Table3[[#This Row],[day]])</f>
        <v>44998</v>
      </c>
      <c r="M104" s="5">
        <v>1098</v>
      </c>
      <c r="N104" s="5">
        <v>4727</v>
      </c>
      <c r="O104" s="3">
        <v>44998</v>
      </c>
      <c r="P104">
        <v>743.00364298725003</v>
      </c>
      <c r="Q104">
        <v>539.26274592765003</v>
      </c>
      <c r="R104">
        <v>1.5455227557170499</v>
      </c>
      <c r="S104">
        <v>1.67324855651964</v>
      </c>
    </row>
    <row r="105" spans="1:19" x14ac:dyDescent="0.25">
      <c r="A105" t="s">
        <v>10</v>
      </c>
      <c r="B105" s="3" t="s">
        <v>19</v>
      </c>
      <c r="C105">
        <v>14</v>
      </c>
      <c r="D105">
        <v>901.28059395801301</v>
      </c>
      <c r="E105">
        <v>1.9122525269694499</v>
      </c>
      <c r="F105" s="5">
        <v>1953</v>
      </c>
      <c r="G105" s="5">
        <f>IF(Table3[[#This Row],[ride_month]] = "December", 2022,2023)</f>
        <v>2023</v>
      </c>
      <c r="H10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05">
        <f>Table3[[#This Row],[ride_day]]</f>
        <v>14</v>
      </c>
      <c r="J105" s="3">
        <f xml:space="preserve"> DATE(Table3[[#This Row],[year]],Table3[[#This Row],[month]],Table3[[#This Row],[day]])</f>
        <v>44999</v>
      </c>
      <c r="M105" s="5">
        <v>1953</v>
      </c>
      <c r="N105" s="5">
        <v>6699</v>
      </c>
      <c r="O105" s="3">
        <v>44999</v>
      </c>
      <c r="P105">
        <v>901.28059395801301</v>
      </c>
      <c r="Q105">
        <v>581.96730855351495</v>
      </c>
      <c r="R105">
        <v>1.9122525269694499</v>
      </c>
      <c r="S105">
        <v>1.8144604186529001</v>
      </c>
    </row>
    <row r="106" spans="1:19" x14ac:dyDescent="0.25">
      <c r="A106" t="s">
        <v>10</v>
      </c>
      <c r="B106" s="3" t="s">
        <v>19</v>
      </c>
      <c r="C106">
        <v>15</v>
      </c>
      <c r="D106">
        <v>941.71876288659803</v>
      </c>
      <c r="E106">
        <v>1.7975940121968901</v>
      </c>
      <c r="F106" s="5">
        <v>2425</v>
      </c>
      <c r="G106" s="5">
        <f>IF(Table3[[#This Row],[ride_month]] = "December", 2022,2023)</f>
        <v>2023</v>
      </c>
      <c r="H10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06">
        <f>Table3[[#This Row],[ride_day]]</f>
        <v>15</v>
      </c>
      <c r="J106" s="3">
        <f xml:space="preserve"> DATE(Table3[[#This Row],[year]],Table3[[#This Row],[month]],Table3[[#This Row],[day]])</f>
        <v>45000</v>
      </c>
      <c r="M106" s="5">
        <v>2425</v>
      </c>
      <c r="N106" s="5">
        <v>7707</v>
      </c>
      <c r="O106" s="3">
        <v>45000</v>
      </c>
      <c r="P106">
        <v>941.71876288659803</v>
      </c>
      <c r="Q106">
        <v>651.08446866484996</v>
      </c>
      <c r="R106">
        <v>1.7975940121968901</v>
      </c>
      <c r="S106">
        <v>1.91573536479576</v>
      </c>
    </row>
    <row r="107" spans="1:19" x14ac:dyDescent="0.25">
      <c r="A107" t="s">
        <v>10</v>
      </c>
      <c r="B107" s="3" t="s">
        <v>19</v>
      </c>
      <c r="C107">
        <v>16</v>
      </c>
      <c r="D107">
        <v>808.95318454001097</v>
      </c>
      <c r="E107">
        <v>1.8272237771477799</v>
      </c>
      <c r="F107" s="5">
        <v>1837</v>
      </c>
      <c r="G107" s="5">
        <f>IF(Table3[[#This Row],[ride_month]] = "December", 2022,2023)</f>
        <v>2023</v>
      </c>
      <c r="H10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07">
        <f>Table3[[#This Row],[ride_day]]</f>
        <v>16</v>
      </c>
      <c r="J107" s="3">
        <f xml:space="preserve"> DATE(Table3[[#This Row],[year]],Table3[[#This Row],[month]],Table3[[#This Row],[day]])</f>
        <v>45001</v>
      </c>
      <c r="M107" s="5">
        <v>1837</v>
      </c>
      <c r="N107" s="5">
        <v>6658</v>
      </c>
      <c r="O107" s="3">
        <v>45001</v>
      </c>
      <c r="P107">
        <v>808.95318454001097</v>
      </c>
      <c r="Q107">
        <v>602.91649143887003</v>
      </c>
      <c r="R107">
        <v>1.8272237771477799</v>
      </c>
      <c r="S107">
        <v>1.8777785511248</v>
      </c>
    </row>
    <row r="108" spans="1:19" x14ac:dyDescent="0.25">
      <c r="A108" t="s">
        <v>10</v>
      </c>
      <c r="B108" s="3" t="s">
        <v>19</v>
      </c>
      <c r="C108">
        <v>17</v>
      </c>
      <c r="D108">
        <v>811.42515592515599</v>
      </c>
      <c r="E108">
        <v>1.6969360328358001</v>
      </c>
      <c r="F108" s="5">
        <v>1924</v>
      </c>
      <c r="G108" s="5">
        <f>IF(Table3[[#This Row],[ride_month]] = "December", 2022,2023)</f>
        <v>2023</v>
      </c>
      <c r="H10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08">
        <f>Table3[[#This Row],[ride_day]]</f>
        <v>17</v>
      </c>
      <c r="J108" s="3">
        <f xml:space="preserve"> DATE(Table3[[#This Row],[year]],Table3[[#This Row],[month]],Table3[[#This Row],[day]])</f>
        <v>45002</v>
      </c>
      <c r="M108" s="5">
        <v>1924</v>
      </c>
      <c r="N108" s="5">
        <v>5760</v>
      </c>
      <c r="O108" s="3">
        <v>45002</v>
      </c>
      <c r="P108">
        <v>811.42515592515599</v>
      </c>
      <c r="Q108">
        <v>588.46059027777801</v>
      </c>
      <c r="R108">
        <v>1.6969360328358001</v>
      </c>
      <c r="S108">
        <v>1.7378281726148399</v>
      </c>
    </row>
    <row r="109" spans="1:19" x14ac:dyDescent="0.25">
      <c r="A109" t="s">
        <v>10</v>
      </c>
      <c r="B109" s="3" t="s">
        <v>19</v>
      </c>
      <c r="C109">
        <v>18</v>
      </c>
      <c r="D109">
        <v>927.01037735849104</v>
      </c>
      <c r="E109">
        <v>1.5061219462756901</v>
      </c>
      <c r="F109" s="5">
        <v>1060</v>
      </c>
      <c r="G109" s="5">
        <f>IF(Table3[[#This Row],[ride_month]] = "December", 2022,2023)</f>
        <v>2023</v>
      </c>
      <c r="H10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09">
        <f>Table3[[#This Row],[ride_day]]</f>
        <v>18</v>
      </c>
      <c r="J109" s="3">
        <f xml:space="preserve"> DATE(Table3[[#This Row],[year]],Table3[[#This Row],[month]],Table3[[#This Row],[day]])</f>
        <v>45003</v>
      </c>
      <c r="M109" s="5">
        <v>1060</v>
      </c>
      <c r="N109" s="5">
        <v>2887</v>
      </c>
      <c r="O109" s="3">
        <v>45003</v>
      </c>
      <c r="P109">
        <v>927.01037735849104</v>
      </c>
      <c r="Q109">
        <v>601.60062348458598</v>
      </c>
      <c r="R109">
        <v>1.5061219462756901</v>
      </c>
      <c r="S109">
        <v>1.6429225001803101</v>
      </c>
    </row>
    <row r="110" spans="1:19" x14ac:dyDescent="0.25">
      <c r="A110" t="s">
        <v>10</v>
      </c>
      <c r="B110" s="3" t="s">
        <v>19</v>
      </c>
      <c r="C110">
        <v>19</v>
      </c>
      <c r="D110">
        <v>1161.2546213476401</v>
      </c>
      <c r="E110">
        <v>1.86307655910141</v>
      </c>
      <c r="F110" s="5">
        <v>1677</v>
      </c>
      <c r="G110" s="5">
        <f>IF(Table3[[#This Row],[ride_month]] = "December", 2022,2023)</f>
        <v>2023</v>
      </c>
      <c r="H11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10">
        <f>Table3[[#This Row],[ride_day]]</f>
        <v>19</v>
      </c>
      <c r="J110" s="3">
        <f xml:space="preserve"> DATE(Table3[[#This Row],[year]],Table3[[#This Row],[month]],Table3[[#This Row],[day]])</f>
        <v>45004</v>
      </c>
      <c r="M110" s="5">
        <v>1677</v>
      </c>
      <c r="N110" s="5">
        <v>3996</v>
      </c>
      <c r="O110" s="3">
        <v>45004</v>
      </c>
      <c r="P110">
        <v>1161.2546213476401</v>
      </c>
      <c r="Q110">
        <v>627.91916916916898</v>
      </c>
      <c r="R110">
        <v>1.86307655910141</v>
      </c>
      <c r="S110">
        <v>1.79636655969476</v>
      </c>
    </row>
    <row r="111" spans="1:19" x14ac:dyDescent="0.25">
      <c r="A111" t="s">
        <v>10</v>
      </c>
      <c r="B111" s="3" t="s">
        <v>19</v>
      </c>
      <c r="C111">
        <v>20</v>
      </c>
      <c r="D111">
        <v>940.86978131212697</v>
      </c>
      <c r="E111">
        <v>1.7144610810932901</v>
      </c>
      <c r="F111" s="5">
        <v>2012</v>
      </c>
      <c r="G111" s="5">
        <f>IF(Table3[[#This Row],[ride_month]] = "December", 2022,2023)</f>
        <v>2023</v>
      </c>
      <c r="H11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11">
        <f>Table3[[#This Row],[ride_day]]</f>
        <v>20</v>
      </c>
      <c r="J111" s="3">
        <f xml:space="preserve"> DATE(Table3[[#This Row],[year]],Table3[[#This Row],[month]],Table3[[#This Row],[day]])</f>
        <v>45005</v>
      </c>
      <c r="M111" s="5">
        <v>2012</v>
      </c>
      <c r="N111" s="5">
        <v>7046</v>
      </c>
      <c r="O111" s="3">
        <v>45005</v>
      </c>
      <c r="P111">
        <v>940.86978131212697</v>
      </c>
      <c r="Q111">
        <v>614.25957990349104</v>
      </c>
      <c r="R111">
        <v>1.7144610810932901</v>
      </c>
      <c r="S111">
        <v>1.8274558741592799</v>
      </c>
    </row>
    <row r="112" spans="1:19" x14ac:dyDescent="0.25">
      <c r="A112" t="s">
        <v>10</v>
      </c>
      <c r="B112" s="3" t="s">
        <v>19</v>
      </c>
      <c r="C112">
        <v>21</v>
      </c>
      <c r="D112">
        <v>929.48700787401594</v>
      </c>
      <c r="E112">
        <v>1.8163367104361301</v>
      </c>
      <c r="F112" s="5">
        <v>2540</v>
      </c>
      <c r="G112" s="5">
        <f>IF(Table3[[#This Row],[ride_month]] = "December", 2022,2023)</f>
        <v>2023</v>
      </c>
      <c r="H11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12">
        <f>Table3[[#This Row],[ride_day]]</f>
        <v>21</v>
      </c>
      <c r="J112" s="3">
        <f xml:space="preserve"> DATE(Table3[[#This Row],[year]],Table3[[#This Row],[month]],Table3[[#This Row],[day]])</f>
        <v>45006</v>
      </c>
      <c r="M112" s="5">
        <v>2540</v>
      </c>
      <c r="N112" s="5">
        <v>8780</v>
      </c>
      <c r="O112" s="3">
        <v>45006</v>
      </c>
      <c r="P112">
        <v>929.48700787401594</v>
      </c>
      <c r="Q112">
        <v>672.835421412301</v>
      </c>
      <c r="R112">
        <v>1.8163367104361301</v>
      </c>
      <c r="S112">
        <v>1.9327453948420199</v>
      </c>
    </row>
    <row r="113" spans="1:19" x14ac:dyDescent="0.25">
      <c r="A113" t="s">
        <v>10</v>
      </c>
      <c r="B113" s="3" t="s">
        <v>19</v>
      </c>
      <c r="C113">
        <v>22</v>
      </c>
      <c r="D113">
        <v>788.45393721049902</v>
      </c>
      <c r="E113">
        <v>1.7286304118376301</v>
      </c>
      <c r="F113" s="5">
        <v>1943</v>
      </c>
      <c r="G113" s="5">
        <f>IF(Table3[[#This Row],[ride_month]] = "December", 2022,2023)</f>
        <v>2023</v>
      </c>
      <c r="H11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13">
        <f>Table3[[#This Row],[ride_day]]</f>
        <v>22</v>
      </c>
      <c r="J113" s="3">
        <f xml:space="preserve"> DATE(Table3[[#This Row],[year]],Table3[[#This Row],[month]],Table3[[#This Row],[day]])</f>
        <v>45007</v>
      </c>
      <c r="M113" s="5">
        <v>1943</v>
      </c>
      <c r="N113" s="5">
        <v>7326</v>
      </c>
      <c r="O113" s="3">
        <v>45007</v>
      </c>
      <c r="P113">
        <v>788.45393721049902</v>
      </c>
      <c r="Q113">
        <v>616.33865683865702</v>
      </c>
      <c r="R113">
        <v>1.7286304118376301</v>
      </c>
      <c r="S113">
        <v>1.9263299856830001</v>
      </c>
    </row>
    <row r="114" spans="1:19" x14ac:dyDescent="0.25">
      <c r="A114" t="s">
        <v>10</v>
      </c>
      <c r="B114" s="3" t="s">
        <v>19</v>
      </c>
      <c r="C114">
        <v>23</v>
      </c>
      <c r="D114">
        <v>848.15235173824101</v>
      </c>
      <c r="E114">
        <v>1.7679826668933301</v>
      </c>
      <c r="F114" s="5">
        <v>1956</v>
      </c>
      <c r="G114" s="5">
        <f>IF(Table3[[#This Row],[ride_month]] = "December", 2022,2023)</f>
        <v>2023</v>
      </c>
      <c r="H11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14">
        <f>Table3[[#This Row],[ride_day]]</f>
        <v>23</v>
      </c>
      <c r="J114" s="3">
        <f xml:space="preserve"> DATE(Table3[[#This Row],[year]],Table3[[#This Row],[month]],Table3[[#This Row],[day]])</f>
        <v>45008</v>
      </c>
      <c r="M114" s="5">
        <v>1956</v>
      </c>
      <c r="N114" s="5">
        <v>6966</v>
      </c>
      <c r="O114" s="3">
        <v>45008</v>
      </c>
      <c r="P114">
        <v>848.15235173824101</v>
      </c>
      <c r="Q114">
        <v>566.69437266724105</v>
      </c>
      <c r="R114">
        <v>1.7679826668933301</v>
      </c>
      <c r="S114">
        <v>1.80422668277668</v>
      </c>
    </row>
    <row r="115" spans="1:19" x14ac:dyDescent="0.25">
      <c r="A115" t="s">
        <v>10</v>
      </c>
      <c r="B115" s="3" t="s">
        <v>19</v>
      </c>
      <c r="C115">
        <v>24</v>
      </c>
      <c r="D115">
        <v>822.83256457564596</v>
      </c>
      <c r="E115">
        <v>1.7751884954405801</v>
      </c>
      <c r="F115" s="5">
        <v>2168</v>
      </c>
      <c r="G115" s="5">
        <f>IF(Table3[[#This Row],[ride_month]] = "December", 2022,2023)</f>
        <v>2023</v>
      </c>
      <c r="H11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15">
        <f>Table3[[#This Row],[ride_day]]</f>
        <v>24</v>
      </c>
      <c r="J115" s="3">
        <f xml:space="preserve"> DATE(Table3[[#This Row],[year]],Table3[[#This Row],[month]],Table3[[#This Row],[day]])</f>
        <v>45009</v>
      </c>
      <c r="M115" s="5">
        <v>2168</v>
      </c>
      <c r="N115" s="5">
        <v>6873</v>
      </c>
      <c r="O115" s="3">
        <v>45009</v>
      </c>
      <c r="P115">
        <v>822.83256457564596</v>
      </c>
      <c r="Q115">
        <v>587.43998254037501</v>
      </c>
      <c r="R115">
        <v>1.7751884954405801</v>
      </c>
      <c r="S115">
        <v>1.7961762348266901</v>
      </c>
    </row>
    <row r="116" spans="1:19" x14ac:dyDescent="0.25">
      <c r="A116" t="s">
        <v>10</v>
      </c>
      <c r="B116" s="3" t="s">
        <v>19</v>
      </c>
      <c r="C116">
        <v>25</v>
      </c>
      <c r="D116">
        <v>977.10660205935801</v>
      </c>
      <c r="E116">
        <v>1.69944074100898</v>
      </c>
      <c r="F116" s="5">
        <v>1651</v>
      </c>
      <c r="G116" s="5">
        <f>IF(Table3[[#This Row],[ride_month]] = "December", 2022,2023)</f>
        <v>2023</v>
      </c>
      <c r="H11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16">
        <f>Table3[[#This Row],[ride_day]]</f>
        <v>25</v>
      </c>
      <c r="J116" s="3">
        <f xml:space="preserve"> DATE(Table3[[#This Row],[year]],Table3[[#This Row],[month]],Table3[[#This Row],[day]])</f>
        <v>45010</v>
      </c>
      <c r="M116" s="5">
        <v>1651</v>
      </c>
      <c r="N116" s="5">
        <v>3879</v>
      </c>
      <c r="O116" s="3">
        <v>45010</v>
      </c>
      <c r="P116">
        <v>977.10660205935801</v>
      </c>
      <c r="Q116">
        <v>655.02913121938604</v>
      </c>
      <c r="R116">
        <v>1.69944074100898</v>
      </c>
      <c r="S116">
        <v>1.75092510229738</v>
      </c>
    </row>
    <row r="117" spans="1:19" x14ac:dyDescent="0.25">
      <c r="A117" t="s">
        <v>10</v>
      </c>
      <c r="B117" s="3" t="s">
        <v>19</v>
      </c>
      <c r="C117">
        <v>26</v>
      </c>
      <c r="D117">
        <v>1062.4346357935401</v>
      </c>
      <c r="E117">
        <v>1.84849800141456</v>
      </c>
      <c r="F117" s="5">
        <v>2073</v>
      </c>
      <c r="G117" s="5">
        <f>IF(Table3[[#This Row],[ride_month]] = "December", 2022,2023)</f>
        <v>2023</v>
      </c>
      <c r="H11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17">
        <f>Table3[[#This Row],[ride_day]]</f>
        <v>26</v>
      </c>
      <c r="J117" s="3">
        <f xml:space="preserve"> DATE(Table3[[#This Row],[year]],Table3[[#This Row],[month]],Table3[[#This Row],[day]])</f>
        <v>45011</v>
      </c>
      <c r="M117" s="5">
        <v>2073</v>
      </c>
      <c r="N117" s="5">
        <v>4603</v>
      </c>
      <c r="O117" s="3">
        <v>45011</v>
      </c>
      <c r="P117">
        <v>1062.4346357935401</v>
      </c>
      <c r="Q117">
        <v>631.86769498153399</v>
      </c>
      <c r="R117">
        <v>1.84849800141456</v>
      </c>
      <c r="S117">
        <v>1.8612031073048401</v>
      </c>
    </row>
    <row r="118" spans="1:19" x14ac:dyDescent="0.25">
      <c r="A118" t="s">
        <v>10</v>
      </c>
      <c r="B118" s="3" t="s">
        <v>19</v>
      </c>
      <c r="C118">
        <v>27</v>
      </c>
      <c r="D118">
        <v>952.66153846153804</v>
      </c>
      <c r="E118">
        <v>1.68795107094393</v>
      </c>
      <c r="F118" s="5">
        <v>2080</v>
      </c>
      <c r="G118" s="5">
        <f>IF(Table3[[#This Row],[ride_month]] = "December", 2022,2023)</f>
        <v>2023</v>
      </c>
      <c r="H11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18">
        <f>Table3[[#This Row],[ride_day]]</f>
        <v>27</v>
      </c>
      <c r="J118" s="3">
        <f xml:space="preserve"> DATE(Table3[[#This Row],[year]],Table3[[#This Row],[month]],Table3[[#This Row],[day]])</f>
        <v>45012</v>
      </c>
      <c r="M118" s="5">
        <v>2080</v>
      </c>
      <c r="N118" s="5">
        <v>7120</v>
      </c>
      <c r="O118" s="3">
        <v>45012</v>
      </c>
      <c r="P118">
        <v>952.66153846153804</v>
      </c>
      <c r="Q118">
        <v>575.89213483146102</v>
      </c>
      <c r="R118">
        <v>1.68795107094393</v>
      </c>
      <c r="S118">
        <v>1.7869085924486301</v>
      </c>
    </row>
    <row r="119" spans="1:19" x14ac:dyDescent="0.25">
      <c r="A119" t="s">
        <v>10</v>
      </c>
      <c r="B119" s="3" t="s">
        <v>19</v>
      </c>
      <c r="C119">
        <v>28</v>
      </c>
      <c r="D119">
        <v>1011.9323857088</v>
      </c>
      <c r="E119">
        <v>1.8402440816155099</v>
      </c>
      <c r="F119" s="5">
        <v>2603</v>
      </c>
      <c r="G119" s="5">
        <f>IF(Table3[[#This Row],[ride_month]] = "December", 2022,2023)</f>
        <v>2023</v>
      </c>
      <c r="H11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19">
        <f>Table3[[#This Row],[ride_day]]</f>
        <v>28</v>
      </c>
      <c r="J119" s="3">
        <f xml:space="preserve"> DATE(Table3[[#This Row],[year]],Table3[[#This Row],[month]],Table3[[#This Row],[day]])</f>
        <v>45013</v>
      </c>
      <c r="M119" s="5">
        <v>2603</v>
      </c>
      <c r="N119" s="5">
        <v>8859</v>
      </c>
      <c r="O119" s="3">
        <v>45013</v>
      </c>
      <c r="P119">
        <v>1011.9323857088</v>
      </c>
      <c r="Q119">
        <v>623.21751890732605</v>
      </c>
      <c r="R119">
        <v>1.8402440816155099</v>
      </c>
      <c r="S119">
        <v>1.9054628668808999</v>
      </c>
    </row>
    <row r="120" spans="1:19" x14ac:dyDescent="0.25">
      <c r="A120" t="s">
        <v>10</v>
      </c>
      <c r="B120" s="3" t="s">
        <v>19</v>
      </c>
      <c r="C120">
        <v>29</v>
      </c>
      <c r="D120">
        <v>781.72013326987098</v>
      </c>
      <c r="E120">
        <v>1.67675076534945</v>
      </c>
      <c r="F120" s="5">
        <v>2101</v>
      </c>
      <c r="G120" s="5">
        <f>IF(Table3[[#This Row],[ride_month]] = "December", 2022,2023)</f>
        <v>2023</v>
      </c>
      <c r="H12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20">
        <f>Table3[[#This Row],[ride_day]]</f>
        <v>29</v>
      </c>
      <c r="J120" s="3">
        <f xml:space="preserve"> DATE(Table3[[#This Row],[year]],Table3[[#This Row],[month]],Table3[[#This Row],[day]])</f>
        <v>45014</v>
      </c>
      <c r="M120" s="5">
        <v>2101</v>
      </c>
      <c r="N120" s="5">
        <v>7914</v>
      </c>
      <c r="O120" s="3">
        <v>45014</v>
      </c>
      <c r="P120">
        <v>781.72013326987098</v>
      </c>
      <c r="Q120">
        <v>580.58832448824899</v>
      </c>
      <c r="R120">
        <v>1.67675076534945</v>
      </c>
      <c r="S120">
        <v>1.84234339242013</v>
      </c>
    </row>
    <row r="121" spans="1:19" x14ac:dyDescent="0.25">
      <c r="A121" t="s">
        <v>10</v>
      </c>
      <c r="B121" s="3" t="s">
        <v>19</v>
      </c>
      <c r="C121">
        <v>30</v>
      </c>
      <c r="D121">
        <v>885.17288599794597</v>
      </c>
      <c r="E121">
        <v>1.7960562794550401</v>
      </c>
      <c r="F121" s="5">
        <v>2921</v>
      </c>
      <c r="G121" s="5">
        <f>IF(Table3[[#This Row],[ride_month]] = "December", 2022,2023)</f>
        <v>2023</v>
      </c>
      <c r="H12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21">
        <f>Table3[[#This Row],[ride_day]]</f>
        <v>30</v>
      </c>
      <c r="J121" s="3">
        <f xml:space="preserve"> DATE(Table3[[#This Row],[year]],Table3[[#This Row],[month]],Table3[[#This Row],[day]])</f>
        <v>45015</v>
      </c>
      <c r="M121" s="5">
        <v>2921</v>
      </c>
      <c r="N121" s="5">
        <v>8779</v>
      </c>
      <c r="O121" s="3">
        <v>45015</v>
      </c>
      <c r="P121">
        <v>885.17288599794597</v>
      </c>
      <c r="Q121">
        <v>603.06287732087901</v>
      </c>
      <c r="R121">
        <v>1.7960562794550401</v>
      </c>
      <c r="S121">
        <v>1.8922729061504999</v>
      </c>
    </row>
    <row r="122" spans="1:19" x14ac:dyDescent="0.25">
      <c r="A122" t="s">
        <v>10</v>
      </c>
      <c r="B122" s="3" t="s">
        <v>19</v>
      </c>
      <c r="C122">
        <v>31</v>
      </c>
      <c r="D122">
        <v>1137.2183908045999</v>
      </c>
      <c r="E122">
        <v>1.8153918237218301</v>
      </c>
      <c r="F122" s="5">
        <v>2610</v>
      </c>
      <c r="G122" s="5">
        <f>IF(Table3[[#This Row],[ride_month]] = "December", 2022,2023)</f>
        <v>2023</v>
      </c>
      <c r="H12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122">
        <f>Table3[[#This Row],[ride_day]]</f>
        <v>31</v>
      </c>
      <c r="J122" s="3">
        <f xml:space="preserve"> DATE(Table3[[#This Row],[year]],Table3[[#This Row],[month]],Table3[[#This Row],[day]])</f>
        <v>45016</v>
      </c>
      <c r="M122" s="5">
        <v>2610</v>
      </c>
      <c r="N122" s="5">
        <v>6416</v>
      </c>
      <c r="O122" s="3">
        <v>45016</v>
      </c>
      <c r="P122">
        <v>1137.2183908045999</v>
      </c>
      <c r="Q122">
        <v>640.55938279301699</v>
      </c>
      <c r="R122">
        <v>1.8153918237218301</v>
      </c>
      <c r="S122">
        <v>1.8568161291348599</v>
      </c>
    </row>
    <row r="123" spans="1:19" x14ac:dyDescent="0.25">
      <c r="A123" t="s">
        <v>10</v>
      </c>
      <c r="B123" s="3" t="s">
        <v>20</v>
      </c>
      <c r="C123">
        <v>1</v>
      </c>
      <c r="D123">
        <v>884.81288888888901</v>
      </c>
      <c r="E123">
        <v>1.69521396823808</v>
      </c>
      <c r="F123" s="5">
        <v>2250</v>
      </c>
      <c r="G123" s="5">
        <f>IF(Table3[[#This Row],[ride_month]] = "December", 2022,2023)</f>
        <v>2023</v>
      </c>
      <c r="H12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23">
        <f>Table3[[#This Row],[ride_day]]</f>
        <v>1</v>
      </c>
      <c r="J123" s="3">
        <f xml:space="preserve"> DATE(Table3[[#This Row],[year]],Table3[[#This Row],[month]],Table3[[#This Row],[day]])</f>
        <v>45017</v>
      </c>
      <c r="M123" s="5">
        <v>2250</v>
      </c>
      <c r="N123" s="5">
        <v>4950</v>
      </c>
      <c r="O123" s="3">
        <v>45017</v>
      </c>
      <c r="P123">
        <v>884.81288888888901</v>
      </c>
      <c r="Q123">
        <v>635.35070707070702</v>
      </c>
      <c r="R123">
        <v>1.69521396823808</v>
      </c>
      <c r="S123">
        <v>1.77726068347383</v>
      </c>
    </row>
    <row r="124" spans="1:19" x14ac:dyDescent="0.25">
      <c r="A124" t="s">
        <v>10</v>
      </c>
      <c r="B124" s="3" t="s">
        <v>20</v>
      </c>
      <c r="C124">
        <v>2</v>
      </c>
      <c r="D124">
        <v>1305.5215078630899</v>
      </c>
      <c r="E124">
        <v>1.9718140927202299</v>
      </c>
      <c r="F124" s="5">
        <v>4324</v>
      </c>
      <c r="G124" s="5">
        <f>IF(Table3[[#This Row],[ride_month]] = "December", 2022,2023)</f>
        <v>2023</v>
      </c>
      <c r="H12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24">
        <f>Table3[[#This Row],[ride_day]]</f>
        <v>2</v>
      </c>
      <c r="J124" s="3">
        <f xml:space="preserve"> DATE(Table3[[#This Row],[year]],Table3[[#This Row],[month]],Table3[[#This Row],[day]])</f>
        <v>45018</v>
      </c>
      <c r="M124" s="5">
        <v>4324</v>
      </c>
      <c r="N124" s="5">
        <v>6982</v>
      </c>
      <c r="O124" s="3">
        <v>45018</v>
      </c>
      <c r="P124">
        <v>1305.5215078630899</v>
      </c>
      <c r="Q124">
        <v>751.96605557146904</v>
      </c>
      <c r="R124">
        <v>1.9718140927202299</v>
      </c>
      <c r="S124">
        <v>2.0097859647365399</v>
      </c>
    </row>
    <row r="125" spans="1:19" x14ac:dyDescent="0.25">
      <c r="A125" t="s">
        <v>10</v>
      </c>
      <c r="B125" s="3" t="s">
        <v>20</v>
      </c>
      <c r="C125">
        <v>3</v>
      </c>
      <c r="D125">
        <v>1003.45116487455</v>
      </c>
      <c r="E125">
        <v>1.8119867598883901</v>
      </c>
      <c r="F125" s="5">
        <v>2232</v>
      </c>
      <c r="G125" s="5">
        <f>IF(Table3[[#This Row],[ride_month]] = "December", 2022,2023)</f>
        <v>2023</v>
      </c>
      <c r="H12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25">
        <f>Table3[[#This Row],[ride_day]]</f>
        <v>3</v>
      </c>
      <c r="J125" s="3">
        <f xml:space="preserve"> DATE(Table3[[#This Row],[year]],Table3[[#This Row],[month]],Table3[[#This Row],[day]])</f>
        <v>45019</v>
      </c>
      <c r="M125" s="5">
        <v>2232</v>
      </c>
      <c r="N125" s="5">
        <v>7630</v>
      </c>
      <c r="O125" s="3">
        <v>45019</v>
      </c>
      <c r="P125">
        <v>1003.45116487455</v>
      </c>
      <c r="Q125">
        <v>584.60039318479699</v>
      </c>
      <c r="R125">
        <v>1.8119867598883901</v>
      </c>
      <c r="S125">
        <v>1.8410178752848001</v>
      </c>
    </row>
    <row r="126" spans="1:19" x14ac:dyDescent="0.25">
      <c r="A126" t="s">
        <v>10</v>
      </c>
      <c r="B126" s="3" t="s">
        <v>20</v>
      </c>
      <c r="C126">
        <v>4</v>
      </c>
      <c r="D126">
        <v>924.43716719914801</v>
      </c>
      <c r="E126">
        <v>1.6931128599013201</v>
      </c>
      <c r="F126" s="5">
        <v>1878</v>
      </c>
      <c r="G126" s="5">
        <f>IF(Table3[[#This Row],[ride_month]] = "December", 2022,2023)</f>
        <v>2023</v>
      </c>
      <c r="H12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26">
        <f>Table3[[#This Row],[ride_day]]</f>
        <v>4</v>
      </c>
      <c r="J126" s="3">
        <f xml:space="preserve"> DATE(Table3[[#This Row],[year]],Table3[[#This Row],[month]],Table3[[#This Row],[day]])</f>
        <v>45020</v>
      </c>
      <c r="M126" s="5">
        <v>1878</v>
      </c>
      <c r="N126" s="5">
        <v>7146</v>
      </c>
      <c r="O126" s="3">
        <v>45020</v>
      </c>
      <c r="P126">
        <v>924.43716719914801</v>
      </c>
      <c r="Q126">
        <v>635.18863699971996</v>
      </c>
      <c r="R126">
        <v>1.6931128599013201</v>
      </c>
      <c r="S126">
        <v>1.80306900937354</v>
      </c>
    </row>
    <row r="127" spans="1:19" x14ac:dyDescent="0.25">
      <c r="A127" t="s">
        <v>10</v>
      </c>
      <c r="B127" s="3" t="s">
        <v>20</v>
      </c>
      <c r="C127">
        <v>5</v>
      </c>
      <c r="D127">
        <v>952.57941503147003</v>
      </c>
      <c r="E127">
        <v>1.7927741544078499</v>
      </c>
      <c r="F127" s="5">
        <v>2701</v>
      </c>
      <c r="G127" s="5">
        <f>IF(Table3[[#This Row],[ride_month]] = "December", 2022,2023)</f>
        <v>2023</v>
      </c>
      <c r="H12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27">
        <f>Table3[[#This Row],[ride_day]]</f>
        <v>5</v>
      </c>
      <c r="J127" s="3">
        <f xml:space="preserve"> DATE(Table3[[#This Row],[year]],Table3[[#This Row],[month]],Table3[[#This Row],[day]])</f>
        <v>45021</v>
      </c>
      <c r="M127" s="5">
        <v>2701</v>
      </c>
      <c r="N127" s="5">
        <v>7501</v>
      </c>
      <c r="O127" s="3">
        <v>45021</v>
      </c>
      <c r="P127">
        <v>952.57941503147003</v>
      </c>
      <c r="Q127">
        <v>574.60351953072905</v>
      </c>
      <c r="R127">
        <v>1.7927741544078499</v>
      </c>
      <c r="S127">
        <v>1.84059702971338</v>
      </c>
    </row>
    <row r="128" spans="1:19" x14ac:dyDescent="0.25">
      <c r="A128" t="s">
        <v>10</v>
      </c>
      <c r="B128" s="3" t="s">
        <v>20</v>
      </c>
      <c r="C128">
        <v>6</v>
      </c>
      <c r="D128">
        <v>966.33517441860499</v>
      </c>
      <c r="E128">
        <v>1.83139330040389</v>
      </c>
      <c r="F128" s="5">
        <v>3440</v>
      </c>
      <c r="G128" s="5">
        <f>IF(Table3[[#This Row],[ride_month]] = "December", 2022,2023)</f>
        <v>2023</v>
      </c>
      <c r="H12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28">
        <f>Table3[[#This Row],[ride_day]]</f>
        <v>6</v>
      </c>
      <c r="J128" s="3">
        <f xml:space="preserve"> DATE(Table3[[#This Row],[year]],Table3[[#This Row],[month]],Table3[[#This Row],[day]])</f>
        <v>45022</v>
      </c>
      <c r="M128" s="5">
        <v>3440</v>
      </c>
      <c r="N128" s="5">
        <v>9165</v>
      </c>
      <c r="O128" s="3">
        <v>45022</v>
      </c>
      <c r="P128">
        <v>966.33517441860499</v>
      </c>
      <c r="Q128">
        <v>625.24222585924701</v>
      </c>
      <c r="R128">
        <v>1.83139330040389</v>
      </c>
      <c r="S128">
        <v>1.91072694714011</v>
      </c>
    </row>
    <row r="129" spans="1:19" x14ac:dyDescent="0.25">
      <c r="A129" t="s">
        <v>10</v>
      </c>
      <c r="B129" s="3" t="s">
        <v>20</v>
      </c>
      <c r="C129">
        <v>7</v>
      </c>
      <c r="D129">
        <v>1117.55699550383</v>
      </c>
      <c r="E129">
        <v>1.90191483117224</v>
      </c>
      <c r="F129" s="5">
        <v>3781</v>
      </c>
      <c r="G129" s="5">
        <f>IF(Table3[[#This Row],[ride_month]] = "December", 2022,2023)</f>
        <v>2023</v>
      </c>
      <c r="H12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29">
        <f>Table3[[#This Row],[ride_day]]</f>
        <v>7</v>
      </c>
      <c r="J129" s="3">
        <f xml:space="preserve"> DATE(Table3[[#This Row],[year]],Table3[[#This Row],[month]],Table3[[#This Row],[day]])</f>
        <v>45023</v>
      </c>
      <c r="M129" s="5">
        <v>3781</v>
      </c>
      <c r="N129" s="5">
        <v>7729</v>
      </c>
      <c r="O129" s="3">
        <v>45023</v>
      </c>
      <c r="P129">
        <v>1117.55699550383</v>
      </c>
      <c r="Q129">
        <v>619.08241687152304</v>
      </c>
      <c r="R129">
        <v>1.90191483117224</v>
      </c>
      <c r="S129">
        <v>1.8767065075330001</v>
      </c>
    </row>
    <row r="130" spans="1:19" x14ac:dyDescent="0.25">
      <c r="A130" t="s">
        <v>10</v>
      </c>
      <c r="B130" s="3" t="s">
        <v>20</v>
      </c>
      <c r="C130">
        <v>8</v>
      </c>
      <c r="D130">
        <v>1598.7430239180001</v>
      </c>
      <c r="E130">
        <v>2.23959409905008</v>
      </c>
      <c r="F130" s="5">
        <v>7024</v>
      </c>
      <c r="G130" s="5">
        <f>IF(Table3[[#This Row],[ride_month]] = "December", 2022,2023)</f>
        <v>2023</v>
      </c>
      <c r="H13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30">
        <f>Table3[[#This Row],[ride_day]]</f>
        <v>8</v>
      </c>
      <c r="J130" s="3">
        <f xml:space="preserve"> DATE(Table3[[#This Row],[year]],Table3[[#This Row],[month]],Table3[[#This Row],[day]])</f>
        <v>45024</v>
      </c>
      <c r="M130" s="5">
        <v>7024</v>
      </c>
      <c r="N130" s="5">
        <v>8255</v>
      </c>
      <c r="O130" s="3">
        <v>45024</v>
      </c>
      <c r="P130">
        <v>1598.7430239180001</v>
      </c>
      <c r="Q130">
        <v>796.76317383404</v>
      </c>
      <c r="R130">
        <v>2.23959409905008</v>
      </c>
      <c r="S130">
        <v>2.1557664692855201</v>
      </c>
    </row>
    <row r="131" spans="1:19" x14ac:dyDescent="0.25">
      <c r="A131" t="s">
        <v>10</v>
      </c>
      <c r="B131" s="3" t="s">
        <v>20</v>
      </c>
      <c r="C131">
        <v>9</v>
      </c>
      <c r="D131">
        <v>1836.43182840858</v>
      </c>
      <c r="E131">
        <v>2.17501867988602</v>
      </c>
      <c r="F131" s="5">
        <v>6667</v>
      </c>
      <c r="G131" s="5">
        <f>IF(Table3[[#This Row],[ride_month]] = "December", 2022,2023)</f>
        <v>2023</v>
      </c>
      <c r="H13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31">
        <f>Table3[[#This Row],[ride_day]]</f>
        <v>9</v>
      </c>
      <c r="J131" s="3">
        <f xml:space="preserve"> DATE(Table3[[#This Row],[year]],Table3[[#This Row],[month]],Table3[[#This Row],[day]])</f>
        <v>45025</v>
      </c>
      <c r="M131" s="5">
        <v>6667</v>
      </c>
      <c r="N131" s="5">
        <v>7429</v>
      </c>
      <c r="O131" s="3">
        <v>45025</v>
      </c>
      <c r="P131">
        <v>1836.43182840858</v>
      </c>
      <c r="Q131">
        <v>923.43505182393301</v>
      </c>
      <c r="R131">
        <v>2.17501867988602</v>
      </c>
      <c r="S131">
        <v>2.2162645956943301</v>
      </c>
    </row>
    <row r="132" spans="1:19" x14ac:dyDescent="0.25">
      <c r="A132" t="s">
        <v>10</v>
      </c>
      <c r="B132" s="3" t="s">
        <v>20</v>
      </c>
      <c r="C132">
        <v>10</v>
      </c>
      <c r="D132">
        <v>1360.3661919040501</v>
      </c>
      <c r="E132">
        <v>1.99869177269557</v>
      </c>
      <c r="F132" s="5">
        <v>5336</v>
      </c>
      <c r="G132" s="5">
        <f>IF(Table3[[#This Row],[ride_month]] = "December", 2022,2023)</f>
        <v>2023</v>
      </c>
      <c r="H13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32">
        <f>Table3[[#This Row],[ride_day]]</f>
        <v>10</v>
      </c>
      <c r="J132" s="3">
        <f xml:space="preserve"> DATE(Table3[[#This Row],[year]],Table3[[#This Row],[month]],Table3[[#This Row],[day]])</f>
        <v>45026</v>
      </c>
      <c r="M132" s="5">
        <v>5336</v>
      </c>
      <c r="N132" s="5">
        <v>11258</v>
      </c>
      <c r="O132" s="3">
        <v>45026</v>
      </c>
      <c r="P132">
        <v>1360.3661919040501</v>
      </c>
      <c r="Q132">
        <v>683.929738852372</v>
      </c>
      <c r="R132">
        <v>1.99869177269557</v>
      </c>
      <c r="S132">
        <v>2.0837041518502999</v>
      </c>
    </row>
    <row r="133" spans="1:19" x14ac:dyDescent="0.25">
      <c r="A133" t="s">
        <v>10</v>
      </c>
      <c r="B133" s="3" t="s">
        <v>20</v>
      </c>
      <c r="C133">
        <v>11</v>
      </c>
      <c r="D133">
        <v>1335.03576812389</v>
      </c>
      <c r="E133">
        <v>2.1776371390513001</v>
      </c>
      <c r="F133" s="5">
        <v>7297</v>
      </c>
      <c r="G133" s="5">
        <f>IF(Table3[[#This Row],[ride_month]] = "December", 2022,2023)</f>
        <v>2023</v>
      </c>
      <c r="H13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33">
        <f>Table3[[#This Row],[ride_day]]</f>
        <v>11</v>
      </c>
      <c r="J133" s="3">
        <f xml:space="preserve"> DATE(Table3[[#This Row],[year]],Table3[[#This Row],[month]],Table3[[#This Row],[day]])</f>
        <v>45027</v>
      </c>
      <c r="M133" s="5">
        <v>7297</v>
      </c>
      <c r="N133" s="5">
        <v>14004</v>
      </c>
      <c r="O133" s="3">
        <v>45027</v>
      </c>
      <c r="P133">
        <v>1335.03576812389</v>
      </c>
      <c r="Q133">
        <v>760.73607540702699</v>
      </c>
      <c r="R133">
        <v>2.1776371390513001</v>
      </c>
      <c r="S133">
        <v>2.2406107541546798</v>
      </c>
    </row>
    <row r="134" spans="1:19" x14ac:dyDescent="0.25">
      <c r="A134" t="s">
        <v>10</v>
      </c>
      <c r="B134" s="3" t="s">
        <v>20</v>
      </c>
      <c r="C134">
        <v>12</v>
      </c>
      <c r="D134">
        <v>1325.1244217190199</v>
      </c>
      <c r="E134">
        <v>2.16049527371589</v>
      </c>
      <c r="F134" s="5">
        <v>8214</v>
      </c>
      <c r="G134" s="5">
        <f>IF(Table3[[#This Row],[ride_month]] = "December", 2022,2023)</f>
        <v>2023</v>
      </c>
      <c r="H13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34">
        <f>Table3[[#This Row],[ride_day]]</f>
        <v>12</v>
      </c>
      <c r="J134" s="3">
        <f xml:space="preserve"> DATE(Table3[[#This Row],[year]],Table3[[#This Row],[month]],Table3[[#This Row],[day]])</f>
        <v>45028</v>
      </c>
      <c r="M134" s="5">
        <v>8214</v>
      </c>
      <c r="N134" s="5">
        <v>14523</v>
      </c>
      <c r="O134" s="3">
        <v>45028</v>
      </c>
      <c r="P134">
        <v>1325.1244217190199</v>
      </c>
      <c r="Q134">
        <v>762.64401294498396</v>
      </c>
      <c r="R134">
        <v>2.16049527371589</v>
      </c>
      <c r="S134">
        <v>2.2600691267058002</v>
      </c>
    </row>
    <row r="135" spans="1:19" x14ac:dyDescent="0.25">
      <c r="A135" t="s">
        <v>10</v>
      </c>
      <c r="B135" s="3" t="s">
        <v>20</v>
      </c>
      <c r="C135">
        <v>13</v>
      </c>
      <c r="D135">
        <v>1301.2376104709699</v>
      </c>
      <c r="E135">
        <v>2.1569156387833499</v>
      </c>
      <c r="F135" s="5">
        <v>8939</v>
      </c>
      <c r="G135" s="5">
        <f>IF(Table3[[#This Row],[ride_month]] = "December", 2022,2023)</f>
        <v>2023</v>
      </c>
      <c r="H13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35">
        <f>Table3[[#This Row],[ride_day]]</f>
        <v>13</v>
      </c>
      <c r="J135" s="3">
        <f xml:space="preserve"> DATE(Table3[[#This Row],[year]],Table3[[#This Row],[month]],Table3[[#This Row],[day]])</f>
        <v>45029</v>
      </c>
      <c r="M135" s="5">
        <v>8939</v>
      </c>
      <c r="N135" s="5">
        <v>14730</v>
      </c>
      <c r="O135" s="3">
        <v>45029</v>
      </c>
      <c r="P135">
        <v>1301.2376104709699</v>
      </c>
      <c r="Q135">
        <v>768.96184657162303</v>
      </c>
      <c r="R135">
        <v>2.1569156387833499</v>
      </c>
      <c r="S135">
        <v>2.2515471906258102</v>
      </c>
    </row>
    <row r="136" spans="1:19" x14ac:dyDescent="0.25">
      <c r="A136" t="s">
        <v>10</v>
      </c>
      <c r="B136" s="3" t="s">
        <v>20</v>
      </c>
      <c r="C136">
        <v>14</v>
      </c>
      <c r="D136">
        <v>1359.6128814214001</v>
      </c>
      <c r="E136">
        <v>2.1794253926882901</v>
      </c>
      <c r="F136" s="5">
        <v>10356</v>
      </c>
      <c r="G136" s="5">
        <f>IF(Table3[[#This Row],[ride_month]] = "December", 2022,2023)</f>
        <v>2023</v>
      </c>
      <c r="H13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36">
        <f>Table3[[#This Row],[ride_day]]</f>
        <v>14</v>
      </c>
      <c r="J136" s="3">
        <f xml:space="preserve"> DATE(Table3[[#This Row],[year]],Table3[[#This Row],[month]],Table3[[#This Row],[day]])</f>
        <v>45030</v>
      </c>
      <c r="M136" s="5">
        <v>10356</v>
      </c>
      <c r="N136" s="5">
        <v>13984</v>
      </c>
      <c r="O136" s="3">
        <v>45030</v>
      </c>
      <c r="P136">
        <v>1359.6128814214001</v>
      </c>
      <c r="Q136">
        <v>754.36956521739103</v>
      </c>
      <c r="R136">
        <v>2.1794253926882901</v>
      </c>
      <c r="S136">
        <v>2.1697385133968599</v>
      </c>
    </row>
    <row r="137" spans="1:19" x14ac:dyDescent="0.25">
      <c r="A137" t="s">
        <v>10</v>
      </c>
      <c r="B137" s="3" t="s">
        <v>20</v>
      </c>
      <c r="C137">
        <v>15</v>
      </c>
      <c r="D137">
        <v>1580.7040005387901</v>
      </c>
      <c r="E137">
        <v>2.32024420852931</v>
      </c>
      <c r="F137" s="5">
        <v>14848</v>
      </c>
      <c r="G137" s="5">
        <f>IF(Table3[[#This Row],[ride_month]] = "December", 2022,2023)</f>
        <v>2023</v>
      </c>
      <c r="H13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37">
        <f>Table3[[#This Row],[ride_day]]</f>
        <v>15</v>
      </c>
      <c r="J137" s="3">
        <f xml:space="preserve"> DATE(Table3[[#This Row],[year]],Table3[[#This Row],[month]],Table3[[#This Row],[day]])</f>
        <v>45031</v>
      </c>
      <c r="M137" s="5">
        <v>14848</v>
      </c>
      <c r="N137" s="5">
        <v>13485</v>
      </c>
      <c r="O137" s="3">
        <v>45031</v>
      </c>
      <c r="P137">
        <v>1580.7040005387901</v>
      </c>
      <c r="Q137">
        <v>883.36507230255802</v>
      </c>
      <c r="R137">
        <v>2.32024420852931</v>
      </c>
      <c r="S137">
        <v>2.3259427488279099</v>
      </c>
    </row>
    <row r="138" spans="1:19" x14ac:dyDescent="0.25">
      <c r="A138" t="s">
        <v>10</v>
      </c>
      <c r="B138" s="3" t="s">
        <v>20</v>
      </c>
      <c r="C138">
        <v>16</v>
      </c>
      <c r="D138">
        <v>1039.35524703961</v>
      </c>
      <c r="E138">
        <v>1.72316890171528</v>
      </c>
      <c r="F138" s="5">
        <v>2449</v>
      </c>
      <c r="G138" s="5">
        <f>IF(Table3[[#This Row],[ride_month]] = "December", 2022,2023)</f>
        <v>2023</v>
      </c>
      <c r="H13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38">
        <f>Table3[[#This Row],[ride_day]]</f>
        <v>16</v>
      </c>
      <c r="J138" s="3">
        <f xml:space="preserve"> DATE(Table3[[#This Row],[year]],Table3[[#This Row],[month]],Table3[[#This Row],[day]])</f>
        <v>45032</v>
      </c>
      <c r="M138" s="5">
        <v>2449</v>
      </c>
      <c r="N138" s="5">
        <v>4543</v>
      </c>
      <c r="O138" s="3">
        <v>45032</v>
      </c>
      <c r="P138">
        <v>1039.35524703961</v>
      </c>
      <c r="Q138">
        <v>596.61897424609299</v>
      </c>
      <c r="R138">
        <v>1.72316890171528</v>
      </c>
      <c r="S138">
        <v>1.7986312881306801</v>
      </c>
    </row>
    <row r="139" spans="1:19" x14ac:dyDescent="0.25">
      <c r="A139" t="s">
        <v>10</v>
      </c>
      <c r="B139" s="3" t="s">
        <v>20</v>
      </c>
      <c r="C139">
        <v>17</v>
      </c>
      <c r="D139">
        <v>660.69867549668902</v>
      </c>
      <c r="E139">
        <v>1.5225360665304</v>
      </c>
      <c r="F139" s="5">
        <v>1510</v>
      </c>
      <c r="G139" s="5">
        <f>IF(Table3[[#This Row],[ride_month]] = "December", 2022,2023)</f>
        <v>2023</v>
      </c>
      <c r="H13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39">
        <f>Table3[[#This Row],[ride_day]]</f>
        <v>17</v>
      </c>
      <c r="J139" s="3">
        <f xml:space="preserve"> DATE(Table3[[#This Row],[year]],Table3[[#This Row],[month]],Table3[[#This Row],[day]])</f>
        <v>45033</v>
      </c>
      <c r="M139" s="5">
        <v>1510</v>
      </c>
      <c r="N139" s="5">
        <v>5833</v>
      </c>
      <c r="O139" s="3">
        <v>45033</v>
      </c>
      <c r="P139">
        <v>660.69867549668902</v>
      </c>
      <c r="Q139">
        <v>512.92302417280996</v>
      </c>
      <c r="R139">
        <v>1.5225360665304</v>
      </c>
      <c r="S139">
        <v>1.6501215081923799</v>
      </c>
    </row>
    <row r="140" spans="1:19" x14ac:dyDescent="0.25">
      <c r="A140" t="s">
        <v>10</v>
      </c>
      <c r="B140" s="3" t="s">
        <v>20</v>
      </c>
      <c r="C140">
        <v>18</v>
      </c>
      <c r="D140">
        <v>948.13739695228605</v>
      </c>
      <c r="E140">
        <v>1.8973236843781001</v>
      </c>
      <c r="F140" s="5">
        <v>4003</v>
      </c>
      <c r="G140" s="5">
        <f>IF(Table3[[#This Row],[ride_month]] = "December", 2022,2023)</f>
        <v>2023</v>
      </c>
      <c r="H14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40">
        <f>Table3[[#This Row],[ride_day]]</f>
        <v>18</v>
      </c>
      <c r="J140" s="3">
        <f xml:space="preserve"> DATE(Table3[[#This Row],[year]],Table3[[#This Row],[month]],Table3[[#This Row],[day]])</f>
        <v>45034</v>
      </c>
      <c r="M140" s="5">
        <v>4003</v>
      </c>
      <c r="N140" s="5">
        <v>11107</v>
      </c>
      <c r="O140" s="3">
        <v>45034</v>
      </c>
      <c r="P140">
        <v>948.13739695228605</v>
      </c>
      <c r="Q140">
        <v>650.41838480237698</v>
      </c>
      <c r="R140">
        <v>1.8973236843781001</v>
      </c>
      <c r="S140">
        <v>1.9716936399087499</v>
      </c>
    </row>
    <row r="141" spans="1:19" x14ac:dyDescent="0.25">
      <c r="A141" t="s">
        <v>10</v>
      </c>
      <c r="B141" s="3" t="s">
        <v>20</v>
      </c>
      <c r="C141">
        <v>19</v>
      </c>
      <c r="D141">
        <v>885.71545574636696</v>
      </c>
      <c r="E141">
        <v>1.95431193253394</v>
      </c>
      <c r="F141" s="5">
        <v>3785</v>
      </c>
      <c r="G141" s="5">
        <f>IF(Table3[[#This Row],[ride_month]] = "December", 2022,2023)</f>
        <v>2023</v>
      </c>
      <c r="H14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41">
        <f>Table3[[#This Row],[ride_day]]</f>
        <v>19</v>
      </c>
      <c r="J141" s="3">
        <f xml:space="preserve"> DATE(Table3[[#This Row],[year]],Table3[[#This Row],[month]],Table3[[#This Row],[day]])</f>
        <v>45035</v>
      </c>
      <c r="M141" s="5">
        <v>3785</v>
      </c>
      <c r="N141" s="5">
        <v>10470</v>
      </c>
      <c r="O141" s="3">
        <v>45035</v>
      </c>
      <c r="P141">
        <v>885.71545574636696</v>
      </c>
      <c r="Q141">
        <v>620.12779369627503</v>
      </c>
      <c r="R141">
        <v>1.95431193253394</v>
      </c>
      <c r="S141">
        <v>1.9795453097239699</v>
      </c>
    </row>
    <row r="142" spans="1:19" x14ac:dyDescent="0.25">
      <c r="A142" t="s">
        <v>10</v>
      </c>
      <c r="B142" s="3" t="s">
        <v>20</v>
      </c>
      <c r="C142">
        <v>20</v>
      </c>
      <c r="D142">
        <v>1003.43700570167</v>
      </c>
      <c r="E142">
        <v>1.93572849693052</v>
      </c>
      <c r="F142" s="5">
        <v>5437</v>
      </c>
      <c r="G142" s="5">
        <f>IF(Table3[[#This Row],[ride_month]] = "December", 2022,2023)</f>
        <v>2023</v>
      </c>
      <c r="H14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42">
        <f>Table3[[#This Row],[ride_day]]</f>
        <v>20</v>
      </c>
      <c r="J142" s="3">
        <f xml:space="preserve"> DATE(Table3[[#This Row],[year]],Table3[[#This Row],[month]],Table3[[#This Row],[day]])</f>
        <v>45036</v>
      </c>
      <c r="M142" s="5">
        <v>5437</v>
      </c>
      <c r="N142" s="5">
        <v>11781</v>
      </c>
      <c r="O142" s="3">
        <v>45036</v>
      </c>
      <c r="P142">
        <v>1003.43700570167</v>
      </c>
      <c r="Q142">
        <v>646.26330532212899</v>
      </c>
      <c r="R142">
        <v>1.93572849693052</v>
      </c>
      <c r="S142">
        <v>2.0131581842080499</v>
      </c>
    </row>
    <row r="143" spans="1:19" x14ac:dyDescent="0.25">
      <c r="A143" t="s">
        <v>10</v>
      </c>
      <c r="B143" s="3" t="s">
        <v>20</v>
      </c>
      <c r="C143">
        <v>21</v>
      </c>
      <c r="D143">
        <v>1115.78727191811</v>
      </c>
      <c r="E143">
        <v>2.0486031134728799</v>
      </c>
      <c r="F143" s="5">
        <v>6741</v>
      </c>
      <c r="G143" s="5">
        <f>IF(Table3[[#This Row],[ride_month]] = "December", 2022,2023)</f>
        <v>2023</v>
      </c>
      <c r="H14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43">
        <f>Table3[[#This Row],[ride_day]]</f>
        <v>21</v>
      </c>
      <c r="J143" s="3">
        <f xml:space="preserve"> DATE(Table3[[#This Row],[year]],Table3[[#This Row],[month]],Table3[[#This Row],[day]])</f>
        <v>45037</v>
      </c>
      <c r="M143" s="5">
        <v>6741</v>
      </c>
      <c r="N143" s="5">
        <v>11456</v>
      </c>
      <c r="O143" s="3">
        <v>45037</v>
      </c>
      <c r="P143">
        <v>1115.78727191811</v>
      </c>
      <c r="Q143">
        <v>669.58894902234601</v>
      </c>
      <c r="R143">
        <v>2.0486031134728799</v>
      </c>
      <c r="S143">
        <v>1.98977597373587</v>
      </c>
    </row>
    <row r="144" spans="1:19" x14ac:dyDescent="0.25">
      <c r="A144" t="s">
        <v>10</v>
      </c>
      <c r="B144" s="3" t="s">
        <v>20</v>
      </c>
      <c r="C144">
        <v>22</v>
      </c>
      <c r="D144">
        <v>949.02416756176206</v>
      </c>
      <c r="E144">
        <v>1.86434612291642</v>
      </c>
      <c r="F144" s="5">
        <v>3724</v>
      </c>
      <c r="G144" s="5">
        <f>IF(Table3[[#This Row],[ride_month]] = "December", 2022,2023)</f>
        <v>2023</v>
      </c>
      <c r="H14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44">
        <f>Table3[[#This Row],[ride_day]]</f>
        <v>22</v>
      </c>
      <c r="J144" s="3">
        <f xml:space="preserve"> DATE(Table3[[#This Row],[year]],Table3[[#This Row],[month]],Table3[[#This Row],[day]])</f>
        <v>45038</v>
      </c>
      <c r="M144" s="5">
        <v>3724</v>
      </c>
      <c r="N144" s="5">
        <v>6556</v>
      </c>
      <c r="O144" s="3">
        <v>45038</v>
      </c>
      <c r="P144">
        <v>949.02416756176206</v>
      </c>
      <c r="Q144">
        <v>656.08465527760802</v>
      </c>
      <c r="R144">
        <v>1.86434612291642</v>
      </c>
      <c r="S144">
        <v>1.9645938872150901</v>
      </c>
    </row>
    <row r="145" spans="1:19" x14ac:dyDescent="0.25">
      <c r="A145" t="s">
        <v>10</v>
      </c>
      <c r="B145" s="3" t="s">
        <v>20</v>
      </c>
      <c r="C145">
        <v>23</v>
      </c>
      <c r="D145">
        <v>950.98523054755003</v>
      </c>
      <c r="E145">
        <v>1.96997883761528</v>
      </c>
      <c r="F145" s="5">
        <v>2776</v>
      </c>
      <c r="G145" s="5">
        <f>IF(Table3[[#This Row],[ride_month]] = "December", 2022,2023)</f>
        <v>2023</v>
      </c>
      <c r="H14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45">
        <f>Table3[[#This Row],[ride_day]]</f>
        <v>23</v>
      </c>
      <c r="J145" s="3">
        <f xml:space="preserve"> DATE(Table3[[#This Row],[year]],Table3[[#This Row],[month]],Table3[[#This Row],[day]])</f>
        <v>45039</v>
      </c>
      <c r="M145" s="5">
        <v>2776</v>
      </c>
      <c r="N145" s="5">
        <v>5715</v>
      </c>
      <c r="O145" s="3">
        <v>45039</v>
      </c>
      <c r="P145">
        <v>950.98523054755003</v>
      </c>
      <c r="Q145">
        <v>628.28346456692896</v>
      </c>
      <c r="R145">
        <v>1.96997883761528</v>
      </c>
      <c r="S145">
        <v>1.8615019650163001</v>
      </c>
    </row>
    <row r="146" spans="1:19" x14ac:dyDescent="0.25">
      <c r="A146" t="s">
        <v>10</v>
      </c>
      <c r="B146" s="3" t="s">
        <v>20</v>
      </c>
      <c r="C146">
        <v>24</v>
      </c>
      <c r="D146">
        <v>903.33167165171199</v>
      </c>
      <c r="E146">
        <v>1.74449300669221</v>
      </c>
      <c r="F146" s="5">
        <v>3009</v>
      </c>
      <c r="G146" s="5">
        <f>IF(Table3[[#This Row],[ride_month]] = "December", 2022,2023)</f>
        <v>2023</v>
      </c>
      <c r="H14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46">
        <f>Table3[[#This Row],[ride_day]]</f>
        <v>24</v>
      </c>
      <c r="J146" s="3">
        <f xml:space="preserve"> DATE(Table3[[#This Row],[year]],Table3[[#This Row],[month]],Table3[[#This Row],[day]])</f>
        <v>45040</v>
      </c>
      <c r="M146" s="5">
        <v>3009</v>
      </c>
      <c r="N146" s="5">
        <v>9200</v>
      </c>
      <c r="O146" s="3">
        <v>45040</v>
      </c>
      <c r="P146">
        <v>903.33167165171199</v>
      </c>
      <c r="Q146">
        <v>592.202391304348</v>
      </c>
      <c r="R146">
        <v>1.74449300669221</v>
      </c>
      <c r="S146">
        <v>1.8759788382725</v>
      </c>
    </row>
    <row r="147" spans="1:19" x14ac:dyDescent="0.25">
      <c r="A147" t="s">
        <v>10</v>
      </c>
      <c r="B147" s="3" t="s">
        <v>20</v>
      </c>
      <c r="C147">
        <v>25</v>
      </c>
      <c r="D147">
        <v>734.26120260436596</v>
      </c>
      <c r="E147">
        <v>1.78924990571751</v>
      </c>
      <c r="F147" s="5">
        <v>2611</v>
      </c>
      <c r="G147" s="5">
        <f>IF(Table3[[#This Row],[ride_month]] = "December", 2022,2023)</f>
        <v>2023</v>
      </c>
      <c r="H14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47">
        <f>Table3[[#This Row],[ride_day]]</f>
        <v>25</v>
      </c>
      <c r="J147" s="3">
        <f xml:space="preserve"> DATE(Table3[[#This Row],[year]],Table3[[#This Row],[month]],Table3[[#This Row],[day]])</f>
        <v>45041</v>
      </c>
      <c r="M147" s="5">
        <v>2611</v>
      </c>
      <c r="N147" s="5">
        <v>8231</v>
      </c>
      <c r="O147" s="3">
        <v>45041</v>
      </c>
      <c r="P147">
        <v>734.26120260436596</v>
      </c>
      <c r="Q147">
        <v>599.20641477341803</v>
      </c>
      <c r="R147">
        <v>1.78924990571751</v>
      </c>
      <c r="S147">
        <v>1.90832120957636</v>
      </c>
    </row>
    <row r="148" spans="1:19" x14ac:dyDescent="0.25">
      <c r="A148" t="s">
        <v>10</v>
      </c>
      <c r="B148" s="3" t="s">
        <v>20</v>
      </c>
      <c r="C148">
        <v>26</v>
      </c>
      <c r="D148">
        <v>872.74325068870496</v>
      </c>
      <c r="E148">
        <v>1.8692291335373801</v>
      </c>
      <c r="F148" s="5">
        <v>3630</v>
      </c>
      <c r="G148" s="5">
        <f>IF(Table3[[#This Row],[ride_month]] = "December", 2022,2023)</f>
        <v>2023</v>
      </c>
      <c r="H14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48">
        <f>Table3[[#This Row],[ride_day]]</f>
        <v>26</v>
      </c>
      <c r="J148" s="3">
        <f xml:space="preserve"> DATE(Table3[[#This Row],[year]],Table3[[#This Row],[month]],Table3[[#This Row],[day]])</f>
        <v>45042</v>
      </c>
      <c r="M148" s="5">
        <v>3630</v>
      </c>
      <c r="N148" s="5">
        <v>10578</v>
      </c>
      <c r="O148" s="3">
        <v>45042</v>
      </c>
      <c r="P148">
        <v>872.74325068870496</v>
      </c>
      <c r="Q148">
        <v>658.30440536963499</v>
      </c>
      <c r="R148">
        <v>1.8692291335373801</v>
      </c>
      <c r="S148">
        <v>2.0159095514385998</v>
      </c>
    </row>
    <row r="149" spans="1:19" x14ac:dyDescent="0.25">
      <c r="A149" t="s">
        <v>10</v>
      </c>
      <c r="B149" s="3" t="s">
        <v>20</v>
      </c>
      <c r="C149">
        <v>27</v>
      </c>
      <c r="D149">
        <v>1080.1053656808899</v>
      </c>
      <c r="E149">
        <v>2.1069956295338299</v>
      </c>
      <c r="F149" s="5">
        <v>5647</v>
      </c>
      <c r="G149" s="5">
        <f>IF(Table3[[#This Row],[ride_month]] = "December", 2022,2023)</f>
        <v>2023</v>
      </c>
      <c r="H14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49">
        <f>Table3[[#This Row],[ride_day]]</f>
        <v>27</v>
      </c>
      <c r="J149" s="3">
        <f xml:space="preserve"> DATE(Table3[[#This Row],[year]],Table3[[#This Row],[month]],Table3[[#This Row],[day]])</f>
        <v>45043</v>
      </c>
      <c r="M149" s="5">
        <v>5647</v>
      </c>
      <c r="N149" s="5">
        <v>12636</v>
      </c>
      <c r="O149" s="3">
        <v>45043</v>
      </c>
      <c r="P149">
        <v>1080.1053656808899</v>
      </c>
      <c r="Q149">
        <v>674.74311490978198</v>
      </c>
      <c r="R149">
        <v>2.1069956295338299</v>
      </c>
      <c r="S149">
        <v>2.0886677130233098</v>
      </c>
    </row>
    <row r="150" spans="1:19" x14ac:dyDescent="0.25">
      <c r="A150" t="s">
        <v>10</v>
      </c>
      <c r="B150" s="3" t="s">
        <v>20</v>
      </c>
      <c r="C150">
        <v>28</v>
      </c>
      <c r="D150">
        <v>1059.4798314268501</v>
      </c>
      <c r="E150">
        <v>1.92739924922473</v>
      </c>
      <c r="F150" s="5">
        <v>4983</v>
      </c>
      <c r="G150" s="5">
        <f>IF(Table3[[#This Row],[ride_month]] = "December", 2022,2023)</f>
        <v>2023</v>
      </c>
      <c r="H15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50">
        <f>Table3[[#This Row],[ride_day]]</f>
        <v>28</v>
      </c>
      <c r="J150" s="3">
        <f xml:space="preserve"> DATE(Table3[[#This Row],[year]],Table3[[#This Row],[month]],Table3[[#This Row],[day]])</f>
        <v>45044</v>
      </c>
      <c r="M150" s="5">
        <v>4983</v>
      </c>
      <c r="N150" s="5">
        <v>10405</v>
      </c>
      <c r="O150" s="3">
        <v>45044</v>
      </c>
      <c r="P150">
        <v>1059.4798314268501</v>
      </c>
      <c r="Q150">
        <v>634.222296972609</v>
      </c>
      <c r="R150">
        <v>1.92739924922473</v>
      </c>
      <c r="S150">
        <v>1.9690950780511101</v>
      </c>
    </row>
    <row r="151" spans="1:19" x14ac:dyDescent="0.25">
      <c r="A151" t="s">
        <v>10</v>
      </c>
      <c r="B151" s="3" t="s">
        <v>20</v>
      </c>
      <c r="C151">
        <v>29</v>
      </c>
      <c r="D151">
        <v>1227.3147418619101</v>
      </c>
      <c r="E151">
        <v>1.93070427423001</v>
      </c>
      <c r="F151" s="5">
        <v>4823</v>
      </c>
      <c r="G151" s="5">
        <f>IF(Table3[[#This Row],[ride_month]] = "December", 2022,2023)</f>
        <v>2023</v>
      </c>
      <c r="H15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51">
        <f>Table3[[#This Row],[ride_day]]</f>
        <v>29</v>
      </c>
      <c r="J151" s="3">
        <f xml:space="preserve"> DATE(Table3[[#This Row],[year]],Table3[[#This Row],[month]],Table3[[#This Row],[day]])</f>
        <v>45045</v>
      </c>
      <c r="M151" s="5">
        <v>4823</v>
      </c>
      <c r="N151" s="5">
        <v>7108</v>
      </c>
      <c r="O151" s="3">
        <v>45045</v>
      </c>
      <c r="P151">
        <v>1227.3147418619101</v>
      </c>
      <c r="Q151">
        <v>711.86747326955503</v>
      </c>
      <c r="R151">
        <v>1.93070427423001</v>
      </c>
      <c r="S151">
        <v>2.0321168139455601</v>
      </c>
    </row>
    <row r="152" spans="1:19" x14ac:dyDescent="0.25">
      <c r="A152" t="s">
        <v>10</v>
      </c>
      <c r="B152" s="3" t="s">
        <v>20</v>
      </c>
      <c r="C152">
        <v>30</v>
      </c>
      <c r="D152">
        <v>1023.33198870512</v>
      </c>
      <c r="E152">
        <v>1.9115643435540099</v>
      </c>
      <c r="F152" s="5">
        <v>2479</v>
      </c>
      <c r="G152" s="5">
        <f>IF(Table3[[#This Row],[ride_month]] = "December", 2022,2023)</f>
        <v>2023</v>
      </c>
      <c r="H15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152">
        <f>Table3[[#This Row],[ride_day]]</f>
        <v>30</v>
      </c>
      <c r="J152" s="3">
        <f xml:space="preserve"> DATE(Table3[[#This Row],[year]],Table3[[#This Row],[month]],Table3[[#This Row],[day]])</f>
        <v>45046</v>
      </c>
      <c r="M152" s="5">
        <v>2479</v>
      </c>
      <c r="N152" s="5">
        <v>4871</v>
      </c>
      <c r="O152" s="3">
        <v>45046</v>
      </c>
      <c r="P152">
        <v>1023.33198870512</v>
      </c>
      <c r="Q152">
        <v>617.85259700266897</v>
      </c>
      <c r="R152">
        <v>1.9115643435540099</v>
      </c>
      <c r="S152">
        <v>1.83526574736392</v>
      </c>
    </row>
    <row r="153" spans="1:19" x14ac:dyDescent="0.25">
      <c r="A153" t="s">
        <v>10</v>
      </c>
      <c r="B153" s="3" t="s">
        <v>21</v>
      </c>
      <c r="C153">
        <v>1</v>
      </c>
      <c r="D153">
        <v>759.89649923896502</v>
      </c>
      <c r="E153">
        <v>1.62395799281288</v>
      </c>
      <c r="F153" s="5">
        <v>1314</v>
      </c>
      <c r="G153" s="5">
        <f>IF(Table3[[#This Row],[ride_month]] = "December", 2022,2023)</f>
        <v>2023</v>
      </c>
      <c r="H15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53">
        <f>Table3[[#This Row],[ride_day]]</f>
        <v>1</v>
      </c>
      <c r="J153" s="3">
        <f xml:space="preserve"> DATE(Table3[[#This Row],[year]],Table3[[#This Row],[month]],Table3[[#This Row],[day]])</f>
        <v>45047</v>
      </c>
      <c r="M153" s="5">
        <v>1314</v>
      </c>
      <c r="N153" s="5">
        <v>5511</v>
      </c>
      <c r="O153" s="3">
        <v>45047</v>
      </c>
      <c r="P153">
        <v>759.89649923896502</v>
      </c>
      <c r="Q153">
        <v>549.04645254944705</v>
      </c>
      <c r="R153">
        <v>1.62395799281288</v>
      </c>
      <c r="S153">
        <v>1.7308603472423101</v>
      </c>
    </row>
    <row r="154" spans="1:19" x14ac:dyDescent="0.25">
      <c r="A154" t="s">
        <v>10</v>
      </c>
      <c r="B154" s="3" t="s">
        <v>21</v>
      </c>
      <c r="C154">
        <v>2</v>
      </c>
      <c r="D154">
        <v>871.22331368696803</v>
      </c>
      <c r="E154">
        <v>1.86321924558397</v>
      </c>
      <c r="F154" s="5">
        <v>3054</v>
      </c>
      <c r="G154" s="5">
        <f>IF(Table3[[#This Row],[ride_month]] = "December", 2022,2023)</f>
        <v>2023</v>
      </c>
      <c r="H15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54">
        <f>Table3[[#This Row],[ride_day]]</f>
        <v>2</v>
      </c>
      <c r="J154" s="3">
        <f xml:space="preserve"> DATE(Table3[[#This Row],[year]],Table3[[#This Row],[month]],Table3[[#This Row],[day]])</f>
        <v>45048</v>
      </c>
      <c r="M154" s="5">
        <v>3054</v>
      </c>
      <c r="N154" s="5">
        <v>9852</v>
      </c>
      <c r="O154" s="3">
        <v>45048</v>
      </c>
      <c r="P154">
        <v>871.22331368696803</v>
      </c>
      <c r="Q154">
        <v>612.823995127893</v>
      </c>
      <c r="R154">
        <v>1.86321924558397</v>
      </c>
      <c r="S154">
        <v>1.9763932698617599</v>
      </c>
    </row>
    <row r="155" spans="1:19" x14ac:dyDescent="0.25">
      <c r="A155" t="s">
        <v>10</v>
      </c>
      <c r="B155" s="3" t="s">
        <v>21</v>
      </c>
      <c r="C155">
        <v>3</v>
      </c>
      <c r="D155">
        <v>934.50561224489797</v>
      </c>
      <c r="E155">
        <v>1.91814350956933</v>
      </c>
      <c r="F155" s="5">
        <v>3920</v>
      </c>
      <c r="G155" s="5">
        <f>IF(Table3[[#This Row],[ride_month]] = "December", 2022,2023)</f>
        <v>2023</v>
      </c>
      <c r="H15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55">
        <f>Table3[[#This Row],[ride_day]]</f>
        <v>3</v>
      </c>
      <c r="J155" s="3">
        <f xml:space="preserve"> DATE(Table3[[#This Row],[year]],Table3[[#This Row],[month]],Table3[[#This Row],[day]])</f>
        <v>45049</v>
      </c>
      <c r="M155" s="5">
        <v>3920</v>
      </c>
      <c r="N155" s="5">
        <v>11309</v>
      </c>
      <c r="O155" s="3">
        <v>45049</v>
      </c>
      <c r="P155">
        <v>934.50561224489797</v>
      </c>
      <c r="Q155">
        <v>638.62781855159596</v>
      </c>
      <c r="R155">
        <v>1.91814350956933</v>
      </c>
      <c r="S155">
        <v>2.0180876644511598</v>
      </c>
    </row>
    <row r="156" spans="1:19" x14ac:dyDescent="0.25">
      <c r="A156" t="s">
        <v>10</v>
      </c>
      <c r="B156" s="3" t="s">
        <v>21</v>
      </c>
      <c r="C156">
        <v>4</v>
      </c>
      <c r="D156">
        <v>1191.8183514774501</v>
      </c>
      <c r="E156">
        <v>2.1660299123390598</v>
      </c>
      <c r="F156" s="5">
        <v>6430</v>
      </c>
      <c r="G156" s="5">
        <f>IF(Table3[[#This Row],[ride_month]] = "December", 2022,2023)</f>
        <v>2023</v>
      </c>
      <c r="H15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56">
        <f>Table3[[#This Row],[ride_day]]</f>
        <v>4</v>
      </c>
      <c r="J156" s="3">
        <f xml:space="preserve"> DATE(Table3[[#This Row],[year]],Table3[[#This Row],[month]],Table3[[#This Row],[day]])</f>
        <v>45050</v>
      </c>
      <c r="M156" s="5">
        <v>6430</v>
      </c>
      <c r="N156" s="5">
        <v>13446</v>
      </c>
      <c r="O156" s="3">
        <v>45050</v>
      </c>
      <c r="P156">
        <v>1191.8183514774501</v>
      </c>
      <c r="Q156">
        <v>720.95701323813796</v>
      </c>
      <c r="R156">
        <v>2.1660299123390598</v>
      </c>
      <c r="S156">
        <v>2.17133502751261</v>
      </c>
    </row>
    <row r="157" spans="1:19" x14ac:dyDescent="0.25">
      <c r="A157" t="s">
        <v>10</v>
      </c>
      <c r="B157" s="3" t="s">
        <v>21</v>
      </c>
      <c r="C157">
        <v>5</v>
      </c>
      <c r="D157">
        <v>1260.5796412362199</v>
      </c>
      <c r="E157">
        <v>2.1566715015184101</v>
      </c>
      <c r="F157" s="5">
        <v>9254</v>
      </c>
      <c r="G157" s="5">
        <f>IF(Table3[[#This Row],[ride_month]] = "December", 2022,2023)</f>
        <v>2023</v>
      </c>
      <c r="H15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57">
        <f>Table3[[#This Row],[ride_day]]</f>
        <v>5</v>
      </c>
      <c r="J157" s="3">
        <f xml:space="preserve"> DATE(Table3[[#This Row],[year]],Table3[[#This Row],[month]],Table3[[#This Row],[day]])</f>
        <v>45051</v>
      </c>
      <c r="M157" s="5">
        <v>9254</v>
      </c>
      <c r="N157" s="5">
        <v>14083</v>
      </c>
      <c r="O157" s="3">
        <v>45051</v>
      </c>
      <c r="P157">
        <v>1260.5796412362199</v>
      </c>
      <c r="Q157">
        <v>755.520343676773</v>
      </c>
      <c r="R157">
        <v>2.1566715015184101</v>
      </c>
      <c r="S157">
        <v>2.1444893663548101</v>
      </c>
    </row>
    <row r="158" spans="1:19" x14ac:dyDescent="0.25">
      <c r="A158" t="s">
        <v>10</v>
      </c>
      <c r="B158" s="3" t="s">
        <v>21</v>
      </c>
      <c r="C158">
        <v>6</v>
      </c>
      <c r="D158">
        <v>1506.8636667622</v>
      </c>
      <c r="E158">
        <v>2.29049671293413</v>
      </c>
      <c r="F158" s="5">
        <v>10467</v>
      </c>
      <c r="G158" s="5">
        <f>IF(Table3[[#This Row],[ride_month]] = "December", 2022,2023)</f>
        <v>2023</v>
      </c>
      <c r="H15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58">
        <f>Table3[[#This Row],[ride_day]]</f>
        <v>6</v>
      </c>
      <c r="J158" s="3">
        <f xml:space="preserve"> DATE(Table3[[#This Row],[year]],Table3[[#This Row],[month]],Table3[[#This Row],[day]])</f>
        <v>45052</v>
      </c>
      <c r="M158" s="5">
        <v>10467</v>
      </c>
      <c r="N158" s="5">
        <v>10907</v>
      </c>
      <c r="O158" s="3">
        <v>45052</v>
      </c>
      <c r="P158">
        <v>1506.8636667622</v>
      </c>
      <c r="Q158">
        <v>847.75410286971703</v>
      </c>
      <c r="R158">
        <v>2.29049671293413</v>
      </c>
      <c r="S158">
        <v>2.1928564136302402</v>
      </c>
    </row>
    <row r="159" spans="1:19" x14ac:dyDescent="0.25">
      <c r="A159" t="s">
        <v>10</v>
      </c>
      <c r="B159" s="3" t="s">
        <v>21</v>
      </c>
      <c r="C159">
        <v>7</v>
      </c>
      <c r="D159">
        <v>1579.8349489577099</v>
      </c>
      <c r="E159">
        <v>2.2742259873436499</v>
      </c>
      <c r="F159" s="5">
        <v>11657</v>
      </c>
      <c r="G159" s="5">
        <f>IF(Table3[[#This Row],[ride_month]] = "December", 2022,2023)</f>
        <v>2023</v>
      </c>
      <c r="H15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59">
        <f>Table3[[#This Row],[ride_day]]</f>
        <v>7</v>
      </c>
      <c r="J159" s="3">
        <f xml:space="preserve"> DATE(Table3[[#This Row],[year]],Table3[[#This Row],[month]],Table3[[#This Row],[day]])</f>
        <v>45053</v>
      </c>
      <c r="M159" s="5">
        <v>11657</v>
      </c>
      <c r="N159" s="5">
        <v>11464</v>
      </c>
      <c r="O159" s="3">
        <v>45053</v>
      </c>
      <c r="P159">
        <v>1579.8349489577099</v>
      </c>
      <c r="Q159">
        <v>888.84368457780897</v>
      </c>
      <c r="R159">
        <v>2.2742259873436499</v>
      </c>
      <c r="S159">
        <v>2.3008035103250601</v>
      </c>
    </row>
    <row r="160" spans="1:19" x14ac:dyDescent="0.25">
      <c r="A160" t="s">
        <v>10</v>
      </c>
      <c r="B160" s="3" t="s">
        <v>21</v>
      </c>
      <c r="C160">
        <v>8</v>
      </c>
      <c r="D160">
        <v>845.35700119000398</v>
      </c>
      <c r="E160">
        <v>1.7705122640705899</v>
      </c>
      <c r="F160" s="5">
        <v>2521</v>
      </c>
      <c r="G160" s="5">
        <f>IF(Table3[[#This Row],[ride_month]] = "December", 2022,2023)</f>
        <v>2023</v>
      </c>
      <c r="H16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60">
        <f>Table3[[#This Row],[ride_day]]</f>
        <v>8</v>
      </c>
      <c r="J160" s="3">
        <f xml:space="preserve"> DATE(Table3[[#This Row],[year]],Table3[[#This Row],[month]],Table3[[#This Row],[day]])</f>
        <v>45054</v>
      </c>
      <c r="M160" s="5">
        <v>2521</v>
      </c>
      <c r="N160" s="5">
        <v>7771</v>
      </c>
      <c r="O160" s="3">
        <v>45054</v>
      </c>
      <c r="P160">
        <v>845.35700119000398</v>
      </c>
      <c r="Q160">
        <v>613.12713936430305</v>
      </c>
      <c r="R160">
        <v>1.7705122640705899</v>
      </c>
      <c r="S160">
        <v>1.91659740755847</v>
      </c>
    </row>
    <row r="161" spans="1:19" x14ac:dyDescent="0.25">
      <c r="A161" t="s">
        <v>10</v>
      </c>
      <c r="B161" s="3" t="s">
        <v>21</v>
      </c>
      <c r="C161">
        <v>9</v>
      </c>
      <c r="D161">
        <v>1117.46684847452</v>
      </c>
      <c r="E161">
        <v>2.08382309734003</v>
      </c>
      <c r="F161" s="5">
        <v>5867</v>
      </c>
      <c r="G161" s="5">
        <f>IF(Table3[[#This Row],[ride_month]] = "December", 2022,2023)</f>
        <v>2023</v>
      </c>
      <c r="H16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61">
        <f>Table3[[#This Row],[ride_day]]</f>
        <v>9</v>
      </c>
      <c r="J161" s="3">
        <f xml:space="preserve"> DATE(Table3[[#This Row],[year]],Table3[[#This Row],[month]],Table3[[#This Row],[day]])</f>
        <v>45055</v>
      </c>
      <c r="M161" s="5">
        <v>5867</v>
      </c>
      <c r="N161" s="5">
        <v>13059</v>
      </c>
      <c r="O161" s="3">
        <v>45055</v>
      </c>
      <c r="P161">
        <v>1117.46684847452</v>
      </c>
      <c r="Q161">
        <v>728.11524619036697</v>
      </c>
      <c r="R161">
        <v>2.08382309734003</v>
      </c>
      <c r="S161">
        <v>2.1672735114602801</v>
      </c>
    </row>
    <row r="162" spans="1:19" x14ac:dyDescent="0.25">
      <c r="A162" t="s">
        <v>10</v>
      </c>
      <c r="B162" s="3" t="s">
        <v>21</v>
      </c>
      <c r="C162">
        <v>10</v>
      </c>
      <c r="D162">
        <v>1263.6935420228899</v>
      </c>
      <c r="E162">
        <v>2.1902536941294102</v>
      </c>
      <c r="F162" s="5">
        <v>7603</v>
      </c>
      <c r="G162" s="5">
        <f>IF(Table3[[#This Row],[ride_month]] = "December", 2022,2023)</f>
        <v>2023</v>
      </c>
      <c r="H16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62">
        <f>Table3[[#This Row],[ride_day]]</f>
        <v>10</v>
      </c>
      <c r="J162" s="3">
        <f xml:space="preserve"> DATE(Table3[[#This Row],[year]],Table3[[#This Row],[month]],Table3[[#This Row],[day]])</f>
        <v>45056</v>
      </c>
      <c r="M162" s="5">
        <v>7603</v>
      </c>
      <c r="N162" s="5">
        <v>14755</v>
      </c>
      <c r="O162" s="3">
        <v>45056</v>
      </c>
      <c r="P162">
        <v>1263.6935420228899</v>
      </c>
      <c r="Q162">
        <v>759.60169434090096</v>
      </c>
      <c r="R162">
        <v>2.1902536941294102</v>
      </c>
      <c r="S162">
        <v>2.2371182464465398</v>
      </c>
    </row>
    <row r="163" spans="1:19" x14ac:dyDescent="0.25">
      <c r="A163" t="s">
        <v>10</v>
      </c>
      <c r="B163" s="3" t="s">
        <v>21</v>
      </c>
      <c r="C163">
        <v>11</v>
      </c>
      <c r="D163">
        <v>1251.65085995086</v>
      </c>
      <c r="E163">
        <v>2.1489820747962098</v>
      </c>
      <c r="F163" s="5">
        <v>8140</v>
      </c>
      <c r="G163" s="5">
        <f>IF(Table3[[#This Row],[ride_month]] = "December", 2022,2023)</f>
        <v>2023</v>
      </c>
      <c r="H16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63">
        <f>Table3[[#This Row],[ride_day]]</f>
        <v>11</v>
      </c>
      <c r="J163" s="3">
        <f xml:space="preserve"> DATE(Table3[[#This Row],[year]],Table3[[#This Row],[month]],Table3[[#This Row],[day]])</f>
        <v>45057</v>
      </c>
      <c r="M163" s="5">
        <v>8140</v>
      </c>
      <c r="N163" s="5">
        <v>15208</v>
      </c>
      <c r="O163" s="3">
        <v>45057</v>
      </c>
      <c r="P163">
        <v>1251.65085995086</v>
      </c>
      <c r="Q163">
        <v>768.28458705944195</v>
      </c>
      <c r="R163">
        <v>2.1489820747962098</v>
      </c>
      <c r="S163">
        <v>2.2601056151318102</v>
      </c>
    </row>
    <row r="164" spans="1:19" x14ac:dyDescent="0.25">
      <c r="A164" t="s">
        <v>10</v>
      </c>
      <c r="B164" s="3" t="s">
        <v>21</v>
      </c>
      <c r="C164">
        <v>12</v>
      </c>
      <c r="D164">
        <v>1070.0126130414101</v>
      </c>
      <c r="E164">
        <v>1.96545212512544</v>
      </c>
      <c r="F164" s="5">
        <v>4202</v>
      </c>
      <c r="G164" s="5">
        <f>IF(Table3[[#This Row],[ride_month]] = "December", 2022,2023)</f>
        <v>2023</v>
      </c>
      <c r="H16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64">
        <f>Table3[[#This Row],[ride_day]]</f>
        <v>12</v>
      </c>
      <c r="J164" s="3">
        <f xml:space="preserve"> DATE(Table3[[#This Row],[year]],Table3[[#This Row],[month]],Table3[[#This Row],[day]])</f>
        <v>45058</v>
      </c>
      <c r="M164" s="5">
        <v>4202</v>
      </c>
      <c r="N164" s="5">
        <v>8792</v>
      </c>
      <c r="O164" s="3">
        <v>45058</v>
      </c>
      <c r="P164">
        <v>1070.0126130414101</v>
      </c>
      <c r="Q164">
        <v>668.11908553230205</v>
      </c>
      <c r="R164">
        <v>1.96545212512544</v>
      </c>
      <c r="S164">
        <v>1.9509821765964499</v>
      </c>
    </row>
    <row r="165" spans="1:19" x14ac:dyDescent="0.25">
      <c r="A165" t="s">
        <v>10</v>
      </c>
      <c r="B165" s="3" t="s">
        <v>21</v>
      </c>
      <c r="C165">
        <v>13</v>
      </c>
      <c r="D165">
        <v>1277.7190107270601</v>
      </c>
      <c r="E165">
        <v>2.1469904366826</v>
      </c>
      <c r="F165" s="5">
        <v>6712</v>
      </c>
      <c r="G165" s="5">
        <f>IF(Table3[[#This Row],[ride_month]] = "December", 2022,2023)</f>
        <v>2023</v>
      </c>
      <c r="H16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65">
        <f>Table3[[#This Row],[ride_day]]</f>
        <v>13</v>
      </c>
      <c r="J165" s="3">
        <f xml:space="preserve"> DATE(Table3[[#This Row],[year]],Table3[[#This Row],[month]],Table3[[#This Row],[day]])</f>
        <v>45059</v>
      </c>
      <c r="M165" s="5">
        <v>6712</v>
      </c>
      <c r="N165" s="5">
        <v>9184</v>
      </c>
      <c r="O165" s="3">
        <v>45059</v>
      </c>
      <c r="P165">
        <v>1277.7190107270601</v>
      </c>
      <c r="Q165">
        <v>747.09102787456402</v>
      </c>
      <c r="R165">
        <v>2.1469904366826</v>
      </c>
      <c r="S165">
        <v>2.1373847985094998</v>
      </c>
    </row>
    <row r="166" spans="1:19" x14ac:dyDescent="0.25">
      <c r="A166" t="s">
        <v>10</v>
      </c>
      <c r="B166" s="3" t="s">
        <v>21</v>
      </c>
      <c r="C166">
        <v>14</v>
      </c>
      <c r="D166">
        <v>1172.87998020292</v>
      </c>
      <c r="E166">
        <v>1.9585309522221399</v>
      </c>
      <c r="F166" s="5">
        <v>4041</v>
      </c>
      <c r="G166" s="5">
        <f>IF(Table3[[#This Row],[ride_month]] = "December", 2022,2023)</f>
        <v>2023</v>
      </c>
      <c r="H16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66">
        <f>Table3[[#This Row],[ride_day]]</f>
        <v>14</v>
      </c>
      <c r="J166" s="3">
        <f xml:space="preserve"> DATE(Table3[[#This Row],[year]],Table3[[#This Row],[month]],Table3[[#This Row],[day]])</f>
        <v>45060</v>
      </c>
      <c r="M166" s="5">
        <v>4041</v>
      </c>
      <c r="N166" s="5">
        <v>6355</v>
      </c>
      <c r="O166" s="3">
        <v>45060</v>
      </c>
      <c r="P166">
        <v>1172.87998020292</v>
      </c>
      <c r="Q166">
        <v>705.56160503540502</v>
      </c>
      <c r="R166">
        <v>1.9585309522221399</v>
      </c>
      <c r="S166">
        <v>2.0123855556601802</v>
      </c>
    </row>
    <row r="167" spans="1:19" x14ac:dyDescent="0.25">
      <c r="A167" t="s">
        <v>10</v>
      </c>
      <c r="B167" s="3" t="s">
        <v>21</v>
      </c>
      <c r="C167">
        <v>15</v>
      </c>
      <c r="D167">
        <v>1184.7318053880199</v>
      </c>
      <c r="E167">
        <v>2.01806002432716</v>
      </c>
      <c r="F167" s="5">
        <v>4974</v>
      </c>
      <c r="G167" s="5">
        <f>IF(Table3[[#This Row],[ride_month]] = "December", 2022,2023)</f>
        <v>2023</v>
      </c>
      <c r="H16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67">
        <f>Table3[[#This Row],[ride_day]]</f>
        <v>15</v>
      </c>
      <c r="J167" s="3">
        <f xml:space="preserve"> DATE(Table3[[#This Row],[year]],Table3[[#This Row],[month]],Table3[[#This Row],[day]])</f>
        <v>45061</v>
      </c>
      <c r="M167" s="5">
        <v>4974</v>
      </c>
      <c r="N167" s="5">
        <v>11294</v>
      </c>
      <c r="O167" s="3">
        <v>45061</v>
      </c>
      <c r="P167">
        <v>1184.7318053880199</v>
      </c>
      <c r="Q167">
        <v>681.97166637152498</v>
      </c>
      <c r="R167">
        <v>2.01806002432716</v>
      </c>
      <c r="S167">
        <v>2.0532783428800401</v>
      </c>
    </row>
    <row r="168" spans="1:19" x14ac:dyDescent="0.25">
      <c r="A168" t="s">
        <v>10</v>
      </c>
      <c r="B168" s="3" t="s">
        <v>21</v>
      </c>
      <c r="C168">
        <v>16</v>
      </c>
      <c r="D168">
        <v>1193.8793729133399</v>
      </c>
      <c r="E168">
        <v>2.1344251295349101</v>
      </c>
      <c r="F168" s="5">
        <v>6889</v>
      </c>
      <c r="G168" s="5">
        <f>IF(Table3[[#This Row],[ride_month]] = "December", 2022,2023)</f>
        <v>2023</v>
      </c>
      <c r="H16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68">
        <f>Table3[[#This Row],[ride_day]]</f>
        <v>16</v>
      </c>
      <c r="J168" s="3">
        <f xml:space="preserve"> DATE(Table3[[#This Row],[year]],Table3[[#This Row],[month]],Table3[[#This Row],[day]])</f>
        <v>45062</v>
      </c>
      <c r="M168" s="5">
        <v>6889</v>
      </c>
      <c r="N168" s="5">
        <v>14106</v>
      </c>
      <c r="O168" s="3">
        <v>45062</v>
      </c>
      <c r="P168">
        <v>1193.8793729133399</v>
      </c>
      <c r="Q168">
        <v>762.70601162625803</v>
      </c>
      <c r="R168">
        <v>2.1344251295349101</v>
      </c>
      <c r="S168">
        <v>2.17189922045567</v>
      </c>
    </row>
    <row r="169" spans="1:19" x14ac:dyDescent="0.25">
      <c r="A169" t="s">
        <v>10</v>
      </c>
      <c r="B169" s="3" t="s">
        <v>21</v>
      </c>
      <c r="C169">
        <v>17</v>
      </c>
      <c r="D169">
        <v>1042.08480894688</v>
      </c>
      <c r="E169">
        <v>2.0160221958897901</v>
      </c>
      <c r="F169" s="5">
        <v>5365</v>
      </c>
      <c r="G169" s="5">
        <f>IF(Table3[[#This Row],[ride_month]] = "December", 2022,2023)</f>
        <v>2023</v>
      </c>
      <c r="H16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69">
        <f>Table3[[#This Row],[ride_day]]</f>
        <v>17</v>
      </c>
      <c r="J169" s="3">
        <f xml:space="preserve"> DATE(Table3[[#This Row],[year]],Table3[[#This Row],[month]],Table3[[#This Row],[day]])</f>
        <v>45063</v>
      </c>
      <c r="M169" s="5">
        <v>5365</v>
      </c>
      <c r="N169" s="5">
        <v>12539</v>
      </c>
      <c r="O169" s="3">
        <v>45063</v>
      </c>
      <c r="P169">
        <v>1042.08480894688</v>
      </c>
      <c r="Q169">
        <v>712.35561049525495</v>
      </c>
      <c r="R169">
        <v>2.0160221958897901</v>
      </c>
      <c r="S169">
        <v>2.12384725081654</v>
      </c>
    </row>
    <row r="170" spans="1:19" x14ac:dyDescent="0.25">
      <c r="A170" t="s">
        <v>10</v>
      </c>
      <c r="B170" s="3" t="s">
        <v>21</v>
      </c>
      <c r="C170">
        <v>18</v>
      </c>
      <c r="D170">
        <v>1167.1762604753401</v>
      </c>
      <c r="E170">
        <v>2.14762075729513</v>
      </c>
      <c r="F170" s="5">
        <v>7279</v>
      </c>
      <c r="G170" s="5">
        <f>IF(Table3[[#This Row],[ride_month]] = "December", 2022,2023)</f>
        <v>2023</v>
      </c>
      <c r="H17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70">
        <f>Table3[[#This Row],[ride_day]]</f>
        <v>18</v>
      </c>
      <c r="J170" s="3">
        <f xml:space="preserve"> DATE(Table3[[#This Row],[year]],Table3[[#This Row],[month]],Table3[[#This Row],[day]])</f>
        <v>45064</v>
      </c>
      <c r="M170" s="5">
        <v>7279</v>
      </c>
      <c r="N170" s="5">
        <v>14225</v>
      </c>
      <c r="O170" s="3">
        <v>45064</v>
      </c>
      <c r="P170">
        <v>1167.1762604753401</v>
      </c>
      <c r="Q170">
        <v>739.15268892794404</v>
      </c>
      <c r="R170">
        <v>2.14762075729513</v>
      </c>
      <c r="S170">
        <v>2.23077417169729</v>
      </c>
    </row>
    <row r="171" spans="1:19" x14ac:dyDescent="0.25">
      <c r="A171" t="s">
        <v>10</v>
      </c>
      <c r="B171" s="3" t="s">
        <v>21</v>
      </c>
      <c r="C171">
        <v>19</v>
      </c>
      <c r="D171">
        <v>1123.9844285269401</v>
      </c>
      <c r="E171">
        <v>2.03882294950234</v>
      </c>
      <c r="F171" s="5">
        <v>6422</v>
      </c>
      <c r="G171" s="5">
        <f>IF(Table3[[#This Row],[ride_month]] = "December", 2022,2023)</f>
        <v>2023</v>
      </c>
      <c r="H17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71">
        <f>Table3[[#This Row],[ride_day]]</f>
        <v>19</v>
      </c>
      <c r="J171" s="3">
        <f xml:space="preserve"> DATE(Table3[[#This Row],[year]],Table3[[#This Row],[month]],Table3[[#This Row],[day]])</f>
        <v>45065</v>
      </c>
      <c r="M171" s="5">
        <v>6422</v>
      </c>
      <c r="N171" s="5">
        <v>11043</v>
      </c>
      <c r="O171" s="3">
        <v>45065</v>
      </c>
      <c r="P171">
        <v>1123.9844285269401</v>
      </c>
      <c r="Q171">
        <v>704.36031875396202</v>
      </c>
      <c r="R171">
        <v>2.03882294950234</v>
      </c>
      <c r="S171">
        <v>2.0925620560491298</v>
      </c>
    </row>
    <row r="172" spans="1:19" x14ac:dyDescent="0.25">
      <c r="A172" t="s">
        <v>10</v>
      </c>
      <c r="B172" s="3" t="s">
        <v>21</v>
      </c>
      <c r="C172">
        <v>20</v>
      </c>
      <c r="D172">
        <v>1507.70385308504</v>
      </c>
      <c r="E172">
        <v>2.29437764162767</v>
      </c>
      <c r="F172" s="5">
        <v>11653</v>
      </c>
      <c r="G172" s="5">
        <f>IF(Table3[[#This Row],[ride_month]] = "December", 2022,2023)</f>
        <v>2023</v>
      </c>
      <c r="H17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72">
        <f>Table3[[#This Row],[ride_day]]</f>
        <v>20</v>
      </c>
      <c r="J172" s="3">
        <f xml:space="preserve"> DATE(Table3[[#This Row],[year]],Table3[[#This Row],[month]],Table3[[#This Row],[day]])</f>
        <v>45066</v>
      </c>
      <c r="M172" s="5">
        <v>11653</v>
      </c>
      <c r="N172" s="5">
        <v>12115</v>
      </c>
      <c r="O172" s="3">
        <v>45066</v>
      </c>
      <c r="P172">
        <v>1507.70385308504</v>
      </c>
      <c r="Q172">
        <v>842.5126702435</v>
      </c>
      <c r="R172">
        <v>2.29437764162767</v>
      </c>
      <c r="S172">
        <v>2.3490372941686499</v>
      </c>
    </row>
    <row r="173" spans="1:19" x14ac:dyDescent="0.25">
      <c r="A173" t="s">
        <v>10</v>
      </c>
      <c r="B173" s="3" t="s">
        <v>21</v>
      </c>
      <c r="C173">
        <v>21</v>
      </c>
      <c r="D173">
        <v>1632.7856180784199</v>
      </c>
      <c r="E173">
        <v>2.2712035448311099</v>
      </c>
      <c r="F173" s="5">
        <v>13364</v>
      </c>
      <c r="G173" s="5">
        <f>IF(Table3[[#This Row],[ride_month]] = "December", 2022,2023)</f>
        <v>2023</v>
      </c>
      <c r="H17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73">
        <f>Table3[[#This Row],[ride_day]]</f>
        <v>21</v>
      </c>
      <c r="J173" s="3">
        <f xml:space="preserve"> DATE(Table3[[#This Row],[year]],Table3[[#This Row],[month]],Table3[[#This Row],[day]])</f>
        <v>45067</v>
      </c>
      <c r="M173" s="5">
        <v>13364</v>
      </c>
      <c r="N173" s="5">
        <v>12610</v>
      </c>
      <c r="O173" s="3">
        <v>45067</v>
      </c>
      <c r="P173">
        <v>1632.7856180784199</v>
      </c>
      <c r="Q173">
        <v>917.83378271213303</v>
      </c>
      <c r="R173">
        <v>2.2712035448311099</v>
      </c>
      <c r="S173">
        <v>2.3796352443840498</v>
      </c>
    </row>
    <row r="174" spans="1:19" x14ac:dyDescent="0.25">
      <c r="A174" t="s">
        <v>10</v>
      </c>
      <c r="B174" s="3" t="s">
        <v>21</v>
      </c>
      <c r="C174">
        <v>22</v>
      </c>
      <c r="D174">
        <v>1404.0948242811501</v>
      </c>
      <c r="E174">
        <v>2.2146509779736099</v>
      </c>
      <c r="F174" s="5">
        <v>7825</v>
      </c>
      <c r="G174" s="5">
        <f>IF(Table3[[#This Row],[ride_month]] = "December", 2022,2023)</f>
        <v>2023</v>
      </c>
      <c r="H17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74">
        <f>Table3[[#This Row],[ride_day]]</f>
        <v>22</v>
      </c>
      <c r="J174" s="3">
        <f xml:space="preserve"> DATE(Table3[[#This Row],[year]],Table3[[#This Row],[month]],Table3[[#This Row],[day]])</f>
        <v>45068</v>
      </c>
      <c r="M174" s="5">
        <v>7825</v>
      </c>
      <c r="N174" s="5">
        <v>13404</v>
      </c>
      <c r="O174" s="3">
        <v>45068</v>
      </c>
      <c r="P174">
        <v>1404.0948242811501</v>
      </c>
      <c r="Q174">
        <v>736.44531483139394</v>
      </c>
      <c r="R174">
        <v>2.2146509779736099</v>
      </c>
      <c r="S174">
        <v>2.1695716469409301</v>
      </c>
    </row>
    <row r="175" spans="1:19" x14ac:dyDescent="0.25">
      <c r="A175" t="s">
        <v>10</v>
      </c>
      <c r="B175" s="3" t="s">
        <v>21</v>
      </c>
      <c r="C175">
        <v>23</v>
      </c>
      <c r="D175">
        <v>1259.12963959118</v>
      </c>
      <c r="E175">
        <v>2.2368899165849498</v>
      </c>
      <c r="F175" s="5">
        <v>9295</v>
      </c>
      <c r="G175" s="5">
        <f>IF(Table3[[#This Row],[ride_month]] = "December", 2022,2023)</f>
        <v>2023</v>
      </c>
      <c r="H17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75">
        <f>Table3[[#This Row],[ride_day]]</f>
        <v>23</v>
      </c>
      <c r="J175" s="3">
        <f xml:space="preserve"> DATE(Table3[[#This Row],[year]],Table3[[#This Row],[month]],Table3[[#This Row],[day]])</f>
        <v>45069</v>
      </c>
      <c r="M175" s="5">
        <v>9295</v>
      </c>
      <c r="N175" s="5">
        <v>15695</v>
      </c>
      <c r="O175" s="3">
        <v>45069</v>
      </c>
      <c r="P175">
        <v>1259.12963959118</v>
      </c>
      <c r="Q175">
        <v>768.18993309971302</v>
      </c>
      <c r="R175">
        <v>2.2368899165849498</v>
      </c>
      <c r="S175">
        <v>2.2897886273388002</v>
      </c>
    </row>
    <row r="176" spans="1:19" x14ac:dyDescent="0.25">
      <c r="A176" t="s">
        <v>10</v>
      </c>
      <c r="B176" s="3" t="s">
        <v>21</v>
      </c>
      <c r="C176">
        <v>24</v>
      </c>
      <c r="D176">
        <v>1003.10540245991</v>
      </c>
      <c r="E176">
        <v>2.05722520180823</v>
      </c>
      <c r="F176" s="5">
        <v>6423</v>
      </c>
      <c r="G176" s="5">
        <f>IF(Table3[[#This Row],[ride_month]] = "December", 2022,2023)</f>
        <v>2023</v>
      </c>
      <c r="H17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76">
        <f>Table3[[#This Row],[ride_day]]</f>
        <v>24</v>
      </c>
      <c r="J176" s="3">
        <f xml:space="preserve"> DATE(Table3[[#This Row],[year]],Table3[[#This Row],[month]],Table3[[#This Row],[day]])</f>
        <v>45070</v>
      </c>
      <c r="M176" s="5">
        <v>6423</v>
      </c>
      <c r="N176" s="5">
        <v>13738</v>
      </c>
      <c r="O176" s="3">
        <v>45070</v>
      </c>
      <c r="P176">
        <v>1003.10540245991</v>
      </c>
      <c r="Q176">
        <v>694.98260299898095</v>
      </c>
      <c r="R176">
        <v>2.05722520180823</v>
      </c>
      <c r="S176">
        <v>2.1568268508703898</v>
      </c>
    </row>
    <row r="177" spans="1:19" x14ac:dyDescent="0.25">
      <c r="A177" t="s">
        <v>10</v>
      </c>
      <c r="B177" s="3" t="s">
        <v>21</v>
      </c>
      <c r="C177">
        <v>25</v>
      </c>
      <c r="D177">
        <v>963.25110132158602</v>
      </c>
      <c r="E177">
        <v>2.1278477504462501</v>
      </c>
      <c r="F177" s="5">
        <v>6356</v>
      </c>
      <c r="G177" s="5">
        <f>IF(Table3[[#This Row],[ride_month]] = "December", 2022,2023)</f>
        <v>2023</v>
      </c>
      <c r="H17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77">
        <f>Table3[[#This Row],[ride_day]]</f>
        <v>25</v>
      </c>
      <c r="J177" s="3">
        <f xml:space="preserve"> DATE(Table3[[#This Row],[year]],Table3[[#This Row],[month]],Table3[[#This Row],[day]])</f>
        <v>45071</v>
      </c>
      <c r="M177" s="5">
        <v>6356</v>
      </c>
      <c r="N177" s="5">
        <v>12797</v>
      </c>
      <c r="O177" s="3">
        <v>45071</v>
      </c>
      <c r="P177">
        <v>963.25110132158602</v>
      </c>
      <c r="Q177">
        <v>672.39860904899604</v>
      </c>
      <c r="R177">
        <v>2.1278477504462501</v>
      </c>
      <c r="S177">
        <v>2.1333297991534499</v>
      </c>
    </row>
    <row r="178" spans="1:19" x14ac:dyDescent="0.25">
      <c r="A178" t="s">
        <v>10</v>
      </c>
      <c r="B178" s="3" t="s">
        <v>21</v>
      </c>
      <c r="C178">
        <v>26</v>
      </c>
      <c r="D178">
        <v>1250.7832343535899</v>
      </c>
      <c r="E178">
        <v>2.0997399715461</v>
      </c>
      <c r="F178" s="5">
        <v>8756</v>
      </c>
      <c r="G178" s="5">
        <f>IF(Table3[[#This Row],[ride_month]] = "December", 2022,2023)</f>
        <v>2023</v>
      </c>
      <c r="H17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78">
        <f>Table3[[#This Row],[ride_day]]</f>
        <v>26</v>
      </c>
      <c r="J178" s="3">
        <f xml:space="preserve"> DATE(Table3[[#This Row],[year]],Table3[[#This Row],[month]],Table3[[#This Row],[day]])</f>
        <v>45072</v>
      </c>
      <c r="M178" s="5">
        <v>8756</v>
      </c>
      <c r="N178" s="5">
        <v>12371</v>
      </c>
      <c r="O178" s="3">
        <v>45072</v>
      </c>
      <c r="P178">
        <v>1250.7832343535899</v>
      </c>
      <c r="Q178">
        <v>758.70907768167501</v>
      </c>
      <c r="R178">
        <v>2.0997399715461</v>
      </c>
      <c r="S178">
        <v>2.1523892175306201</v>
      </c>
    </row>
    <row r="179" spans="1:19" x14ac:dyDescent="0.25">
      <c r="A179" t="s">
        <v>10</v>
      </c>
      <c r="B179" s="3" t="s">
        <v>21</v>
      </c>
      <c r="C179">
        <v>27</v>
      </c>
      <c r="D179">
        <v>1485.5251969170799</v>
      </c>
      <c r="E179">
        <v>2.2855196013575498</v>
      </c>
      <c r="F179" s="5">
        <v>11807</v>
      </c>
      <c r="G179" s="5">
        <f>IF(Table3[[#This Row],[ride_month]] = "December", 2022,2023)</f>
        <v>2023</v>
      </c>
      <c r="H17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79">
        <f>Table3[[#This Row],[ride_day]]</f>
        <v>27</v>
      </c>
      <c r="J179" s="3">
        <f xml:space="preserve"> DATE(Table3[[#This Row],[year]],Table3[[#This Row],[month]],Table3[[#This Row],[day]])</f>
        <v>45073</v>
      </c>
      <c r="M179" s="5">
        <v>11807</v>
      </c>
      <c r="N179" s="5">
        <v>11094</v>
      </c>
      <c r="O179" s="3">
        <v>45073</v>
      </c>
      <c r="P179">
        <v>1485.5251969170799</v>
      </c>
      <c r="Q179">
        <v>853.98233279249996</v>
      </c>
      <c r="R179">
        <v>2.2855196013575498</v>
      </c>
      <c r="S179">
        <v>2.2481571410164198</v>
      </c>
    </row>
    <row r="180" spans="1:19" x14ac:dyDescent="0.25">
      <c r="A180" t="s">
        <v>10</v>
      </c>
      <c r="B180" s="3" t="s">
        <v>21</v>
      </c>
      <c r="C180">
        <v>28</v>
      </c>
      <c r="D180">
        <v>1629.5410202979101</v>
      </c>
      <c r="E180">
        <v>2.27695362990405</v>
      </c>
      <c r="F180" s="5">
        <v>12957</v>
      </c>
      <c r="G180" s="5">
        <f>IF(Table3[[#This Row],[ride_month]] = "December", 2022,2023)</f>
        <v>2023</v>
      </c>
      <c r="H18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80">
        <f>Table3[[#This Row],[ride_day]]</f>
        <v>28</v>
      </c>
      <c r="J180" s="3">
        <f xml:space="preserve"> DATE(Table3[[#This Row],[year]],Table3[[#This Row],[month]],Table3[[#This Row],[day]])</f>
        <v>45074</v>
      </c>
      <c r="M180" s="5">
        <v>12957</v>
      </c>
      <c r="N180" s="5">
        <v>10804</v>
      </c>
      <c r="O180" s="3">
        <v>45074</v>
      </c>
      <c r="P180">
        <v>1629.5410202979101</v>
      </c>
      <c r="Q180">
        <v>886.60024065161099</v>
      </c>
      <c r="R180">
        <v>2.27695362990405</v>
      </c>
      <c r="S180">
        <v>2.33482810560165</v>
      </c>
    </row>
    <row r="181" spans="1:19" x14ac:dyDescent="0.25">
      <c r="A181" t="s">
        <v>10</v>
      </c>
      <c r="B181" s="3" t="s">
        <v>21</v>
      </c>
      <c r="C181">
        <v>29</v>
      </c>
      <c r="D181">
        <v>1651.2422282820401</v>
      </c>
      <c r="E181">
        <v>2.24166538706013</v>
      </c>
      <c r="F181" s="5">
        <v>12835</v>
      </c>
      <c r="G181" s="5">
        <f>IF(Table3[[#This Row],[ride_month]] = "December", 2022,2023)</f>
        <v>2023</v>
      </c>
      <c r="H18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81">
        <f>Table3[[#This Row],[ride_day]]</f>
        <v>29</v>
      </c>
      <c r="J181" s="3">
        <f xml:space="preserve"> DATE(Table3[[#This Row],[year]],Table3[[#This Row],[month]],Table3[[#This Row],[day]])</f>
        <v>45075</v>
      </c>
      <c r="M181" s="5">
        <v>12835</v>
      </c>
      <c r="N181" s="5">
        <v>10902</v>
      </c>
      <c r="O181" s="3">
        <v>45075</v>
      </c>
      <c r="P181">
        <v>1651.2422282820401</v>
      </c>
      <c r="Q181">
        <v>921.68244358833203</v>
      </c>
      <c r="R181">
        <v>2.24166538706013</v>
      </c>
      <c r="S181">
        <v>2.3230652141754899</v>
      </c>
    </row>
    <row r="182" spans="1:19" x14ac:dyDescent="0.25">
      <c r="A182" t="s">
        <v>10</v>
      </c>
      <c r="B182" s="3" t="s">
        <v>21</v>
      </c>
      <c r="C182">
        <v>30</v>
      </c>
      <c r="D182">
        <v>1334.7859058766201</v>
      </c>
      <c r="E182">
        <v>2.2189128364044399</v>
      </c>
      <c r="F182" s="5">
        <v>8202</v>
      </c>
      <c r="G182" s="5">
        <f>IF(Table3[[#This Row],[ride_month]] = "December", 2022,2023)</f>
        <v>2023</v>
      </c>
      <c r="H18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82">
        <f>Table3[[#This Row],[ride_day]]</f>
        <v>30</v>
      </c>
      <c r="J182" s="3">
        <f xml:space="preserve"> DATE(Table3[[#This Row],[year]],Table3[[#This Row],[month]],Table3[[#This Row],[day]])</f>
        <v>45076</v>
      </c>
      <c r="M182" s="5">
        <v>8202</v>
      </c>
      <c r="N182" s="5">
        <v>14937</v>
      </c>
      <c r="O182" s="3">
        <v>45076</v>
      </c>
      <c r="P182">
        <v>1334.7859058766201</v>
      </c>
      <c r="Q182">
        <v>759.19260895762204</v>
      </c>
      <c r="R182">
        <v>2.2189128364044399</v>
      </c>
      <c r="S182">
        <v>2.2617573661285002</v>
      </c>
    </row>
    <row r="183" spans="1:19" x14ac:dyDescent="0.25">
      <c r="A183" t="s">
        <v>10</v>
      </c>
      <c r="B183" s="3" t="s">
        <v>21</v>
      </c>
      <c r="C183">
        <v>31</v>
      </c>
      <c r="D183">
        <v>1186.3822904958199</v>
      </c>
      <c r="E183">
        <v>2.13813458097682</v>
      </c>
      <c r="F183" s="5">
        <v>8007</v>
      </c>
      <c r="G183" s="5">
        <f>IF(Table3[[#This Row],[ride_month]] = "December", 2022,2023)</f>
        <v>2023</v>
      </c>
      <c r="H18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183">
        <f>Table3[[#This Row],[ride_day]]</f>
        <v>31</v>
      </c>
      <c r="J183" s="3">
        <f xml:space="preserve"> DATE(Table3[[#This Row],[year]],Table3[[#This Row],[month]],Table3[[#This Row],[day]])</f>
        <v>45077</v>
      </c>
      <c r="M183" s="5">
        <v>8007</v>
      </c>
      <c r="N183" s="5">
        <v>15156</v>
      </c>
      <c r="O183" s="3">
        <v>45077</v>
      </c>
      <c r="P183">
        <v>1186.3822904958199</v>
      </c>
      <c r="Q183">
        <v>752.51378991818399</v>
      </c>
      <c r="R183">
        <v>2.13813458097682</v>
      </c>
      <c r="S183">
        <v>2.2333014767952801</v>
      </c>
    </row>
    <row r="184" spans="1:19" x14ac:dyDescent="0.25">
      <c r="A184" t="s">
        <v>10</v>
      </c>
      <c r="B184" s="3" t="s">
        <v>22</v>
      </c>
      <c r="C184">
        <v>1</v>
      </c>
      <c r="D184">
        <v>1229.6555866210999</v>
      </c>
      <c r="E184">
        <v>2.2307719333903502</v>
      </c>
      <c r="F184" s="5">
        <v>9657</v>
      </c>
      <c r="G184" s="5">
        <f>IF(Table3[[#This Row],[ride_month]] = "December", 2022,2023)</f>
        <v>2023</v>
      </c>
      <c r="H18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84">
        <f>Table3[[#This Row],[ride_day]]</f>
        <v>1</v>
      </c>
      <c r="J184" s="3">
        <f xml:space="preserve"> DATE(Table3[[#This Row],[year]],Table3[[#This Row],[month]],Table3[[#This Row],[day]])</f>
        <v>45078</v>
      </c>
      <c r="M184" s="5">
        <v>9657</v>
      </c>
      <c r="N184" s="5">
        <v>15891</v>
      </c>
      <c r="O184" s="3">
        <v>45078</v>
      </c>
      <c r="P184">
        <v>1229.6555866210999</v>
      </c>
      <c r="Q184">
        <v>764.05449625574204</v>
      </c>
      <c r="R184">
        <v>2.2307719333903502</v>
      </c>
      <c r="S184">
        <v>2.2840694295762001</v>
      </c>
    </row>
    <row r="185" spans="1:19" x14ac:dyDescent="0.25">
      <c r="A185" t="s">
        <v>10</v>
      </c>
      <c r="B185" s="3" t="s">
        <v>22</v>
      </c>
      <c r="C185">
        <v>2</v>
      </c>
      <c r="D185">
        <v>1342.65373699149</v>
      </c>
      <c r="E185">
        <v>2.2747442986979398</v>
      </c>
      <c r="F185" s="5">
        <v>12684</v>
      </c>
      <c r="G185" s="5">
        <f>IF(Table3[[#This Row],[ride_month]] = "December", 2022,2023)</f>
        <v>2023</v>
      </c>
      <c r="H18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85">
        <f>Table3[[#This Row],[ride_day]]</f>
        <v>2</v>
      </c>
      <c r="J185" s="3">
        <f xml:space="preserve"> DATE(Table3[[#This Row],[year]],Table3[[#This Row],[month]],Table3[[#This Row],[day]])</f>
        <v>45079</v>
      </c>
      <c r="M185" s="5">
        <v>12684</v>
      </c>
      <c r="N185" s="5">
        <v>15857</v>
      </c>
      <c r="O185" s="3">
        <v>45079</v>
      </c>
      <c r="P185">
        <v>1342.65373699149</v>
      </c>
      <c r="Q185">
        <v>805.09087469256497</v>
      </c>
      <c r="R185">
        <v>2.2747442986979398</v>
      </c>
      <c r="S185">
        <v>2.26223776357637</v>
      </c>
    </row>
    <row r="186" spans="1:19" x14ac:dyDescent="0.25">
      <c r="A186" t="s">
        <v>10</v>
      </c>
      <c r="B186" s="3" t="s">
        <v>22</v>
      </c>
      <c r="C186">
        <v>3</v>
      </c>
      <c r="D186">
        <v>1494.61477636265</v>
      </c>
      <c r="E186">
        <v>2.3252733269205299</v>
      </c>
      <c r="F186" s="5">
        <v>16567</v>
      </c>
      <c r="G186" s="5">
        <f>IF(Table3[[#This Row],[ride_month]] = "December", 2022,2023)</f>
        <v>2023</v>
      </c>
      <c r="H18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86">
        <f>Table3[[#This Row],[ride_day]]</f>
        <v>3</v>
      </c>
      <c r="J186" s="3">
        <f xml:space="preserve"> DATE(Table3[[#This Row],[year]],Table3[[#This Row],[month]],Table3[[#This Row],[day]])</f>
        <v>45080</v>
      </c>
      <c r="M186" s="5">
        <v>16567</v>
      </c>
      <c r="N186" s="5">
        <v>15175</v>
      </c>
      <c r="O186" s="3">
        <v>45080</v>
      </c>
      <c r="P186">
        <v>1494.61477636265</v>
      </c>
      <c r="Q186">
        <v>875.69093904448096</v>
      </c>
      <c r="R186">
        <v>2.3252733269205299</v>
      </c>
      <c r="S186">
        <v>2.3588304345493101</v>
      </c>
    </row>
    <row r="187" spans="1:19" x14ac:dyDescent="0.25">
      <c r="A187" t="s">
        <v>10</v>
      </c>
      <c r="B187" s="3" t="s">
        <v>22</v>
      </c>
      <c r="C187">
        <v>4</v>
      </c>
      <c r="D187">
        <v>1462.57729298616</v>
      </c>
      <c r="E187">
        <v>2.3639870321365701</v>
      </c>
      <c r="F187" s="5">
        <v>12789</v>
      </c>
      <c r="G187" s="5">
        <f>IF(Table3[[#This Row],[ride_month]] = "December", 2022,2023)</f>
        <v>2023</v>
      </c>
      <c r="H18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87">
        <f>Table3[[#This Row],[ride_day]]</f>
        <v>4</v>
      </c>
      <c r="J187" s="3">
        <f xml:space="preserve"> DATE(Table3[[#This Row],[year]],Table3[[#This Row],[month]],Table3[[#This Row],[day]])</f>
        <v>45081</v>
      </c>
      <c r="M187" s="5">
        <v>12789</v>
      </c>
      <c r="N187" s="5">
        <v>12849</v>
      </c>
      <c r="O187" s="3">
        <v>45081</v>
      </c>
      <c r="P187">
        <v>1462.57729298616</v>
      </c>
      <c r="Q187">
        <v>871.12039847458902</v>
      </c>
      <c r="R187">
        <v>2.3639870321365701</v>
      </c>
      <c r="S187">
        <v>2.3726551243931202</v>
      </c>
    </row>
    <row r="188" spans="1:19" x14ac:dyDescent="0.25">
      <c r="A188" t="s">
        <v>10</v>
      </c>
      <c r="B188" s="3" t="s">
        <v>22</v>
      </c>
      <c r="C188">
        <v>5</v>
      </c>
      <c r="D188">
        <v>1218.66622754491</v>
      </c>
      <c r="E188">
        <v>2.19835149184197</v>
      </c>
      <c r="F188" s="5">
        <v>8350</v>
      </c>
      <c r="G188" s="5">
        <f>IF(Table3[[#This Row],[ride_month]] = "December", 2022,2023)</f>
        <v>2023</v>
      </c>
      <c r="H18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88">
        <f>Table3[[#This Row],[ride_day]]</f>
        <v>5</v>
      </c>
      <c r="J188" s="3">
        <f xml:space="preserve"> DATE(Table3[[#This Row],[year]],Table3[[#This Row],[month]],Table3[[#This Row],[day]])</f>
        <v>45082</v>
      </c>
      <c r="M188" s="5">
        <v>8350</v>
      </c>
      <c r="N188" s="5">
        <v>14057</v>
      </c>
      <c r="O188" s="3">
        <v>45082</v>
      </c>
      <c r="P188">
        <v>1218.66622754491</v>
      </c>
      <c r="Q188">
        <v>737.98733726968806</v>
      </c>
      <c r="R188">
        <v>2.19835149184197</v>
      </c>
      <c r="S188">
        <v>2.1860670235999602</v>
      </c>
    </row>
    <row r="189" spans="1:19" x14ac:dyDescent="0.25">
      <c r="A189" t="s">
        <v>10</v>
      </c>
      <c r="B189" s="3" t="s">
        <v>22</v>
      </c>
      <c r="C189">
        <v>6</v>
      </c>
      <c r="D189">
        <v>1049.14439983386</v>
      </c>
      <c r="E189">
        <v>2.1436229639511302</v>
      </c>
      <c r="F189" s="5">
        <v>7223</v>
      </c>
      <c r="G189" s="5">
        <f>IF(Table3[[#This Row],[ride_month]] = "December", 2022,2023)</f>
        <v>2023</v>
      </c>
      <c r="H18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89">
        <f>Table3[[#This Row],[ride_day]]</f>
        <v>6</v>
      </c>
      <c r="J189" s="3">
        <f xml:space="preserve"> DATE(Table3[[#This Row],[year]],Table3[[#This Row],[month]],Table3[[#This Row],[day]])</f>
        <v>45083</v>
      </c>
      <c r="M189" s="5">
        <v>7223</v>
      </c>
      <c r="N189" s="5">
        <v>14736</v>
      </c>
      <c r="O189" s="3">
        <v>45083</v>
      </c>
      <c r="P189">
        <v>1049.14439983386</v>
      </c>
      <c r="Q189">
        <v>699.25318946796995</v>
      </c>
      <c r="R189">
        <v>2.1436229639511302</v>
      </c>
      <c r="S189">
        <v>2.2367222561719502</v>
      </c>
    </row>
    <row r="190" spans="1:19" x14ac:dyDescent="0.25">
      <c r="A190" t="s">
        <v>10</v>
      </c>
      <c r="B190" s="3" t="s">
        <v>22</v>
      </c>
      <c r="C190">
        <v>7</v>
      </c>
      <c r="D190">
        <v>1129.1047528966701</v>
      </c>
      <c r="E190">
        <v>2.1921860122190702</v>
      </c>
      <c r="F190" s="5">
        <v>8458</v>
      </c>
      <c r="G190" s="5">
        <f>IF(Table3[[#This Row],[ride_month]] = "December", 2022,2023)</f>
        <v>2023</v>
      </c>
      <c r="H19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90">
        <f>Table3[[#This Row],[ride_day]]</f>
        <v>7</v>
      </c>
      <c r="J190" s="3">
        <f xml:space="preserve"> DATE(Table3[[#This Row],[year]],Table3[[#This Row],[month]],Table3[[#This Row],[day]])</f>
        <v>45084</v>
      </c>
      <c r="M190" s="5">
        <v>8458</v>
      </c>
      <c r="N190" s="5">
        <v>15740</v>
      </c>
      <c r="O190" s="3">
        <v>45084</v>
      </c>
      <c r="P190">
        <v>1129.1047528966701</v>
      </c>
      <c r="Q190">
        <v>757.15775095298602</v>
      </c>
      <c r="R190">
        <v>2.1921860122190702</v>
      </c>
      <c r="S190">
        <v>2.24862251103831</v>
      </c>
    </row>
    <row r="191" spans="1:19" x14ac:dyDescent="0.25">
      <c r="A191" t="s">
        <v>10</v>
      </c>
      <c r="B191" s="3" t="s">
        <v>22</v>
      </c>
      <c r="C191">
        <v>8</v>
      </c>
      <c r="D191">
        <v>1140.8206770356801</v>
      </c>
      <c r="E191">
        <v>2.24609465712471</v>
      </c>
      <c r="F191" s="5">
        <v>8744</v>
      </c>
      <c r="G191" s="5">
        <f>IF(Table3[[#This Row],[ride_month]] = "December", 2022,2023)</f>
        <v>2023</v>
      </c>
      <c r="H19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91">
        <f>Table3[[#This Row],[ride_day]]</f>
        <v>8</v>
      </c>
      <c r="J191" s="3">
        <f xml:space="preserve"> DATE(Table3[[#This Row],[year]],Table3[[#This Row],[month]],Table3[[#This Row],[day]])</f>
        <v>45085</v>
      </c>
      <c r="M191" s="5">
        <v>8744</v>
      </c>
      <c r="N191" s="5">
        <v>15200</v>
      </c>
      <c r="O191" s="3">
        <v>45085</v>
      </c>
      <c r="P191">
        <v>1140.8206770356801</v>
      </c>
      <c r="Q191">
        <v>743.95131578947405</v>
      </c>
      <c r="R191">
        <v>2.24609465712471</v>
      </c>
      <c r="S191">
        <v>2.2711616349893</v>
      </c>
    </row>
    <row r="192" spans="1:19" x14ac:dyDescent="0.25">
      <c r="A192" t="s">
        <v>10</v>
      </c>
      <c r="B192" s="3" t="s">
        <v>22</v>
      </c>
      <c r="C192">
        <v>9</v>
      </c>
      <c r="D192">
        <v>1305.2205240174701</v>
      </c>
      <c r="E192">
        <v>2.3129669608883798</v>
      </c>
      <c r="F192" s="5">
        <v>11908</v>
      </c>
      <c r="G192" s="5">
        <f>IF(Table3[[#This Row],[ride_month]] = "December", 2022,2023)</f>
        <v>2023</v>
      </c>
      <c r="H19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92">
        <f>Table3[[#This Row],[ride_day]]</f>
        <v>9</v>
      </c>
      <c r="J192" s="3">
        <f xml:space="preserve"> DATE(Table3[[#This Row],[year]],Table3[[#This Row],[month]],Table3[[#This Row],[day]])</f>
        <v>45086</v>
      </c>
      <c r="M192" s="5">
        <v>11908</v>
      </c>
      <c r="N192" s="5">
        <v>15935</v>
      </c>
      <c r="O192" s="3">
        <v>45086</v>
      </c>
      <c r="P192">
        <v>1305.2205240174701</v>
      </c>
      <c r="Q192">
        <v>765.10655789143402</v>
      </c>
      <c r="R192">
        <v>2.3129669608883798</v>
      </c>
      <c r="S192">
        <v>2.25856621013879</v>
      </c>
    </row>
    <row r="193" spans="1:19" x14ac:dyDescent="0.25">
      <c r="A193" t="s">
        <v>10</v>
      </c>
      <c r="B193" s="3" t="s">
        <v>22</v>
      </c>
      <c r="C193">
        <v>10</v>
      </c>
      <c r="D193">
        <v>1433.6138243928499</v>
      </c>
      <c r="E193">
        <v>2.3880252852322501</v>
      </c>
      <c r="F193" s="5">
        <v>18735</v>
      </c>
      <c r="G193" s="5">
        <f>IF(Table3[[#This Row],[ride_month]] = "December", 2022,2023)</f>
        <v>2023</v>
      </c>
      <c r="H19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93">
        <f>Table3[[#This Row],[ride_day]]</f>
        <v>10</v>
      </c>
      <c r="J193" s="3">
        <f xml:space="preserve"> DATE(Table3[[#This Row],[year]],Table3[[#This Row],[month]],Table3[[#This Row],[day]])</f>
        <v>45087</v>
      </c>
      <c r="M193" s="5">
        <v>18735</v>
      </c>
      <c r="N193" s="5">
        <v>16332</v>
      </c>
      <c r="O193" s="3">
        <v>45087</v>
      </c>
      <c r="P193">
        <v>1433.6138243928499</v>
      </c>
      <c r="Q193">
        <v>892.29071760960096</v>
      </c>
      <c r="R193">
        <v>2.3880252852322501</v>
      </c>
      <c r="S193">
        <v>2.42671288539493</v>
      </c>
    </row>
    <row r="194" spans="1:19" x14ac:dyDescent="0.25">
      <c r="A194" t="s">
        <v>10</v>
      </c>
      <c r="B194" s="3" t="s">
        <v>22</v>
      </c>
      <c r="C194">
        <v>11</v>
      </c>
      <c r="D194">
        <v>1051.5637755102</v>
      </c>
      <c r="E194">
        <v>1.9242331293583701</v>
      </c>
      <c r="F194" s="5">
        <v>4312</v>
      </c>
      <c r="G194" s="5">
        <f>IF(Table3[[#This Row],[ride_month]] = "December", 2022,2023)</f>
        <v>2023</v>
      </c>
      <c r="H19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94">
        <f>Table3[[#This Row],[ride_day]]</f>
        <v>11</v>
      </c>
      <c r="J194" s="3">
        <f xml:space="preserve"> DATE(Table3[[#This Row],[year]],Table3[[#This Row],[month]],Table3[[#This Row],[day]])</f>
        <v>45088</v>
      </c>
      <c r="M194" s="5">
        <v>4312</v>
      </c>
      <c r="N194" s="5">
        <v>6190</v>
      </c>
      <c r="O194" s="3">
        <v>45088</v>
      </c>
      <c r="P194">
        <v>1051.5637755102</v>
      </c>
      <c r="Q194">
        <v>687.84927302100198</v>
      </c>
      <c r="R194">
        <v>1.9242331293583701</v>
      </c>
      <c r="S194">
        <v>1.9489244602225899</v>
      </c>
    </row>
    <row r="195" spans="1:19" x14ac:dyDescent="0.25">
      <c r="A195" t="s">
        <v>10</v>
      </c>
      <c r="B195" s="3" t="s">
        <v>22</v>
      </c>
      <c r="C195">
        <v>12</v>
      </c>
      <c r="D195">
        <v>1173.5435851586899</v>
      </c>
      <c r="E195">
        <v>2.0375371063183798</v>
      </c>
      <c r="F195" s="5">
        <v>6711</v>
      </c>
      <c r="G195" s="5">
        <f>IF(Table3[[#This Row],[ride_month]] = "December", 2022,2023)</f>
        <v>2023</v>
      </c>
      <c r="H19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95">
        <f>Table3[[#This Row],[ride_day]]</f>
        <v>12</v>
      </c>
      <c r="J195" s="3">
        <f xml:space="preserve"> DATE(Table3[[#This Row],[year]],Table3[[#This Row],[month]],Table3[[#This Row],[day]])</f>
        <v>45089</v>
      </c>
      <c r="M195" s="5">
        <v>6711</v>
      </c>
      <c r="N195" s="5">
        <v>12733</v>
      </c>
      <c r="O195" s="3">
        <v>45089</v>
      </c>
      <c r="P195">
        <v>1173.5435851586899</v>
      </c>
      <c r="Q195">
        <v>690.91258933479901</v>
      </c>
      <c r="R195">
        <v>2.0375371063183798</v>
      </c>
      <c r="S195">
        <v>2.1438439922908699</v>
      </c>
    </row>
    <row r="196" spans="1:19" x14ac:dyDescent="0.25">
      <c r="A196" t="s">
        <v>10</v>
      </c>
      <c r="B196" s="3" t="s">
        <v>22</v>
      </c>
      <c r="C196">
        <v>13</v>
      </c>
      <c r="D196">
        <v>883.55834564254098</v>
      </c>
      <c r="E196">
        <v>1.8688262345395501</v>
      </c>
      <c r="F196" s="5">
        <v>2708</v>
      </c>
      <c r="G196" s="5">
        <f>IF(Table3[[#This Row],[ride_month]] = "December", 2022,2023)</f>
        <v>2023</v>
      </c>
      <c r="H19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96">
        <f>Table3[[#This Row],[ride_day]]</f>
        <v>13</v>
      </c>
      <c r="J196" s="3">
        <f xml:space="preserve"> DATE(Table3[[#This Row],[year]],Table3[[#This Row],[month]],Table3[[#This Row],[day]])</f>
        <v>45090</v>
      </c>
      <c r="M196" s="5">
        <v>2708</v>
      </c>
      <c r="N196" s="5">
        <v>7674</v>
      </c>
      <c r="O196" s="3">
        <v>45090</v>
      </c>
      <c r="P196">
        <v>883.55834564254098</v>
      </c>
      <c r="Q196">
        <v>656.29788897576202</v>
      </c>
      <c r="R196">
        <v>1.8688262345395501</v>
      </c>
      <c r="S196">
        <v>2.0829451740624498</v>
      </c>
    </row>
    <row r="197" spans="1:19" x14ac:dyDescent="0.25">
      <c r="A197" t="s">
        <v>10</v>
      </c>
      <c r="B197" s="3" t="s">
        <v>22</v>
      </c>
      <c r="C197">
        <v>14</v>
      </c>
      <c r="D197">
        <v>1104.81103051526</v>
      </c>
      <c r="E197">
        <v>2.1389303130090398</v>
      </c>
      <c r="F197" s="5">
        <v>7996</v>
      </c>
      <c r="G197" s="5">
        <f>IF(Table3[[#This Row],[ride_month]] = "December", 2022,2023)</f>
        <v>2023</v>
      </c>
      <c r="H19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97">
        <f>Table3[[#This Row],[ride_day]]</f>
        <v>14</v>
      </c>
      <c r="J197" s="3">
        <f xml:space="preserve"> DATE(Table3[[#This Row],[year]],Table3[[#This Row],[month]],Table3[[#This Row],[day]])</f>
        <v>45091</v>
      </c>
      <c r="M197" s="5">
        <v>7996</v>
      </c>
      <c r="N197" s="5">
        <v>15127</v>
      </c>
      <c r="O197" s="3">
        <v>45091</v>
      </c>
      <c r="P197">
        <v>1104.81103051526</v>
      </c>
      <c r="Q197">
        <v>719.41720103126897</v>
      </c>
      <c r="R197">
        <v>2.1389303130090398</v>
      </c>
      <c r="S197">
        <v>2.2532456370271201</v>
      </c>
    </row>
    <row r="198" spans="1:19" x14ac:dyDescent="0.25">
      <c r="A198" t="s">
        <v>10</v>
      </c>
      <c r="B198" s="3" t="s">
        <v>22</v>
      </c>
      <c r="C198">
        <v>15</v>
      </c>
      <c r="D198">
        <v>1104.7970595956899</v>
      </c>
      <c r="E198">
        <v>2.12800950632993</v>
      </c>
      <c r="F198" s="5">
        <v>7618</v>
      </c>
      <c r="G198" s="5">
        <f>IF(Table3[[#This Row],[ride_month]] = "December", 2022,2023)</f>
        <v>2023</v>
      </c>
      <c r="H19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98">
        <f>Table3[[#This Row],[ride_day]]</f>
        <v>15</v>
      </c>
      <c r="J198" s="3">
        <f xml:space="preserve"> DATE(Table3[[#This Row],[year]],Table3[[#This Row],[month]],Table3[[#This Row],[day]])</f>
        <v>45092</v>
      </c>
      <c r="M198" s="5">
        <v>7618</v>
      </c>
      <c r="N198" s="5">
        <v>14372</v>
      </c>
      <c r="O198" s="3">
        <v>45092</v>
      </c>
      <c r="P198">
        <v>1104.7970595956899</v>
      </c>
      <c r="Q198">
        <v>713.43174227664895</v>
      </c>
      <c r="R198">
        <v>2.12800950632993</v>
      </c>
      <c r="S198">
        <v>2.1890799702537498</v>
      </c>
    </row>
    <row r="199" spans="1:19" x14ac:dyDescent="0.25">
      <c r="A199" t="s">
        <v>10</v>
      </c>
      <c r="B199" s="3" t="s">
        <v>22</v>
      </c>
      <c r="C199">
        <v>16</v>
      </c>
      <c r="D199">
        <v>1144.83916003231</v>
      </c>
      <c r="E199">
        <v>2.1675990418827902</v>
      </c>
      <c r="F199" s="5">
        <v>8667</v>
      </c>
      <c r="G199" s="5">
        <f>IF(Table3[[#This Row],[ride_month]] = "December", 2022,2023)</f>
        <v>2023</v>
      </c>
      <c r="H19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199">
        <f>Table3[[#This Row],[ride_day]]</f>
        <v>16</v>
      </c>
      <c r="J199" s="3">
        <f xml:space="preserve"> DATE(Table3[[#This Row],[year]],Table3[[#This Row],[month]],Table3[[#This Row],[day]])</f>
        <v>45093</v>
      </c>
      <c r="M199" s="5">
        <v>8667</v>
      </c>
      <c r="N199" s="5">
        <v>13217</v>
      </c>
      <c r="O199" s="3">
        <v>45093</v>
      </c>
      <c r="P199">
        <v>1144.83916003231</v>
      </c>
      <c r="Q199">
        <v>726.44995082091202</v>
      </c>
      <c r="R199">
        <v>2.1675990418827902</v>
      </c>
      <c r="S199">
        <v>2.1458203493071601</v>
      </c>
    </row>
    <row r="200" spans="1:19" x14ac:dyDescent="0.25">
      <c r="A200" t="s">
        <v>10</v>
      </c>
      <c r="B200" s="3" t="s">
        <v>22</v>
      </c>
      <c r="C200">
        <v>17</v>
      </c>
      <c r="D200">
        <v>1469.12901350216</v>
      </c>
      <c r="E200">
        <v>2.4207428486424698</v>
      </c>
      <c r="F200" s="5">
        <v>15479</v>
      </c>
      <c r="G200" s="5">
        <f>IF(Table3[[#This Row],[ride_month]] = "December", 2022,2023)</f>
        <v>2023</v>
      </c>
      <c r="H20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00">
        <f>Table3[[#This Row],[ride_day]]</f>
        <v>17</v>
      </c>
      <c r="J200" s="3">
        <f xml:space="preserve"> DATE(Table3[[#This Row],[year]],Table3[[#This Row],[month]],Table3[[#This Row],[day]])</f>
        <v>45094</v>
      </c>
      <c r="M200" s="5">
        <v>15479</v>
      </c>
      <c r="N200" s="5">
        <v>14178</v>
      </c>
      <c r="O200" s="3">
        <v>45094</v>
      </c>
      <c r="P200">
        <v>1469.12901350216</v>
      </c>
      <c r="Q200">
        <v>891.65770912681603</v>
      </c>
      <c r="R200">
        <v>2.4207428486424698</v>
      </c>
      <c r="S200">
        <v>2.4429421486319298</v>
      </c>
    </row>
    <row r="201" spans="1:19" x14ac:dyDescent="0.25">
      <c r="A201" t="s">
        <v>10</v>
      </c>
      <c r="B201" s="3" t="s">
        <v>22</v>
      </c>
      <c r="C201">
        <v>18</v>
      </c>
      <c r="D201">
        <v>1571.3642760054399</v>
      </c>
      <c r="E201">
        <v>2.2663601797336801</v>
      </c>
      <c r="F201" s="5">
        <v>12507</v>
      </c>
      <c r="G201" s="5">
        <f>IF(Table3[[#This Row],[ride_month]] = "December", 2022,2023)</f>
        <v>2023</v>
      </c>
      <c r="H20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01">
        <f>Table3[[#This Row],[ride_day]]</f>
        <v>18</v>
      </c>
      <c r="J201" s="3">
        <f xml:space="preserve"> DATE(Table3[[#This Row],[year]],Table3[[#This Row],[month]],Table3[[#This Row],[day]])</f>
        <v>45095</v>
      </c>
      <c r="M201" s="5">
        <v>12507</v>
      </c>
      <c r="N201" s="5">
        <v>12116</v>
      </c>
      <c r="O201" s="3">
        <v>45095</v>
      </c>
      <c r="P201">
        <v>1571.3642760054399</v>
      </c>
      <c r="Q201">
        <v>885.16515351601197</v>
      </c>
      <c r="R201">
        <v>2.2663601797336801</v>
      </c>
      <c r="S201">
        <v>2.35917742383955</v>
      </c>
    </row>
    <row r="202" spans="1:19" x14ac:dyDescent="0.25">
      <c r="A202" t="s">
        <v>10</v>
      </c>
      <c r="B202" s="3" t="s">
        <v>22</v>
      </c>
      <c r="C202">
        <v>19</v>
      </c>
      <c r="D202">
        <v>1456.4135150166901</v>
      </c>
      <c r="E202">
        <v>2.2243784935401498</v>
      </c>
      <c r="F202" s="5">
        <v>10788</v>
      </c>
      <c r="G202" s="5">
        <f>IF(Table3[[#This Row],[ride_month]] = "December", 2022,2023)</f>
        <v>2023</v>
      </c>
      <c r="H20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02">
        <f>Table3[[#This Row],[ride_day]]</f>
        <v>19</v>
      </c>
      <c r="J202" s="3">
        <f xml:space="preserve"> DATE(Table3[[#This Row],[year]],Table3[[#This Row],[month]],Table3[[#This Row],[day]])</f>
        <v>45096</v>
      </c>
      <c r="M202" s="5">
        <v>10788</v>
      </c>
      <c r="N202" s="5">
        <v>13958</v>
      </c>
      <c r="O202" s="3">
        <v>45096</v>
      </c>
      <c r="P202">
        <v>1456.4135150166901</v>
      </c>
      <c r="Q202">
        <v>805.25282991832603</v>
      </c>
      <c r="R202">
        <v>2.2243784935401498</v>
      </c>
      <c r="S202">
        <v>2.26631829159381</v>
      </c>
    </row>
    <row r="203" spans="1:19" x14ac:dyDescent="0.25">
      <c r="A203" t="s">
        <v>10</v>
      </c>
      <c r="B203" s="3" t="s">
        <v>22</v>
      </c>
      <c r="C203">
        <v>20</v>
      </c>
      <c r="D203">
        <v>1174.15756794752</v>
      </c>
      <c r="E203">
        <v>2.1407928037457902</v>
      </c>
      <c r="F203" s="5">
        <v>8536</v>
      </c>
      <c r="G203" s="5">
        <f>IF(Table3[[#This Row],[ride_month]] = "December", 2022,2023)</f>
        <v>2023</v>
      </c>
      <c r="H20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03">
        <f>Table3[[#This Row],[ride_day]]</f>
        <v>20</v>
      </c>
      <c r="J203" s="3">
        <f xml:space="preserve"> DATE(Table3[[#This Row],[year]],Table3[[#This Row],[month]],Table3[[#This Row],[day]])</f>
        <v>45097</v>
      </c>
      <c r="M203" s="5">
        <v>8536</v>
      </c>
      <c r="N203" s="5">
        <v>15718</v>
      </c>
      <c r="O203" s="3">
        <v>45097</v>
      </c>
      <c r="P203">
        <v>1174.15756794752</v>
      </c>
      <c r="Q203">
        <v>731.61451838656296</v>
      </c>
      <c r="R203">
        <v>2.1407928037457902</v>
      </c>
      <c r="S203">
        <v>2.2463504006565</v>
      </c>
    </row>
    <row r="204" spans="1:19" x14ac:dyDescent="0.25">
      <c r="A204" t="s">
        <v>10</v>
      </c>
      <c r="B204" s="3" t="s">
        <v>22</v>
      </c>
      <c r="C204">
        <v>21</v>
      </c>
      <c r="D204">
        <v>1171.55914091147</v>
      </c>
      <c r="E204">
        <v>2.20515050581428</v>
      </c>
      <c r="F204" s="5">
        <v>9545</v>
      </c>
      <c r="G204" s="5">
        <f>IF(Table3[[#This Row],[ride_month]] = "December", 2022,2023)</f>
        <v>2023</v>
      </c>
      <c r="H20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04">
        <f>Table3[[#This Row],[ride_day]]</f>
        <v>21</v>
      </c>
      <c r="J204" s="3">
        <f xml:space="preserve"> DATE(Table3[[#This Row],[year]],Table3[[#This Row],[month]],Table3[[#This Row],[day]])</f>
        <v>45098</v>
      </c>
      <c r="M204" s="5">
        <v>9545</v>
      </c>
      <c r="N204" s="5">
        <v>16618</v>
      </c>
      <c r="O204" s="3">
        <v>45098</v>
      </c>
      <c r="P204">
        <v>1171.55914091147</v>
      </c>
      <c r="Q204">
        <v>761.02617643519102</v>
      </c>
      <c r="R204">
        <v>2.20515050581428</v>
      </c>
      <c r="S204">
        <v>2.2848868494242298</v>
      </c>
    </row>
    <row r="205" spans="1:19" x14ac:dyDescent="0.25">
      <c r="A205" t="s">
        <v>10</v>
      </c>
      <c r="B205" s="3" t="s">
        <v>22</v>
      </c>
      <c r="C205">
        <v>22</v>
      </c>
      <c r="D205">
        <v>1168.8568241736</v>
      </c>
      <c r="E205">
        <v>2.2351470984919102</v>
      </c>
      <c r="F205" s="5">
        <v>9862</v>
      </c>
      <c r="G205" s="5">
        <f>IF(Table3[[#This Row],[ride_month]] = "December", 2022,2023)</f>
        <v>2023</v>
      </c>
      <c r="H20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05">
        <f>Table3[[#This Row],[ride_day]]</f>
        <v>22</v>
      </c>
      <c r="J205" s="3">
        <f xml:space="preserve"> DATE(Table3[[#This Row],[year]],Table3[[#This Row],[month]],Table3[[#This Row],[day]])</f>
        <v>45099</v>
      </c>
      <c r="M205" s="5">
        <v>9862</v>
      </c>
      <c r="N205" s="5">
        <v>16211</v>
      </c>
      <c r="O205" s="3">
        <v>45099</v>
      </c>
      <c r="P205">
        <v>1168.8568241736</v>
      </c>
      <c r="Q205">
        <v>742.13225587564</v>
      </c>
      <c r="R205">
        <v>2.2351470984919102</v>
      </c>
      <c r="S205">
        <v>2.26000187283188</v>
      </c>
    </row>
    <row r="206" spans="1:19" x14ac:dyDescent="0.25">
      <c r="A206" t="s">
        <v>10</v>
      </c>
      <c r="B206" s="3" t="s">
        <v>22</v>
      </c>
      <c r="C206">
        <v>23</v>
      </c>
      <c r="D206">
        <v>1369.8157257749699</v>
      </c>
      <c r="E206">
        <v>2.27240113632622</v>
      </c>
      <c r="F206" s="5">
        <v>12807</v>
      </c>
      <c r="G206" s="5">
        <f>IF(Table3[[#This Row],[ride_month]] = "December", 2022,2023)</f>
        <v>2023</v>
      </c>
      <c r="H20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06">
        <f>Table3[[#This Row],[ride_day]]</f>
        <v>23</v>
      </c>
      <c r="J206" s="3">
        <f xml:space="preserve"> DATE(Table3[[#This Row],[year]],Table3[[#This Row],[month]],Table3[[#This Row],[day]])</f>
        <v>45100</v>
      </c>
      <c r="M206" s="5">
        <v>12807</v>
      </c>
      <c r="N206" s="5">
        <v>15829</v>
      </c>
      <c r="O206" s="3">
        <v>45100</v>
      </c>
      <c r="P206">
        <v>1369.8157257749699</v>
      </c>
      <c r="Q206">
        <v>804.82822667256301</v>
      </c>
      <c r="R206">
        <v>2.27240113632622</v>
      </c>
      <c r="S206">
        <v>2.3017564585103401</v>
      </c>
    </row>
    <row r="207" spans="1:19" x14ac:dyDescent="0.25">
      <c r="A207" t="s">
        <v>10</v>
      </c>
      <c r="B207" s="3" t="s">
        <v>22</v>
      </c>
      <c r="C207">
        <v>24</v>
      </c>
      <c r="D207">
        <v>1561.3781200502499</v>
      </c>
      <c r="E207">
        <v>2.3330466377411301</v>
      </c>
      <c r="F207" s="5">
        <v>18309</v>
      </c>
      <c r="G207" s="5">
        <f>IF(Table3[[#This Row],[ride_month]] = "December", 2022,2023)</f>
        <v>2023</v>
      </c>
      <c r="H20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07">
        <f>Table3[[#This Row],[ride_day]]</f>
        <v>24</v>
      </c>
      <c r="J207" s="3">
        <f xml:space="preserve"> DATE(Table3[[#This Row],[year]],Table3[[#This Row],[month]],Table3[[#This Row],[day]])</f>
        <v>45101</v>
      </c>
      <c r="M207" s="5">
        <v>18309</v>
      </c>
      <c r="N207" s="5">
        <v>15635</v>
      </c>
      <c r="O207" s="3">
        <v>45101</v>
      </c>
      <c r="P207">
        <v>1561.3781200502499</v>
      </c>
      <c r="Q207">
        <v>908.52868564119001</v>
      </c>
      <c r="R207">
        <v>2.3330466377411301</v>
      </c>
      <c r="S207">
        <v>2.4101431741430401</v>
      </c>
    </row>
    <row r="208" spans="1:19" x14ac:dyDescent="0.25">
      <c r="A208" t="s">
        <v>10</v>
      </c>
      <c r="B208" s="3" t="s">
        <v>22</v>
      </c>
      <c r="C208">
        <v>25</v>
      </c>
      <c r="D208">
        <v>1446.3799714117499</v>
      </c>
      <c r="E208">
        <v>2.27079440176689</v>
      </c>
      <c r="F208" s="5">
        <v>11893</v>
      </c>
      <c r="G208" s="5">
        <f>IF(Table3[[#This Row],[ride_month]] = "December", 2022,2023)</f>
        <v>2023</v>
      </c>
      <c r="H20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08">
        <f>Table3[[#This Row],[ride_day]]</f>
        <v>25</v>
      </c>
      <c r="J208" s="3">
        <f xml:space="preserve"> DATE(Table3[[#This Row],[year]],Table3[[#This Row],[month]],Table3[[#This Row],[day]])</f>
        <v>45102</v>
      </c>
      <c r="M208" s="5">
        <v>11893</v>
      </c>
      <c r="N208" s="5">
        <v>11291</v>
      </c>
      <c r="O208" s="3">
        <v>45102</v>
      </c>
      <c r="P208">
        <v>1446.3799714117499</v>
      </c>
      <c r="Q208">
        <v>873.51952882827004</v>
      </c>
      <c r="R208">
        <v>2.27079440176689</v>
      </c>
      <c r="S208">
        <v>2.3303559030459202</v>
      </c>
    </row>
    <row r="209" spans="1:19" x14ac:dyDescent="0.25">
      <c r="A209" t="s">
        <v>10</v>
      </c>
      <c r="B209" s="3" t="s">
        <v>22</v>
      </c>
      <c r="C209">
        <v>26</v>
      </c>
      <c r="D209">
        <v>1147.96832650488</v>
      </c>
      <c r="E209">
        <v>1.9885455127829801</v>
      </c>
      <c r="F209" s="5">
        <v>6346</v>
      </c>
      <c r="G209" s="5">
        <f>IF(Table3[[#This Row],[ride_month]] = "December", 2022,2023)</f>
        <v>2023</v>
      </c>
      <c r="H20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09">
        <f>Table3[[#This Row],[ride_day]]</f>
        <v>26</v>
      </c>
      <c r="J209" s="3">
        <f xml:space="preserve"> DATE(Table3[[#This Row],[year]],Table3[[#This Row],[month]],Table3[[#This Row],[day]])</f>
        <v>45103</v>
      </c>
      <c r="M209" s="5">
        <v>6346</v>
      </c>
      <c r="N209" s="5">
        <v>12262</v>
      </c>
      <c r="O209" s="3">
        <v>45103</v>
      </c>
      <c r="P209">
        <v>1147.96832650488</v>
      </c>
      <c r="Q209">
        <v>725.44005871799004</v>
      </c>
      <c r="R209">
        <v>1.9885455127829801</v>
      </c>
      <c r="S209">
        <v>2.0947210887791101</v>
      </c>
    </row>
    <row r="210" spans="1:19" x14ac:dyDescent="0.25">
      <c r="A210" t="s">
        <v>10</v>
      </c>
      <c r="B210" s="3" t="s">
        <v>22</v>
      </c>
      <c r="C210">
        <v>27</v>
      </c>
      <c r="D210">
        <v>1089.7290954305299</v>
      </c>
      <c r="E210">
        <v>2.0037183506999101</v>
      </c>
      <c r="F210" s="5">
        <v>6434</v>
      </c>
      <c r="G210" s="5">
        <f>IF(Table3[[#This Row],[ride_month]] = "December", 2022,2023)</f>
        <v>2023</v>
      </c>
      <c r="H21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10">
        <f>Table3[[#This Row],[ride_day]]</f>
        <v>27</v>
      </c>
      <c r="J210" s="3">
        <f xml:space="preserve"> DATE(Table3[[#This Row],[year]],Table3[[#This Row],[month]],Table3[[#This Row],[day]])</f>
        <v>45104</v>
      </c>
      <c r="M210" s="5">
        <v>6434</v>
      </c>
      <c r="N210" s="5">
        <v>13337</v>
      </c>
      <c r="O210" s="3">
        <v>45104</v>
      </c>
      <c r="P210">
        <v>1089.7290954305299</v>
      </c>
      <c r="Q210">
        <v>682.22471320386899</v>
      </c>
      <c r="R210">
        <v>2.0037183506999101</v>
      </c>
      <c r="S210">
        <v>2.1153802464111302</v>
      </c>
    </row>
    <row r="211" spans="1:19" x14ac:dyDescent="0.25">
      <c r="A211" t="s">
        <v>10</v>
      </c>
      <c r="B211" s="3" t="s">
        <v>22</v>
      </c>
      <c r="C211">
        <v>28</v>
      </c>
      <c r="D211">
        <v>1097.4898943799701</v>
      </c>
      <c r="E211">
        <v>2.0185143741625602</v>
      </c>
      <c r="F211" s="5">
        <v>7669</v>
      </c>
      <c r="G211" s="5">
        <f>IF(Table3[[#This Row],[ride_month]] = "December", 2022,2023)</f>
        <v>2023</v>
      </c>
      <c r="H21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11">
        <f>Table3[[#This Row],[ride_day]]</f>
        <v>28</v>
      </c>
      <c r="J211" s="3">
        <f xml:space="preserve"> DATE(Table3[[#This Row],[year]],Table3[[#This Row],[month]],Table3[[#This Row],[day]])</f>
        <v>45105</v>
      </c>
      <c r="M211" s="5">
        <v>7669</v>
      </c>
      <c r="N211" s="5">
        <v>13590</v>
      </c>
      <c r="O211" s="3">
        <v>45105</v>
      </c>
      <c r="P211">
        <v>1097.4898943799701</v>
      </c>
      <c r="Q211">
        <v>663.75312729948496</v>
      </c>
      <c r="R211">
        <v>2.0185143741625602</v>
      </c>
      <c r="S211">
        <v>2.0604510156473301</v>
      </c>
    </row>
    <row r="212" spans="1:19" x14ac:dyDescent="0.25">
      <c r="A212" t="s">
        <v>10</v>
      </c>
      <c r="B212" s="3" t="s">
        <v>22</v>
      </c>
      <c r="C212">
        <v>29</v>
      </c>
      <c r="D212">
        <v>1072.3839607673401</v>
      </c>
      <c r="E212">
        <v>2.0182800522830999</v>
      </c>
      <c r="F212" s="5">
        <v>6933</v>
      </c>
      <c r="G212" s="5">
        <f>IF(Table3[[#This Row],[ride_month]] = "December", 2022,2023)</f>
        <v>2023</v>
      </c>
      <c r="H21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12">
        <f>Table3[[#This Row],[ride_day]]</f>
        <v>29</v>
      </c>
      <c r="J212" s="3">
        <f xml:space="preserve"> DATE(Table3[[#This Row],[year]],Table3[[#This Row],[month]],Table3[[#This Row],[day]])</f>
        <v>45106</v>
      </c>
      <c r="M212" s="5">
        <v>6933</v>
      </c>
      <c r="N212" s="5">
        <v>12580</v>
      </c>
      <c r="O212" s="3">
        <v>45106</v>
      </c>
      <c r="P212">
        <v>1072.3839607673401</v>
      </c>
      <c r="Q212">
        <v>692.60310015898301</v>
      </c>
      <c r="R212">
        <v>2.0182800522830999</v>
      </c>
      <c r="S212">
        <v>2.0599002006557501</v>
      </c>
    </row>
    <row r="213" spans="1:19" x14ac:dyDescent="0.25">
      <c r="A213" t="s">
        <v>10</v>
      </c>
      <c r="B213" s="3" t="s">
        <v>22</v>
      </c>
      <c r="C213">
        <v>30</v>
      </c>
      <c r="D213">
        <v>1280.9935319482599</v>
      </c>
      <c r="E213">
        <v>2.1594632396664801</v>
      </c>
      <c r="F213" s="5">
        <v>10204</v>
      </c>
      <c r="G213" s="5">
        <f>IF(Table3[[#This Row],[ride_month]] = "December", 2022,2023)</f>
        <v>2023</v>
      </c>
      <c r="H21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213">
        <f>Table3[[#This Row],[ride_day]]</f>
        <v>30</v>
      </c>
      <c r="J213" s="3">
        <f xml:space="preserve"> DATE(Table3[[#This Row],[year]],Table3[[#This Row],[month]],Table3[[#This Row],[day]])</f>
        <v>45107</v>
      </c>
      <c r="M213" s="5">
        <v>10204</v>
      </c>
      <c r="N213" s="5">
        <v>13880</v>
      </c>
      <c r="O213" s="3">
        <v>45107</v>
      </c>
      <c r="P213">
        <v>1280.9935319482599</v>
      </c>
      <c r="Q213">
        <v>750.70244956772297</v>
      </c>
      <c r="R213">
        <v>2.1594632396664801</v>
      </c>
      <c r="S213">
        <v>2.1221067395945998</v>
      </c>
    </row>
    <row r="214" spans="1:19" x14ac:dyDescent="0.25">
      <c r="A214" t="s">
        <v>10</v>
      </c>
      <c r="B214" s="3" t="s">
        <v>23</v>
      </c>
      <c r="C214">
        <v>1</v>
      </c>
      <c r="D214">
        <v>1460.2554891898701</v>
      </c>
      <c r="E214">
        <v>2.1605112627965499</v>
      </c>
      <c r="F214" s="5">
        <v>11887</v>
      </c>
      <c r="G214" s="5">
        <f>IF(Table3[[#This Row],[ride_month]] = "December", 2022,2023)</f>
        <v>2023</v>
      </c>
      <c r="H21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14">
        <f>Table3[[#This Row],[ride_day]]</f>
        <v>1</v>
      </c>
      <c r="J214" s="3">
        <f xml:space="preserve"> DATE(Table3[[#This Row],[year]],Table3[[#This Row],[month]],Table3[[#This Row],[day]])</f>
        <v>45108</v>
      </c>
      <c r="M214" s="5">
        <v>11887</v>
      </c>
      <c r="N214" s="5">
        <v>10867</v>
      </c>
      <c r="O214" s="3">
        <v>45108</v>
      </c>
      <c r="P214">
        <v>1460.2554891898701</v>
      </c>
      <c r="Q214">
        <v>826.85570994754801</v>
      </c>
      <c r="R214">
        <v>2.1605112627965499</v>
      </c>
      <c r="S214">
        <v>2.2311422117169699</v>
      </c>
    </row>
    <row r="215" spans="1:19" x14ac:dyDescent="0.25">
      <c r="A215" t="s">
        <v>10</v>
      </c>
      <c r="B215" s="3" t="s">
        <v>23</v>
      </c>
      <c r="C215">
        <v>2</v>
      </c>
      <c r="D215">
        <v>1318.19728353141</v>
      </c>
      <c r="E215">
        <v>1.86775162914425</v>
      </c>
      <c r="F215" s="5">
        <v>2945</v>
      </c>
      <c r="G215" s="5">
        <f>IF(Table3[[#This Row],[ride_month]] = "December", 2022,2023)</f>
        <v>2023</v>
      </c>
      <c r="H21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15">
        <f>Table3[[#This Row],[ride_day]]</f>
        <v>2</v>
      </c>
      <c r="J215" s="3">
        <f xml:space="preserve"> DATE(Table3[[#This Row],[year]],Table3[[#This Row],[month]],Table3[[#This Row],[day]])</f>
        <v>45109</v>
      </c>
      <c r="M215" s="5">
        <v>2945</v>
      </c>
      <c r="N215" s="5">
        <v>3206</v>
      </c>
      <c r="O215" s="3">
        <v>45109</v>
      </c>
      <c r="P215">
        <v>1318.19728353141</v>
      </c>
      <c r="Q215">
        <v>849.74391765439805</v>
      </c>
      <c r="R215">
        <v>1.86775162914425</v>
      </c>
      <c r="S215">
        <v>2.0155761519124198</v>
      </c>
    </row>
    <row r="216" spans="1:19" x14ac:dyDescent="0.25">
      <c r="A216" t="s">
        <v>10</v>
      </c>
      <c r="B216" s="3" t="s">
        <v>23</v>
      </c>
      <c r="C216">
        <v>3</v>
      </c>
      <c r="D216">
        <v>1574.73230908953</v>
      </c>
      <c r="E216">
        <v>2.2614081309378999</v>
      </c>
      <c r="F216" s="5">
        <v>13213</v>
      </c>
      <c r="G216" s="5">
        <f>IF(Table3[[#This Row],[ride_month]] = "December", 2022,2023)</f>
        <v>2023</v>
      </c>
      <c r="H21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16">
        <f>Table3[[#This Row],[ride_day]]</f>
        <v>3</v>
      </c>
      <c r="J216" s="3">
        <f xml:space="preserve"> DATE(Table3[[#This Row],[year]],Table3[[#This Row],[month]],Table3[[#This Row],[day]])</f>
        <v>45110</v>
      </c>
      <c r="M216" s="5">
        <v>13213</v>
      </c>
      <c r="N216" s="5">
        <v>13599</v>
      </c>
      <c r="O216" s="3">
        <v>45110</v>
      </c>
      <c r="P216">
        <v>1574.73230908953</v>
      </c>
      <c r="Q216">
        <v>878.86675490844902</v>
      </c>
      <c r="R216">
        <v>2.2614081309378999</v>
      </c>
      <c r="S216">
        <v>2.2946641946171602</v>
      </c>
    </row>
    <row r="217" spans="1:19" x14ac:dyDescent="0.25">
      <c r="A217" t="s">
        <v>10</v>
      </c>
      <c r="B217" s="3" t="s">
        <v>23</v>
      </c>
      <c r="C217">
        <v>4</v>
      </c>
      <c r="D217">
        <v>1636.0601724568901</v>
      </c>
      <c r="E217">
        <v>2.2646061757311302</v>
      </c>
      <c r="F217" s="5">
        <v>16004</v>
      </c>
      <c r="G217" s="5">
        <f>IF(Table3[[#This Row],[ride_month]] = "December", 2022,2023)</f>
        <v>2023</v>
      </c>
      <c r="H21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17">
        <f>Table3[[#This Row],[ride_day]]</f>
        <v>4</v>
      </c>
      <c r="J217" s="3">
        <f xml:space="preserve"> DATE(Table3[[#This Row],[year]],Table3[[#This Row],[month]],Table3[[#This Row],[day]])</f>
        <v>45111</v>
      </c>
      <c r="M217" s="5">
        <v>16004</v>
      </c>
      <c r="N217" s="5">
        <v>12152</v>
      </c>
      <c r="O217" s="3">
        <v>45111</v>
      </c>
      <c r="P217">
        <v>1636.0601724568901</v>
      </c>
      <c r="Q217">
        <v>971.94486504279098</v>
      </c>
      <c r="R217">
        <v>2.2646061757311302</v>
      </c>
      <c r="S217">
        <v>2.34927729174307</v>
      </c>
    </row>
    <row r="218" spans="1:19" x14ac:dyDescent="0.25">
      <c r="A218" t="s">
        <v>10</v>
      </c>
      <c r="B218" s="3" t="s">
        <v>23</v>
      </c>
      <c r="C218">
        <v>5</v>
      </c>
      <c r="D218">
        <v>1217.88402406417</v>
      </c>
      <c r="E218">
        <v>1.92857382805531</v>
      </c>
      <c r="F218" s="5">
        <v>5984</v>
      </c>
      <c r="G218" s="5">
        <f>IF(Table3[[#This Row],[ride_month]] = "December", 2022,2023)</f>
        <v>2023</v>
      </c>
      <c r="H21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18">
        <f>Table3[[#This Row],[ride_day]]</f>
        <v>5</v>
      </c>
      <c r="J218" s="3">
        <f xml:space="preserve"> DATE(Table3[[#This Row],[year]],Table3[[#This Row],[month]],Table3[[#This Row],[day]])</f>
        <v>45112</v>
      </c>
      <c r="M218" s="5">
        <v>5984</v>
      </c>
      <c r="N218" s="5">
        <v>11012</v>
      </c>
      <c r="O218" s="3">
        <v>45112</v>
      </c>
      <c r="P218">
        <v>1217.88402406417</v>
      </c>
      <c r="Q218">
        <v>717.91654558663299</v>
      </c>
      <c r="R218">
        <v>1.92857382805531</v>
      </c>
      <c r="S218">
        <v>2.1282176915851099</v>
      </c>
    </row>
    <row r="219" spans="1:19" x14ac:dyDescent="0.25">
      <c r="A219" t="s">
        <v>10</v>
      </c>
      <c r="B219" s="3" t="s">
        <v>23</v>
      </c>
      <c r="C219">
        <v>6</v>
      </c>
      <c r="D219">
        <v>1258.1582898172301</v>
      </c>
      <c r="E219">
        <v>2.1690455172623002</v>
      </c>
      <c r="F219" s="5">
        <v>9192</v>
      </c>
      <c r="G219" s="5">
        <f>IF(Table3[[#This Row],[ride_month]] = "December", 2022,2023)</f>
        <v>2023</v>
      </c>
      <c r="H21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19">
        <f>Table3[[#This Row],[ride_day]]</f>
        <v>6</v>
      </c>
      <c r="J219" s="3">
        <f xml:space="preserve"> DATE(Table3[[#This Row],[year]],Table3[[#This Row],[month]],Table3[[#This Row],[day]])</f>
        <v>45113</v>
      </c>
      <c r="M219" s="5">
        <v>9192</v>
      </c>
      <c r="N219" s="5">
        <v>15511</v>
      </c>
      <c r="O219" s="3">
        <v>45113</v>
      </c>
      <c r="P219">
        <v>1258.1582898172301</v>
      </c>
      <c r="Q219">
        <v>743.95616014441396</v>
      </c>
      <c r="R219">
        <v>2.1690455172623002</v>
      </c>
      <c r="S219">
        <v>2.22661611642663</v>
      </c>
    </row>
    <row r="220" spans="1:19" x14ac:dyDescent="0.25">
      <c r="A220" t="s">
        <v>10</v>
      </c>
      <c r="B220" s="3" t="s">
        <v>23</v>
      </c>
      <c r="C220">
        <v>7</v>
      </c>
      <c r="D220">
        <v>1365.90921228304</v>
      </c>
      <c r="E220">
        <v>2.2181559420616201</v>
      </c>
      <c r="F220" s="5">
        <v>11235</v>
      </c>
      <c r="G220" s="5">
        <f>IF(Table3[[#This Row],[ride_month]] = "December", 2022,2023)</f>
        <v>2023</v>
      </c>
      <c r="H22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20">
        <f>Table3[[#This Row],[ride_day]]</f>
        <v>7</v>
      </c>
      <c r="J220" s="3">
        <f xml:space="preserve"> DATE(Table3[[#This Row],[year]],Table3[[#This Row],[month]],Table3[[#This Row],[day]])</f>
        <v>45114</v>
      </c>
      <c r="M220" s="5">
        <v>11235</v>
      </c>
      <c r="N220" s="5">
        <v>15213</v>
      </c>
      <c r="O220" s="3">
        <v>45114</v>
      </c>
      <c r="P220">
        <v>1365.90921228304</v>
      </c>
      <c r="Q220">
        <v>768.19719976336</v>
      </c>
      <c r="R220">
        <v>2.2181559420616201</v>
      </c>
      <c r="S220">
        <v>2.2442660770591201</v>
      </c>
    </row>
    <row r="221" spans="1:19" x14ac:dyDescent="0.25">
      <c r="A221" t="s">
        <v>10</v>
      </c>
      <c r="B221" s="3" t="s">
        <v>23</v>
      </c>
      <c r="C221">
        <v>8</v>
      </c>
      <c r="D221">
        <v>1406.0822652995801</v>
      </c>
      <c r="E221">
        <v>2.1838086040521199</v>
      </c>
      <c r="F221" s="5">
        <v>12484</v>
      </c>
      <c r="G221" s="5">
        <f>IF(Table3[[#This Row],[ride_month]] = "December", 2022,2023)</f>
        <v>2023</v>
      </c>
      <c r="H22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21">
        <f>Table3[[#This Row],[ride_day]]</f>
        <v>8</v>
      </c>
      <c r="J221" s="3">
        <f xml:space="preserve"> DATE(Table3[[#This Row],[year]],Table3[[#This Row],[month]],Table3[[#This Row],[day]])</f>
        <v>45115</v>
      </c>
      <c r="M221" s="5">
        <v>12484</v>
      </c>
      <c r="N221" s="5">
        <v>12814</v>
      </c>
      <c r="O221" s="3">
        <v>45115</v>
      </c>
      <c r="P221">
        <v>1406.0822652995801</v>
      </c>
      <c r="Q221">
        <v>832.32300608709204</v>
      </c>
      <c r="R221">
        <v>2.1838086040521199</v>
      </c>
      <c r="S221">
        <v>2.2552918304594498</v>
      </c>
    </row>
    <row r="222" spans="1:19" x14ac:dyDescent="0.25">
      <c r="A222" t="s">
        <v>10</v>
      </c>
      <c r="B222" s="3" t="s">
        <v>23</v>
      </c>
      <c r="C222">
        <v>9</v>
      </c>
      <c r="D222">
        <v>1606.2818700927901</v>
      </c>
      <c r="E222">
        <v>2.2604407525096999</v>
      </c>
      <c r="F222" s="5">
        <v>14010</v>
      </c>
      <c r="G222" s="5">
        <f>IF(Table3[[#This Row],[ride_month]] = "December", 2022,2023)</f>
        <v>2023</v>
      </c>
      <c r="H22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22">
        <f>Table3[[#This Row],[ride_day]]</f>
        <v>9</v>
      </c>
      <c r="J222" s="3">
        <f xml:space="preserve"> DATE(Table3[[#This Row],[year]],Table3[[#This Row],[month]],Table3[[#This Row],[day]])</f>
        <v>45116</v>
      </c>
      <c r="M222" s="5">
        <v>14010</v>
      </c>
      <c r="N222" s="5">
        <v>14009</v>
      </c>
      <c r="O222" s="3">
        <v>45116</v>
      </c>
      <c r="P222">
        <v>1606.2818700927901</v>
      </c>
      <c r="Q222">
        <v>892.19102005853404</v>
      </c>
      <c r="R222">
        <v>2.2604407525096999</v>
      </c>
      <c r="S222">
        <v>2.3860274851699201</v>
      </c>
    </row>
    <row r="223" spans="1:19" x14ac:dyDescent="0.25">
      <c r="A223" t="s">
        <v>10</v>
      </c>
      <c r="B223" s="3" t="s">
        <v>23</v>
      </c>
      <c r="C223">
        <v>10</v>
      </c>
      <c r="D223">
        <v>1257.7026875070301</v>
      </c>
      <c r="E223">
        <v>2.0224319355577598</v>
      </c>
      <c r="F223" s="5">
        <v>8893</v>
      </c>
      <c r="G223" s="5">
        <f>IF(Table3[[#This Row],[ride_month]] = "December", 2022,2023)</f>
        <v>2023</v>
      </c>
      <c r="H22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23">
        <f>Table3[[#This Row],[ride_day]]</f>
        <v>10</v>
      </c>
      <c r="J223" s="3">
        <f xml:space="preserve"> DATE(Table3[[#This Row],[year]],Table3[[#This Row],[month]],Table3[[#This Row],[day]])</f>
        <v>45117</v>
      </c>
      <c r="M223" s="5">
        <v>8893</v>
      </c>
      <c r="N223" s="5">
        <v>15001</v>
      </c>
      <c r="O223" s="3">
        <v>45117</v>
      </c>
      <c r="P223">
        <v>1257.7026875070301</v>
      </c>
      <c r="Q223">
        <v>725.76481567895496</v>
      </c>
      <c r="R223">
        <v>2.0224319355577598</v>
      </c>
      <c r="S223">
        <v>2.1830474410173299</v>
      </c>
    </row>
    <row r="224" spans="1:19" x14ac:dyDescent="0.25">
      <c r="A224" t="s">
        <v>10</v>
      </c>
      <c r="B224" s="3" t="s">
        <v>23</v>
      </c>
      <c r="C224">
        <v>11</v>
      </c>
      <c r="D224">
        <v>1121.25336060783</v>
      </c>
      <c r="E224">
        <v>2.0436345686948698</v>
      </c>
      <c r="F224" s="5">
        <v>6844</v>
      </c>
      <c r="G224" s="5">
        <f>IF(Table3[[#This Row],[ride_month]] = "December", 2022,2023)</f>
        <v>2023</v>
      </c>
      <c r="H22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24">
        <f>Table3[[#This Row],[ride_day]]</f>
        <v>11</v>
      </c>
      <c r="J224" s="3">
        <f xml:space="preserve"> DATE(Table3[[#This Row],[year]],Table3[[#This Row],[month]],Table3[[#This Row],[day]])</f>
        <v>45118</v>
      </c>
      <c r="M224" s="5">
        <v>6844</v>
      </c>
      <c r="N224" s="5">
        <v>14730</v>
      </c>
      <c r="O224" s="3">
        <v>45118</v>
      </c>
      <c r="P224">
        <v>1121.25336060783</v>
      </c>
      <c r="Q224">
        <v>735.56076035302101</v>
      </c>
      <c r="R224">
        <v>2.0436345686948698</v>
      </c>
      <c r="S224">
        <v>2.2400592070290299</v>
      </c>
    </row>
    <row r="225" spans="1:19" x14ac:dyDescent="0.25">
      <c r="A225" t="s">
        <v>10</v>
      </c>
      <c r="B225" s="3" t="s">
        <v>23</v>
      </c>
      <c r="C225">
        <v>12</v>
      </c>
      <c r="D225">
        <v>937.35021500238895</v>
      </c>
      <c r="E225">
        <v>1.91795339849402</v>
      </c>
      <c r="F225" s="5">
        <v>4186</v>
      </c>
      <c r="G225" s="5">
        <f>IF(Table3[[#This Row],[ride_month]] = "December", 2022,2023)</f>
        <v>2023</v>
      </c>
      <c r="H22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25">
        <f>Table3[[#This Row],[ride_day]]</f>
        <v>12</v>
      </c>
      <c r="J225" s="3">
        <f xml:space="preserve"> DATE(Table3[[#This Row],[year]],Table3[[#This Row],[month]],Table3[[#This Row],[day]])</f>
        <v>45119</v>
      </c>
      <c r="M225" s="5">
        <v>4186</v>
      </c>
      <c r="N225" s="5">
        <v>10265</v>
      </c>
      <c r="O225" s="3">
        <v>45119</v>
      </c>
      <c r="P225">
        <v>937.35021500238895</v>
      </c>
      <c r="Q225">
        <v>689.93443740866996</v>
      </c>
      <c r="R225">
        <v>1.91795339849402</v>
      </c>
      <c r="S225">
        <v>2.0842393066529099</v>
      </c>
    </row>
    <row r="226" spans="1:19" x14ac:dyDescent="0.25">
      <c r="A226" t="s">
        <v>10</v>
      </c>
      <c r="B226" s="3" t="s">
        <v>23</v>
      </c>
      <c r="C226">
        <v>13</v>
      </c>
      <c r="D226">
        <v>1171.01256676092</v>
      </c>
      <c r="E226">
        <v>2.1314102056822102</v>
      </c>
      <c r="F226" s="5">
        <v>9549</v>
      </c>
      <c r="G226" s="5">
        <f>IF(Table3[[#This Row],[ride_month]] = "December", 2022,2023)</f>
        <v>2023</v>
      </c>
      <c r="H22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26">
        <f>Table3[[#This Row],[ride_day]]</f>
        <v>13</v>
      </c>
      <c r="J226" s="3">
        <f xml:space="preserve"> DATE(Table3[[#This Row],[year]],Table3[[#This Row],[month]],Table3[[#This Row],[day]])</f>
        <v>45120</v>
      </c>
      <c r="M226" s="5">
        <v>9549</v>
      </c>
      <c r="N226" s="5">
        <v>16693</v>
      </c>
      <c r="O226" s="3">
        <v>45120</v>
      </c>
      <c r="P226">
        <v>1171.01256676092</v>
      </c>
      <c r="Q226">
        <v>748.83975318995999</v>
      </c>
      <c r="R226">
        <v>2.1314102056822102</v>
      </c>
      <c r="S226">
        <v>2.26634285603095</v>
      </c>
    </row>
    <row r="227" spans="1:19" x14ac:dyDescent="0.25">
      <c r="A227" t="s">
        <v>10</v>
      </c>
      <c r="B227" s="3" t="s">
        <v>23</v>
      </c>
      <c r="C227">
        <v>14</v>
      </c>
      <c r="D227">
        <v>1230.3408905414001</v>
      </c>
      <c r="E227">
        <v>2.1876072310700101</v>
      </c>
      <c r="F227" s="5">
        <v>11027</v>
      </c>
      <c r="G227" s="5">
        <f>IF(Table3[[#This Row],[ride_month]] = "December", 2022,2023)</f>
        <v>2023</v>
      </c>
      <c r="H22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27">
        <f>Table3[[#This Row],[ride_day]]</f>
        <v>14</v>
      </c>
      <c r="J227" s="3">
        <f xml:space="preserve"> DATE(Table3[[#This Row],[year]],Table3[[#This Row],[month]],Table3[[#This Row],[day]])</f>
        <v>45121</v>
      </c>
      <c r="M227" s="5">
        <v>11027</v>
      </c>
      <c r="N227" s="5">
        <v>14878</v>
      </c>
      <c r="O227" s="3">
        <v>45121</v>
      </c>
      <c r="P227">
        <v>1230.3408905414001</v>
      </c>
      <c r="Q227">
        <v>761.51808038714898</v>
      </c>
      <c r="R227">
        <v>2.1876072310700101</v>
      </c>
      <c r="S227">
        <v>2.1757257305338999</v>
      </c>
    </row>
    <row r="228" spans="1:19" x14ac:dyDescent="0.25">
      <c r="A228" t="s">
        <v>10</v>
      </c>
      <c r="B228" s="3" t="s">
        <v>23</v>
      </c>
      <c r="C228">
        <v>15</v>
      </c>
      <c r="D228">
        <v>1424.9333075335401</v>
      </c>
      <c r="E228">
        <v>2.30322943212493</v>
      </c>
      <c r="F228" s="5">
        <v>15504</v>
      </c>
      <c r="G228" s="5">
        <f>IF(Table3[[#This Row],[ride_month]] = "December", 2022,2023)</f>
        <v>2023</v>
      </c>
      <c r="H22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28">
        <f>Table3[[#This Row],[ride_day]]</f>
        <v>15</v>
      </c>
      <c r="J228" s="3">
        <f xml:space="preserve"> DATE(Table3[[#This Row],[year]],Table3[[#This Row],[month]],Table3[[#This Row],[day]])</f>
        <v>45122</v>
      </c>
      <c r="M228" s="5">
        <v>15504</v>
      </c>
      <c r="N228" s="5">
        <v>14570</v>
      </c>
      <c r="O228" s="3">
        <v>45122</v>
      </c>
      <c r="P228">
        <v>1424.9333075335401</v>
      </c>
      <c r="Q228">
        <v>859.93925875085802</v>
      </c>
      <c r="R228">
        <v>2.30322943212493</v>
      </c>
      <c r="S228">
        <v>2.3108671305528099</v>
      </c>
    </row>
    <row r="229" spans="1:19" x14ac:dyDescent="0.25">
      <c r="A229" t="s">
        <v>10</v>
      </c>
      <c r="B229" s="3" t="s">
        <v>23</v>
      </c>
      <c r="C229">
        <v>16</v>
      </c>
      <c r="D229">
        <v>1503.2417507395901</v>
      </c>
      <c r="E229">
        <v>2.2410957610265401</v>
      </c>
      <c r="F229" s="5">
        <v>13183</v>
      </c>
      <c r="G229" s="5">
        <f>IF(Table3[[#This Row],[ride_month]] = "December", 2022,2023)</f>
        <v>2023</v>
      </c>
      <c r="H22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29">
        <f>Table3[[#This Row],[ride_day]]</f>
        <v>16</v>
      </c>
      <c r="J229" s="3">
        <f xml:space="preserve"> DATE(Table3[[#This Row],[year]],Table3[[#This Row],[month]],Table3[[#This Row],[day]])</f>
        <v>45123</v>
      </c>
      <c r="M229" s="5">
        <v>13183</v>
      </c>
      <c r="N229" s="5">
        <v>12660</v>
      </c>
      <c r="O229" s="3">
        <v>45123</v>
      </c>
      <c r="P229">
        <v>1503.2417507395901</v>
      </c>
      <c r="Q229">
        <v>842.53712480252796</v>
      </c>
      <c r="R229">
        <v>2.2410957610265401</v>
      </c>
      <c r="S229">
        <v>2.2808078203122899</v>
      </c>
    </row>
    <row r="230" spans="1:19" x14ac:dyDescent="0.25">
      <c r="A230" t="s">
        <v>10</v>
      </c>
      <c r="B230" s="3" t="s">
        <v>23</v>
      </c>
      <c r="C230">
        <v>17</v>
      </c>
      <c r="D230">
        <v>1296.4395916052199</v>
      </c>
      <c r="E230">
        <v>2.1764952491386902</v>
      </c>
      <c r="F230" s="5">
        <v>8815</v>
      </c>
      <c r="G230" s="5">
        <f>IF(Table3[[#This Row],[ride_month]] = "December", 2022,2023)</f>
        <v>2023</v>
      </c>
      <c r="H23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30">
        <f>Table3[[#This Row],[ride_day]]</f>
        <v>17</v>
      </c>
      <c r="J230" s="3">
        <f xml:space="preserve"> DATE(Table3[[#This Row],[year]],Table3[[#This Row],[month]],Table3[[#This Row],[day]])</f>
        <v>45124</v>
      </c>
      <c r="M230" s="5">
        <v>8815</v>
      </c>
      <c r="N230" s="5">
        <v>14889</v>
      </c>
      <c r="O230" s="3">
        <v>45124</v>
      </c>
      <c r="P230">
        <v>1296.4395916052199</v>
      </c>
      <c r="Q230">
        <v>758.77493451541397</v>
      </c>
      <c r="R230">
        <v>2.1764952491386902</v>
      </c>
      <c r="S230">
        <v>2.20255438364955</v>
      </c>
    </row>
    <row r="231" spans="1:19" x14ac:dyDescent="0.25">
      <c r="A231" t="s">
        <v>10</v>
      </c>
      <c r="B231" s="3" t="s">
        <v>23</v>
      </c>
      <c r="C231">
        <v>18</v>
      </c>
      <c r="D231">
        <v>1184.0700380641699</v>
      </c>
      <c r="E231">
        <v>2.19259365636439</v>
      </c>
      <c r="F231" s="5">
        <v>9195</v>
      </c>
      <c r="G231" s="5">
        <f>IF(Table3[[#This Row],[ride_month]] = "December", 2022,2023)</f>
        <v>2023</v>
      </c>
      <c r="H23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31">
        <f>Table3[[#This Row],[ride_day]]</f>
        <v>18</v>
      </c>
      <c r="J231" s="3">
        <f xml:space="preserve"> DATE(Table3[[#This Row],[year]],Table3[[#This Row],[month]],Table3[[#This Row],[day]])</f>
        <v>45125</v>
      </c>
      <c r="M231" s="5">
        <v>9195</v>
      </c>
      <c r="N231" s="5">
        <v>17068</v>
      </c>
      <c r="O231" s="3">
        <v>45125</v>
      </c>
      <c r="P231">
        <v>1184.0700380641699</v>
      </c>
      <c r="Q231">
        <v>758.38575111319403</v>
      </c>
      <c r="R231">
        <v>2.19259365636439</v>
      </c>
      <c r="S231">
        <v>2.3211160223221898</v>
      </c>
    </row>
    <row r="232" spans="1:19" x14ac:dyDescent="0.25">
      <c r="A232" t="s">
        <v>10</v>
      </c>
      <c r="B232" s="3" t="s">
        <v>23</v>
      </c>
      <c r="C232">
        <v>19</v>
      </c>
      <c r="D232">
        <v>1183.2325439577201</v>
      </c>
      <c r="E232">
        <v>2.2063354098414698</v>
      </c>
      <c r="F232" s="5">
        <v>9839</v>
      </c>
      <c r="G232" s="5">
        <f>IF(Table3[[#This Row],[ride_month]] = "December", 2022,2023)</f>
        <v>2023</v>
      </c>
      <c r="H23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32">
        <f>Table3[[#This Row],[ride_day]]</f>
        <v>19</v>
      </c>
      <c r="J232" s="3">
        <f xml:space="preserve"> DATE(Table3[[#This Row],[year]],Table3[[#This Row],[month]],Table3[[#This Row],[day]])</f>
        <v>45126</v>
      </c>
      <c r="M232" s="5">
        <v>9839</v>
      </c>
      <c r="N232" s="5">
        <v>17641</v>
      </c>
      <c r="O232" s="3">
        <v>45126</v>
      </c>
      <c r="P232">
        <v>1183.2325439577201</v>
      </c>
      <c r="Q232">
        <v>748.67122045235499</v>
      </c>
      <c r="R232">
        <v>2.2063354098414698</v>
      </c>
      <c r="S232">
        <v>2.2635797152818902</v>
      </c>
    </row>
    <row r="233" spans="1:19" x14ac:dyDescent="0.25">
      <c r="A233" t="s">
        <v>10</v>
      </c>
      <c r="B233" s="3" t="s">
        <v>23</v>
      </c>
      <c r="C233">
        <v>20</v>
      </c>
      <c r="D233">
        <v>1187.01729574773</v>
      </c>
      <c r="E233">
        <v>2.17078303505328</v>
      </c>
      <c r="F233" s="5">
        <v>10465</v>
      </c>
      <c r="G233" s="5">
        <f>IF(Table3[[#This Row],[ride_month]] = "December", 2022,2023)</f>
        <v>2023</v>
      </c>
      <c r="H23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33">
        <f>Table3[[#This Row],[ride_day]]</f>
        <v>20</v>
      </c>
      <c r="J233" s="3">
        <f xml:space="preserve"> DATE(Table3[[#This Row],[year]],Table3[[#This Row],[month]],Table3[[#This Row],[day]])</f>
        <v>45127</v>
      </c>
      <c r="M233" s="5">
        <v>10465</v>
      </c>
      <c r="N233" s="5">
        <v>16924</v>
      </c>
      <c r="O233" s="3">
        <v>45127</v>
      </c>
      <c r="P233">
        <v>1187.01729574773</v>
      </c>
      <c r="Q233">
        <v>757.48522807846803</v>
      </c>
      <c r="R233">
        <v>2.17078303505328</v>
      </c>
      <c r="S233">
        <v>2.2532666206390801</v>
      </c>
    </row>
    <row r="234" spans="1:19" x14ac:dyDescent="0.25">
      <c r="A234" t="s">
        <v>10</v>
      </c>
      <c r="B234" s="3" t="s">
        <v>23</v>
      </c>
      <c r="C234">
        <v>21</v>
      </c>
      <c r="D234">
        <v>1307.94612794613</v>
      </c>
      <c r="E234">
        <v>2.2673191277246101</v>
      </c>
      <c r="F234" s="5">
        <v>13068</v>
      </c>
      <c r="G234" s="5">
        <f>IF(Table3[[#This Row],[ride_month]] = "December", 2022,2023)</f>
        <v>2023</v>
      </c>
      <c r="H23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34">
        <f>Table3[[#This Row],[ride_day]]</f>
        <v>21</v>
      </c>
      <c r="J234" s="3">
        <f xml:space="preserve"> DATE(Table3[[#This Row],[year]],Table3[[#This Row],[month]],Table3[[#This Row],[day]])</f>
        <v>45128</v>
      </c>
      <c r="M234" s="5">
        <v>13068</v>
      </c>
      <c r="N234" s="5">
        <v>16534</v>
      </c>
      <c r="O234" s="3">
        <v>45128</v>
      </c>
      <c r="P234">
        <v>1307.94612794613</v>
      </c>
      <c r="Q234">
        <v>788.78087577113797</v>
      </c>
      <c r="R234">
        <v>2.2673191277246101</v>
      </c>
      <c r="S234">
        <v>2.2643514837824301</v>
      </c>
    </row>
    <row r="235" spans="1:19" x14ac:dyDescent="0.25">
      <c r="A235" t="s">
        <v>10</v>
      </c>
      <c r="B235" s="3" t="s">
        <v>23</v>
      </c>
      <c r="C235">
        <v>22</v>
      </c>
      <c r="D235">
        <v>1452.9852722404</v>
      </c>
      <c r="E235">
        <v>2.2750248471647101</v>
      </c>
      <c r="F235" s="5">
        <v>13444</v>
      </c>
      <c r="G235" s="5">
        <f>IF(Table3[[#This Row],[ride_month]] = "December", 2022,2023)</f>
        <v>2023</v>
      </c>
      <c r="H23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35">
        <f>Table3[[#This Row],[ride_day]]</f>
        <v>22</v>
      </c>
      <c r="J235" s="3">
        <f xml:space="preserve"> DATE(Table3[[#This Row],[year]],Table3[[#This Row],[month]],Table3[[#This Row],[day]])</f>
        <v>45129</v>
      </c>
      <c r="M235" s="5">
        <v>13444</v>
      </c>
      <c r="N235" s="5">
        <v>12845</v>
      </c>
      <c r="O235" s="3">
        <v>45129</v>
      </c>
      <c r="P235">
        <v>1452.9852722404</v>
      </c>
      <c r="Q235">
        <v>838.05504087193503</v>
      </c>
      <c r="R235">
        <v>2.2750248471647101</v>
      </c>
      <c r="S235">
        <v>2.2541207715885001</v>
      </c>
    </row>
    <row r="236" spans="1:19" x14ac:dyDescent="0.25">
      <c r="A236" t="s">
        <v>10</v>
      </c>
      <c r="B236" s="3" t="s">
        <v>23</v>
      </c>
      <c r="C236">
        <v>23</v>
      </c>
      <c r="D236">
        <v>1526.22539489672</v>
      </c>
      <c r="E236">
        <v>2.30865888755975</v>
      </c>
      <c r="F236" s="5">
        <v>14814</v>
      </c>
      <c r="G236" s="5">
        <f>IF(Table3[[#This Row],[ride_month]] = "December", 2022,2023)</f>
        <v>2023</v>
      </c>
      <c r="H23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36">
        <f>Table3[[#This Row],[ride_day]]</f>
        <v>23</v>
      </c>
      <c r="J236" s="3">
        <f xml:space="preserve"> DATE(Table3[[#This Row],[year]],Table3[[#This Row],[month]],Table3[[#This Row],[day]])</f>
        <v>45130</v>
      </c>
      <c r="M236" s="5">
        <v>14814</v>
      </c>
      <c r="N236" s="5">
        <v>13707</v>
      </c>
      <c r="O236" s="3">
        <v>45130</v>
      </c>
      <c r="P236">
        <v>1526.22539489672</v>
      </c>
      <c r="Q236">
        <v>882.692274020573</v>
      </c>
      <c r="R236">
        <v>2.30865888755975</v>
      </c>
      <c r="S236">
        <v>2.3574557611612801</v>
      </c>
    </row>
    <row r="237" spans="1:19" x14ac:dyDescent="0.25">
      <c r="A237" t="s">
        <v>10</v>
      </c>
      <c r="B237" s="3" t="s">
        <v>23</v>
      </c>
      <c r="C237">
        <v>24</v>
      </c>
      <c r="D237">
        <v>1275.9901654000901</v>
      </c>
      <c r="E237">
        <v>2.1393642720264099</v>
      </c>
      <c r="F237" s="5">
        <v>8948</v>
      </c>
      <c r="G237" s="5">
        <f>IF(Table3[[#This Row],[ride_month]] = "December", 2022,2023)</f>
        <v>2023</v>
      </c>
      <c r="H23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37">
        <f>Table3[[#This Row],[ride_day]]</f>
        <v>24</v>
      </c>
      <c r="J237" s="3">
        <f xml:space="preserve"> DATE(Table3[[#This Row],[year]],Table3[[#This Row],[month]],Table3[[#This Row],[day]])</f>
        <v>45131</v>
      </c>
      <c r="M237" s="5">
        <v>8948</v>
      </c>
      <c r="N237" s="5">
        <v>14938</v>
      </c>
      <c r="O237" s="3">
        <v>45131</v>
      </c>
      <c r="P237">
        <v>1275.9901654000901</v>
      </c>
      <c r="Q237">
        <v>749.38465658053303</v>
      </c>
      <c r="R237">
        <v>2.1393642720264099</v>
      </c>
      <c r="S237">
        <v>2.1896191780924701</v>
      </c>
    </row>
    <row r="238" spans="1:19" x14ac:dyDescent="0.25">
      <c r="A238" t="s">
        <v>10</v>
      </c>
      <c r="B238" s="3" t="s">
        <v>23</v>
      </c>
      <c r="C238">
        <v>25</v>
      </c>
      <c r="D238">
        <v>1174.58455923017</v>
      </c>
      <c r="E238">
        <v>2.1264297092396802</v>
      </c>
      <c r="F238" s="5">
        <v>9041</v>
      </c>
      <c r="G238" s="5">
        <f>IF(Table3[[#This Row],[ride_month]] = "December", 2022,2023)</f>
        <v>2023</v>
      </c>
      <c r="H23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38">
        <f>Table3[[#This Row],[ride_day]]</f>
        <v>25</v>
      </c>
      <c r="J238" s="3">
        <f xml:space="preserve"> DATE(Table3[[#This Row],[year]],Table3[[#This Row],[month]],Table3[[#This Row],[day]])</f>
        <v>45132</v>
      </c>
      <c r="M238" s="5">
        <v>9041</v>
      </c>
      <c r="N238" s="5">
        <v>16494</v>
      </c>
      <c r="O238" s="3">
        <v>45132</v>
      </c>
      <c r="P238">
        <v>1174.58455923017</v>
      </c>
      <c r="Q238">
        <v>738.09488298775295</v>
      </c>
      <c r="R238">
        <v>2.1264297092396802</v>
      </c>
      <c r="S238">
        <v>2.2322199470879198</v>
      </c>
    </row>
    <row r="239" spans="1:19" x14ac:dyDescent="0.25">
      <c r="A239" t="s">
        <v>10</v>
      </c>
      <c r="B239" s="3" t="s">
        <v>23</v>
      </c>
      <c r="C239">
        <v>26</v>
      </c>
      <c r="D239">
        <v>1107.9085265425099</v>
      </c>
      <c r="E239">
        <v>2.0944535748803501</v>
      </c>
      <c r="F239" s="5">
        <v>7893</v>
      </c>
      <c r="G239" s="5">
        <f>IF(Table3[[#This Row],[ride_month]] = "December", 2022,2023)</f>
        <v>2023</v>
      </c>
      <c r="H23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39">
        <f>Table3[[#This Row],[ride_day]]</f>
        <v>26</v>
      </c>
      <c r="J239" s="3">
        <f xml:space="preserve"> DATE(Table3[[#This Row],[year]],Table3[[#This Row],[month]],Table3[[#This Row],[day]])</f>
        <v>45133</v>
      </c>
      <c r="M239" s="5">
        <v>7893</v>
      </c>
      <c r="N239" s="5">
        <v>14954</v>
      </c>
      <c r="O239" s="3">
        <v>45133</v>
      </c>
      <c r="P239">
        <v>1107.9085265425099</v>
      </c>
      <c r="Q239">
        <v>721.84465694797404</v>
      </c>
      <c r="R239">
        <v>2.0944535748803501</v>
      </c>
      <c r="S239">
        <v>2.2097007130841102</v>
      </c>
    </row>
    <row r="240" spans="1:19" x14ac:dyDescent="0.25">
      <c r="A240" t="s">
        <v>10</v>
      </c>
      <c r="B240" s="3" t="s">
        <v>23</v>
      </c>
      <c r="C240">
        <v>27</v>
      </c>
      <c r="D240">
        <v>1170.88184132372</v>
      </c>
      <c r="E240">
        <v>2.0900718737972301</v>
      </c>
      <c r="F240" s="5">
        <v>9428</v>
      </c>
      <c r="G240" s="5">
        <f>IF(Table3[[#This Row],[ride_month]] = "December", 2022,2023)</f>
        <v>2023</v>
      </c>
      <c r="H24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40">
        <f>Table3[[#This Row],[ride_day]]</f>
        <v>27</v>
      </c>
      <c r="J240" s="3">
        <f xml:space="preserve"> DATE(Table3[[#This Row],[year]],Table3[[#This Row],[month]],Table3[[#This Row],[day]])</f>
        <v>45134</v>
      </c>
      <c r="M240" s="5">
        <v>9428</v>
      </c>
      <c r="N240" s="5">
        <v>16216</v>
      </c>
      <c r="O240" s="3">
        <v>45134</v>
      </c>
      <c r="P240">
        <v>1170.88184132372</v>
      </c>
      <c r="Q240">
        <v>752.80062900838698</v>
      </c>
      <c r="R240">
        <v>2.0900718737972301</v>
      </c>
      <c r="S240">
        <v>2.1888573149352899</v>
      </c>
    </row>
    <row r="241" spans="1:19" x14ac:dyDescent="0.25">
      <c r="A241" t="s">
        <v>10</v>
      </c>
      <c r="B241" s="3" t="s">
        <v>23</v>
      </c>
      <c r="C241">
        <v>28</v>
      </c>
      <c r="D241">
        <v>1228.12789671154</v>
      </c>
      <c r="E241">
        <v>2.0701423354463602</v>
      </c>
      <c r="F241" s="5">
        <v>9062</v>
      </c>
      <c r="G241" s="5">
        <f>IF(Table3[[#This Row],[ride_month]] = "December", 2022,2023)</f>
        <v>2023</v>
      </c>
      <c r="H24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41">
        <f>Table3[[#This Row],[ride_day]]</f>
        <v>28</v>
      </c>
      <c r="J241" s="3">
        <f xml:space="preserve"> DATE(Table3[[#This Row],[year]],Table3[[#This Row],[month]],Table3[[#This Row],[day]])</f>
        <v>45135</v>
      </c>
      <c r="M241" s="5">
        <v>9062</v>
      </c>
      <c r="N241" s="5">
        <v>12857</v>
      </c>
      <c r="O241" s="3">
        <v>45135</v>
      </c>
      <c r="P241">
        <v>1228.12789671154</v>
      </c>
      <c r="Q241">
        <v>768.94858831764805</v>
      </c>
      <c r="R241">
        <v>2.0701423354463602</v>
      </c>
      <c r="S241">
        <v>2.0695507922972598</v>
      </c>
    </row>
    <row r="242" spans="1:19" x14ac:dyDescent="0.25">
      <c r="A242" t="s">
        <v>10</v>
      </c>
      <c r="B242" s="3" t="s">
        <v>23</v>
      </c>
      <c r="C242">
        <v>29</v>
      </c>
      <c r="D242">
        <v>1538.3257045360899</v>
      </c>
      <c r="E242">
        <v>2.3463293510654899</v>
      </c>
      <c r="F242" s="5">
        <v>16997</v>
      </c>
      <c r="G242" s="5">
        <f>IF(Table3[[#This Row],[ride_month]] = "December", 2022,2023)</f>
        <v>2023</v>
      </c>
      <c r="H24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42">
        <f>Table3[[#This Row],[ride_day]]</f>
        <v>29</v>
      </c>
      <c r="J242" s="3">
        <f xml:space="preserve"> DATE(Table3[[#This Row],[year]],Table3[[#This Row],[month]],Table3[[#This Row],[day]])</f>
        <v>45136</v>
      </c>
      <c r="M242" s="5">
        <v>16997</v>
      </c>
      <c r="N242" s="5">
        <v>14896</v>
      </c>
      <c r="O242" s="3">
        <v>45136</v>
      </c>
      <c r="P242">
        <v>1538.3257045360899</v>
      </c>
      <c r="Q242">
        <v>904.625604189044</v>
      </c>
      <c r="R242">
        <v>2.3463293510654899</v>
      </c>
      <c r="S242">
        <v>2.3868394646248299</v>
      </c>
    </row>
    <row r="243" spans="1:19" x14ac:dyDescent="0.25">
      <c r="A243" t="s">
        <v>10</v>
      </c>
      <c r="B243" s="3" t="s">
        <v>23</v>
      </c>
      <c r="C243">
        <v>30</v>
      </c>
      <c r="D243">
        <v>1528.27362521891</v>
      </c>
      <c r="E243">
        <v>2.2721511257168898</v>
      </c>
      <c r="F243" s="5">
        <v>14275</v>
      </c>
      <c r="G243" s="5">
        <f>IF(Table3[[#This Row],[ride_month]] = "December", 2022,2023)</f>
        <v>2023</v>
      </c>
      <c r="H24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43">
        <f>Table3[[#This Row],[ride_day]]</f>
        <v>30</v>
      </c>
      <c r="J243" s="3">
        <f xml:space="preserve"> DATE(Table3[[#This Row],[year]],Table3[[#This Row],[month]],Table3[[#This Row],[day]])</f>
        <v>45137</v>
      </c>
      <c r="M243" s="5">
        <v>14275</v>
      </c>
      <c r="N243" s="5">
        <v>13758</v>
      </c>
      <c r="O243" s="3">
        <v>45137</v>
      </c>
      <c r="P243">
        <v>1528.27362521891</v>
      </c>
      <c r="Q243">
        <v>918.21667393516498</v>
      </c>
      <c r="R243">
        <v>2.2721511257168898</v>
      </c>
      <c r="S243">
        <v>2.38090835217203</v>
      </c>
    </row>
    <row r="244" spans="1:19" x14ac:dyDescent="0.25">
      <c r="A244" t="s">
        <v>10</v>
      </c>
      <c r="B244" s="3" t="s">
        <v>23</v>
      </c>
      <c r="C244">
        <v>31</v>
      </c>
      <c r="D244">
        <v>1321.1538984587501</v>
      </c>
      <c r="E244">
        <v>2.1590759658856302</v>
      </c>
      <c r="F244" s="5">
        <v>8824</v>
      </c>
      <c r="G244" s="5">
        <f>IF(Table3[[#This Row],[ride_month]] = "December", 2022,2023)</f>
        <v>2023</v>
      </c>
      <c r="H24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244">
        <f>Table3[[#This Row],[ride_day]]</f>
        <v>31</v>
      </c>
      <c r="J244" s="3">
        <f xml:space="preserve"> DATE(Table3[[#This Row],[year]],Table3[[#This Row],[month]],Table3[[#This Row],[day]])</f>
        <v>45138</v>
      </c>
      <c r="M244" s="5">
        <v>8824</v>
      </c>
      <c r="N244" s="5">
        <v>15247</v>
      </c>
      <c r="O244" s="3">
        <v>45138</v>
      </c>
      <c r="P244">
        <v>1321.1538984587501</v>
      </c>
      <c r="Q244">
        <v>751.69449727815299</v>
      </c>
      <c r="R244">
        <v>2.1590759658856302</v>
      </c>
      <c r="S244">
        <v>2.1679999427282302</v>
      </c>
    </row>
    <row r="245" spans="1:19" x14ac:dyDescent="0.25">
      <c r="A245" t="s">
        <v>10</v>
      </c>
      <c r="B245" s="3" t="s">
        <v>24</v>
      </c>
      <c r="C245">
        <v>1</v>
      </c>
      <c r="D245">
        <v>1237.9029804085001</v>
      </c>
      <c r="E245">
        <v>2.1832098896947798</v>
      </c>
      <c r="F245" s="5">
        <v>9596</v>
      </c>
      <c r="G245" s="5">
        <f>IF(Table3[[#This Row],[ride_month]] = "December", 2022,2023)</f>
        <v>2023</v>
      </c>
      <c r="H24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45">
        <f>Table3[[#This Row],[ride_day]]</f>
        <v>1</v>
      </c>
      <c r="J245" s="3">
        <f xml:space="preserve"> DATE(Table3[[#This Row],[year]],Table3[[#This Row],[month]],Table3[[#This Row],[day]])</f>
        <v>45139</v>
      </c>
      <c r="M245" s="5">
        <v>9596</v>
      </c>
      <c r="N245" s="5">
        <v>17260</v>
      </c>
      <c r="O245" s="3">
        <v>45139</v>
      </c>
      <c r="P245">
        <v>1237.9029804085001</v>
      </c>
      <c r="Q245">
        <v>773.01205098493597</v>
      </c>
      <c r="R245">
        <v>2.1832098896947798</v>
      </c>
      <c r="S245">
        <v>2.254402954028</v>
      </c>
    </row>
    <row r="246" spans="1:19" x14ac:dyDescent="0.25">
      <c r="A246" t="s">
        <v>10</v>
      </c>
      <c r="B246" s="3" t="s">
        <v>24</v>
      </c>
      <c r="C246">
        <v>2</v>
      </c>
      <c r="D246">
        <v>1318.6796371651401</v>
      </c>
      <c r="E246">
        <v>2.2147353169283899</v>
      </c>
      <c r="F246" s="5">
        <v>11796</v>
      </c>
      <c r="G246" s="5">
        <f>IF(Table3[[#This Row],[ride_month]] = "December", 2022,2023)</f>
        <v>2023</v>
      </c>
      <c r="H24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46">
        <f>Table3[[#This Row],[ride_day]]</f>
        <v>2</v>
      </c>
      <c r="J246" s="3">
        <f xml:space="preserve"> DATE(Table3[[#This Row],[year]],Table3[[#This Row],[month]],Table3[[#This Row],[day]])</f>
        <v>45140</v>
      </c>
      <c r="M246" s="5">
        <v>11796</v>
      </c>
      <c r="N246" s="5">
        <v>17604</v>
      </c>
      <c r="O246" s="3">
        <v>45140</v>
      </c>
      <c r="P246">
        <v>1318.6796371651401</v>
      </c>
      <c r="Q246">
        <v>795.10043172006397</v>
      </c>
      <c r="R246">
        <v>2.2147353169283899</v>
      </c>
      <c r="S246">
        <v>2.25850603378922</v>
      </c>
    </row>
    <row r="247" spans="1:19" x14ac:dyDescent="0.25">
      <c r="A247" t="s">
        <v>10</v>
      </c>
      <c r="B247" s="3" t="s">
        <v>24</v>
      </c>
      <c r="C247">
        <v>3</v>
      </c>
      <c r="D247">
        <v>1240.5895757374899</v>
      </c>
      <c r="E247">
        <v>2.1550787884911702</v>
      </c>
      <c r="F247" s="5">
        <v>12068</v>
      </c>
      <c r="G247" s="5">
        <f>IF(Table3[[#This Row],[ride_month]] = "December", 2022,2023)</f>
        <v>2023</v>
      </c>
      <c r="H24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47">
        <f>Table3[[#This Row],[ride_day]]</f>
        <v>3</v>
      </c>
      <c r="J247" s="3">
        <f xml:space="preserve"> DATE(Table3[[#This Row],[year]],Table3[[#This Row],[month]],Table3[[#This Row],[day]])</f>
        <v>45141</v>
      </c>
      <c r="M247" s="5">
        <v>12068</v>
      </c>
      <c r="N247" s="5">
        <v>17452</v>
      </c>
      <c r="O247" s="3">
        <v>45141</v>
      </c>
      <c r="P247">
        <v>1240.5895757374899</v>
      </c>
      <c r="Q247">
        <v>784.00297960119201</v>
      </c>
      <c r="R247">
        <v>2.1550787884911702</v>
      </c>
      <c r="S247">
        <v>2.2195059640894099</v>
      </c>
    </row>
    <row r="248" spans="1:19" x14ac:dyDescent="0.25">
      <c r="A248" t="s">
        <v>10</v>
      </c>
      <c r="B248" s="3" t="s">
        <v>24</v>
      </c>
      <c r="C248">
        <v>4</v>
      </c>
      <c r="D248">
        <v>1357.50441537746</v>
      </c>
      <c r="E248">
        <v>2.2587637713359401</v>
      </c>
      <c r="F248" s="5">
        <v>15061</v>
      </c>
      <c r="G248" s="5">
        <f>IF(Table3[[#This Row],[ride_month]] = "December", 2022,2023)</f>
        <v>2023</v>
      </c>
      <c r="H24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48">
        <f>Table3[[#This Row],[ride_day]]</f>
        <v>4</v>
      </c>
      <c r="J248" s="3">
        <f xml:space="preserve"> DATE(Table3[[#This Row],[year]],Table3[[#This Row],[month]],Table3[[#This Row],[day]])</f>
        <v>45142</v>
      </c>
      <c r="M248" s="5">
        <v>15061</v>
      </c>
      <c r="N248" s="5">
        <v>16726</v>
      </c>
      <c r="O248" s="3">
        <v>45142</v>
      </c>
      <c r="P248">
        <v>1357.50441537746</v>
      </c>
      <c r="Q248">
        <v>798.05685758698996</v>
      </c>
      <c r="R248">
        <v>2.2587637713359401</v>
      </c>
      <c r="S248">
        <v>2.2333241404858302</v>
      </c>
    </row>
    <row r="249" spans="1:19" x14ac:dyDescent="0.25">
      <c r="A249" t="s">
        <v>10</v>
      </c>
      <c r="B249" s="3" t="s">
        <v>24</v>
      </c>
      <c r="C249">
        <v>5</v>
      </c>
      <c r="D249">
        <v>1321.5262843488599</v>
      </c>
      <c r="E249">
        <v>2.1230697224607602</v>
      </c>
      <c r="F249" s="5">
        <v>8370</v>
      </c>
      <c r="G249" s="5">
        <f>IF(Table3[[#This Row],[ride_month]] = "December", 2022,2023)</f>
        <v>2023</v>
      </c>
      <c r="H24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49">
        <f>Table3[[#This Row],[ride_day]]</f>
        <v>5</v>
      </c>
      <c r="J249" s="3">
        <f xml:space="preserve"> DATE(Table3[[#This Row],[year]],Table3[[#This Row],[month]],Table3[[#This Row],[day]])</f>
        <v>45143</v>
      </c>
      <c r="M249" s="5">
        <v>8370</v>
      </c>
      <c r="N249" s="5">
        <v>8957</v>
      </c>
      <c r="O249" s="3">
        <v>45143</v>
      </c>
      <c r="P249">
        <v>1321.5262843488599</v>
      </c>
      <c r="Q249">
        <v>802.54739310036803</v>
      </c>
      <c r="R249">
        <v>2.1230697224607602</v>
      </c>
      <c r="S249">
        <v>2.2089120483626998</v>
      </c>
    </row>
    <row r="250" spans="1:19" x14ac:dyDescent="0.25">
      <c r="A250" t="s">
        <v>10</v>
      </c>
      <c r="B250" s="3" t="s">
        <v>24</v>
      </c>
      <c r="C250">
        <v>6</v>
      </c>
      <c r="D250">
        <v>1364.26846807583</v>
      </c>
      <c r="E250">
        <v>2.20136989089182</v>
      </c>
      <c r="F250" s="5">
        <v>9178</v>
      </c>
      <c r="G250" s="5">
        <f>IF(Table3[[#This Row],[ride_month]] = "December", 2022,2023)</f>
        <v>2023</v>
      </c>
      <c r="H25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50">
        <f>Table3[[#This Row],[ride_day]]</f>
        <v>6</v>
      </c>
      <c r="J250" s="3">
        <f xml:space="preserve"> DATE(Table3[[#This Row],[year]],Table3[[#This Row],[month]],Table3[[#This Row],[day]])</f>
        <v>45144</v>
      </c>
      <c r="M250" s="5">
        <v>9178</v>
      </c>
      <c r="N250" s="5">
        <v>10129</v>
      </c>
      <c r="O250" s="3">
        <v>45144</v>
      </c>
      <c r="P250">
        <v>1364.26846807583</v>
      </c>
      <c r="Q250">
        <v>839.67834929410606</v>
      </c>
      <c r="R250">
        <v>2.20136989089182</v>
      </c>
      <c r="S250">
        <v>2.2345067347934702</v>
      </c>
    </row>
    <row r="251" spans="1:19" x14ac:dyDescent="0.25">
      <c r="A251" t="s">
        <v>10</v>
      </c>
      <c r="B251" s="3" t="s">
        <v>24</v>
      </c>
      <c r="C251">
        <v>7</v>
      </c>
      <c r="D251">
        <v>1287.67104656524</v>
      </c>
      <c r="E251">
        <v>2.0808412979553101</v>
      </c>
      <c r="F251" s="5">
        <v>8676</v>
      </c>
      <c r="G251" s="5">
        <f>IF(Table3[[#This Row],[ride_month]] = "December", 2022,2023)</f>
        <v>2023</v>
      </c>
      <c r="H25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51">
        <f>Table3[[#This Row],[ride_day]]</f>
        <v>7</v>
      </c>
      <c r="J251" s="3">
        <f xml:space="preserve"> DATE(Table3[[#This Row],[year]],Table3[[#This Row],[month]],Table3[[#This Row],[day]])</f>
        <v>45145</v>
      </c>
      <c r="M251" s="5">
        <v>8676</v>
      </c>
      <c r="N251" s="5">
        <v>14247</v>
      </c>
      <c r="O251" s="3">
        <v>45145</v>
      </c>
      <c r="P251">
        <v>1287.67104656524</v>
      </c>
      <c r="Q251">
        <v>719.66961465571706</v>
      </c>
      <c r="R251">
        <v>2.0808412979553101</v>
      </c>
      <c r="S251">
        <v>2.13230926029838</v>
      </c>
    </row>
    <row r="252" spans="1:19" x14ac:dyDescent="0.25">
      <c r="A252" t="s">
        <v>10</v>
      </c>
      <c r="B252" s="3" t="s">
        <v>24</v>
      </c>
      <c r="C252">
        <v>8</v>
      </c>
      <c r="D252">
        <v>1228.4276671653799</v>
      </c>
      <c r="E252">
        <v>2.10855127657985</v>
      </c>
      <c r="F252" s="5">
        <v>8689</v>
      </c>
      <c r="G252" s="5">
        <f>IF(Table3[[#This Row],[ride_month]] = "December", 2022,2023)</f>
        <v>2023</v>
      </c>
      <c r="H25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52">
        <f>Table3[[#This Row],[ride_day]]</f>
        <v>8</v>
      </c>
      <c r="J252" s="3">
        <f xml:space="preserve"> DATE(Table3[[#This Row],[year]],Table3[[#This Row],[month]],Table3[[#This Row],[day]])</f>
        <v>45146</v>
      </c>
      <c r="M252" s="5">
        <v>8689</v>
      </c>
      <c r="N252" s="5">
        <v>16582</v>
      </c>
      <c r="O252" s="3">
        <v>45146</v>
      </c>
      <c r="P252">
        <v>1228.4276671653799</v>
      </c>
      <c r="Q252">
        <v>764.77698709443996</v>
      </c>
      <c r="R252">
        <v>2.10855127657985</v>
      </c>
      <c r="S252">
        <v>2.25763816305779</v>
      </c>
    </row>
    <row r="253" spans="1:19" x14ac:dyDescent="0.25">
      <c r="A253" t="s">
        <v>10</v>
      </c>
      <c r="B253" s="3" t="s">
        <v>24</v>
      </c>
      <c r="C253">
        <v>9</v>
      </c>
      <c r="D253">
        <v>1202.97024972856</v>
      </c>
      <c r="E253">
        <v>2.23058328683332</v>
      </c>
      <c r="F253" s="5">
        <v>9210</v>
      </c>
      <c r="G253" s="5">
        <f>IF(Table3[[#This Row],[ride_month]] = "December", 2022,2023)</f>
        <v>2023</v>
      </c>
      <c r="H25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53">
        <f>Table3[[#This Row],[ride_day]]</f>
        <v>9</v>
      </c>
      <c r="J253" s="3">
        <f xml:space="preserve"> DATE(Table3[[#This Row],[year]],Table3[[#This Row],[month]],Table3[[#This Row],[day]])</f>
        <v>45147</v>
      </c>
      <c r="M253" s="5">
        <v>9210</v>
      </c>
      <c r="N253" s="5">
        <v>16706</v>
      </c>
      <c r="O253" s="3">
        <v>45147</v>
      </c>
      <c r="P253">
        <v>1202.97024972856</v>
      </c>
      <c r="Q253">
        <v>773.36639530707498</v>
      </c>
      <c r="R253">
        <v>2.23058328683332</v>
      </c>
      <c r="S253">
        <v>2.2727051542029799</v>
      </c>
    </row>
    <row r="254" spans="1:19" x14ac:dyDescent="0.25">
      <c r="A254" t="s">
        <v>10</v>
      </c>
      <c r="B254" s="3" t="s">
        <v>24</v>
      </c>
      <c r="C254">
        <v>10</v>
      </c>
      <c r="D254">
        <v>1304.4363283775001</v>
      </c>
      <c r="E254">
        <v>2.1903168203426802</v>
      </c>
      <c r="F254" s="5">
        <v>9282</v>
      </c>
      <c r="G254" s="5">
        <f>IF(Table3[[#This Row],[ride_month]] = "December", 2022,2023)</f>
        <v>2023</v>
      </c>
      <c r="H25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54">
        <f>Table3[[#This Row],[ride_day]]</f>
        <v>10</v>
      </c>
      <c r="J254" s="3">
        <f xml:space="preserve"> DATE(Table3[[#This Row],[year]],Table3[[#This Row],[month]],Table3[[#This Row],[day]])</f>
        <v>45148</v>
      </c>
      <c r="M254" s="5">
        <v>9282</v>
      </c>
      <c r="N254" s="5">
        <v>16188</v>
      </c>
      <c r="O254" s="3">
        <v>45148</v>
      </c>
      <c r="P254">
        <v>1304.4363283775001</v>
      </c>
      <c r="Q254">
        <v>753.73183839881403</v>
      </c>
      <c r="R254">
        <v>2.1903168203426802</v>
      </c>
      <c r="S254">
        <v>2.2116899388432998</v>
      </c>
    </row>
    <row r="255" spans="1:19" x14ac:dyDescent="0.25">
      <c r="A255" t="s">
        <v>10</v>
      </c>
      <c r="B255" s="3" t="s">
        <v>24</v>
      </c>
      <c r="C255">
        <v>11</v>
      </c>
      <c r="D255">
        <v>1377.6348032968001</v>
      </c>
      <c r="E255">
        <v>2.2397239161832001</v>
      </c>
      <c r="F255" s="5">
        <v>11769</v>
      </c>
      <c r="G255" s="5">
        <f>IF(Table3[[#This Row],[ride_month]] = "December", 2022,2023)</f>
        <v>2023</v>
      </c>
      <c r="H25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55">
        <f>Table3[[#This Row],[ride_day]]</f>
        <v>11</v>
      </c>
      <c r="J255" s="3">
        <f xml:space="preserve"> DATE(Table3[[#This Row],[year]],Table3[[#This Row],[month]],Table3[[#This Row],[day]])</f>
        <v>45149</v>
      </c>
      <c r="M255" s="5">
        <v>11769</v>
      </c>
      <c r="N255" s="5">
        <v>15491</v>
      </c>
      <c r="O255" s="3">
        <v>45149</v>
      </c>
      <c r="P255">
        <v>1377.6348032968001</v>
      </c>
      <c r="Q255">
        <v>874.01833322574396</v>
      </c>
      <c r="R255">
        <v>2.2397239161832001</v>
      </c>
      <c r="S255">
        <v>2.2450375494613999</v>
      </c>
    </row>
    <row r="256" spans="1:19" x14ac:dyDescent="0.25">
      <c r="A256" t="s">
        <v>10</v>
      </c>
      <c r="B256" s="3" t="s">
        <v>24</v>
      </c>
      <c r="C256">
        <v>12</v>
      </c>
      <c r="D256">
        <v>1547.2005071851199</v>
      </c>
      <c r="E256">
        <v>2.31407341236081</v>
      </c>
      <c r="F256" s="5">
        <v>17745</v>
      </c>
      <c r="G256" s="5">
        <f>IF(Table3[[#This Row],[ride_month]] = "December", 2022,2023)</f>
        <v>2023</v>
      </c>
      <c r="H25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56">
        <f>Table3[[#This Row],[ride_day]]</f>
        <v>12</v>
      </c>
      <c r="J256" s="3">
        <f xml:space="preserve"> DATE(Table3[[#This Row],[year]],Table3[[#This Row],[month]],Table3[[#This Row],[day]])</f>
        <v>45150</v>
      </c>
      <c r="M256" s="5">
        <v>17745</v>
      </c>
      <c r="N256" s="5">
        <v>15705</v>
      </c>
      <c r="O256" s="3">
        <v>45150</v>
      </c>
      <c r="P256">
        <v>1547.2005071851199</v>
      </c>
      <c r="Q256">
        <v>919.26106335561894</v>
      </c>
      <c r="R256">
        <v>2.31407341236081</v>
      </c>
      <c r="S256">
        <v>2.3399431282493901</v>
      </c>
    </row>
    <row r="257" spans="1:19" x14ac:dyDescent="0.25">
      <c r="A257" t="s">
        <v>10</v>
      </c>
      <c r="B257" s="3" t="s">
        <v>24</v>
      </c>
      <c r="C257">
        <v>13</v>
      </c>
      <c r="D257">
        <v>1563.1413440142401</v>
      </c>
      <c r="E257">
        <v>2.2370303262199598</v>
      </c>
      <c r="F257" s="5">
        <v>11235</v>
      </c>
      <c r="G257" s="5">
        <f>IF(Table3[[#This Row],[ride_month]] = "December", 2022,2023)</f>
        <v>2023</v>
      </c>
      <c r="H25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57">
        <f>Table3[[#This Row],[ride_day]]</f>
        <v>13</v>
      </c>
      <c r="J257" s="3">
        <f xml:space="preserve"> DATE(Table3[[#This Row],[year]],Table3[[#This Row],[month]],Table3[[#This Row],[day]])</f>
        <v>45151</v>
      </c>
      <c r="M257" s="5">
        <v>11235</v>
      </c>
      <c r="N257" s="5">
        <v>11950</v>
      </c>
      <c r="O257" s="3">
        <v>45151</v>
      </c>
      <c r="P257">
        <v>1563.1413440142401</v>
      </c>
      <c r="Q257">
        <v>877.12845188284496</v>
      </c>
      <c r="R257">
        <v>2.2370303262199598</v>
      </c>
      <c r="S257">
        <v>2.2774682328790901</v>
      </c>
    </row>
    <row r="258" spans="1:19" x14ac:dyDescent="0.25">
      <c r="A258" t="s">
        <v>10</v>
      </c>
      <c r="B258" s="3" t="s">
        <v>24</v>
      </c>
      <c r="C258">
        <v>14</v>
      </c>
      <c r="D258">
        <v>957.378368666906</v>
      </c>
      <c r="E258">
        <v>1.9161930005588499</v>
      </c>
      <c r="F258" s="5">
        <v>2783</v>
      </c>
      <c r="G258" s="5">
        <f>IF(Table3[[#This Row],[ride_month]] = "December", 2022,2023)</f>
        <v>2023</v>
      </c>
      <c r="H25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58">
        <f>Table3[[#This Row],[ride_day]]</f>
        <v>14</v>
      </c>
      <c r="J258" s="3">
        <f xml:space="preserve"> DATE(Table3[[#This Row],[year]],Table3[[#This Row],[month]],Table3[[#This Row],[day]])</f>
        <v>45152</v>
      </c>
      <c r="M258" s="5">
        <v>2783</v>
      </c>
      <c r="N258" s="5">
        <v>7083</v>
      </c>
      <c r="O258" s="3">
        <v>45152</v>
      </c>
      <c r="P258">
        <v>957.378368666906</v>
      </c>
      <c r="Q258">
        <v>660.14654807285001</v>
      </c>
      <c r="R258">
        <v>1.9161930005588499</v>
      </c>
      <c r="S258">
        <v>2.0571281904737</v>
      </c>
    </row>
    <row r="259" spans="1:19" x14ac:dyDescent="0.25">
      <c r="A259" t="s">
        <v>10</v>
      </c>
      <c r="B259" s="3" t="s">
        <v>24</v>
      </c>
      <c r="C259">
        <v>15</v>
      </c>
      <c r="D259">
        <v>1227.32880470281</v>
      </c>
      <c r="E259">
        <v>2.1665787260514802</v>
      </c>
      <c r="F259" s="5">
        <v>7655</v>
      </c>
      <c r="G259" s="5">
        <f>IF(Table3[[#This Row],[ride_month]] = "December", 2022,2023)</f>
        <v>2023</v>
      </c>
      <c r="H25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59">
        <f>Table3[[#This Row],[ride_day]]</f>
        <v>15</v>
      </c>
      <c r="J259" s="3">
        <f xml:space="preserve"> DATE(Table3[[#This Row],[year]],Table3[[#This Row],[month]],Table3[[#This Row],[day]])</f>
        <v>45153</v>
      </c>
      <c r="M259" s="5">
        <v>7655</v>
      </c>
      <c r="N259" s="5">
        <v>14943</v>
      </c>
      <c r="O259" s="3">
        <v>45153</v>
      </c>
      <c r="P259">
        <v>1227.32880470281</v>
      </c>
      <c r="Q259">
        <v>771.23877400789695</v>
      </c>
      <c r="R259">
        <v>2.1665787260514802</v>
      </c>
      <c r="S259">
        <v>2.21712312761735</v>
      </c>
    </row>
    <row r="260" spans="1:19" x14ac:dyDescent="0.25">
      <c r="A260" t="s">
        <v>10</v>
      </c>
      <c r="B260" s="3" t="s">
        <v>24</v>
      </c>
      <c r="C260">
        <v>16</v>
      </c>
      <c r="D260">
        <v>1255.9423338566201</v>
      </c>
      <c r="E260">
        <v>2.1842781707901402</v>
      </c>
      <c r="F260" s="5">
        <v>9555</v>
      </c>
      <c r="G260" s="5">
        <f>IF(Table3[[#This Row],[ride_month]] = "December", 2022,2023)</f>
        <v>2023</v>
      </c>
      <c r="H26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60">
        <f>Table3[[#This Row],[ride_day]]</f>
        <v>16</v>
      </c>
      <c r="J260" s="3">
        <f xml:space="preserve"> DATE(Table3[[#This Row],[year]],Table3[[#This Row],[month]],Table3[[#This Row],[day]])</f>
        <v>45154</v>
      </c>
      <c r="M260" s="5">
        <v>9555</v>
      </c>
      <c r="N260" s="5">
        <v>17079</v>
      </c>
      <c r="O260" s="3">
        <v>45154</v>
      </c>
      <c r="P260">
        <v>1255.9423338566201</v>
      </c>
      <c r="Q260">
        <v>798.52971485449996</v>
      </c>
      <c r="R260">
        <v>2.1842781707901402</v>
      </c>
      <c r="S260">
        <v>2.2862939134160598</v>
      </c>
    </row>
    <row r="261" spans="1:19" x14ac:dyDescent="0.25">
      <c r="A261" t="s">
        <v>10</v>
      </c>
      <c r="B261" s="3" t="s">
        <v>24</v>
      </c>
      <c r="C261">
        <v>17</v>
      </c>
      <c r="D261">
        <v>1180.7540487162601</v>
      </c>
      <c r="E261">
        <v>2.08825579786952</v>
      </c>
      <c r="F261" s="5">
        <v>7595</v>
      </c>
      <c r="G261" s="5">
        <f>IF(Table3[[#This Row],[ride_month]] = "December", 2022,2023)</f>
        <v>2023</v>
      </c>
      <c r="H26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61">
        <f>Table3[[#This Row],[ride_day]]</f>
        <v>17</v>
      </c>
      <c r="J261" s="3">
        <f xml:space="preserve"> DATE(Table3[[#This Row],[year]],Table3[[#This Row],[month]],Table3[[#This Row],[day]])</f>
        <v>45155</v>
      </c>
      <c r="M261" s="5">
        <v>7595</v>
      </c>
      <c r="N261" s="5">
        <v>13742</v>
      </c>
      <c r="O261" s="3">
        <v>45155</v>
      </c>
      <c r="P261">
        <v>1180.7540487162601</v>
      </c>
      <c r="Q261">
        <v>752.11432105952599</v>
      </c>
      <c r="R261">
        <v>2.08825579786952</v>
      </c>
      <c r="S261">
        <v>2.21510264537502</v>
      </c>
    </row>
    <row r="262" spans="1:19" x14ac:dyDescent="0.25">
      <c r="A262" t="s">
        <v>10</v>
      </c>
      <c r="B262" s="3" t="s">
        <v>24</v>
      </c>
      <c r="C262">
        <v>18</v>
      </c>
      <c r="D262">
        <v>1342.0503192204301</v>
      </c>
      <c r="E262">
        <v>2.2269000174143998</v>
      </c>
      <c r="F262" s="5">
        <v>11904</v>
      </c>
      <c r="G262" s="5">
        <f>IF(Table3[[#This Row],[ride_month]] = "December", 2022,2023)</f>
        <v>2023</v>
      </c>
      <c r="H26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62">
        <f>Table3[[#This Row],[ride_day]]</f>
        <v>18</v>
      </c>
      <c r="J262" s="3">
        <f xml:space="preserve"> DATE(Table3[[#This Row],[year]],Table3[[#This Row],[month]],Table3[[#This Row],[day]])</f>
        <v>45156</v>
      </c>
      <c r="M262" s="5">
        <v>11904</v>
      </c>
      <c r="N262" s="5">
        <v>15949</v>
      </c>
      <c r="O262" s="3">
        <v>45156</v>
      </c>
      <c r="P262">
        <v>1342.0503192204301</v>
      </c>
      <c r="Q262">
        <v>812.41532384475499</v>
      </c>
      <c r="R262">
        <v>2.2269000174143998</v>
      </c>
      <c r="S262">
        <v>2.2240223757214799</v>
      </c>
    </row>
    <row r="263" spans="1:19" x14ac:dyDescent="0.25">
      <c r="A263" t="s">
        <v>10</v>
      </c>
      <c r="B263" s="3" t="s">
        <v>24</v>
      </c>
      <c r="C263">
        <v>19</v>
      </c>
      <c r="D263">
        <v>1549.38587342972</v>
      </c>
      <c r="E263">
        <v>2.3117159558313101</v>
      </c>
      <c r="F263" s="5">
        <v>16876</v>
      </c>
      <c r="G263" s="5">
        <f>IF(Table3[[#This Row],[ride_month]] = "December", 2022,2023)</f>
        <v>2023</v>
      </c>
      <c r="H26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63">
        <f>Table3[[#This Row],[ride_day]]</f>
        <v>19</v>
      </c>
      <c r="J263" s="3">
        <f xml:space="preserve"> DATE(Table3[[#This Row],[year]],Table3[[#This Row],[month]],Table3[[#This Row],[day]])</f>
        <v>45157</v>
      </c>
      <c r="M263" s="5">
        <v>16876</v>
      </c>
      <c r="N263" s="5">
        <v>15376</v>
      </c>
      <c r="O263" s="3">
        <v>45157</v>
      </c>
      <c r="P263">
        <v>1549.38587342972</v>
      </c>
      <c r="Q263">
        <v>888.12955254942801</v>
      </c>
      <c r="R263">
        <v>2.3117159558313101</v>
      </c>
      <c r="S263">
        <v>2.3186213042396799</v>
      </c>
    </row>
    <row r="264" spans="1:19" x14ac:dyDescent="0.25">
      <c r="A264" t="s">
        <v>10</v>
      </c>
      <c r="B264" s="3" t="s">
        <v>24</v>
      </c>
      <c r="C264">
        <v>20</v>
      </c>
      <c r="D264">
        <v>1554.97489480066</v>
      </c>
      <c r="E264">
        <v>2.24484207716635</v>
      </c>
      <c r="F264" s="5">
        <v>14021</v>
      </c>
      <c r="G264" s="5">
        <f>IF(Table3[[#This Row],[ride_month]] = "December", 2022,2023)</f>
        <v>2023</v>
      </c>
      <c r="H26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64">
        <f>Table3[[#This Row],[ride_day]]</f>
        <v>20</v>
      </c>
      <c r="J264" s="3">
        <f xml:space="preserve"> DATE(Table3[[#This Row],[year]],Table3[[#This Row],[month]],Table3[[#This Row],[day]])</f>
        <v>45158</v>
      </c>
      <c r="M264" s="5">
        <v>14021</v>
      </c>
      <c r="N264" s="5">
        <v>13261</v>
      </c>
      <c r="O264" s="3">
        <v>45158</v>
      </c>
      <c r="P264">
        <v>1554.97489480066</v>
      </c>
      <c r="Q264">
        <v>912.02526204660296</v>
      </c>
      <c r="R264">
        <v>2.24484207716635</v>
      </c>
      <c r="S264">
        <v>2.28066543387239</v>
      </c>
    </row>
    <row r="265" spans="1:19" x14ac:dyDescent="0.25">
      <c r="A265" t="s">
        <v>10</v>
      </c>
      <c r="B265" s="3" t="s">
        <v>24</v>
      </c>
      <c r="C265">
        <v>21</v>
      </c>
      <c r="D265">
        <v>1332.6153144940699</v>
      </c>
      <c r="E265">
        <v>2.1196264394637399</v>
      </c>
      <c r="F265" s="5">
        <v>7679</v>
      </c>
      <c r="G265" s="5">
        <f>IF(Table3[[#This Row],[ride_month]] = "December", 2022,2023)</f>
        <v>2023</v>
      </c>
      <c r="H26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65">
        <f>Table3[[#This Row],[ride_day]]</f>
        <v>21</v>
      </c>
      <c r="J265" s="3">
        <f xml:space="preserve"> DATE(Table3[[#This Row],[year]],Table3[[#This Row],[month]],Table3[[#This Row],[day]])</f>
        <v>45159</v>
      </c>
      <c r="M265" s="5">
        <v>7679</v>
      </c>
      <c r="N265" s="5">
        <v>14798</v>
      </c>
      <c r="O265" s="3">
        <v>45159</v>
      </c>
      <c r="P265">
        <v>1332.6153144940699</v>
      </c>
      <c r="Q265">
        <v>753.11238005135795</v>
      </c>
      <c r="R265">
        <v>2.1196264394637399</v>
      </c>
      <c r="S265">
        <v>2.1631699979433701</v>
      </c>
    </row>
    <row r="266" spans="1:19" x14ac:dyDescent="0.25">
      <c r="A266" t="s">
        <v>10</v>
      </c>
      <c r="B266" s="3" t="s">
        <v>24</v>
      </c>
      <c r="C266">
        <v>22</v>
      </c>
      <c r="D266">
        <v>1213.70982575024</v>
      </c>
      <c r="E266">
        <v>2.1785201830169298</v>
      </c>
      <c r="F266" s="5">
        <v>8264</v>
      </c>
      <c r="G266" s="5">
        <f>IF(Table3[[#This Row],[ride_month]] = "December", 2022,2023)</f>
        <v>2023</v>
      </c>
      <c r="H26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66">
        <f>Table3[[#This Row],[ride_day]]</f>
        <v>22</v>
      </c>
      <c r="J266" s="3">
        <f xml:space="preserve"> DATE(Table3[[#This Row],[year]],Table3[[#This Row],[month]],Table3[[#This Row],[day]])</f>
        <v>45160</v>
      </c>
      <c r="M266" s="5">
        <v>8264</v>
      </c>
      <c r="N266" s="5">
        <v>17116</v>
      </c>
      <c r="O266" s="3">
        <v>45160</v>
      </c>
      <c r="P266">
        <v>1213.70982575024</v>
      </c>
      <c r="Q266">
        <v>759.34540780556199</v>
      </c>
      <c r="R266">
        <v>2.1785201830169298</v>
      </c>
      <c r="S266">
        <v>2.2367551308110598</v>
      </c>
    </row>
    <row r="267" spans="1:19" x14ac:dyDescent="0.25">
      <c r="A267" t="s">
        <v>10</v>
      </c>
      <c r="B267" s="3" t="s">
        <v>24</v>
      </c>
      <c r="C267">
        <v>23</v>
      </c>
      <c r="D267">
        <v>993.39932203389799</v>
      </c>
      <c r="E267">
        <v>1.9550681315110101</v>
      </c>
      <c r="F267" s="5">
        <v>7375</v>
      </c>
      <c r="G267" s="5">
        <f>IF(Table3[[#This Row],[ride_month]] = "December", 2022,2023)</f>
        <v>2023</v>
      </c>
      <c r="H26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67">
        <f>Table3[[#This Row],[ride_day]]</f>
        <v>23</v>
      </c>
      <c r="J267" s="3">
        <f xml:space="preserve"> DATE(Table3[[#This Row],[year]],Table3[[#This Row],[month]],Table3[[#This Row],[day]])</f>
        <v>45161</v>
      </c>
      <c r="M267" s="5">
        <v>7375</v>
      </c>
      <c r="N267" s="5">
        <v>14548</v>
      </c>
      <c r="O267" s="3">
        <v>45161</v>
      </c>
      <c r="P267">
        <v>993.39932203389799</v>
      </c>
      <c r="Q267">
        <v>715.45422051141099</v>
      </c>
      <c r="R267">
        <v>1.9550681315110101</v>
      </c>
      <c r="S267">
        <v>2.0437989653800601</v>
      </c>
    </row>
    <row r="268" spans="1:19" x14ac:dyDescent="0.25">
      <c r="A268" t="s">
        <v>10</v>
      </c>
      <c r="B268" s="3" t="s">
        <v>24</v>
      </c>
      <c r="C268">
        <v>24</v>
      </c>
      <c r="D268">
        <v>948.08238482384797</v>
      </c>
      <c r="E268">
        <v>1.8933095971017699</v>
      </c>
      <c r="F268" s="5">
        <v>7380</v>
      </c>
      <c r="G268" s="5">
        <f>IF(Table3[[#This Row],[ride_month]] = "December", 2022,2023)</f>
        <v>2023</v>
      </c>
      <c r="H26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68">
        <f>Table3[[#This Row],[ride_day]]</f>
        <v>24</v>
      </c>
      <c r="J268" s="3">
        <f xml:space="preserve"> DATE(Table3[[#This Row],[year]],Table3[[#This Row],[month]],Table3[[#This Row],[day]])</f>
        <v>45162</v>
      </c>
      <c r="M268" s="5">
        <v>7380</v>
      </c>
      <c r="N268" s="5">
        <v>13663</v>
      </c>
      <c r="O268" s="3">
        <v>45162</v>
      </c>
      <c r="P268">
        <v>948.08238482384797</v>
      </c>
      <c r="Q268">
        <v>708.78972407231197</v>
      </c>
      <c r="R268">
        <v>1.8933095971017699</v>
      </c>
      <c r="S268">
        <v>1.9915212443402499</v>
      </c>
    </row>
    <row r="269" spans="1:19" x14ac:dyDescent="0.25">
      <c r="A269" t="s">
        <v>10</v>
      </c>
      <c r="B269" s="3" t="s">
        <v>24</v>
      </c>
      <c r="C269">
        <v>25</v>
      </c>
      <c r="D269">
        <v>1266.76647959669</v>
      </c>
      <c r="E269">
        <v>2.1434243160870601</v>
      </c>
      <c r="F269" s="5">
        <v>10513</v>
      </c>
      <c r="G269" s="5">
        <f>IF(Table3[[#This Row],[ride_month]] = "December", 2022,2023)</f>
        <v>2023</v>
      </c>
      <c r="H26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69">
        <f>Table3[[#This Row],[ride_day]]</f>
        <v>25</v>
      </c>
      <c r="J269" s="3">
        <f xml:space="preserve"> DATE(Table3[[#This Row],[year]],Table3[[#This Row],[month]],Table3[[#This Row],[day]])</f>
        <v>45163</v>
      </c>
      <c r="M269" s="5">
        <v>10513</v>
      </c>
      <c r="N269" s="5">
        <v>15683</v>
      </c>
      <c r="O269" s="3">
        <v>45163</v>
      </c>
      <c r="P269">
        <v>1266.76647959669</v>
      </c>
      <c r="Q269">
        <v>797.306000127527</v>
      </c>
      <c r="R269">
        <v>2.1434243160870601</v>
      </c>
      <c r="S269">
        <v>2.1640473654935799</v>
      </c>
    </row>
    <row r="270" spans="1:19" x14ac:dyDescent="0.25">
      <c r="A270" t="s">
        <v>10</v>
      </c>
      <c r="B270" s="3" t="s">
        <v>24</v>
      </c>
      <c r="C270">
        <v>26</v>
      </c>
      <c r="D270">
        <v>1468.0474441144299</v>
      </c>
      <c r="E270">
        <v>2.2726081795655602</v>
      </c>
      <c r="F270" s="5">
        <v>12794</v>
      </c>
      <c r="G270" s="5">
        <f>IF(Table3[[#This Row],[ride_month]] = "December", 2022,2023)</f>
        <v>2023</v>
      </c>
      <c r="H27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70">
        <f>Table3[[#This Row],[ride_day]]</f>
        <v>26</v>
      </c>
      <c r="J270" s="3">
        <f xml:space="preserve"> DATE(Table3[[#This Row],[year]],Table3[[#This Row],[month]],Table3[[#This Row],[day]])</f>
        <v>45164</v>
      </c>
      <c r="M270" s="5">
        <v>12794</v>
      </c>
      <c r="N270" s="5">
        <v>13805</v>
      </c>
      <c r="O270" s="3">
        <v>45164</v>
      </c>
      <c r="P270">
        <v>1468.0474441144299</v>
      </c>
      <c r="Q270">
        <v>868.179717493662</v>
      </c>
      <c r="R270">
        <v>2.2726081795655602</v>
      </c>
      <c r="S270">
        <v>2.3021147161498101</v>
      </c>
    </row>
    <row r="271" spans="1:19" x14ac:dyDescent="0.25">
      <c r="A271" t="s">
        <v>10</v>
      </c>
      <c r="B271" s="3" t="s">
        <v>24</v>
      </c>
      <c r="C271">
        <v>27</v>
      </c>
      <c r="D271">
        <v>1506.4101645774699</v>
      </c>
      <c r="E271">
        <v>2.2361349452946402</v>
      </c>
      <c r="F271" s="5">
        <v>11727</v>
      </c>
      <c r="G271" s="5">
        <f>IF(Table3[[#This Row],[ride_month]] = "December", 2022,2023)</f>
        <v>2023</v>
      </c>
      <c r="H27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71">
        <f>Table3[[#This Row],[ride_day]]</f>
        <v>27</v>
      </c>
      <c r="J271" s="3">
        <f xml:space="preserve"> DATE(Table3[[#This Row],[year]],Table3[[#This Row],[month]],Table3[[#This Row],[day]])</f>
        <v>45165</v>
      </c>
      <c r="M271" s="5">
        <v>11727</v>
      </c>
      <c r="N271" s="5">
        <v>13250</v>
      </c>
      <c r="O271" s="3">
        <v>45165</v>
      </c>
      <c r="P271">
        <v>1506.4101645774699</v>
      </c>
      <c r="Q271">
        <v>893.93562264150898</v>
      </c>
      <c r="R271">
        <v>2.2361349452946402</v>
      </c>
      <c r="S271">
        <v>2.2832394244978098</v>
      </c>
    </row>
    <row r="272" spans="1:19" x14ac:dyDescent="0.25">
      <c r="A272" t="s">
        <v>10</v>
      </c>
      <c r="B272" s="3" t="s">
        <v>24</v>
      </c>
      <c r="C272">
        <v>28</v>
      </c>
      <c r="D272">
        <v>1185.58499317872</v>
      </c>
      <c r="E272">
        <v>2.1293285258721801</v>
      </c>
      <c r="F272" s="5">
        <v>7330</v>
      </c>
      <c r="G272" s="5">
        <f>IF(Table3[[#This Row],[ride_month]] = "December", 2022,2023)</f>
        <v>2023</v>
      </c>
      <c r="H27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72">
        <f>Table3[[#This Row],[ride_day]]</f>
        <v>28</v>
      </c>
      <c r="J272" s="3">
        <f xml:space="preserve"> DATE(Table3[[#This Row],[year]],Table3[[#This Row],[month]],Table3[[#This Row],[day]])</f>
        <v>45166</v>
      </c>
      <c r="M272" s="5">
        <v>7330</v>
      </c>
      <c r="N272" s="5">
        <v>15153</v>
      </c>
      <c r="O272" s="3">
        <v>45166</v>
      </c>
      <c r="P272">
        <v>1185.58499317872</v>
      </c>
      <c r="Q272">
        <v>758.62456279284595</v>
      </c>
      <c r="R272">
        <v>2.1293285258721801</v>
      </c>
      <c r="S272">
        <v>2.17305351792049</v>
      </c>
    </row>
    <row r="273" spans="1:19" x14ac:dyDescent="0.25">
      <c r="A273" t="s">
        <v>10</v>
      </c>
      <c r="B273" s="3" t="s">
        <v>24</v>
      </c>
      <c r="C273">
        <v>29</v>
      </c>
      <c r="D273">
        <v>1086.53824471493</v>
      </c>
      <c r="E273">
        <v>2.1343190759142101</v>
      </c>
      <c r="F273" s="5">
        <v>7805</v>
      </c>
      <c r="G273" s="5">
        <f>IF(Table3[[#This Row],[ride_month]] = "December", 2022,2023)</f>
        <v>2023</v>
      </c>
      <c r="H27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73">
        <f>Table3[[#This Row],[ride_day]]</f>
        <v>29</v>
      </c>
      <c r="J273" s="3">
        <f xml:space="preserve"> DATE(Table3[[#This Row],[year]],Table3[[#This Row],[month]],Table3[[#This Row],[day]])</f>
        <v>45167</v>
      </c>
      <c r="M273" s="5">
        <v>7805</v>
      </c>
      <c r="N273" s="5">
        <v>16859</v>
      </c>
      <c r="O273" s="3">
        <v>45167</v>
      </c>
      <c r="P273">
        <v>1086.53824471493</v>
      </c>
      <c r="Q273">
        <v>737.07283943294397</v>
      </c>
      <c r="R273">
        <v>2.1343190759142101</v>
      </c>
      <c r="S273">
        <v>2.22134630848615</v>
      </c>
    </row>
    <row r="274" spans="1:19" x14ac:dyDescent="0.25">
      <c r="A274" t="s">
        <v>10</v>
      </c>
      <c r="B274" s="3" t="s">
        <v>24</v>
      </c>
      <c r="C274">
        <v>30</v>
      </c>
      <c r="D274">
        <v>1018.3432777993</v>
      </c>
      <c r="E274">
        <v>2.1607919783710399</v>
      </c>
      <c r="F274" s="5">
        <v>7743</v>
      </c>
      <c r="G274" s="5">
        <f>IF(Table3[[#This Row],[ride_month]] = "December", 2022,2023)</f>
        <v>2023</v>
      </c>
      <c r="H27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74">
        <f>Table3[[#This Row],[ride_day]]</f>
        <v>30</v>
      </c>
      <c r="J274" s="3">
        <f xml:space="preserve"> DATE(Table3[[#This Row],[year]],Table3[[#This Row],[month]],Table3[[#This Row],[day]])</f>
        <v>45168</v>
      </c>
      <c r="M274" s="5">
        <v>7743</v>
      </c>
      <c r="N274" s="5">
        <v>16673</v>
      </c>
      <c r="O274" s="3">
        <v>45168</v>
      </c>
      <c r="P274">
        <v>1018.3432777993</v>
      </c>
      <c r="Q274">
        <v>727.63971690757501</v>
      </c>
      <c r="R274">
        <v>2.1607919783710399</v>
      </c>
      <c r="S274">
        <v>2.2022606520971699</v>
      </c>
    </row>
    <row r="275" spans="1:19" x14ac:dyDescent="0.25">
      <c r="A275" t="s">
        <v>10</v>
      </c>
      <c r="B275" s="3" t="s">
        <v>24</v>
      </c>
      <c r="C275">
        <v>31</v>
      </c>
      <c r="D275">
        <v>1138.31085918854</v>
      </c>
      <c r="E275">
        <v>2.13390306117152</v>
      </c>
      <c r="F275" s="5">
        <v>8380</v>
      </c>
      <c r="G275" s="5">
        <f>IF(Table3[[#This Row],[ride_month]] = "December", 2022,2023)</f>
        <v>2023</v>
      </c>
      <c r="H27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275">
        <f>Table3[[#This Row],[ride_day]]</f>
        <v>31</v>
      </c>
      <c r="J275" s="3">
        <f xml:space="preserve"> DATE(Table3[[#This Row],[year]],Table3[[#This Row],[month]],Table3[[#This Row],[day]])</f>
        <v>45169</v>
      </c>
      <c r="M275" s="5">
        <v>8380</v>
      </c>
      <c r="N275" s="5">
        <v>16403</v>
      </c>
      <c r="O275" s="3">
        <v>45169</v>
      </c>
      <c r="P275">
        <v>1138.31085918854</v>
      </c>
      <c r="Q275">
        <v>748.06657318783198</v>
      </c>
      <c r="R275">
        <v>2.13390306117152</v>
      </c>
      <c r="S275">
        <v>2.1953741792688399</v>
      </c>
    </row>
    <row r="276" spans="1:19" x14ac:dyDescent="0.25">
      <c r="A276" t="s">
        <v>10</v>
      </c>
      <c r="B276" s="3" t="s">
        <v>25</v>
      </c>
      <c r="C276">
        <v>1</v>
      </c>
      <c r="D276">
        <v>1276.3704771371799</v>
      </c>
      <c r="E276">
        <v>2.1848795831572798</v>
      </c>
      <c r="F276" s="5">
        <v>10060</v>
      </c>
      <c r="G276" s="5">
        <f>IF(Table3[[#This Row],[ride_month]] = "December", 2022,2023)</f>
        <v>2023</v>
      </c>
      <c r="H27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76">
        <f>Table3[[#This Row],[ride_day]]</f>
        <v>1</v>
      </c>
      <c r="J276" s="3">
        <f xml:space="preserve"> DATE(Table3[[#This Row],[year]],Table3[[#This Row],[month]],Table3[[#This Row],[day]])</f>
        <v>45170</v>
      </c>
      <c r="M276" s="5">
        <v>10060</v>
      </c>
      <c r="N276" s="5">
        <v>14023</v>
      </c>
      <c r="O276" s="3">
        <v>45170</v>
      </c>
      <c r="P276">
        <v>1276.3704771371799</v>
      </c>
      <c r="Q276">
        <v>779.23746701847006</v>
      </c>
      <c r="R276">
        <v>2.1848795831572798</v>
      </c>
      <c r="S276">
        <v>2.2135774522006901</v>
      </c>
    </row>
    <row r="277" spans="1:19" x14ac:dyDescent="0.25">
      <c r="A277" t="s">
        <v>10</v>
      </c>
      <c r="B277" s="3" t="s">
        <v>25</v>
      </c>
      <c r="C277">
        <v>2</v>
      </c>
      <c r="D277">
        <v>1586.11880329527</v>
      </c>
      <c r="E277">
        <v>2.2119565301526101</v>
      </c>
      <c r="F277" s="5">
        <v>13838</v>
      </c>
      <c r="G277" s="5">
        <f>IF(Table3[[#This Row],[ride_month]] = "December", 2022,2023)</f>
        <v>2023</v>
      </c>
      <c r="H27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77">
        <f>Table3[[#This Row],[ride_day]]</f>
        <v>2</v>
      </c>
      <c r="J277" s="3">
        <f xml:space="preserve"> DATE(Table3[[#This Row],[year]],Table3[[#This Row],[month]],Table3[[#This Row],[day]])</f>
        <v>45171</v>
      </c>
      <c r="M277" s="5">
        <v>13838</v>
      </c>
      <c r="N277" s="5">
        <v>12597</v>
      </c>
      <c r="O277" s="3">
        <v>45171</v>
      </c>
      <c r="P277">
        <v>1586.11880329527</v>
      </c>
      <c r="Q277">
        <v>856.08168611574195</v>
      </c>
      <c r="R277">
        <v>2.2119565301526101</v>
      </c>
      <c r="S277">
        <v>2.2817076259940601</v>
      </c>
    </row>
    <row r="278" spans="1:19" x14ac:dyDescent="0.25">
      <c r="A278" t="s">
        <v>10</v>
      </c>
      <c r="B278" s="3" t="s">
        <v>25</v>
      </c>
      <c r="C278">
        <v>3</v>
      </c>
      <c r="D278">
        <v>1612.5281406336901</v>
      </c>
      <c r="E278">
        <v>2.1495936114979299</v>
      </c>
      <c r="F278" s="5">
        <v>14392</v>
      </c>
      <c r="G278" s="5">
        <f>IF(Table3[[#This Row],[ride_month]] = "December", 2022,2023)</f>
        <v>2023</v>
      </c>
      <c r="H27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78">
        <f>Table3[[#This Row],[ride_day]]</f>
        <v>3</v>
      </c>
      <c r="J278" s="3">
        <f xml:space="preserve"> DATE(Table3[[#This Row],[year]],Table3[[#This Row],[month]],Table3[[#This Row],[day]])</f>
        <v>45172</v>
      </c>
      <c r="M278" s="5">
        <v>14392</v>
      </c>
      <c r="N278" s="5">
        <v>11581</v>
      </c>
      <c r="O278" s="3">
        <v>45172</v>
      </c>
      <c r="P278">
        <v>1612.5281406336901</v>
      </c>
      <c r="Q278">
        <v>925.68957775667002</v>
      </c>
      <c r="R278">
        <v>2.1495936114979299</v>
      </c>
      <c r="S278">
        <v>2.2827702730271802</v>
      </c>
    </row>
    <row r="279" spans="1:19" x14ac:dyDescent="0.25">
      <c r="A279" t="s">
        <v>10</v>
      </c>
      <c r="B279" s="3" t="s">
        <v>25</v>
      </c>
      <c r="C279">
        <v>4</v>
      </c>
      <c r="D279">
        <v>1589.00621942118</v>
      </c>
      <c r="E279">
        <v>2.1931892489635798</v>
      </c>
      <c r="F279" s="5">
        <v>12059</v>
      </c>
      <c r="G279" s="5">
        <f>IF(Table3[[#This Row],[ride_month]] = "December", 2022,2023)</f>
        <v>2023</v>
      </c>
      <c r="H27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79">
        <f>Table3[[#This Row],[ride_day]]</f>
        <v>4</v>
      </c>
      <c r="J279" s="3">
        <f xml:space="preserve"> DATE(Table3[[#This Row],[year]],Table3[[#This Row],[month]],Table3[[#This Row],[day]])</f>
        <v>45173</v>
      </c>
      <c r="M279" s="5">
        <v>12059</v>
      </c>
      <c r="N279" s="5">
        <v>11010</v>
      </c>
      <c r="O279" s="3">
        <v>45173</v>
      </c>
      <c r="P279">
        <v>1589.00621942118</v>
      </c>
      <c r="Q279">
        <v>862.26639418710295</v>
      </c>
      <c r="R279">
        <v>2.1931892489635798</v>
      </c>
      <c r="S279">
        <v>2.2147725263142899</v>
      </c>
    </row>
    <row r="280" spans="1:19" x14ac:dyDescent="0.25">
      <c r="A280" t="s">
        <v>10</v>
      </c>
      <c r="B280" s="3" t="s">
        <v>25</v>
      </c>
      <c r="C280">
        <v>5</v>
      </c>
      <c r="D280">
        <v>1117.5355742296899</v>
      </c>
      <c r="E280">
        <v>2.0311472635322398</v>
      </c>
      <c r="F280" s="5">
        <v>7140</v>
      </c>
      <c r="G280" s="5">
        <f>IF(Table3[[#This Row],[ride_month]] = "December", 2022,2023)</f>
        <v>2023</v>
      </c>
      <c r="H28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80">
        <f>Table3[[#This Row],[ride_day]]</f>
        <v>5</v>
      </c>
      <c r="J280" s="3">
        <f xml:space="preserve"> DATE(Table3[[#This Row],[year]],Table3[[#This Row],[month]],Table3[[#This Row],[day]])</f>
        <v>45174</v>
      </c>
      <c r="M280" s="5">
        <v>7140</v>
      </c>
      <c r="N280" s="5">
        <v>14928</v>
      </c>
      <c r="O280" s="3">
        <v>45174</v>
      </c>
      <c r="P280">
        <v>1117.5355742296899</v>
      </c>
      <c r="Q280">
        <v>710.25422025723503</v>
      </c>
      <c r="R280">
        <v>2.0311472635322398</v>
      </c>
      <c r="S280">
        <v>2.1336721155774399</v>
      </c>
    </row>
    <row r="281" spans="1:19" x14ac:dyDescent="0.25">
      <c r="A281" t="s">
        <v>10</v>
      </c>
      <c r="B281" s="3" t="s">
        <v>25</v>
      </c>
      <c r="C281">
        <v>6</v>
      </c>
      <c r="D281">
        <v>1057.6671385873799</v>
      </c>
      <c r="E281">
        <v>2.1567054457994899</v>
      </c>
      <c r="F281" s="5">
        <v>6357</v>
      </c>
      <c r="G281" s="5">
        <f>IF(Table3[[#This Row],[ride_month]] = "December", 2022,2023)</f>
        <v>2023</v>
      </c>
      <c r="H28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81">
        <f>Table3[[#This Row],[ride_day]]</f>
        <v>6</v>
      </c>
      <c r="J281" s="3">
        <f xml:space="preserve"> DATE(Table3[[#This Row],[year]],Table3[[#This Row],[month]],Table3[[#This Row],[day]])</f>
        <v>45175</v>
      </c>
      <c r="M281" s="5">
        <v>6357</v>
      </c>
      <c r="N281" s="5">
        <v>14077</v>
      </c>
      <c r="O281" s="3">
        <v>45175</v>
      </c>
      <c r="P281">
        <v>1057.6671385873799</v>
      </c>
      <c r="Q281">
        <v>716.69602898344795</v>
      </c>
      <c r="R281">
        <v>2.1567054457994899</v>
      </c>
      <c r="S281">
        <v>2.1682153368275499</v>
      </c>
    </row>
    <row r="282" spans="1:19" x14ac:dyDescent="0.25">
      <c r="A282" t="s">
        <v>10</v>
      </c>
      <c r="B282" s="3" t="s">
        <v>25</v>
      </c>
      <c r="C282">
        <v>7</v>
      </c>
      <c r="D282">
        <v>1032.15107319758</v>
      </c>
      <c r="E282">
        <v>2.0991536368591999</v>
      </c>
      <c r="F282" s="5">
        <v>7268</v>
      </c>
      <c r="G282" s="5">
        <f>IF(Table3[[#This Row],[ride_month]] = "December", 2022,2023)</f>
        <v>2023</v>
      </c>
      <c r="H28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82">
        <f>Table3[[#This Row],[ride_day]]</f>
        <v>7</v>
      </c>
      <c r="J282" s="3">
        <f xml:space="preserve"> DATE(Table3[[#This Row],[year]],Table3[[#This Row],[month]],Table3[[#This Row],[day]])</f>
        <v>45176</v>
      </c>
      <c r="M282" s="5">
        <v>7268</v>
      </c>
      <c r="N282" s="5">
        <v>15556</v>
      </c>
      <c r="O282" s="3">
        <v>45176</v>
      </c>
      <c r="P282">
        <v>1032.15107319758</v>
      </c>
      <c r="Q282">
        <v>717.49710722550799</v>
      </c>
      <c r="R282">
        <v>2.0991536368591999</v>
      </c>
      <c r="S282">
        <v>2.1931807394126399</v>
      </c>
    </row>
    <row r="283" spans="1:19" x14ac:dyDescent="0.25">
      <c r="A283" t="s">
        <v>10</v>
      </c>
      <c r="B283" s="3" t="s">
        <v>25</v>
      </c>
      <c r="C283">
        <v>8</v>
      </c>
      <c r="D283">
        <v>1054.92463914065</v>
      </c>
      <c r="E283">
        <v>2.0440771372626498</v>
      </c>
      <c r="F283" s="5">
        <v>5958</v>
      </c>
      <c r="G283" s="5">
        <f>IF(Table3[[#This Row],[ride_month]] = "December", 2022,2023)</f>
        <v>2023</v>
      </c>
      <c r="H28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83">
        <f>Table3[[#This Row],[ride_day]]</f>
        <v>8</v>
      </c>
      <c r="J283" s="3">
        <f xml:space="preserve"> DATE(Table3[[#This Row],[year]],Table3[[#This Row],[month]],Table3[[#This Row],[day]])</f>
        <v>45177</v>
      </c>
      <c r="M283" s="5">
        <v>5958</v>
      </c>
      <c r="N283" s="5">
        <v>11370</v>
      </c>
      <c r="O283" s="3">
        <v>45177</v>
      </c>
      <c r="P283">
        <v>1054.92463914065</v>
      </c>
      <c r="Q283">
        <v>726.77730870712401</v>
      </c>
      <c r="R283">
        <v>2.0440771372626498</v>
      </c>
      <c r="S283">
        <v>2.0876359889754399</v>
      </c>
    </row>
    <row r="284" spans="1:19" x14ac:dyDescent="0.25">
      <c r="A284" t="s">
        <v>10</v>
      </c>
      <c r="B284" s="3" t="s">
        <v>25</v>
      </c>
      <c r="C284">
        <v>9</v>
      </c>
      <c r="D284">
        <v>1396.97386009208</v>
      </c>
      <c r="E284">
        <v>2.2779355484591801</v>
      </c>
      <c r="F284" s="5">
        <v>13466</v>
      </c>
      <c r="G284" s="5">
        <f>IF(Table3[[#This Row],[ride_month]] = "December", 2022,2023)</f>
        <v>2023</v>
      </c>
      <c r="H28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84">
        <f>Table3[[#This Row],[ride_day]]</f>
        <v>9</v>
      </c>
      <c r="J284" s="3">
        <f xml:space="preserve"> DATE(Table3[[#This Row],[year]],Table3[[#This Row],[month]],Table3[[#This Row],[day]])</f>
        <v>45178</v>
      </c>
      <c r="M284" s="5">
        <v>13466</v>
      </c>
      <c r="N284" s="5">
        <v>14596</v>
      </c>
      <c r="O284" s="3">
        <v>45178</v>
      </c>
      <c r="P284">
        <v>1396.97386009208</v>
      </c>
      <c r="Q284">
        <v>842.79857495204203</v>
      </c>
      <c r="R284">
        <v>2.2779355484591801</v>
      </c>
      <c r="S284">
        <v>2.27012082551592</v>
      </c>
    </row>
    <row r="285" spans="1:19" x14ac:dyDescent="0.25">
      <c r="A285" t="s">
        <v>10</v>
      </c>
      <c r="B285" s="3" t="s">
        <v>25</v>
      </c>
      <c r="C285">
        <v>10</v>
      </c>
      <c r="D285">
        <v>1510.1262309758299</v>
      </c>
      <c r="E285">
        <v>2.2534820998994798</v>
      </c>
      <c r="F285" s="5">
        <v>12287</v>
      </c>
      <c r="G285" s="5">
        <f>IF(Table3[[#This Row],[ride_month]] = "December", 2022,2023)</f>
        <v>2023</v>
      </c>
      <c r="H28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85">
        <f>Table3[[#This Row],[ride_day]]</f>
        <v>10</v>
      </c>
      <c r="J285" s="3">
        <f xml:space="preserve"> DATE(Table3[[#This Row],[year]],Table3[[#This Row],[month]],Table3[[#This Row],[day]])</f>
        <v>45179</v>
      </c>
      <c r="M285" s="5">
        <v>12287</v>
      </c>
      <c r="N285" s="5">
        <v>13192</v>
      </c>
      <c r="O285" s="3">
        <v>45179</v>
      </c>
      <c r="P285">
        <v>1510.1262309758299</v>
      </c>
      <c r="Q285">
        <v>860.81943602183105</v>
      </c>
      <c r="R285">
        <v>2.2534820998994798</v>
      </c>
      <c r="S285">
        <v>2.36513974923461</v>
      </c>
    </row>
    <row r="286" spans="1:19" x14ac:dyDescent="0.25">
      <c r="A286" t="s">
        <v>10</v>
      </c>
      <c r="B286" s="3" t="s">
        <v>25</v>
      </c>
      <c r="C286">
        <v>11</v>
      </c>
      <c r="D286">
        <v>695.68315789473695</v>
      </c>
      <c r="E286">
        <v>1.7571168223748399</v>
      </c>
      <c r="F286" s="5">
        <v>1900</v>
      </c>
      <c r="G286" s="5">
        <f>IF(Table3[[#This Row],[ride_month]] = "December", 2022,2023)</f>
        <v>2023</v>
      </c>
      <c r="H28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86">
        <f>Table3[[#This Row],[ride_day]]</f>
        <v>11</v>
      </c>
      <c r="J286" s="3">
        <f xml:space="preserve"> DATE(Table3[[#This Row],[year]],Table3[[#This Row],[month]],Table3[[#This Row],[day]])</f>
        <v>45180</v>
      </c>
      <c r="M286" s="5">
        <v>1900</v>
      </c>
      <c r="N286" s="5">
        <v>5751</v>
      </c>
      <c r="O286" s="3">
        <v>45180</v>
      </c>
      <c r="P286">
        <v>695.68315789473695</v>
      </c>
      <c r="Q286">
        <v>612.781777082247</v>
      </c>
      <c r="R286">
        <v>1.7571168223748399</v>
      </c>
      <c r="S286">
        <v>1.8675798821018901</v>
      </c>
    </row>
    <row r="287" spans="1:19" x14ac:dyDescent="0.25">
      <c r="A287" t="s">
        <v>10</v>
      </c>
      <c r="B287" s="3" t="s">
        <v>25</v>
      </c>
      <c r="C287">
        <v>12</v>
      </c>
      <c r="D287">
        <v>1069.5176336746299</v>
      </c>
      <c r="E287">
        <v>2.0748054272470999</v>
      </c>
      <c r="F287" s="5">
        <v>7032</v>
      </c>
      <c r="G287" s="5">
        <f>IF(Table3[[#This Row],[ride_month]] = "December", 2022,2023)</f>
        <v>2023</v>
      </c>
      <c r="H28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87">
        <f>Table3[[#This Row],[ride_day]]</f>
        <v>12</v>
      </c>
      <c r="J287" s="3">
        <f xml:space="preserve"> DATE(Table3[[#This Row],[year]],Table3[[#This Row],[month]],Table3[[#This Row],[day]])</f>
        <v>45181</v>
      </c>
      <c r="M287" s="5">
        <v>7032</v>
      </c>
      <c r="N287" s="5">
        <v>15712</v>
      </c>
      <c r="O287" s="3">
        <v>45181</v>
      </c>
      <c r="P287">
        <v>1069.5176336746299</v>
      </c>
      <c r="Q287">
        <v>717.03595977596694</v>
      </c>
      <c r="R287">
        <v>2.0748054272470999</v>
      </c>
      <c r="S287">
        <v>2.15125877325824</v>
      </c>
    </row>
    <row r="288" spans="1:19" x14ac:dyDescent="0.25">
      <c r="A288" t="s">
        <v>10</v>
      </c>
      <c r="B288" s="3" t="s">
        <v>25</v>
      </c>
      <c r="C288">
        <v>13</v>
      </c>
      <c r="D288">
        <v>1041.3421715301399</v>
      </c>
      <c r="E288">
        <v>2.1020171105033501</v>
      </c>
      <c r="F288" s="5">
        <v>6751</v>
      </c>
      <c r="G288" s="5">
        <f>IF(Table3[[#This Row],[ride_month]] = "December", 2022,2023)</f>
        <v>2023</v>
      </c>
      <c r="H28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88">
        <f>Table3[[#This Row],[ride_day]]</f>
        <v>13</v>
      </c>
      <c r="J288" s="3">
        <f xml:space="preserve"> DATE(Table3[[#This Row],[year]],Table3[[#This Row],[month]],Table3[[#This Row],[day]])</f>
        <v>45182</v>
      </c>
      <c r="M288" s="5">
        <v>6751</v>
      </c>
      <c r="N288" s="5">
        <v>15885</v>
      </c>
      <c r="O288" s="3">
        <v>45182</v>
      </c>
      <c r="P288">
        <v>1041.3421715301399</v>
      </c>
      <c r="Q288">
        <v>745.02845451684004</v>
      </c>
      <c r="R288">
        <v>2.1020171105033501</v>
      </c>
      <c r="S288">
        <v>2.1586252176852199</v>
      </c>
    </row>
    <row r="289" spans="1:19" x14ac:dyDescent="0.25">
      <c r="A289" t="s">
        <v>10</v>
      </c>
      <c r="B289" s="3" t="s">
        <v>25</v>
      </c>
      <c r="C289">
        <v>14</v>
      </c>
      <c r="D289">
        <v>1148.0212709385801</v>
      </c>
      <c r="E289">
        <v>2.12058341596958</v>
      </c>
      <c r="F289" s="5">
        <v>7522</v>
      </c>
      <c r="G289" s="5">
        <f>IF(Table3[[#This Row],[ride_month]] = "December", 2022,2023)</f>
        <v>2023</v>
      </c>
      <c r="H28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89">
        <f>Table3[[#This Row],[ride_day]]</f>
        <v>14</v>
      </c>
      <c r="J289" s="3">
        <f xml:space="preserve"> DATE(Table3[[#This Row],[year]],Table3[[#This Row],[month]],Table3[[#This Row],[day]])</f>
        <v>45183</v>
      </c>
      <c r="M289" s="5">
        <v>7522</v>
      </c>
      <c r="N289" s="5">
        <v>15842</v>
      </c>
      <c r="O289" s="3">
        <v>45183</v>
      </c>
      <c r="P289">
        <v>1148.0212709385801</v>
      </c>
      <c r="Q289">
        <v>726.90581997222603</v>
      </c>
      <c r="R289">
        <v>2.12058341596958</v>
      </c>
      <c r="S289">
        <v>2.2140184741959898</v>
      </c>
    </row>
    <row r="290" spans="1:19" x14ac:dyDescent="0.25">
      <c r="A290" t="s">
        <v>10</v>
      </c>
      <c r="B290" s="3" t="s">
        <v>25</v>
      </c>
      <c r="C290">
        <v>15</v>
      </c>
      <c r="D290">
        <v>1322.6391921397401</v>
      </c>
      <c r="E290">
        <v>2.2815179894122699</v>
      </c>
      <c r="F290" s="5">
        <v>10992</v>
      </c>
      <c r="G290" s="5">
        <f>IF(Table3[[#This Row],[ride_month]] = "December", 2022,2023)</f>
        <v>2023</v>
      </c>
      <c r="H29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90">
        <f>Table3[[#This Row],[ride_day]]</f>
        <v>15</v>
      </c>
      <c r="J290" s="3">
        <f xml:space="preserve"> DATE(Table3[[#This Row],[year]],Table3[[#This Row],[month]],Table3[[#This Row],[day]])</f>
        <v>45184</v>
      </c>
      <c r="M290" s="5">
        <v>10992</v>
      </c>
      <c r="N290" s="5">
        <v>15341</v>
      </c>
      <c r="O290" s="3">
        <v>45184</v>
      </c>
      <c r="P290">
        <v>1322.6391921397401</v>
      </c>
      <c r="Q290">
        <v>762.91108793429396</v>
      </c>
      <c r="R290">
        <v>2.2815179894122699</v>
      </c>
      <c r="S290">
        <v>2.1924223017403301</v>
      </c>
    </row>
    <row r="291" spans="1:19" x14ac:dyDescent="0.25">
      <c r="A291" t="s">
        <v>10</v>
      </c>
      <c r="B291" s="3" t="s">
        <v>25</v>
      </c>
      <c r="C291">
        <v>16</v>
      </c>
      <c r="D291">
        <v>1321.2347257537201</v>
      </c>
      <c r="E291">
        <v>2.2839965489429099</v>
      </c>
      <c r="F291" s="5">
        <v>13765</v>
      </c>
      <c r="G291" s="5">
        <f>IF(Table3[[#This Row],[ride_month]] = "December", 2022,2023)</f>
        <v>2023</v>
      </c>
      <c r="H29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91">
        <f>Table3[[#This Row],[ride_day]]</f>
        <v>16</v>
      </c>
      <c r="J291" s="3">
        <f xml:space="preserve"> DATE(Table3[[#This Row],[year]],Table3[[#This Row],[month]],Table3[[#This Row],[day]])</f>
        <v>45185</v>
      </c>
      <c r="M291" s="5">
        <v>13765</v>
      </c>
      <c r="N291" s="5">
        <v>13113</v>
      </c>
      <c r="O291" s="3">
        <v>45185</v>
      </c>
      <c r="P291">
        <v>1321.2347257537201</v>
      </c>
      <c r="Q291">
        <v>823.794097460535</v>
      </c>
      <c r="R291">
        <v>2.2839965489429099</v>
      </c>
      <c r="S291">
        <v>2.2596739256026601</v>
      </c>
    </row>
    <row r="292" spans="1:19" x14ac:dyDescent="0.25">
      <c r="A292" t="s">
        <v>10</v>
      </c>
      <c r="B292" s="3" t="s">
        <v>25</v>
      </c>
      <c r="C292">
        <v>17</v>
      </c>
      <c r="D292">
        <v>1191.33295079616</v>
      </c>
      <c r="E292">
        <v>2.1204868487633202</v>
      </c>
      <c r="F292" s="5">
        <v>6971</v>
      </c>
      <c r="G292" s="5">
        <f>IF(Table3[[#This Row],[ride_month]] = "December", 2022,2023)</f>
        <v>2023</v>
      </c>
      <c r="H29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92">
        <f>Table3[[#This Row],[ride_day]]</f>
        <v>17</v>
      </c>
      <c r="J292" s="3">
        <f xml:space="preserve"> DATE(Table3[[#This Row],[year]],Table3[[#This Row],[month]],Table3[[#This Row],[day]])</f>
        <v>45186</v>
      </c>
      <c r="M292" s="5">
        <v>6971</v>
      </c>
      <c r="N292" s="5">
        <v>8445</v>
      </c>
      <c r="O292" s="3">
        <v>45186</v>
      </c>
      <c r="P292">
        <v>1191.33295079616</v>
      </c>
      <c r="Q292">
        <v>761.84002368265203</v>
      </c>
      <c r="R292">
        <v>2.1204868487633202</v>
      </c>
      <c r="S292">
        <v>2.0999345524367898</v>
      </c>
    </row>
    <row r="293" spans="1:19" x14ac:dyDescent="0.25">
      <c r="A293" t="s">
        <v>10</v>
      </c>
      <c r="B293" s="3" t="s">
        <v>25</v>
      </c>
      <c r="C293">
        <v>18</v>
      </c>
      <c r="D293">
        <v>1160.1873902633699</v>
      </c>
      <c r="E293">
        <v>2.0216493966114899</v>
      </c>
      <c r="F293" s="5">
        <v>6265</v>
      </c>
      <c r="G293" s="5">
        <f>IF(Table3[[#This Row],[ride_month]] = "December", 2022,2023)</f>
        <v>2023</v>
      </c>
      <c r="H29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93">
        <f>Table3[[#This Row],[ride_day]]</f>
        <v>18</v>
      </c>
      <c r="J293" s="3">
        <f xml:space="preserve"> DATE(Table3[[#This Row],[year]],Table3[[#This Row],[month]],Table3[[#This Row],[day]])</f>
        <v>45187</v>
      </c>
      <c r="M293" s="5">
        <v>6265</v>
      </c>
      <c r="N293" s="5">
        <v>13984</v>
      </c>
      <c r="O293" s="3">
        <v>45187</v>
      </c>
      <c r="P293">
        <v>1160.1873902633699</v>
      </c>
      <c r="Q293">
        <v>709.79562356979397</v>
      </c>
      <c r="R293">
        <v>2.0216493966114899</v>
      </c>
      <c r="S293">
        <v>2.1230968554099401</v>
      </c>
    </row>
    <row r="294" spans="1:19" x14ac:dyDescent="0.25">
      <c r="A294" t="s">
        <v>10</v>
      </c>
      <c r="B294" s="3" t="s">
        <v>25</v>
      </c>
      <c r="C294">
        <v>19</v>
      </c>
      <c r="D294">
        <v>811.53463387051204</v>
      </c>
      <c r="E294">
        <v>1.98550974960981</v>
      </c>
      <c r="F294" s="5">
        <v>3537</v>
      </c>
      <c r="G294" s="5">
        <f>IF(Table3[[#This Row],[ride_month]] = "December", 2022,2023)</f>
        <v>2023</v>
      </c>
      <c r="H29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94">
        <f>Table3[[#This Row],[ride_day]]</f>
        <v>19</v>
      </c>
      <c r="J294" s="3">
        <f xml:space="preserve"> DATE(Table3[[#This Row],[year]],Table3[[#This Row],[month]],Table3[[#This Row],[day]])</f>
        <v>45188</v>
      </c>
      <c r="M294" s="5">
        <v>3537</v>
      </c>
      <c r="N294" s="5">
        <v>9874</v>
      </c>
      <c r="O294" s="3">
        <v>45188</v>
      </c>
      <c r="P294">
        <v>811.53463387051204</v>
      </c>
      <c r="Q294">
        <v>679.99858213489995</v>
      </c>
      <c r="R294">
        <v>1.98550974960981</v>
      </c>
      <c r="S294">
        <v>2.0717768250675599</v>
      </c>
    </row>
    <row r="295" spans="1:19" x14ac:dyDescent="0.25">
      <c r="A295" t="s">
        <v>10</v>
      </c>
      <c r="B295" s="3" t="s">
        <v>25</v>
      </c>
      <c r="C295">
        <v>20</v>
      </c>
      <c r="D295">
        <v>1071.41132422491</v>
      </c>
      <c r="E295">
        <v>2.14792495243546</v>
      </c>
      <c r="F295" s="5">
        <v>7612</v>
      </c>
      <c r="G295" s="5">
        <f>IF(Table3[[#This Row],[ride_month]] = "December", 2022,2023)</f>
        <v>2023</v>
      </c>
      <c r="H29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95">
        <f>Table3[[#This Row],[ride_day]]</f>
        <v>20</v>
      </c>
      <c r="J295" s="3">
        <f xml:space="preserve"> DATE(Table3[[#This Row],[year]],Table3[[#This Row],[month]],Table3[[#This Row],[day]])</f>
        <v>45189</v>
      </c>
      <c r="M295" s="5">
        <v>7612</v>
      </c>
      <c r="N295" s="5">
        <v>16344</v>
      </c>
      <c r="O295" s="3">
        <v>45189</v>
      </c>
      <c r="P295">
        <v>1071.41132422491</v>
      </c>
      <c r="Q295">
        <v>727.62022760646096</v>
      </c>
      <c r="R295">
        <v>2.14792495243546</v>
      </c>
      <c r="S295">
        <v>2.19144895192172</v>
      </c>
    </row>
    <row r="296" spans="1:19" x14ac:dyDescent="0.25">
      <c r="A296" t="s">
        <v>10</v>
      </c>
      <c r="B296" s="3" t="s">
        <v>25</v>
      </c>
      <c r="C296">
        <v>21</v>
      </c>
      <c r="D296">
        <v>1022.08006634499</v>
      </c>
      <c r="E296">
        <v>2.0962859730073302</v>
      </c>
      <c r="F296" s="5">
        <v>6632</v>
      </c>
      <c r="G296" s="5">
        <f>IF(Table3[[#This Row],[ride_month]] = "December", 2022,2023)</f>
        <v>2023</v>
      </c>
      <c r="H29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96">
        <f>Table3[[#This Row],[ride_day]]</f>
        <v>21</v>
      </c>
      <c r="J296" s="3">
        <f xml:space="preserve"> DATE(Table3[[#This Row],[year]],Table3[[#This Row],[month]],Table3[[#This Row],[day]])</f>
        <v>45190</v>
      </c>
      <c r="M296" s="5">
        <v>6632</v>
      </c>
      <c r="N296" s="5">
        <v>14809</v>
      </c>
      <c r="O296" s="3">
        <v>45190</v>
      </c>
      <c r="P296">
        <v>1022.08006634499</v>
      </c>
      <c r="Q296">
        <v>701.17496117226005</v>
      </c>
      <c r="R296">
        <v>2.0962859730073302</v>
      </c>
      <c r="S296">
        <v>2.1768621700313902</v>
      </c>
    </row>
    <row r="297" spans="1:19" x14ac:dyDescent="0.25">
      <c r="A297" t="s">
        <v>10</v>
      </c>
      <c r="B297" s="3" t="s">
        <v>25</v>
      </c>
      <c r="C297">
        <v>22</v>
      </c>
      <c r="D297">
        <v>1194.4973488865301</v>
      </c>
      <c r="E297">
        <v>2.2043140991508898</v>
      </c>
      <c r="F297" s="5">
        <v>9430</v>
      </c>
      <c r="G297" s="5">
        <f>IF(Table3[[#This Row],[ride_month]] = "December", 2022,2023)</f>
        <v>2023</v>
      </c>
      <c r="H29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97">
        <f>Table3[[#This Row],[ride_day]]</f>
        <v>22</v>
      </c>
      <c r="J297" s="3">
        <f xml:space="preserve"> DATE(Table3[[#This Row],[year]],Table3[[#This Row],[month]],Table3[[#This Row],[day]])</f>
        <v>45191</v>
      </c>
      <c r="M297" s="5">
        <v>9430</v>
      </c>
      <c r="N297" s="5">
        <v>15055</v>
      </c>
      <c r="O297" s="3">
        <v>45191</v>
      </c>
      <c r="P297">
        <v>1194.4973488865301</v>
      </c>
      <c r="Q297">
        <v>763.49073397542304</v>
      </c>
      <c r="R297">
        <v>2.2043140991508898</v>
      </c>
      <c r="S297">
        <v>2.1581660417102899</v>
      </c>
    </row>
    <row r="298" spans="1:19" x14ac:dyDescent="0.25">
      <c r="A298" t="s">
        <v>10</v>
      </c>
      <c r="B298" s="3" t="s">
        <v>25</v>
      </c>
      <c r="C298">
        <v>23</v>
      </c>
      <c r="D298">
        <v>1450.4073319755601</v>
      </c>
      <c r="E298">
        <v>2.31187054744071</v>
      </c>
      <c r="F298" s="5">
        <v>13748</v>
      </c>
      <c r="G298" s="5">
        <f>IF(Table3[[#This Row],[ride_month]] = "December", 2022,2023)</f>
        <v>2023</v>
      </c>
      <c r="H29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98">
        <f>Table3[[#This Row],[ride_day]]</f>
        <v>23</v>
      </c>
      <c r="J298" s="3">
        <f xml:space="preserve"> DATE(Table3[[#This Row],[year]],Table3[[#This Row],[month]],Table3[[#This Row],[day]])</f>
        <v>45192</v>
      </c>
      <c r="M298" s="5">
        <v>13748</v>
      </c>
      <c r="N298" s="5">
        <v>14773</v>
      </c>
      <c r="O298" s="3">
        <v>45192</v>
      </c>
      <c r="P298">
        <v>1450.4073319755601</v>
      </c>
      <c r="Q298">
        <v>835.91430312055797</v>
      </c>
      <c r="R298">
        <v>2.31187054744071</v>
      </c>
      <c r="S298">
        <v>2.3171874505080399</v>
      </c>
    </row>
    <row r="299" spans="1:19" x14ac:dyDescent="0.25">
      <c r="A299" t="s">
        <v>10</v>
      </c>
      <c r="B299" s="3" t="s">
        <v>25</v>
      </c>
      <c r="C299">
        <v>24</v>
      </c>
      <c r="D299">
        <v>1449.5903933434199</v>
      </c>
      <c r="E299">
        <v>2.2874892498291901</v>
      </c>
      <c r="F299" s="5">
        <v>10576</v>
      </c>
      <c r="G299" s="5">
        <f>IF(Table3[[#This Row],[ride_month]] = "December", 2022,2023)</f>
        <v>2023</v>
      </c>
      <c r="H29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299">
        <f>Table3[[#This Row],[ride_day]]</f>
        <v>24</v>
      </c>
      <c r="J299" s="3">
        <f xml:space="preserve"> DATE(Table3[[#This Row],[year]],Table3[[#This Row],[month]],Table3[[#This Row],[day]])</f>
        <v>45193</v>
      </c>
      <c r="M299" s="5">
        <v>10576</v>
      </c>
      <c r="N299" s="5">
        <v>12067</v>
      </c>
      <c r="O299" s="3">
        <v>45193</v>
      </c>
      <c r="P299">
        <v>1449.5903933434199</v>
      </c>
      <c r="Q299">
        <v>823.327007541228</v>
      </c>
      <c r="R299">
        <v>2.2874892498291901</v>
      </c>
      <c r="S299">
        <v>2.2949103610751802</v>
      </c>
    </row>
    <row r="300" spans="1:19" x14ac:dyDescent="0.25">
      <c r="A300" t="s">
        <v>10</v>
      </c>
      <c r="B300" s="3" t="s">
        <v>25</v>
      </c>
      <c r="C300">
        <v>25</v>
      </c>
      <c r="D300">
        <v>1100.9835023199901</v>
      </c>
      <c r="E300">
        <v>2.0147093573944299</v>
      </c>
      <c r="F300" s="5">
        <v>5819</v>
      </c>
      <c r="G300" s="5">
        <f>IF(Table3[[#This Row],[ride_month]] = "December", 2022,2023)</f>
        <v>2023</v>
      </c>
      <c r="H30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300">
        <f>Table3[[#This Row],[ride_day]]</f>
        <v>25</v>
      </c>
      <c r="J300" s="3">
        <f xml:space="preserve"> DATE(Table3[[#This Row],[year]],Table3[[#This Row],[month]],Table3[[#This Row],[day]])</f>
        <v>45194</v>
      </c>
      <c r="M300" s="5">
        <v>5819</v>
      </c>
      <c r="N300" s="5">
        <v>12789</v>
      </c>
      <c r="O300" s="3">
        <v>45194</v>
      </c>
      <c r="P300">
        <v>1100.9835023199901</v>
      </c>
      <c r="Q300">
        <v>674.92180780358103</v>
      </c>
      <c r="R300">
        <v>2.0147093573944299</v>
      </c>
      <c r="S300">
        <v>2.03042502700514</v>
      </c>
    </row>
    <row r="301" spans="1:19" x14ac:dyDescent="0.25">
      <c r="A301" t="s">
        <v>10</v>
      </c>
      <c r="B301" s="3" t="s">
        <v>25</v>
      </c>
      <c r="C301">
        <v>26</v>
      </c>
      <c r="D301">
        <v>912.93298163345105</v>
      </c>
      <c r="E301">
        <v>1.97908207073811</v>
      </c>
      <c r="F301" s="5">
        <v>5118</v>
      </c>
      <c r="G301" s="5">
        <f>IF(Table3[[#This Row],[ride_month]] = "December", 2022,2023)</f>
        <v>2023</v>
      </c>
      <c r="H30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301">
        <f>Table3[[#This Row],[ride_day]]</f>
        <v>26</v>
      </c>
      <c r="J301" s="3">
        <f xml:space="preserve"> DATE(Table3[[#This Row],[year]],Table3[[#This Row],[month]],Table3[[#This Row],[day]])</f>
        <v>45195</v>
      </c>
      <c r="M301" s="5">
        <v>5118</v>
      </c>
      <c r="N301" s="5">
        <v>12534</v>
      </c>
      <c r="O301" s="3">
        <v>45195</v>
      </c>
      <c r="P301">
        <v>912.93298163345105</v>
      </c>
      <c r="Q301">
        <v>683.92380724429597</v>
      </c>
      <c r="R301">
        <v>1.97908207073811</v>
      </c>
      <c r="S301">
        <v>2.0765136055994202</v>
      </c>
    </row>
    <row r="302" spans="1:19" x14ac:dyDescent="0.25">
      <c r="A302" t="s">
        <v>10</v>
      </c>
      <c r="B302" s="3" t="s">
        <v>25</v>
      </c>
      <c r="C302">
        <v>27</v>
      </c>
      <c r="D302">
        <v>841.06112650046202</v>
      </c>
      <c r="E302">
        <v>1.9785382167335701</v>
      </c>
      <c r="F302" s="5">
        <v>5415</v>
      </c>
      <c r="G302" s="5">
        <f>IF(Table3[[#This Row],[ride_month]] = "December", 2022,2023)</f>
        <v>2023</v>
      </c>
      <c r="H30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302">
        <f>Table3[[#This Row],[ride_day]]</f>
        <v>27</v>
      </c>
      <c r="J302" s="3">
        <f xml:space="preserve"> DATE(Table3[[#This Row],[year]],Table3[[#This Row],[month]],Table3[[#This Row],[day]])</f>
        <v>45196</v>
      </c>
      <c r="M302" s="5">
        <v>5415</v>
      </c>
      <c r="N302" s="5">
        <v>14492</v>
      </c>
      <c r="O302" s="3">
        <v>45196</v>
      </c>
      <c r="P302">
        <v>841.06112650046202</v>
      </c>
      <c r="Q302">
        <v>671.62034225779701</v>
      </c>
      <c r="R302">
        <v>1.9785382167335701</v>
      </c>
      <c r="S302">
        <v>2.0882550919244101</v>
      </c>
    </row>
    <row r="303" spans="1:19" x14ac:dyDescent="0.25">
      <c r="A303" t="s">
        <v>10</v>
      </c>
      <c r="B303" s="3" t="s">
        <v>25</v>
      </c>
      <c r="C303">
        <v>28</v>
      </c>
      <c r="D303">
        <v>1009.00194174757</v>
      </c>
      <c r="E303">
        <v>2.0429318034794601</v>
      </c>
      <c r="F303" s="5">
        <v>6695</v>
      </c>
      <c r="G303" s="5">
        <f>IF(Table3[[#This Row],[ride_month]] = "December", 2022,2023)</f>
        <v>2023</v>
      </c>
      <c r="H30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303">
        <f>Table3[[#This Row],[ride_day]]</f>
        <v>28</v>
      </c>
      <c r="J303" s="3">
        <f xml:space="preserve"> DATE(Table3[[#This Row],[year]],Table3[[#This Row],[month]],Table3[[#This Row],[day]])</f>
        <v>45197</v>
      </c>
      <c r="M303" s="5">
        <v>6695</v>
      </c>
      <c r="N303" s="5">
        <v>15738</v>
      </c>
      <c r="O303" s="3">
        <v>45197</v>
      </c>
      <c r="P303">
        <v>1009.00194174757</v>
      </c>
      <c r="Q303">
        <v>703.34801118312396</v>
      </c>
      <c r="R303">
        <v>2.0429318034794601</v>
      </c>
      <c r="S303">
        <v>2.1006107047857401</v>
      </c>
    </row>
    <row r="304" spans="1:19" x14ac:dyDescent="0.25">
      <c r="A304" t="s">
        <v>10</v>
      </c>
      <c r="B304" s="3" t="s">
        <v>25</v>
      </c>
      <c r="C304">
        <v>29</v>
      </c>
      <c r="D304">
        <v>1169.8724809673099</v>
      </c>
      <c r="E304">
        <v>2.08332279371808</v>
      </c>
      <c r="F304" s="5">
        <v>8932</v>
      </c>
      <c r="G304" s="5">
        <f>IF(Table3[[#This Row],[ride_month]] = "December", 2022,2023)</f>
        <v>2023</v>
      </c>
      <c r="H30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304">
        <f>Table3[[#This Row],[ride_day]]</f>
        <v>29</v>
      </c>
      <c r="J304" s="3">
        <f xml:space="preserve"> DATE(Table3[[#This Row],[year]],Table3[[#This Row],[month]],Table3[[#This Row],[day]])</f>
        <v>45198</v>
      </c>
      <c r="M304" s="5">
        <v>8932</v>
      </c>
      <c r="N304" s="5">
        <v>14827</v>
      </c>
      <c r="O304" s="3">
        <v>45198</v>
      </c>
      <c r="P304">
        <v>1169.8724809673099</v>
      </c>
      <c r="Q304">
        <v>759.96384973359397</v>
      </c>
      <c r="R304">
        <v>2.08332279371808</v>
      </c>
      <c r="S304">
        <v>2.0970189963734902</v>
      </c>
    </row>
    <row r="305" spans="1:19" x14ac:dyDescent="0.25">
      <c r="A305" t="s">
        <v>10</v>
      </c>
      <c r="B305" s="3" t="s">
        <v>25</v>
      </c>
      <c r="C305">
        <v>30</v>
      </c>
      <c r="D305">
        <v>1457.62231343284</v>
      </c>
      <c r="E305">
        <v>2.2719602512548702</v>
      </c>
      <c r="F305" s="5">
        <v>13400</v>
      </c>
      <c r="G305" s="5">
        <f>IF(Table3[[#This Row],[ride_month]] = "December", 2022,2023)</f>
        <v>2023</v>
      </c>
      <c r="H30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305">
        <f>Table3[[#This Row],[ride_day]]</f>
        <v>30</v>
      </c>
      <c r="J305" s="3">
        <f xml:space="preserve"> DATE(Table3[[#This Row],[year]],Table3[[#This Row],[month]],Table3[[#This Row],[day]])</f>
        <v>45199</v>
      </c>
      <c r="M305" s="5">
        <v>13400</v>
      </c>
      <c r="N305" s="5">
        <v>14291</v>
      </c>
      <c r="O305" s="3">
        <v>45199</v>
      </c>
      <c r="P305">
        <v>1457.62231343284</v>
      </c>
      <c r="Q305">
        <v>830.656567070184</v>
      </c>
      <c r="R305">
        <v>2.2719602512548702</v>
      </c>
      <c r="S305">
        <v>2.2909036520673398</v>
      </c>
    </row>
    <row r="306" spans="1:19" x14ac:dyDescent="0.25">
      <c r="A306" t="s">
        <v>10</v>
      </c>
      <c r="B306" s="3" t="s">
        <v>26</v>
      </c>
      <c r="C306">
        <v>1</v>
      </c>
      <c r="D306">
        <v>1550.43216476775</v>
      </c>
      <c r="E306">
        <v>2.2695001818171101</v>
      </c>
      <c r="F306" s="5">
        <v>11410</v>
      </c>
      <c r="G306" s="5">
        <f>IF(Table3[[#This Row],[ride_month]] = "December", 2022,2023)</f>
        <v>2023</v>
      </c>
      <c r="H30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06">
        <f>Table3[[#This Row],[ride_day]]</f>
        <v>1</v>
      </c>
      <c r="J306" s="3">
        <f xml:space="preserve"> DATE(Table3[[#This Row],[year]],Table3[[#This Row],[month]],Table3[[#This Row],[day]])</f>
        <v>45200</v>
      </c>
      <c r="M306" s="5">
        <v>11410</v>
      </c>
      <c r="N306" s="5">
        <v>12923</v>
      </c>
      <c r="O306" s="3">
        <v>45200</v>
      </c>
      <c r="P306">
        <v>1550.43216476775</v>
      </c>
      <c r="Q306">
        <v>844.74673063530099</v>
      </c>
      <c r="R306">
        <v>2.2695001818171101</v>
      </c>
      <c r="S306">
        <v>2.27184871987216</v>
      </c>
    </row>
    <row r="307" spans="1:19" x14ac:dyDescent="0.25">
      <c r="A307" t="s">
        <v>10</v>
      </c>
      <c r="B307" s="3" t="s">
        <v>26</v>
      </c>
      <c r="C307">
        <v>2</v>
      </c>
      <c r="D307">
        <v>1224.4974223213001</v>
      </c>
      <c r="E307">
        <v>2.0594505620876098</v>
      </c>
      <c r="F307" s="5">
        <v>7177</v>
      </c>
      <c r="G307" s="5">
        <f>IF(Table3[[#This Row],[ride_month]] = "December", 2022,2023)</f>
        <v>2023</v>
      </c>
      <c r="H30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07">
        <f>Table3[[#This Row],[ride_day]]</f>
        <v>2</v>
      </c>
      <c r="J307" s="3">
        <f xml:space="preserve"> DATE(Table3[[#This Row],[year]],Table3[[#This Row],[month]],Table3[[#This Row],[day]])</f>
        <v>45201</v>
      </c>
      <c r="M307" s="5">
        <v>7177</v>
      </c>
      <c r="N307" s="5">
        <v>14630</v>
      </c>
      <c r="O307" s="3">
        <v>45201</v>
      </c>
      <c r="P307">
        <v>1224.4974223213001</v>
      </c>
      <c r="Q307">
        <v>721.557963089542</v>
      </c>
      <c r="R307">
        <v>2.0594505620876098</v>
      </c>
      <c r="S307">
        <v>2.0917356529387101</v>
      </c>
    </row>
    <row r="308" spans="1:19" x14ac:dyDescent="0.25">
      <c r="A308" t="s">
        <v>10</v>
      </c>
      <c r="B308" s="3" t="s">
        <v>26</v>
      </c>
      <c r="C308">
        <v>3</v>
      </c>
      <c r="D308">
        <v>1100.41519725993</v>
      </c>
      <c r="E308">
        <v>2.1093327078945499</v>
      </c>
      <c r="F308" s="5">
        <v>7883</v>
      </c>
      <c r="G308" s="5">
        <f>IF(Table3[[#This Row],[ride_month]] = "December", 2022,2023)</f>
        <v>2023</v>
      </c>
      <c r="H30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08">
        <f>Table3[[#This Row],[ride_day]]</f>
        <v>3</v>
      </c>
      <c r="J308" s="3">
        <f xml:space="preserve"> DATE(Table3[[#This Row],[year]],Table3[[#This Row],[month]],Table3[[#This Row],[day]])</f>
        <v>45202</v>
      </c>
      <c r="M308" s="5">
        <v>7883</v>
      </c>
      <c r="N308" s="5">
        <v>17070</v>
      </c>
      <c r="O308" s="3">
        <v>45202</v>
      </c>
      <c r="P308">
        <v>1100.41519725993</v>
      </c>
      <c r="Q308">
        <v>736.67486818980694</v>
      </c>
      <c r="R308">
        <v>2.1093327078945499</v>
      </c>
      <c r="S308">
        <v>2.16019989212288</v>
      </c>
    </row>
    <row r="309" spans="1:19" x14ac:dyDescent="0.25">
      <c r="A309" t="s">
        <v>10</v>
      </c>
      <c r="B309" s="3" t="s">
        <v>26</v>
      </c>
      <c r="C309">
        <v>4</v>
      </c>
      <c r="D309">
        <v>1241.0167686381101</v>
      </c>
      <c r="E309">
        <v>2.1264340522787499</v>
      </c>
      <c r="F309" s="5">
        <v>8826</v>
      </c>
      <c r="G309" s="5">
        <f>IF(Table3[[#This Row],[ride_month]] = "December", 2022,2023)</f>
        <v>2023</v>
      </c>
      <c r="H30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09">
        <f>Table3[[#This Row],[ride_day]]</f>
        <v>4</v>
      </c>
      <c r="J309" s="3">
        <f xml:space="preserve"> DATE(Table3[[#This Row],[year]],Table3[[#This Row],[month]],Table3[[#This Row],[day]])</f>
        <v>45203</v>
      </c>
      <c r="M309" s="5">
        <v>8826</v>
      </c>
      <c r="N309" s="5">
        <v>17241</v>
      </c>
      <c r="O309" s="3">
        <v>45203</v>
      </c>
      <c r="P309">
        <v>1241.0167686381101</v>
      </c>
      <c r="Q309">
        <v>748.20926860390898</v>
      </c>
      <c r="R309">
        <v>2.1264340522787499</v>
      </c>
      <c r="S309">
        <v>2.1596968427453902</v>
      </c>
    </row>
    <row r="310" spans="1:19" x14ac:dyDescent="0.25">
      <c r="A310" t="s">
        <v>10</v>
      </c>
      <c r="B310" s="3" t="s">
        <v>26</v>
      </c>
      <c r="C310">
        <v>5</v>
      </c>
      <c r="D310">
        <v>1038.85701598579</v>
      </c>
      <c r="E310">
        <v>1.9980289331499299</v>
      </c>
      <c r="F310" s="5">
        <v>6756</v>
      </c>
      <c r="G310" s="5">
        <f>IF(Table3[[#This Row],[ride_month]] = "December", 2022,2023)</f>
        <v>2023</v>
      </c>
      <c r="H31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10">
        <f>Table3[[#This Row],[ride_day]]</f>
        <v>5</v>
      </c>
      <c r="J310" s="3">
        <f xml:space="preserve"> DATE(Table3[[#This Row],[year]],Table3[[#This Row],[month]],Table3[[#This Row],[day]])</f>
        <v>45204</v>
      </c>
      <c r="M310" s="5">
        <v>6756</v>
      </c>
      <c r="N310" s="5">
        <v>14718</v>
      </c>
      <c r="O310" s="3">
        <v>45204</v>
      </c>
      <c r="P310">
        <v>1038.85701598579</v>
      </c>
      <c r="Q310">
        <v>706.68134257371901</v>
      </c>
      <c r="R310">
        <v>1.9980289331499299</v>
      </c>
      <c r="S310">
        <v>2.0842959130274799</v>
      </c>
    </row>
    <row r="311" spans="1:19" x14ac:dyDescent="0.25">
      <c r="A311" t="s">
        <v>10</v>
      </c>
      <c r="B311" s="3" t="s">
        <v>26</v>
      </c>
      <c r="C311">
        <v>6</v>
      </c>
      <c r="D311">
        <v>1065.6255832662901</v>
      </c>
      <c r="E311">
        <v>2.0522203500557499</v>
      </c>
      <c r="F311" s="5">
        <v>6215</v>
      </c>
      <c r="G311" s="5">
        <f>IF(Table3[[#This Row],[ride_month]] = "December", 2022,2023)</f>
        <v>2023</v>
      </c>
      <c r="H31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11">
        <f>Table3[[#This Row],[ride_day]]</f>
        <v>6</v>
      </c>
      <c r="J311" s="3">
        <f xml:space="preserve"> DATE(Table3[[#This Row],[year]],Table3[[#This Row],[month]],Table3[[#This Row],[day]])</f>
        <v>45205</v>
      </c>
      <c r="M311" s="5">
        <v>6215</v>
      </c>
      <c r="N311" s="5">
        <v>11640</v>
      </c>
      <c r="O311" s="3">
        <v>45205</v>
      </c>
      <c r="P311">
        <v>1065.6255832662901</v>
      </c>
      <c r="Q311">
        <v>673.14106529209596</v>
      </c>
      <c r="R311">
        <v>2.0522203500557499</v>
      </c>
      <c r="S311">
        <v>1.9820107468857999</v>
      </c>
    </row>
    <row r="312" spans="1:19" x14ac:dyDescent="0.25">
      <c r="A312" t="s">
        <v>10</v>
      </c>
      <c r="B312" s="3" t="s">
        <v>26</v>
      </c>
      <c r="C312">
        <v>7</v>
      </c>
      <c r="D312">
        <v>1280.18983813914</v>
      </c>
      <c r="E312">
        <v>2.18877100148628</v>
      </c>
      <c r="F312" s="5">
        <v>9329</v>
      </c>
      <c r="G312" s="5">
        <f>IF(Table3[[#This Row],[ride_month]] = "December", 2022,2023)</f>
        <v>2023</v>
      </c>
      <c r="H31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12">
        <f>Table3[[#This Row],[ride_day]]</f>
        <v>7</v>
      </c>
      <c r="J312" s="3">
        <f xml:space="preserve"> DATE(Table3[[#This Row],[year]],Table3[[#This Row],[month]],Table3[[#This Row],[day]])</f>
        <v>45206</v>
      </c>
      <c r="M312" s="5">
        <v>9329</v>
      </c>
      <c r="N312" s="5">
        <v>11248</v>
      </c>
      <c r="O312" s="3">
        <v>45206</v>
      </c>
      <c r="P312">
        <v>1280.18983813914</v>
      </c>
      <c r="Q312">
        <v>749.511913229019</v>
      </c>
      <c r="R312">
        <v>2.18877100148628</v>
      </c>
      <c r="S312">
        <v>2.1292003774702501</v>
      </c>
    </row>
    <row r="313" spans="1:19" x14ac:dyDescent="0.25">
      <c r="A313" t="s">
        <v>10</v>
      </c>
      <c r="B313" s="3" t="s">
        <v>26</v>
      </c>
      <c r="C313">
        <v>8</v>
      </c>
      <c r="D313">
        <v>1506.13421121479</v>
      </c>
      <c r="E313">
        <v>2.1241591767152199</v>
      </c>
      <c r="F313" s="5">
        <v>11467</v>
      </c>
      <c r="G313" s="5">
        <f>IF(Table3[[#This Row],[ride_month]] = "December", 2022,2023)</f>
        <v>2023</v>
      </c>
      <c r="H31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13">
        <f>Table3[[#This Row],[ride_day]]</f>
        <v>8</v>
      </c>
      <c r="J313" s="3">
        <f xml:space="preserve"> DATE(Table3[[#This Row],[year]],Table3[[#This Row],[month]],Table3[[#This Row],[day]])</f>
        <v>45207</v>
      </c>
      <c r="M313" s="5">
        <v>11467</v>
      </c>
      <c r="N313" s="5">
        <v>10748</v>
      </c>
      <c r="O313" s="3">
        <v>45207</v>
      </c>
      <c r="P313">
        <v>1506.13421121479</v>
      </c>
      <c r="Q313">
        <v>753.83075921101602</v>
      </c>
      <c r="R313">
        <v>2.1241591767152199</v>
      </c>
      <c r="S313">
        <v>2.0691967192707201</v>
      </c>
    </row>
    <row r="314" spans="1:19" x14ac:dyDescent="0.25">
      <c r="A314" t="s">
        <v>10</v>
      </c>
      <c r="B314" s="3" t="s">
        <v>26</v>
      </c>
      <c r="C314">
        <v>9</v>
      </c>
      <c r="D314">
        <v>1232.58989444541</v>
      </c>
      <c r="E314">
        <v>1.9701898582711901</v>
      </c>
      <c r="F314" s="5">
        <v>5779</v>
      </c>
      <c r="G314" s="5">
        <f>IF(Table3[[#This Row],[ride_month]] = "December", 2022,2023)</f>
        <v>2023</v>
      </c>
      <c r="H31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14">
        <f>Table3[[#This Row],[ride_day]]</f>
        <v>9</v>
      </c>
      <c r="J314" s="3">
        <f xml:space="preserve"> DATE(Table3[[#This Row],[year]],Table3[[#This Row],[month]],Table3[[#This Row],[day]])</f>
        <v>45208</v>
      </c>
      <c r="M314" s="5">
        <v>5779</v>
      </c>
      <c r="N314" s="5">
        <v>11637</v>
      </c>
      <c r="O314" s="3">
        <v>45208</v>
      </c>
      <c r="P314">
        <v>1232.58989444541</v>
      </c>
      <c r="Q314">
        <v>636.28409383861799</v>
      </c>
      <c r="R314">
        <v>1.9701898582711901</v>
      </c>
      <c r="S314">
        <v>1.91817913890393</v>
      </c>
    </row>
    <row r="315" spans="1:19" x14ac:dyDescent="0.25">
      <c r="A315" t="s">
        <v>10</v>
      </c>
      <c r="B315" s="3" t="s">
        <v>26</v>
      </c>
      <c r="C315">
        <v>10</v>
      </c>
      <c r="D315">
        <v>994.029606472968</v>
      </c>
      <c r="E315">
        <v>1.9981814624085801</v>
      </c>
      <c r="F315" s="5">
        <v>5438</v>
      </c>
      <c r="G315" s="5">
        <f>IF(Table3[[#This Row],[ride_month]] = "December", 2022,2023)</f>
        <v>2023</v>
      </c>
      <c r="H31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15">
        <f>Table3[[#This Row],[ride_day]]</f>
        <v>10</v>
      </c>
      <c r="J315" s="3">
        <f xml:space="preserve"> DATE(Table3[[#This Row],[year]],Table3[[#This Row],[month]],Table3[[#This Row],[day]])</f>
        <v>45209</v>
      </c>
      <c r="M315" s="5">
        <v>5438</v>
      </c>
      <c r="N315" s="5">
        <v>13784</v>
      </c>
      <c r="O315" s="3">
        <v>45209</v>
      </c>
      <c r="P315">
        <v>994.029606472968</v>
      </c>
      <c r="Q315">
        <v>652.29403656413206</v>
      </c>
      <c r="R315">
        <v>1.9981814624085801</v>
      </c>
      <c r="S315">
        <v>2.0183329618041799</v>
      </c>
    </row>
    <row r="316" spans="1:19" x14ac:dyDescent="0.25">
      <c r="A316" t="s">
        <v>10</v>
      </c>
      <c r="B316" s="3" t="s">
        <v>26</v>
      </c>
      <c r="C316">
        <v>11</v>
      </c>
      <c r="D316">
        <v>974.95124320124296</v>
      </c>
      <c r="E316">
        <v>1.96016616030359</v>
      </c>
      <c r="F316" s="5">
        <v>5148</v>
      </c>
      <c r="G316" s="5">
        <f>IF(Table3[[#This Row],[ride_month]] = "December", 2022,2023)</f>
        <v>2023</v>
      </c>
      <c r="H31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16">
        <f>Table3[[#This Row],[ride_day]]</f>
        <v>11</v>
      </c>
      <c r="J316" s="3">
        <f xml:space="preserve"> DATE(Table3[[#This Row],[year]],Table3[[#This Row],[month]],Table3[[#This Row],[day]])</f>
        <v>45210</v>
      </c>
      <c r="M316" s="5">
        <v>5148</v>
      </c>
      <c r="N316" s="5">
        <v>13452</v>
      </c>
      <c r="O316" s="3">
        <v>45210</v>
      </c>
      <c r="P316">
        <v>974.95124320124296</v>
      </c>
      <c r="Q316">
        <v>663.75550104073704</v>
      </c>
      <c r="R316">
        <v>1.96016616030359</v>
      </c>
      <c r="S316">
        <v>2.0237758970359798</v>
      </c>
    </row>
    <row r="317" spans="1:19" x14ac:dyDescent="0.25">
      <c r="A317" t="s">
        <v>10</v>
      </c>
      <c r="B317" s="3" t="s">
        <v>26</v>
      </c>
      <c r="C317">
        <v>12</v>
      </c>
      <c r="D317">
        <v>868.56278643446399</v>
      </c>
      <c r="E317">
        <v>1.90857780586255</v>
      </c>
      <c r="F317" s="5">
        <v>4364</v>
      </c>
      <c r="G317" s="5">
        <f>IF(Table3[[#This Row],[ride_month]] = "December", 2022,2023)</f>
        <v>2023</v>
      </c>
      <c r="H31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17">
        <f>Table3[[#This Row],[ride_day]]</f>
        <v>12</v>
      </c>
      <c r="J317" s="3">
        <f xml:space="preserve"> DATE(Table3[[#This Row],[year]],Table3[[#This Row],[month]],Table3[[#This Row],[day]])</f>
        <v>45211</v>
      </c>
      <c r="M317" s="5">
        <v>4364</v>
      </c>
      <c r="N317" s="5">
        <v>11273</v>
      </c>
      <c r="O317" s="3">
        <v>45211</v>
      </c>
      <c r="P317">
        <v>868.56278643446399</v>
      </c>
      <c r="Q317">
        <v>652.07105473254705</v>
      </c>
      <c r="R317">
        <v>1.90857780586255</v>
      </c>
      <c r="S317">
        <v>2.0186724112837902</v>
      </c>
    </row>
    <row r="318" spans="1:19" x14ac:dyDescent="0.25">
      <c r="A318" t="s">
        <v>10</v>
      </c>
      <c r="B318" s="3" t="s">
        <v>26</v>
      </c>
      <c r="C318">
        <v>13</v>
      </c>
      <c r="D318">
        <v>820.168342523516</v>
      </c>
      <c r="E318">
        <v>1.8358418489696</v>
      </c>
      <c r="F318" s="5">
        <v>3083</v>
      </c>
      <c r="G318" s="5">
        <f>IF(Table3[[#This Row],[ride_month]] = "December", 2022,2023)</f>
        <v>2023</v>
      </c>
      <c r="H31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18">
        <f>Table3[[#This Row],[ride_day]]</f>
        <v>13</v>
      </c>
      <c r="J318" s="3">
        <f xml:space="preserve"> DATE(Table3[[#This Row],[year]],Table3[[#This Row],[month]],Table3[[#This Row],[day]])</f>
        <v>45212</v>
      </c>
      <c r="M318" s="5">
        <v>3083</v>
      </c>
      <c r="N318" s="5">
        <v>7817</v>
      </c>
      <c r="O318" s="3">
        <v>45212</v>
      </c>
      <c r="P318">
        <v>820.168342523516</v>
      </c>
      <c r="Q318">
        <v>633.58283228860205</v>
      </c>
      <c r="R318">
        <v>1.8358418489696</v>
      </c>
      <c r="S318">
        <v>1.90366600628189</v>
      </c>
    </row>
    <row r="319" spans="1:19" x14ac:dyDescent="0.25">
      <c r="A319" t="s">
        <v>10</v>
      </c>
      <c r="B319" s="3" t="s">
        <v>26</v>
      </c>
      <c r="C319">
        <v>14</v>
      </c>
      <c r="D319">
        <v>904.40556978232996</v>
      </c>
      <c r="E319">
        <v>1.8035785596795899</v>
      </c>
      <c r="F319" s="5">
        <v>3124</v>
      </c>
      <c r="G319" s="5">
        <f>IF(Table3[[#This Row],[ride_month]] = "December", 2022,2023)</f>
        <v>2023</v>
      </c>
      <c r="H31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19">
        <f>Table3[[#This Row],[ride_day]]</f>
        <v>14</v>
      </c>
      <c r="J319" s="3">
        <f xml:space="preserve"> DATE(Table3[[#This Row],[year]],Table3[[#This Row],[month]],Table3[[#This Row],[day]])</f>
        <v>45213</v>
      </c>
      <c r="M319" s="5">
        <v>3124</v>
      </c>
      <c r="N319" s="5">
        <v>5851</v>
      </c>
      <c r="O319" s="3">
        <v>45213</v>
      </c>
      <c r="P319">
        <v>904.40556978232996</v>
      </c>
      <c r="Q319">
        <v>685.56725346094697</v>
      </c>
      <c r="R319">
        <v>1.8035785596795899</v>
      </c>
      <c r="S319">
        <v>1.8603085031538</v>
      </c>
    </row>
    <row r="320" spans="1:19" x14ac:dyDescent="0.25">
      <c r="A320" t="s">
        <v>10</v>
      </c>
      <c r="B320" s="3" t="s">
        <v>26</v>
      </c>
      <c r="C320">
        <v>15</v>
      </c>
      <c r="D320">
        <v>1190.5842149454199</v>
      </c>
      <c r="E320">
        <v>2.1353984405752402</v>
      </c>
      <c r="F320" s="5">
        <v>5955</v>
      </c>
      <c r="G320" s="5">
        <f>IF(Table3[[#This Row],[ride_month]] = "December", 2022,2023)</f>
        <v>2023</v>
      </c>
      <c r="H32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20">
        <f>Table3[[#This Row],[ride_day]]</f>
        <v>15</v>
      </c>
      <c r="J320" s="3">
        <f xml:space="preserve"> DATE(Table3[[#This Row],[year]],Table3[[#This Row],[month]],Table3[[#This Row],[day]])</f>
        <v>45214</v>
      </c>
      <c r="M320" s="5">
        <v>5955</v>
      </c>
      <c r="N320" s="5">
        <v>8870</v>
      </c>
      <c r="O320" s="3">
        <v>45214</v>
      </c>
      <c r="P320">
        <v>1190.5842149454199</v>
      </c>
      <c r="Q320">
        <v>728.75862457722701</v>
      </c>
      <c r="R320">
        <v>2.1353984405752402</v>
      </c>
      <c r="S320">
        <v>2.0211624439392701</v>
      </c>
    </row>
    <row r="321" spans="1:19" x14ac:dyDescent="0.25">
      <c r="A321" t="s">
        <v>10</v>
      </c>
      <c r="B321" s="3" t="s">
        <v>26</v>
      </c>
      <c r="C321">
        <v>16</v>
      </c>
      <c r="D321">
        <v>916.79794705564598</v>
      </c>
      <c r="E321">
        <v>1.7777522742716301</v>
      </c>
      <c r="F321" s="5">
        <v>3702</v>
      </c>
      <c r="G321" s="5">
        <f>IF(Table3[[#This Row],[ride_month]] = "December", 2022,2023)</f>
        <v>2023</v>
      </c>
      <c r="H32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21">
        <f>Table3[[#This Row],[ride_day]]</f>
        <v>16</v>
      </c>
      <c r="J321" s="3">
        <f xml:space="preserve"> DATE(Table3[[#This Row],[year]],Table3[[#This Row],[month]],Table3[[#This Row],[day]])</f>
        <v>45215</v>
      </c>
      <c r="M321" s="5">
        <v>3702</v>
      </c>
      <c r="N321" s="5">
        <v>11135</v>
      </c>
      <c r="O321" s="3">
        <v>45215</v>
      </c>
      <c r="P321">
        <v>916.79794705564598</v>
      </c>
      <c r="Q321">
        <v>624.56704086214597</v>
      </c>
      <c r="R321">
        <v>1.7777522742716301</v>
      </c>
      <c r="S321">
        <v>1.9150801910811901</v>
      </c>
    </row>
    <row r="322" spans="1:19" x14ac:dyDescent="0.25">
      <c r="A322" t="s">
        <v>10</v>
      </c>
      <c r="B322" s="3" t="s">
        <v>26</v>
      </c>
      <c r="C322">
        <v>17</v>
      </c>
      <c r="D322">
        <v>996.634911470362</v>
      </c>
      <c r="E322">
        <v>1.9912542107943401</v>
      </c>
      <c r="F322" s="5">
        <v>5196</v>
      </c>
      <c r="G322" s="5">
        <f>IF(Table3[[#This Row],[ride_month]] = "December", 2022,2023)</f>
        <v>2023</v>
      </c>
      <c r="H32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22">
        <f>Table3[[#This Row],[ride_day]]</f>
        <v>17</v>
      </c>
      <c r="J322" s="3">
        <f xml:space="preserve"> DATE(Table3[[#This Row],[year]],Table3[[#This Row],[month]],Table3[[#This Row],[day]])</f>
        <v>45216</v>
      </c>
      <c r="M322" s="5">
        <v>5196</v>
      </c>
      <c r="N322" s="5">
        <v>14293</v>
      </c>
      <c r="O322" s="3">
        <v>45216</v>
      </c>
      <c r="P322">
        <v>996.634911470362</v>
      </c>
      <c r="Q322">
        <v>670.08983418456603</v>
      </c>
      <c r="R322">
        <v>1.9912542107943401</v>
      </c>
      <c r="S322">
        <v>2.0827920077869702</v>
      </c>
    </row>
    <row r="323" spans="1:19" x14ac:dyDescent="0.25">
      <c r="A323" t="s">
        <v>10</v>
      </c>
      <c r="B323" s="3" t="s">
        <v>26</v>
      </c>
      <c r="C323">
        <v>18</v>
      </c>
      <c r="D323">
        <v>902.60635792778601</v>
      </c>
      <c r="E323">
        <v>1.9530164995902499</v>
      </c>
      <c r="F323" s="5">
        <v>5096</v>
      </c>
      <c r="G323" s="5">
        <f>IF(Table3[[#This Row],[ride_month]] = "December", 2022,2023)</f>
        <v>2023</v>
      </c>
      <c r="H32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23">
        <f>Table3[[#This Row],[ride_day]]</f>
        <v>18</v>
      </c>
      <c r="J323" s="3">
        <f xml:space="preserve"> DATE(Table3[[#This Row],[year]],Table3[[#This Row],[month]],Table3[[#This Row],[day]])</f>
        <v>45217</v>
      </c>
      <c r="M323" s="5">
        <v>5096</v>
      </c>
      <c r="N323" s="5">
        <v>14253</v>
      </c>
      <c r="O323" s="3">
        <v>45217</v>
      </c>
      <c r="P323">
        <v>902.60635792778601</v>
      </c>
      <c r="Q323">
        <v>688.78208096541096</v>
      </c>
      <c r="R323">
        <v>1.9530164995902499</v>
      </c>
      <c r="S323">
        <v>2.09304456649408</v>
      </c>
    </row>
    <row r="324" spans="1:19" x14ac:dyDescent="0.25">
      <c r="A324" t="s">
        <v>10</v>
      </c>
      <c r="B324" s="3" t="s">
        <v>26</v>
      </c>
      <c r="C324">
        <v>19</v>
      </c>
      <c r="D324">
        <v>849.67269126021301</v>
      </c>
      <c r="E324">
        <v>1.8056760910185099</v>
      </c>
      <c r="F324" s="5">
        <v>4039</v>
      </c>
      <c r="G324" s="5">
        <f>IF(Table3[[#This Row],[ride_month]] = "December", 2022,2023)</f>
        <v>2023</v>
      </c>
      <c r="H32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24">
        <f>Table3[[#This Row],[ride_day]]</f>
        <v>19</v>
      </c>
      <c r="J324" s="3">
        <f xml:space="preserve"> DATE(Table3[[#This Row],[year]],Table3[[#This Row],[month]],Table3[[#This Row],[day]])</f>
        <v>45218</v>
      </c>
      <c r="M324" s="5">
        <v>4039</v>
      </c>
      <c r="N324" s="5">
        <v>11692</v>
      </c>
      <c r="O324" s="3">
        <v>45218</v>
      </c>
      <c r="P324">
        <v>849.67269126021301</v>
      </c>
      <c r="Q324">
        <v>653.80687649674996</v>
      </c>
      <c r="R324">
        <v>1.8056760910185099</v>
      </c>
      <c r="S324">
        <v>1.9984449805686499</v>
      </c>
    </row>
    <row r="325" spans="1:19" x14ac:dyDescent="0.25">
      <c r="A325" t="s">
        <v>10</v>
      </c>
      <c r="B325" s="3" t="s">
        <v>26</v>
      </c>
      <c r="C325">
        <v>20</v>
      </c>
      <c r="D325">
        <v>1044.27821966492</v>
      </c>
      <c r="E325">
        <v>1.9599955345881099</v>
      </c>
      <c r="F325" s="5">
        <v>5909</v>
      </c>
      <c r="G325" s="5">
        <f>IF(Table3[[#This Row],[ride_month]] = "December", 2022,2023)</f>
        <v>2023</v>
      </c>
      <c r="H32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25">
        <f>Table3[[#This Row],[ride_day]]</f>
        <v>20</v>
      </c>
      <c r="J325" s="3">
        <f xml:space="preserve"> DATE(Table3[[#This Row],[year]],Table3[[#This Row],[month]],Table3[[#This Row],[day]])</f>
        <v>45219</v>
      </c>
      <c r="M325" s="5">
        <v>5909</v>
      </c>
      <c r="N325" s="5">
        <v>12226</v>
      </c>
      <c r="O325" s="3">
        <v>45219</v>
      </c>
      <c r="P325">
        <v>1044.27821966492</v>
      </c>
      <c r="Q325">
        <v>702.488467201047</v>
      </c>
      <c r="R325">
        <v>1.9599955345881099</v>
      </c>
      <c r="S325">
        <v>1.99101161928279</v>
      </c>
    </row>
    <row r="326" spans="1:19" x14ac:dyDescent="0.25">
      <c r="A326" t="s">
        <v>10</v>
      </c>
      <c r="B326" s="3" t="s">
        <v>26</v>
      </c>
      <c r="C326">
        <v>21</v>
      </c>
      <c r="D326">
        <v>1313.26333467688</v>
      </c>
      <c r="E326">
        <v>2.14156731470477</v>
      </c>
      <c r="F326" s="5">
        <v>7443</v>
      </c>
      <c r="G326" s="5">
        <f>IF(Table3[[#This Row],[ride_month]] = "December", 2022,2023)</f>
        <v>2023</v>
      </c>
      <c r="H32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26">
        <f>Table3[[#This Row],[ride_day]]</f>
        <v>21</v>
      </c>
      <c r="J326" s="3">
        <f xml:space="preserve"> DATE(Table3[[#This Row],[year]],Table3[[#This Row],[month]],Table3[[#This Row],[day]])</f>
        <v>45220</v>
      </c>
      <c r="M326" s="5">
        <v>7443</v>
      </c>
      <c r="N326" s="5">
        <v>9927</v>
      </c>
      <c r="O326" s="3">
        <v>45220</v>
      </c>
      <c r="P326">
        <v>1313.26333467688</v>
      </c>
      <c r="Q326">
        <v>737.99838823410903</v>
      </c>
      <c r="R326">
        <v>2.14156731470477</v>
      </c>
      <c r="S326">
        <v>2.0901321508859301</v>
      </c>
    </row>
    <row r="327" spans="1:19" x14ac:dyDescent="0.25">
      <c r="A327" t="s">
        <v>10</v>
      </c>
      <c r="B327" s="3" t="s">
        <v>26</v>
      </c>
      <c r="C327">
        <v>22</v>
      </c>
      <c r="D327">
        <v>1373.8162269330501</v>
      </c>
      <c r="E327">
        <v>2.14145645686007</v>
      </c>
      <c r="F327" s="5">
        <v>6557</v>
      </c>
      <c r="G327" s="5">
        <f>IF(Table3[[#This Row],[ride_month]] = "December", 2022,2023)</f>
        <v>2023</v>
      </c>
      <c r="H32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27">
        <f>Table3[[#This Row],[ride_day]]</f>
        <v>22</v>
      </c>
      <c r="J327" s="3">
        <f xml:space="preserve"> DATE(Table3[[#This Row],[year]],Table3[[#This Row],[month]],Table3[[#This Row],[day]])</f>
        <v>45221</v>
      </c>
      <c r="M327" s="5">
        <v>6557</v>
      </c>
      <c r="N327" s="5">
        <v>9249</v>
      </c>
      <c r="O327" s="3">
        <v>45221</v>
      </c>
      <c r="P327">
        <v>1373.8162269330501</v>
      </c>
      <c r="Q327">
        <v>762.03081414206895</v>
      </c>
      <c r="R327">
        <v>2.14145645686007</v>
      </c>
      <c r="S327">
        <v>2.0637549484898301</v>
      </c>
    </row>
    <row r="328" spans="1:19" x14ac:dyDescent="0.25">
      <c r="A328" t="s">
        <v>10</v>
      </c>
      <c r="B328" s="3" t="s">
        <v>26</v>
      </c>
      <c r="C328">
        <v>23</v>
      </c>
      <c r="D328">
        <v>1108.81495977386</v>
      </c>
      <c r="E328">
        <v>1.92754732591336</v>
      </c>
      <c r="F328" s="5">
        <v>4599</v>
      </c>
      <c r="G328" s="5">
        <f>IF(Table3[[#This Row],[ride_month]] = "December", 2022,2023)</f>
        <v>2023</v>
      </c>
      <c r="H32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28">
        <f>Table3[[#This Row],[ride_day]]</f>
        <v>23</v>
      </c>
      <c r="J328" s="3">
        <f xml:space="preserve"> DATE(Table3[[#This Row],[year]],Table3[[#This Row],[month]],Table3[[#This Row],[day]])</f>
        <v>45222</v>
      </c>
      <c r="M328" s="5">
        <v>4599</v>
      </c>
      <c r="N328" s="5">
        <v>12219</v>
      </c>
      <c r="O328" s="3">
        <v>45222</v>
      </c>
      <c r="P328">
        <v>1108.81495977386</v>
      </c>
      <c r="Q328">
        <v>664.66372043538797</v>
      </c>
      <c r="R328">
        <v>1.92754732591336</v>
      </c>
      <c r="S328">
        <v>1.9902741716253201</v>
      </c>
    </row>
    <row r="329" spans="1:19" x14ac:dyDescent="0.25">
      <c r="A329" t="s">
        <v>10</v>
      </c>
      <c r="B329" s="3" t="s">
        <v>26</v>
      </c>
      <c r="C329">
        <v>24</v>
      </c>
      <c r="D329">
        <v>1143.4301994302</v>
      </c>
      <c r="E329">
        <v>2.07861851852461</v>
      </c>
      <c r="F329" s="5">
        <v>6669</v>
      </c>
      <c r="G329" s="5">
        <f>IF(Table3[[#This Row],[ride_month]] = "December", 2022,2023)</f>
        <v>2023</v>
      </c>
      <c r="H32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29">
        <f>Table3[[#This Row],[ride_day]]</f>
        <v>24</v>
      </c>
      <c r="J329" s="3">
        <f xml:space="preserve"> DATE(Table3[[#This Row],[year]],Table3[[#This Row],[month]],Table3[[#This Row],[day]])</f>
        <v>45223</v>
      </c>
      <c r="M329" s="5">
        <v>6669</v>
      </c>
      <c r="N329" s="5">
        <v>16173</v>
      </c>
      <c r="O329" s="3">
        <v>45223</v>
      </c>
      <c r="P329">
        <v>1143.4301994302</v>
      </c>
      <c r="Q329">
        <v>735.71440054411698</v>
      </c>
      <c r="R329">
        <v>2.07861851852461</v>
      </c>
      <c r="S329">
        <v>2.1792446290413001</v>
      </c>
    </row>
    <row r="330" spans="1:19" x14ac:dyDescent="0.25">
      <c r="A330" t="s">
        <v>10</v>
      </c>
      <c r="B330" s="3" t="s">
        <v>26</v>
      </c>
      <c r="C330">
        <v>25</v>
      </c>
      <c r="D330">
        <v>857.60763358778604</v>
      </c>
      <c r="E330">
        <v>1.8918710156046801</v>
      </c>
      <c r="F330" s="5">
        <v>3930</v>
      </c>
      <c r="G330" s="5">
        <f>IF(Table3[[#This Row],[ride_month]] = "December", 2022,2023)</f>
        <v>2023</v>
      </c>
      <c r="H33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30">
        <f>Table3[[#This Row],[ride_day]]</f>
        <v>25</v>
      </c>
      <c r="J330" s="3">
        <f xml:space="preserve"> DATE(Table3[[#This Row],[year]],Table3[[#This Row],[month]],Table3[[#This Row],[day]])</f>
        <v>45224</v>
      </c>
      <c r="M330" s="5">
        <v>3930</v>
      </c>
      <c r="N330" s="5">
        <v>11077</v>
      </c>
      <c r="O330" s="3">
        <v>45224</v>
      </c>
      <c r="P330">
        <v>857.60763358778604</v>
      </c>
      <c r="Q330">
        <v>637.33754626704001</v>
      </c>
      <c r="R330">
        <v>1.8918710156046801</v>
      </c>
      <c r="S330">
        <v>1.9922938960857299</v>
      </c>
    </row>
    <row r="331" spans="1:19" x14ac:dyDescent="0.25">
      <c r="A331" t="s">
        <v>10</v>
      </c>
      <c r="B331" s="3" t="s">
        <v>26</v>
      </c>
      <c r="C331">
        <v>26</v>
      </c>
      <c r="D331">
        <v>893.09791949344196</v>
      </c>
      <c r="E331">
        <v>1.85212488863237</v>
      </c>
      <c r="F331" s="5">
        <v>4422</v>
      </c>
      <c r="G331" s="5">
        <f>IF(Table3[[#This Row],[ride_month]] = "December", 2022,2023)</f>
        <v>2023</v>
      </c>
      <c r="H33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31">
        <f>Table3[[#This Row],[ride_day]]</f>
        <v>26</v>
      </c>
      <c r="J331" s="3">
        <f xml:space="preserve"> DATE(Table3[[#This Row],[year]],Table3[[#This Row],[month]],Table3[[#This Row],[day]])</f>
        <v>45225</v>
      </c>
      <c r="M331" s="5">
        <v>4422</v>
      </c>
      <c r="N331" s="5">
        <v>12580</v>
      </c>
      <c r="O331" s="3">
        <v>45225</v>
      </c>
      <c r="P331">
        <v>893.09791949344196</v>
      </c>
      <c r="Q331">
        <v>670.41200317965001</v>
      </c>
      <c r="R331">
        <v>1.85212488863237</v>
      </c>
      <c r="S331">
        <v>2.0115082819125001</v>
      </c>
    </row>
    <row r="332" spans="1:19" x14ac:dyDescent="0.25">
      <c r="A332" t="s">
        <v>10</v>
      </c>
      <c r="B332" s="3" t="s">
        <v>26</v>
      </c>
      <c r="C332">
        <v>27</v>
      </c>
      <c r="D332">
        <v>1117.74411933448</v>
      </c>
      <c r="E332">
        <v>1.89749159328892</v>
      </c>
      <c r="F332" s="5">
        <v>5229</v>
      </c>
      <c r="G332" s="5">
        <f>IF(Table3[[#This Row],[ride_month]] = "December", 2022,2023)</f>
        <v>2023</v>
      </c>
      <c r="H33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32">
        <f>Table3[[#This Row],[ride_day]]</f>
        <v>27</v>
      </c>
      <c r="J332" s="3">
        <f xml:space="preserve"> DATE(Table3[[#This Row],[year]],Table3[[#This Row],[month]],Table3[[#This Row],[day]])</f>
        <v>45226</v>
      </c>
      <c r="M332" s="5">
        <v>5229</v>
      </c>
      <c r="N332" s="5">
        <v>11637</v>
      </c>
      <c r="O332" s="3">
        <v>45226</v>
      </c>
      <c r="P332">
        <v>1117.74411933448</v>
      </c>
      <c r="Q332">
        <v>673.94122196442402</v>
      </c>
      <c r="R332">
        <v>1.89749159328892</v>
      </c>
      <c r="S332">
        <v>1.9693569008585601</v>
      </c>
    </row>
    <row r="333" spans="1:19" x14ac:dyDescent="0.25">
      <c r="A333" t="s">
        <v>10</v>
      </c>
      <c r="B333" s="3" t="s">
        <v>26</v>
      </c>
      <c r="C333">
        <v>28</v>
      </c>
      <c r="D333">
        <v>1151.3842178493301</v>
      </c>
      <c r="E333">
        <v>1.92671963012842</v>
      </c>
      <c r="F333" s="5">
        <v>5031</v>
      </c>
      <c r="G333" s="5">
        <f>IF(Table3[[#This Row],[ride_month]] = "December", 2022,2023)</f>
        <v>2023</v>
      </c>
      <c r="H33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33">
        <f>Table3[[#This Row],[ride_day]]</f>
        <v>28</v>
      </c>
      <c r="J333" s="3">
        <f xml:space="preserve"> DATE(Table3[[#This Row],[year]],Table3[[#This Row],[month]],Table3[[#This Row],[day]])</f>
        <v>45227</v>
      </c>
      <c r="M333" s="5">
        <v>5031</v>
      </c>
      <c r="N333" s="5">
        <v>8671</v>
      </c>
      <c r="O333" s="3">
        <v>45227</v>
      </c>
      <c r="P333">
        <v>1151.3842178493301</v>
      </c>
      <c r="Q333">
        <v>713.34309768192804</v>
      </c>
      <c r="R333">
        <v>1.92671963012842</v>
      </c>
      <c r="S333">
        <v>1.9006238958894199</v>
      </c>
    </row>
    <row r="334" spans="1:19" x14ac:dyDescent="0.25">
      <c r="A334" t="s">
        <v>10</v>
      </c>
      <c r="B334" s="3" t="s">
        <v>26</v>
      </c>
      <c r="C334">
        <v>29</v>
      </c>
      <c r="D334">
        <v>1181.9718199608601</v>
      </c>
      <c r="E334">
        <v>1.9255538436898301</v>
      </c>
      <c r="F334" s="5">
        <v>2555</v>
      </c>
      <c r="G334" s="5">
        <f>IF(Table3[[#This Row],[ride_month]] = "December", 2022,2023)</f>
        <v>2023</v>
      </c>
      <c r="H33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34">
        <f>Table3[[#This Row],[ride_day]]</f>
        <v>29</v>
      </c>
      <c r="J334" s="3">
        <f xml:space="preserve"> DATE(Table3[[#This Row],[year]],Table3[[#This Row],[month]],Table3[[#This Row],[day]])</f>
        <v>45228</v>
      </c>
      <c r="M334" s="5">
        <v>2555</v>
      </c>
      <c r="N334" s="5">
        <v>5133</v>
      </c>
      <c r="O334" s="3">
        <v>45228</v>
      </c>
      <c r="P334">
        <v>1181.9718199608601</v>
      </c>
      <c r="Q334">
        <v>756.577245275667</v>
      </c>
      <c r="R334">
        <v>1.9255538436898301</v>
      </c>
      <c r="S334">
        <v>1.83102698793838</v>
      </c>
    </row>
    <row r="335" spans="1:19" x14ac:dyDescent="0.25">
      <c r="A335" t="s">
        <v>10</v>
      </c>
      <c r="B335" s="3" t="s">
        <v>26</v>
      </c>
      <c r="C335">
        <v>30</v>
      </c>
      <c r="D335">
        <v>760.787439613527</v>
      </c>
      <c r="E335">
        <v>1.6659590449897199</v>
      </c>
      <c r="F335" s="5">
        <v>2691</v>
      </c>
      <c r="G335" s="5">
        <f>IF(Table3[[#This Row],[ride_month]] = "December", 2022,2023)</f>
        <v>2023</v>
      </c>
      <c r="H33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35">
        <f>Table3[[#This Row],[ride_day]]</f>
        <v>30</v>
      </c>
      <c r="J335" s="3">
        <f xml:space="preserve"> DATE(Table3[[#This Row],[year]],Table3[[#This Row],[month]],Table3[[#This Row],[day]])</f>
        <v>45229</v>
      </c>
      <c r="M335" s="5">
        <v>2691</v>
      </c>
      <c r="N335" s="5">
        <v>9537</v>
      </c>
      <c r="O335" s="3">
        <v>45229</v>
      </c>
      <c r="P335">
        <v>760.787439613527</v>
      </c>
      <c r="Q335">
        <v>592.06280801090497</v>
      </c>
      <c r="R335">
        <v>1.6659590449897199</v>
      </c>
      <c r="S335">
        <v>1.8203576215191699</v>
      </c>
    </row>
    <row r="336" spans="1:19" x14ac:dyDescent="0.25">
      <c r="A336" t="s">
        <v>10</v>
      </c>
      <c r="B336" s="3" t="s">
        <v>26</v>
      </c>
      <c r="C336">
        <v>31</v>
      </c>
      <c r="D336">
        <v>672.58432601880895</v>
      </c>
      <c r="E336">
        <v>1.54963889822005</v>
      </c>
      <c r="F336" s="5">
        <v>1595</v>
      </c>
      <c r="G336" s="5">
        <f>IF(Table3[[#This Row],[ride_month]] = "December", 2022,2023)</f>
        <v>2023</v>
      </c>
      <c r="H33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336">
        <f>Table3[[#This Row],[ride_day]]</f>
        <v>31</v>
      </c>
      <c r="J336" s="3">
        <f xml:space="preserve"> DATE(Table3[[#This Row],[year]],Table3[[#This Row],[month]],Table3[[#This Row],[day]])</f>
        <v>45230</v>
      </c>
      <c r="M336" s="5">
        <v>1595</v>
      </c>
      <c r="N336" s="5">
        <v>7200</v>
      </c>
      <c r="O336" s="3">
        <v>45230</v>
      </c>
      <c r="P336">
        <v>672.58432601880895</v>
      </c>
      <c r="Q336">
        <v>585.25291666666703</v>
      </c>
      <c r="R336">
        <v>1.54963889822005</v>
      </c>
      <c r="S336">
        <v>1.7995602608271</v>
      </c>
    </row>
    <row r="337" spans="1:19" x14ac:dyDescent="0.25">
      <c r="A337" t="s">
        <v>10</v>
      </c>
      <c r="B337" s="3" t="s">
        <v>27</v>
      </c>
      <c r="C337">
        <v>1</v>
      </c>
      <c r="D337">
        <v>1168.0299609205399</v>
      </c>
      <c r="E337">
        <v>1.6365078534586901</v>
      </c>
      <c r="F337" s="5">
        <v>2303</v>
      </c>
      <c r="G337" s="5">
        <f>IF(Table3[[#This Row],[ride_month]] = "December", 2022,2023)</f>
        <v>2023</v>
      </c>
      <c r="H33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37">
        <f>Table3[[#This Row],[ride_day]]</f>
        <v>1</v>
      </c>
      <c r="J337" s="3">
        <f xml:space="preserve"> DATE(Table3[[#This Row],[year]],Table3[[#This Row],[month]],Table3[[#This Row],[day]])</f>
        <v>45231</v>
      </c>
      <c r="M337" s="5">
        <v>2303</v>
      </c>
      <c r="N337" s="5">
        <v>8864</v>
      </c>
      <c r="O337" s="3">
        <v>45231</v>
      </c>
      <c r="P337">
        <v>1168.0299609205399</v>
      </c>
      <c r="Q337">
        <v>692.43840252707605</v>
      </c>
      <c r="R337">
        <v>1.6365078534586901</v>
      </c>
      <c r="S337">
        <v>1.87558450045837</v>
      </c>
    </row>
    <row r="338" spans="1:19" x14ac:dyDescent="0.25">
      <c r="A338" t="s">
        <v>10</v>
      </c>
      <c r="B338" s="3" t="s">
        <v>27</v>
      </c>
      <c r="C338">
        <v>2</v>
      </c>
      <c r="D338">
        <v>821.53748897383105</v>
      </c>
      <c r="E338">
        <v>1.7837608540112999</v>
      </c>
      <c r="F338" s="5">
        <v>3401</v>
      </c>
      <c r="G338" s="5">
        <f>IF(Table3[[#This Row],[ride_month]] = "December", 2022,2023)</f>
        <v>2023</v>
      </c>
      <c r="H33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38">
        <f>Table3[[#This Row],[ride_day]]</f>
        <v>2</v>
      </c>
      <c r="J338" s="3">
        <f xml:space="preserve"> DATE(Table3[[#This Row],[year]],Table3[[#This Row],[month]],Table3[[#This Row],[day]])</f>
        <v>45232</v>
      </c>
      <c r="M338" s="5">
        <v>3401</v>
      </c>
      <c r="N338" s="5">
        <v>11311</v>
      </c>
      <c r="O338" s="3">
        <v>45232</v>
      </c>
      <c r="P338">
        <v>821.53748897383105</v>
      </c>
      <c r="Q338">
        <v>619.50207762355205</v>
      </c>
      <c r="R338">
        <v>1.7837608540112999</v>
      </c>
      <c r="S338">
        <v>1.93831144813648</v>
      </c>
    </row>
    <row r="339" spans="1:19" x14ac:dyDescent="0.25">
      <c r="A339" t="s">
        <v>10</v>
      </c>
      <c r="B339" s="3" t="s">
        <v>27</v>
      </c>
      <c r="C339">
        <v>3</v>
      </c>
      <c r="D339">
        <v>922.84888148500704</v>
      </c>
      <c r="E339">
        <v>1.8376916599497</v>
      </c>
      <c r="F339" s="5">
        <v>4202</v>
      </c>
      <c r="G339" s="5">
        <f>IF(Table3[[#This Row],[ride_month]] = "December", 2022,2023)</f>
        <v>2023</v>
      </c>
      <c r="H33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39">
        <f>Table3[[#This Row],[ride_day]]</f>
        <v>3</v>
      </c>
      <c r="J339" s="3">
        <f xml:space="preserve"> DATE(Table3[[#This Row],[year]],Table3[[#This Row],[month]],Table3[[#This Row],[day]])</f>
        <v>45233</v>
      </c>
      <c r="M339" s="5">
        <v>4202</v>
      </c>
      <c r="N339" s="5">
        <v>10655</v>
      </c>
      <c r="O339" s="3">
        <v>45233</v>
      </c>
      <c r="P339">
        <v>922.84888148500704</v>
      </c>
      <c r="Q339">
        <v>655.47451900516205</v>
      </c>
      <c r="R339">
        <v>1.8376916599497</v>
      </c>
      <c r="S339">
        <v>1.9465431677757099</v>
      </c>
    </row>
    <row r="340" spans="1:19" x14ac:dyDescent="0.25">
      <c r="A340" t="s">
        <v>10</v>
      </c>
      <c r="B340" s="3" t="s">
        <v>27</v>
      </c>
      <c r="C340">
        <v>4</v>
      </c>
      <c r="D340">
        <v>1192.4051353013499</v>
      </c>
      <c r="E340">
        <v>2.1229623370449202</v>
      </c>
      <c r="F340" s="5">
        <v>6504</v>
      </c>
      <c r="G340" s="5">
        <f>IF(Table3[[#This Row],[ride_month]] = "December", 2022,2023)</f>
        <v>2023</v>
      </c>
      <c r="H34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40">
        <f>Table3[[#This Row],[ride_day]]</f>
        <v>4</v>
      </c>
      <c r="J340" s="3">
        <f xml:space="preserve"> DATE(Table3[[#This Row],[year]],Table3[[#This Row],[month]],Table3[[#This Row],[day]])</f>
        <v>45234</v>
      </c>
      <c r="M340" s="5">
        <v>6504</v>
      </c>
      <c r="N340" s="5">
        <v>9812</v>
      </c>
      <c r="O340" s="3">
        <v>45234</v>
      </c>
      <c r="P340">
        <v>1192.4051353013499</v>
      </c>
      <c r="Q340">
        <v>774.13096208724005</v>
      </c>
      <c r="R340">
        <v>2.1229623370449202</v>
      </c>
      <c r="S340">
        <v>2.0964784587654099</v>
      </c>
    </row>
    <row r="341" spans="1:19" x14ac:dyDescent="0.25">
      <c r="A341" t="s">
        <v>10</v>
      </c>
      <c r="B341" s="3" t="s">
        <v>27</v>
      </c>
      <c r="C341">
        <v>5</v>
      </c>
      <c r="D341">
        <v>1546.95985970382</v>
      </c>
      <c r="E341">
        <v>2.0401307645726301</v>
      </c>
      <c r="F341" s="5">
        <v>5132</v>
      </c>
      <c r="G341" s="5">
        <f>IF(Table3[[#This Row],[ride_month]] = "December", 2022,2023)</f>
        <v>2023</v>
      </c>
      <c r="H34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41">
        <f>Table3[[#This Row],[ride_day]]</f>
        <v>5</v>
      </c>
      <c r="J341" s="3">
        <f xml:space="preserve"> DATE(Table3[[#This Row],[year]],Table3[[#This Row],[month]],Table3[[#This Row],[day]])</f>
        <v>45235</v>
      </c>
      <c r="M341" s="5">
        <v>5132</v>
      </c>
      <c r="N341" s="5">
        <v>8614</v>
      </c>
      <c r="O341" s="3">
        <v>45235</v>
      </c>
      <c r="P341">
        <v>1546.95985970382</v>
      </c>
      <c r="Q341">
        <v>977.64975621081999</v>
      </c>
      <c r="R341">
        <v>2.0401307645726301</v>
      </c>
      <c r="S341">
        <v>2.0334850838327001</v>
      </c>
    </row>
    <row r="342" spans="1:19" x14ac:dyDescent="0.25">
      <c r="A342" t="s">
        <v>10</v>
      </c>
      <c r="B342" s="3" t="s">
        <v>27</v>
      </c>
      <c r="C342">
        <v>6</v>
      </c>
      <c r="D342">
        <v>957.87973326982603</v>
      </c>
      <c r="E342">
        <v>1.8909409393873999</v>
      </c>
      <c r="F342" s="5">
        <v>4199</v>
      </c>
      <c r="G342" s="5">
        <f>IF(Table3[[#This Row],[ride_month]] = "December", 2022,2023)</f>
        <v>2023</v>
      </c>
      <c r="H34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42">
        <f>Table3[[#This Row],[ride_day]]</f>
        <v>6</v>
      </c>
      <c r="J342" s="3">
        <f xml:space="preserve"> DATE(Table3[[#This Row],[year]],Table3[[#This Row],[month]],Table3[[#This Row],[day]])</f>
        <v>45236</v>
      </c>
      <c r="M342" s="5">
        <v>4199</v>
      </c>
      <c r="N342" s="5">
        <v>12353</v>
      </c>
      <c r="O342" s="3">
        <v>45236</v>
      </c>
      <c r="P342">
        <v>957.87973326982603</v>
      </c>
      <c r="Q342">
        <v>661.96850967376304</v>
      </c>
      <c r="R342">
        <v>1.8909409393873999</v>
      </c>
      <c r="S342">
        <v>2.0027346252968798</v>
      </c>
    </row>
    <row r="343" spans="1:19" x14ac:dyDescent="0.25">
      <c r="A343" t="s">
        <v>10</v>
      </c>
      <c r="B343" s="3" t="s">
        <v>27</v>
      </c>
      <c r="C343">
        <v>7</v>
      </c>
      <c r="D343">
        <v>808.51880787036998</v>
      </c>
      <c r="E343">
        <v>1.8964711827820999</v>
      </c>
      <c r="F343" s="5">
        <v>3456</v>
      </c>
      <c r="G343" s="5">
        <f>IF(Table3[[#This Row],[ride_month]] = "December", 2022,2023)</f>
        <v>2023</v>
      </c>
      <c r="H34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43">
        <f>Table3[[#This Row],[ride_day]]</f>
        <v>7</v>
      </c>
      <c r="J343" s="3">
        <f xml:space="preserve"> DATE(Table3[[#This Row],[year]],Table3[[#This Row],[month]],Table3[[#This Row],[day]])</f>
        <v>45237</v>
      </c>
      <c r="M343" s="5">
        <v>3456</v>
      </c>
      <c r="N343" s="5">
        <v>12204</v>
      </c>
      <c r="O343" s="3">
        <v>45237</v>
      </c>
      <c r="P343">
        <v>808.51880787036998</v>
      </c>
      <c r="Q343">
        <v>631.01761717469697</v>
      </c>
      <c r="R343">
        <v>1.8964711827820999</v>
      </c>
      <c r="S343">
        <v>1.98084089862871</v>
      </c>
    </row>
    <row r="344" spans="1:19" x14ac:dyDescent="0.25">
      <c r="A344" t="s">
        <v>10</v>
      </c>
      <c r="B344" s="3" t="s">
        <v>27</v>
      </c>
      <c r="C344">
        <v>8</v>
      </c>
      <c r="D344">
        <v>912.08880053015196</v>
      </c>
      <c r="E344">
        <v>1.79943550486184</v>
      </c>
      <c r="F344" s="5">
        <v>3018</v>
      </c>
      <c r="G344" s="5">
        <f>IF(Table3[[#This Row],[ride_month]] = "December", 2022,2023)</f>
        <v>2023</v>
      </c>
      <c r="H34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44">
        <f>Table3[[#This Row],[ride_day]]</f>
        <v>8</v>
      </c>
      <c r="J344" s="3">
        <f xml:space="preserve"> DATE(Table3[[#This Row],[year]],Table3[[#This Row],[month]],Table3[[#This Row],[day]])</f>
        <v>45238</v>
      </c>
      <c r="M344" s="5">
        <v>3018</v>
      </c>
      <c r="N344" s="5">
        <v>10689</v>
      </c>
      <c r="O344" s="3">
        <v>45238</v>
      </c>
      <c r="P344">
        <v>912.08880053015196</v>
      </c>
      <c r="Q344">
        <v>643.57750958929705</v>
      </c>
      <c r="R344">
        <v>1.79943550486184</v>
      </c>
      <c r="S344">
        <v>1.9360898765637899</v>
      </c>
    </row>
    <row r="345" spans="1:19" x14ac:dyDescent="0.25">
      <c r="A345" t="s">
        <v>10</v>
      </c>
      <c r="B345" s="3" t="s">
        <v>27</v>
      </c>
      <c r="C345">
        <v>9</v>
      </c>
      <c r="D345">
        <v>1059.0638729924301</v>
      </c>
      <c r="E345">
        <v>1.9849541409331899</v>
      </c>
      <c r="F345" s="5">
        <v>5417</v>
      </c>
      <c r="G345" s="5">
        <f>IF(Table3[[#This Row],[ride_month]] = "December", 2022,2023)</f>
        <v>2023</v>
      </c>
      <c r="H34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45">
        <f>Table3[[#This Row],[ride_day]]</f>
        <v>9</v>
      </c>
      <c r="J345" s="3">
        <f xml:space="preserve"> DATE(Table3[[#This Row],[year]],Table3[[#This Row],[month]],Table3[[#This Row],[day]])</f>
        <v>45239</v>
      </c>
      <c r="M345" s="5">
        <v>5417</v>
      </c>
      <c r="N345" s="5">
        <v>12887</v>
      </c>
      <c r="O345" s="3">
        <v>45239</v>
      </c>
      <c r="P345">
        <v>1059.0638729924301</v>
      </c>
      <c r="Q345">
        <v>672.13595095833</v>
      </c>
      <c r="R345">
        <v>1.9849541409331899</v>
      </c>
      <c r="S345">
        <v>2.0222545109290002</v>
      </c>
    </row>
    <row r="346" spans="1:19" x14ac:dyDescent="0.25">
      <c r="A346" t="s">
        <v>10</v>
      </c>
      <c r="B346" s="3" t="s">
        <v>27</v>
      </c>
      <c r="C346">
        <v>10</v>
      </c>
      <c r="D346">
        <v>970.24832034399401</v>
      </c>
      <c r="E346">
        <v>1.77769927764024</v>
      </c>
      <c r="F346" s="5">
        <v>3721</v>
      </c>
      <c r="G346" s="5">
        <f>IF(Table3[[#This Row],[ride_month]] = "December", 2022,2023)</f>
        <v>2023</v>
      </c>
      <c r="H34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46">
        <f>Table3[[#This Row],[ride_day]]</f>
        <v>10</v>
      </c>
      <c r="J346" s="3">
        <f xml:space="preserve"> DATE(Table3[[#This Row],[year]],Table3[[#This Row],[month]],Table3[[#This Row],[day]])</f>
        <v>45240</v>
      </c>
      <c r="M346" s="5">
        <v>3721</v>
      </c>
      <c r="N346" s="5">
        <v>9687</v>
      </c>
      <c r="O346" s="3">
        <v>45240</v>
      </c>
      <c r="P346">
        <v>970.24832034399401</v>
      </c>
      <c r="Q346">
        <v>619.20450087746497</v>
      </c>
      <c r="R346">
        <v>1.77769927764024</v>
      </c>
      <c r="S346">
        <v>1.88293741131019</v>
      </c>
    </row>
    <row r="347" spans="1:19" x14ac:dyDescent="0.25">
      <c r="A347" t="s">
        <v>10</v>
      </c>
      <c r="B347" s="3" t="s">
        <v>27</v>
      </c>
      <c r="C347">
        <v>11</v>
      </c>
      <c r="D347">
        <v>1177.8704337899501</v>
      </c>
      <c r="E347">
        <v>1.9932005513358</v>
      </c>
      <c r="F347" s="5">
        <v>5256</v>
      </c>
      <c r="G347" s="5">
        <f>IF(Table3[[#This Row],[ride_month]] = "December", 2022,2023)</f>
        <v>2023</v>
      </c>
      <c r="H34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47">
        <f>Table3[[#This Row],[ride_day]]</f>
        <v>11</v>
      </c>
      <c r="J347" s="3">
        <f xml:space="preserve"> DATE(Table3[[#This Row],[year]],Table3[[#This Row],[month]],Table3[[#This Row],[day]])</f>
        <v>45241</v>
      </c>
      <c r="M347" s="5">
        <v>5256</v>
      </c>
      <c r="N347" s="5">
        <v>8441</v>
      </c>
      <c r="O347" s="3">
        <v>45241</v>
      </c>
      <c r="P347">
        <v>1177.8704337899501</v>
      </c>
      <c r="Q347">
        <v>774.260040279588</v>
      </c>
      <c r="R347">
        <v>1.9932005513358</v>
      </c>
      <c r="S347">
        <v>1.99571442905665</v>
      </c>
    </row>
    <row r="348" spans="1:19" x14ac:dyDescent="0.25">
      <c r="A348" t="s">
        <v>10</v>
      </c>
      <c r="B348" s="3" t="s">
        <v>27</v>
      </c>
      <c r="C348">
        <v>12</v>
      </c>
      <c r="D348">
        <v>1142.2103354487799</v>
      </c>
      <c r="E348">
        <v>1.9462304556753001</v>
      </c>
      <c r="F348" s="5">
        <v>4412</v>
      </c>
      <c r="G348" s="5">
        <f>IF(Table3[[#This Row],[ride_month]] = "December", 2022,2023)</f>
        <v>2023</v>
      </c>
      <c r="H34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48">
        <f>Table3[[#This Row],[ride_day]]</f>
        <v>12</v>
      </c>
      <c r="J348" s="3">
        <f xml:space="preserve"> DATE(Table3[[#This Row],[year]],Table3[[#This Row],[month]],Table3[[#This Row],[day]])</f>
        <v>45242</v>
      </c>
      <c r="M348" s="5">
        <v>4412</v>
      </c>
      <c r="N348" s="5">
        <v>7865</v>
      </c>
      <c r="O348" s="3">
        <v>45242</v>
      </c>
      <c r="P348">
        <v>1142.2103354487799</v>
      </c>
      <c r="Q348">
        <v>722.68391608391596</v>
      </c>
      <c r="R348">
        <v>1.9462304556753001</v>
      </c>
      <c r="S348">
        <v>2.0188024013882102</v>
      </c>
    </row>
    <row r="349" spans="1:19" x14ac:dyDescent="0.25">
      <c r="A349" t="s">
        <v>10</v>
      </c>
      <c r="B349" s="3" t="s">
        <v>27</v>
      </c>
      <c r="C349">
        <v>13</v>
      </c>
      <c r="D349">
        <v>935.64419978517697</v>
      </c>
      <c r="E349">
        <v>1.87884633884652</v>
      </c>
      <c r="F349" s="5">
        <v>3724</v>
      </c>
      <c r="G349" s="5">
        <f>IF(Table3[[#This Row],[ride_month]] = "December", 2022,2023)</f>
        <v>2023</v>
      </c>
      <c r="H34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49">
        <f>Table3[[#This Row],[ride_day]]</f>
        <v>13</v>
      </c>
      <c r="J349" s="3">
        <f xml:space="preserve"> DATE(Table3[[#This Row],[year]],Table3[[#This Row],[month]],Table3[[#This Row],[day]])</f>
        <v>45243</v>
      </c>
      <c r="M349" s="5">
        <v>3724</v>
      </c>
      <c r="N349" s="5">
        <v>11554</v>
      </c>
      <c r="O349" s="3">
        <v>45243</v>
      </c>
      <c r="P349">
        <v>935.64419978517697</v>
      </c>
      <c r="Q349">
        <v>669.29435693266396</v>
      </c>
      <c r="R349">
        <v>1.87884633884652</v>
      </c>
      <c r="S349">
        <v>2.0035816542955001</v>
      </c>
    </row>
    <row r="350" spans="1:19" x14ac:dyDescent="0.25">
      <c r="A350" t="s">
        <v>10</v>
      </c>
      <c r="B350" s="3" t="s">
        <v>27</v>
      </c>
      <c r="C350">
        <v>14</v>
      </c>
      <c r="D350">
        <v>866.360107421875</v>
      </c>
      <c r="E350">
        <v>1.85659800483996</v>
      </c>
      <c r="F350" s="5">
        <v>4096</v>
      </c>
      <c r="G350" s="5">
        <f>IF(Table3[[#This Row],[ride_month]] = "December", 2022,2023)</f>
        <v>2023</v>
      </c>
      <c r="H35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50">
        <f>Table3[[#This Row],[ride_day]]</f>
        <v>14</v>
      </c>
      <c r="J350" s="3">
        <f xml:space="preserve"> DATE(Table3[[#This Row],[year]],Table3[[#This Row],[month]],Table3[[#This Row],[day]])</f>
        <v>45244</v>
      </c>
      <c r="M350" s="5">
        <v>4096</v>
      </c>
      <c r="N350" s="5">
        <v>12991</v>
      </c>
      <c r="O350" s="3">
        <v>45244</v>
      </c>
      <c r="P350">
        <v>866.360107421875</v>
      </c>
      <c r="Q350">
        <v>652.24955738588301</v>
      </c>
      <c r="R350">
        <v>1.85659800483996</v>
      </c>
      <c r="S350">
        <v>2.0252441054243899</v>
      </c>
    </row>
    <row r="351" spans="1:19" x14ac:dyDescent="0.25">
      <c r="A351" t="s">
        <v>10</v>
      </c>
      <c r="B351" s="3" t="s">
        <v>27</v>
      </c>
      <c r="C351">
        <v>15</v>
      </c>
      <c r="D351">
        <v>874.918283496919</v>
      </c>
      <c r="E351">
        <v>1.88730482608179</v>
      </c>
      <c r="F351" s="5">
        <v>4381</v>
      </c>
      <c r="G351" s="5">
        <f>IF(Table3[[#This Row],[ride_month]] = "December", 2022,2023)</f>
        <v>2023</v>
      </c>
      <c r="H35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51">
        <f>Table3[[#This Row],[ride_day]]</f>
        <v>15</v>
      </c>
      <c r="J351" s="3">
        <f xml:space="preserve"> DATE(Table3[[#This Row],[year]],Table3[[#This Row],[month]],Table3[[#This Row],[day]])</f>
        <v>45245</v>
      </c>
      <c r="M351" s="5">
        <v>4381</v>
      </c>
      <c r="N351" s="5">
        <v>13177</v>
      </c>
      <c r="O351" s="3">
        <v>45245</v>
      </c>
      <c r="P351">
        <v>874.918283496919</v>
      </c>
      <c r="Q351">
        <v>692.81733323214701</v>
      </c>
      <c r="R351">
        <v>1.88730482608179</v>
      </c>
      <c r="S351">
        <v>2.07665415455712</v>
      </c>
    </row>
    <row r="352" spans="1:19" x14ac:dyDescent="0.25">
      <c r="A352" t="s">
        <v>10</v>
      </c>
      <c r="B352" s="3" t="s">
        <v>27</v>
      </c>
      <c r="C352">
        <v>16</v>
      </c>
      <c r="D352">
        <v>831.41995798319294</v>
      </c>
      <c r="E352">
        <v>1.9198355968479599</v>
      </c>
      <c r="F352" s="5">
        <v>4760</v>
      </c>
      <c r="G352" s="5">
        <f>IF(Table3[[#This Row],[ride_month]] = "December", 2022,2023)</f>
        <v>2023</v>
      </c>
      <c r="H35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52">
        <f>Table3[[#This Row],[ride_day]]</f>
        <v>16</v>
      </c>
      <c r="J352" s="3">
        <f xml:space="preserve"> DATE(Table3[[#This Row],[year]],Table3[[#This Row],[month]],Table3[[#This Row],[day]])</f>
        <v>45246</v>
      </c>
      <c r="M352" s="5">
        <v>4760</v>
      </c>
      <c r="N352" s="5">
        <v>13457</v>
      </c>
      <c r="O352" s="3">
        <v>45246</v>
      </c>
      <c r="P352">
        <v>831.41995798319294</v>
      </c>
      <c r="Q352">
        <v>659.70743850784004</v>
      </c>
      <c r="R352">
        <v>1.9198355968479599</v>
      </c>
      <c r="S352">
        <v>2.0704140673429499</v>
      </c>
    </row>
    <row r="353" spans="1:19" x14ac:dyDescent="0.25">
      <c r="A353" t="s">
        <v>10</v>
      </c>
      <c r="B353" s="3" t="s">
        <v>27</v>
      </c>
      <c r="C353">
        <v>17</v>
      </c>
      <c r="D353">
        <v>859.055238095238</v>
      </c>
      <c r="E353">
        <v>1.7915237938058901</v>
      </c>
      <c r="F353" s="5">
        <v>3675</v>
      </c>
      <c r="G353" s="5">
        <f>IF(Table3[[#This Row],[ride_month]] = "December", 2022,2023)</f>
        <v>2023</v>
      </c>
      <c r="H35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53">
        <f>Table3[[#This Row],[ride_day]]</f>
        <v>17</v>
      </c>
      <c r="J353" s="3">
        <f xml:space="preserve"> DATE(Table3[[#This Row],[year]],Table3[[#This Row],[month]],Table3[[#This Row],[day]])</f>
        <v>45247</v>
      </c>
      <c r="M353" s="5">
        <v>3675</v>
      </c>
      <c r="N353" s="5">
        <v>10162</v>
      </c>
      <c r="O353" s="3">
        <v>45247</v>
      </c>
      <c r="P353">
        <v>859.055238095238</v>
      </c>
      <c r="Q353">
        <v>640.02204290494001</v>
      </c>
      <c r="R353">
        <v>1.7915237938058901</v>
      </c>
      <c r="S353">
        <v>1.8961419269120701</v>
      </c>
    </row>
    <row r="354" spans="1:19" x14ac:dyDescent="0.25">
      <c r="A354" t="s">
        <v>10</v>
      </c>
      <c r="B354" s="3" t="s">
        <v>27</v>
      </c>
      <c r="C354">
        <v>18</v>
      </c>
      <c r="D354">
        <v>1159.2285714285699</v>
      </c>
      <c r="E354">
        <v>1.9210569056317599</v>
      </c>
      <c r="F354" s="5">
        <v>4865</v>
      </c>
      <c r="G354" s="5">
        <f>IF(Table3[[#This Row],[ride_month]] = "December", 2022,2023)</f>
        <v>2023</v>
      </c>
      <c r="H35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54">
        <f>Table3[[#This Row],[ride_day]]</f>
        <v>18</v>
      </c>
      <c r="J354" s="3">
        <f xml:space="preserve"> DATE(Table3[[#This Row],[year]],Table3[[#This Row],[month]],Table3[[#This Row],[day]])</f>
        <v>45248</v>
      </c>
      <c r="M354" s="5">
        <v>4865</v>
      </c>
      <c r="N354" s="5">
        <v>8213</v>
      </c>
      <c r="O354" s="3">
        <v>45248</v>
      </c>
      <c r="P354">
        <v>1159.2285714285699</v>
      </c>
      <c r="Q354">
        <v>734.79288932180702</v>
      </c>
      <c r="R354">
        <v>1.9210569056317599</v>
      </c>
      <c r="S354">
        <v>2.0233537425428398</v>
      </c>
    </row>
    <row r="355" spans="1:19" x14ac:dyDescent="0.25">
      <c r="A355" t="s">
        <v>10</v>
      </c>
      <c r="B355" s="3" t="s">
        <v>27</v>
      </c>
      <c r="C355">
        <v>19</v>
      </c>
      <c r="D355">
        <v>1218.74485358075</v>
      </c>
      <c r="E355">
        <v>2.0006270552644501</v>
      </c>
      <c r="F355" s="5">
        <v>3449</v>
      </c>
      <c r="G355" s="5">
        <f>IF(Table3[[#This Row],[ride_month]] = "December", 2022,2023)</f>
        <v>2023</v>
      </c>
      <c r="H35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55">
        <f>Table3[[#This Row],[ride_day]]</f>
        <v>19</v>
      </c>
      <c r="J355" s="3">
        <f xml:space="preserve"> DATE(Table3[[#This Row],[year]],Table3[[#This Row],[month]],Table3[[#This Row],[day]])</f>
        <v>45249</v>
      </c>
      <c r="M355" s="5">
        <v>3449</v>
      </c>
      <c r="N355" s="5">
        <v>6547</v>
      </c>
      <c r="O355" s="3">
        <v>45249</v>
      </c>
      <c r="P355">
        <v>1218.74485358075</v>
      </c>
      <c r="Q355">
        <v>776.14983962120004</v>
      </c>
      <c r="R355">
        <v>2.0006270552644501</v>
      </c>
      <c r="S355">
        <v>2.0053097151691501</v>
      </c>
    </row>
    <row r="356" spans="1:19" x14ac:dyDescent="0.25">
      <c r="A356" t="s">
        <v>10</v>
      </c>
      <c r="B356" s="3" t="s">
        <v>27</v>
      </c>
      <c r="C356">
        <v>20</v>
      </c>
      <c r="D356">
        <v>733.96862139917698</v>
      </c>
      <c r="E356">
        <v>1.71502912181411</v>
      </c>
      <c r="F356" s="5">
        <v>1944</v>
      </c>
      <c r="G356" s="5">
        <f>IF(Table3[[#This Row],[ride_month]] = "December", 2022,2023)</f>
        <v>2023</v>
      </c>
      <c r="H35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56">
        <f>Table3[[#This Row],[ride_day]]</f>
        <v>20</v>
      </c>
      <c r="J356" s="3">
        <f xml:space="preserve"> DATE(Table3[[#This Row],[year]],Table3[[#This Row],[month]],Table3[[#This Row],[day]])</f>
        <v>45250</v>
      </c>
      <c r="M356" s="5">
        <v>1944</v>
      </c>
      <c r="N356" s="5">
        <v>7230</v>
      </c>
      <c r="O356" s="3">
        <v>45250</v>
      </c>
      <c r="P356">
        <v>733.96862139917698</v>
      </c>
      <c r="Q356">
        <v>582.84356846472997</v>
      </c>
      <c r="R356">
        <v>1.71502912181411</v>
      </c>
      <c r="S356">
        <v>1.84105978418002</v>
      </c>
    </row>
    <row r="357" spans="1:19" x14ac:dyDescent="0.25">
      <c r="A357" t="s">
        <v>10</v>
      </c>
      <c r="B357" s="3" t="s">
        <v>27</v>
      </c>
      <c r="C357">
        <v>21</v>
      </c>
      <c r="D357">
        <v>669.703961456103</v>
      </c>
      <c r="E357">
        <v>1.6401871739128999</v>
      </c>
      <c r="F357" s="5">
        <v>1868</v>
      </c>
      <c r="G357" s="5">
        <f>IF(Table3[[#This Row],[ride_month]] = "December", 2022,2023)</f>
        <v>2023</v>
      </c>
      <c r="H35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57">
        <f>Table3[[#This Row],[ride_day]]</f>
        <v>21</v>
      </c>
      <c r="J357" s="3">
        <f xml:space="preserve"> DATE(Table3[[#This Row],[year]],Table3[[#This Row],[month]],Table3[[#This Row],[day]])</f>
        <v>45251</v>
      </c>
      <c r="M357" s="5">
        <v>1868</v>
      </c>
      <c r="N357" s="5">
        <v>6975</v>
      </c>
      <c r="O357" s="3">
        <v>45251</v>
      </c>
      <c r="P357">
        <v>669.703961456103</v>
      </c>
      <c r="Q357">
        <v>582.27469534050203</v>
      </c>
      <c r="R357">
        <v>1.6401871739128999</v>
      </c>
      <c r="S357">
        <v>1.7946026437039599</v>
      </c>
    </row>
    <row r="358" spans="1:19" x14ac:dyDescent="0.25">
      <c r="A358" t="s">
        <v>10</v>
      </c>
      <c r="B358" s="3" t="s">
        <v>27</v>
      </c>
      <c r="C358">
        <v>22</v>
      </c>
      <c r="D358">
        <v>774.82001836547295</v>
      </c>
      <c r="E358">
        <v>1.76069650361101</v>
      </c>
      <c r="F358" s="5">
        <v>2178</v>
      </c>
      <c r="G358" s="5">
        <f>IF(Table3[[#This Row],[ride_month]] = "December", 2022,2023)</f>
        <v>2023</v>
      </c>
      <c r="H35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58">
        <f>Table3[[#This Row],[ride_day]]</f>
        <v>22</v>
      </c>
      <c r="J358" s="3">
        <f xml:space="preserve"> DATE(Table3[[#This Row],[year]],Table3[[#This Row],[month]],Table3[[#This Row],[day]])</f>
        <v>45252</v>
      </c>
      <c r="M358" s="5">
        <v>2178</v>
      </c>
      <c r="N358" s="5">
        <v>6690</v>
      </c>
      <c r="O358" s="3">
        <v>45252</v>
      </c>
      <c r="P358">
        <v>774.82001836547295</v>
      </c>
      <c r="Q358">
        <v>610.66053811659197</v>
      </c>
      <c r="R358">
        <v>1.76069650361101</v>
      </c>
      <c r="S358">
        <v>1.83969022357013</v>
      </c>
    </row>
    <row r="359" spans="1:19" x14ac:dyDescent="0.25">
      <c r="A359" t="s">
        <v>10</v>
      </c>
      <c r="B359" s="3" t="s">
        <v>27</v>
      </c>
      <c r="C359">
        <v>23</v>
      </c>
      <c r="D359">
        <v>1185.581769437</v>
      </c>
      <c r="E359">
        <v>1.7409679887795999</v>
      </c>
      <c r="F359" s="5">
        <v>1492</v>
      </c>
      <c r="G359" s="5">
        <f>IF(Table3[[#This Row],[ride_month]] = "December", 2022,2023)</f>
        <v>2023</v>
      </c>
      <c r="H35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59">
        <f>Table3[[#This Row],[ride_day]]</f>
        <v>23</v>
      </c>
      <c r="J359" s="3">
        <f xml:space="preserve"> DATE(Table3[[#This Row],[year]],Table3[[#This Row],[month]],Table3[[#This Row],[day]])</f>
        <v>45253</v>
      </c>
      <c r="M359" s="5">
        <v>1492</v>
      </c>
      <c r="N359" s="5">
        <v>2925</v>
      </c>
      <c r="O359" s="3">
        <v>45253</v>
      </c>
      <c r="P359">
        <v>1185.581769437</v>
      </c>
      <c r="Q359">
        <v>694.07760683760705</v>
      </c>
      <c r="R359">
        <v>1.7409679887795999</v>
      </c>
      <c r="S359">
        <v>1.87898600581451</v>
      </c>
    </row>
    <row r="360" spans="1:19" x14ac:dyDescent="0.25">
      <c r="A360" t="s">
        <v>10</v>
      </c>
      <c r="B360" s="3" t="s">
        <v>27</v>
      </c>
      <c r="C360">
        <v>24</v>
      </c>
      <c r="D360">
        <v>1176.95046179681</v>
      </c>
      <c r="E360">
        <v>1.69552046220835</v>
      </c>
      <c r="F360" s="5">
        <v>1191</v>
      </c>
      <c r="G360" s="5">
        <f>IF(Table3[[#This Row],[ride_month]] = "December", 2022,2023)</f>
        <v>2023</v>
      </c>
      <c r="H36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60">
        <f>Table3[[#This Row],[ride_day]]</f>
        <v>24</v>
      </c>
      <c r="J360" s="3">
        <f xml:space="preserve"> DATE(Table3[[#This Row],[year]],Table3[[#This Row],[month]],Table3[[#This Row],[day]])</f>
        <v>45254</v>
      </c>
      <c r="M360" s="5">
        <v>1191</v>
      </c>
      <c r="N360" s="5">
        <v>3207</v>
      </c>
      <c r="O360" s="3">
        <v>45254</v>
      </c>
      <c r="P360">
        <v>1176.95046179681</v>
      </c>
      <c r="Q360">
        <v>586.24664795759304</v>
      </c>
      <c r="R360">
        <v>1.69552046220835</v>
      </c>
      <c r="S360">
        <v>1.7818684069553199</v>
      </c>
    </row>
    <row r="361" spans="1:19" x14ac:dyDescent="0.25">
      <c r="A361" t="s">
        <v>10</v>
      </c>
      <c r="B361" s="3" t="s">
        <v>27</v>
      </c>
      <c r="C361">
        <v>25</v>
      </c>
      <c r="D361">
        <v>1138.6702573309401</v>
      </c>
      <c r="E361">
        <v>1.75551089424856</v>
      </c>
      <c r="F361" s="5">
        <v>1671</v>
      </c>
      <c r="G361" s="5">
        <f>IF(Table3[[#This Row],[ride_month]] = "December", 2022,2023)</f>
        <v>2023</v>
      </c>
      <c r="H36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61">
        <f>Table3[[#This Row],[ride_day]]</f>
        <v>25</v>
      </c>
      <c r="J361" s="3">
        <f xml:space="preserve"> DATE(Table3[[#This Row],[year]],Table3[[#This Row],[month]],Table3[[#This Row],[day]])</f>
        <v>45255</v>
      </c>
      <c r="M361" s="5">
        <v>1671</v>
      </c>
      <c r="N361" s="5">
        <v>3900</v>
      </c>
      <c r="O361" s="3">
        <v>45255</v>
      </c>
      <c r="P361">
        <v>1138.6702573309401</v>
      </c>
      <c r="Q361">
        <v>642.404615384615</v>
      </c>
      <c r="R361">
        <v>1.75551089424856</v>
      </c>
      <c r="S361">
        <v>1.7630891586110999</v>
      </c>
    </row>
    <row r="362" spans="1:19" x14ac:dyDescent="0.25">
      <c r="A362" t="s">
        <v>10</v>
      </c>
      <c r="B362" s="3" t="s">
        <v>27</v>
      </c>
      <c r="C362">
        <v>26</v>
      </c>
      <c r="D362">
        <v>715.21976401179904</v>
      </c>
      <c r="E362">
        <v>1.5706994307878801</v>
      </c>
      <c r="F362" s="5">
        <v>678</v>
      </c>
      <c r="G362" s="5">
        <f>IF(Table3[[#This Row],[ride_month]] = "December", 2022,2023)</f>
        <v>2023</v>
      </c>
      <c r="H36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62">
        <f>Table3[[#This Row],[ride_day]]</f>
        <v>26</v>
      </c>
      <c r="J362" s="3">
        <f xml:space="preserve"> DATE(Table3[[#This Row],[year]],Table3[[#This Row],[month]],Table3[[#This Row],[day]])</f>
        <v>45256</v>
      </c>
      <c r="M362" s="5">
        <v>678</v>
      </c>
      <c r="N362" s="5">
        <v>2469</v>
      </c>
      <c r="O362" s="3">
        <v>45256</v>
      </c>
      <c r="P362">
        <v>715.21976401179904</v>
      </c>
      <c r="Q362">
        <v>664.99473471040903</v>
      </c>
      <c r="R362">
        <v>1.5706994307878801</v>
      </c>
      <c r="S362">
        <v>1.66929110104978</v>
      </c>
    </row>
    <row r="363" spans="1:19" x14ac:dyDescent="0.25">
      <c r="A363" t="s">
        <v>10</v>
      </c>
      <c r="B363" s="3" t="s">
        <v>27</v>
      </c>
      <c r="C363">
        <v>27</v>
      </c>
      <c r="D363">
        <v>737.19442022667795</v>
      </c>
      <c r="E363">
        <v>1.4608300920406201</v>
      </c>
      <c r="F363" s="5">
        <v>1147</v>
      </c>
      <c r="G363" s="5">
        <f>IF(Table3[[#This Row],[ride_month]] = "December", 2022,2023)</f>
        <v>2023</v>
      </c>
      <c r="H36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63">
        <f>Table3[[#This Row],[ride_day]]</f>
        <v>27</v>
      </c>
      <c r="J363" s="3">
        <f xml:space="preserve"> DATE(Table3[[#This Row],[year]],Table3[[#This Row],[month]],Table3[[#This Row],[day]])</f>
        <v>45257</v>
      </c>
      <c r="M363" s="5">
        <v>1147</v>
      </c>
      <c r="N363" s="5">
        <v>5842</v>
      </c>
      <c r="O363" s="3">
        <v>45257</v>
      </c>
      <c r="P363">
        <v>737.19442022667795</v>
      </c>
      <c r="Q363">
        <v>600.77165354330702</v>
      </c>
      <c r="R363">
        <v>1.4608300920406201</v>
      </c>
      <c r="S363">
        <v>1.64964619001466</v>
      </c>
    </row>
    <row r="364" spans="1:19" x14ac:dyDescent="0.25">
      <c r="A364" t="s">
        <v>10</v>
      </c>
      <c r="B364" s="3" t="s">
        <v>27</v>
      </c>
      <c r="C364">
        <v>28</v>
      </c>
      <c r="D364">
        <v>592.58903020667697</v>
      </c>
      <c r="E364">
        <v>1.43143112914324</v>
      </c>
      <c r="F364" s="5">
        <v>1258</v>
      </c>
      <c r="G364" s="5">
        <f>IF(Table3[[#This Row],[ride_month]] = "December", 2022,2023)</f>
        <v>2023</v>
      </c>
      <c r="H36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64">
        <f>Table3[[#This Row],[ride_day]]</f>
        <v>28</v>
      </c>
      <c r="J364" s="3">
        <f xml:space="preserve"> DATE(Table3[[#This Row],[year]],Table3[[#This Row],[month]],Table3[[#This Row],[day]])</f>
        <v>45258</v>
      </c>
      <c r="M364" s="5">
        <v>1258</v>
      </c>
      <c r="N364" s="5">
        <v>6457</v>
      </c>
      <c r="O364" s="3">
        <v>45258</v>
      </c>
      <c r="P364">
        <v>592.58903020667697</v>
      </c>
      <c r="Q364">
        <v>560.9563264674</v>
      </c>
      <c r="R364">
        <v>1.43143112914324</v>
      </c>
      <c r="S364">
        <v>1.6332795442342101</v>
      </c>
    </row>
    <row r="365" spans="1:19" x14ac:dyDescent="0.25">
      <c r="A365" t="s">
        <v>10</v>
      </c>
      <c r="B365" s="3" t="s">
        <v>27</v>
      </c>
      <c r="C365">
        <v>29</v>
      </c>
      <c r="D365">
        <v>676.30604601391099</v>
      </c>
      <c r="E365">
        <v>1.5684778518387801</v>
      </c>
      <c r="F365" s="5">
        <v>1869</v>
      </c>
      <c r="G365" s="5">
        <f>IF(Table3[[#This Row],[ride_month]] = "December", 2022,2023)</f>
        <v>2023</v>
      </c>
      <c r="H36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65">
        <f>Table3[[#This Row],[ride_day]]</f>
        <v>29</v>
      </c>
      <c r="J365" s="3">
        <f xml:space="preserve"> DATE(Table3[[#This Row],[year]],Table3[[#This Row],[month]],Table3[[#This Row],[day]])</f>
        <v>45259</v>
      </c>
      <c r="M365" s="5">
        <v>1869</v>
      </c>
      <c r="N365" s="5">
        <v>8453</v>
      </c>
      <c r="O365" s="3">
        <v>45259</v>
      </c>
      <c r="P365">
        <v>676.30604601391099</v>
      </c>
      <c r="Q365">
        <v>603.58239678220798</v>
      </c>
      <c r="R365">
        <v>1.5684778518387801</v>
      </c>
      <c r="S365">
        <v>1.8060142424638299</v>
      </c>
    </row>
    <row r="366" spans="1:19" x14ac:dyDescent="0.25">
      <c r="A366" t="s">
        <v>10</v>
      </c>
      <c r="B366" s="3" t="s">
        <v>27</v>
      </c>
      <c r="C366">
        <v>30</v>
      </c>
      <c r="D366">
        <v>737.410354412787</v>
      </c>
      <c r="E366">
        <v>1.7343232133419999</v>
      </c>
      <c r="F366" s="5">
        <v>2878</v>
      </c>
      <c r="G366" s="5">
        <f>IF(Table3[[#This Row],[ride_month]] = "December", 2022,2023)</f>
        <v>2023</v>
      </c>
      <c r="H36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366">
        <f>Table3[[#This Row],[ride_day]]</f>
        <v>30</v>
      </c>
      <c r="J366" s="3">
        <f xml:space="preserve"> DATE(Table3[[#This Row],[year]],Table3[[#This Row],[month]],Table3[[#This Row],[day]])</f>
        <v>45260</v>
      </c>
      <c r="M366" s="5">
        <v>2878</v>
      </c>
      <c r="N366" s="5">
        <v>10392</v>
      </c>
      <c r="O366" s="3">
        <v>45260</v>
      </c>
      <c r="P366">
        <v>737.410354412787</v>
      </c>
      <c r="Q366">
        <v>630.79493841416502</v>
      </c>
      <c r="R366">
        <v>1.7343232133419999</v>
      </c>
      <c r="S366">
        <v>1.9376519152101399</v>
      </c>
    </row>
    <row r="367" spans="1:19" x14ac:dyDescent="0.25">
      <c r="A367" t="s">
        <v>11</v>
      </c>
      <c r="B367" s="3" t="s">
        <v>28</v>
      </c>
      <c r="C367">
        <v>1</v>
      </c>
      <c r="D367">
        <v>566.35777213677795</v>
      </c>
      <c r="E367">
        <v>1.72853879228555</v>
      </c>
      <c r="F367" s="5">
        <v>6697</v>
      </c>
      <c r="G367" s="5">
        <f>IF(Table3[[#This Row],[ride_month]] = "December", 2022,2023)</f>
        <v>2022</v>
      </c>
      <c r="H36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67">
        <f>Table3[[#This Row],[ride_day]]</f>
        <v>1</v>
      </c>
      <c r="J367" s="3">
        <f xml:space="preserve"> DATE(Table3[[#This Row],[year]],Table3[[#This Row],[month]],Table3[[#This Row],[day]])</f>
        <v>44896</v>
      </c>
    </row>
    <row r="368" spans="1:19" x14ac:dyDescent="0.25">
      <c r="A368" t="s">
        <v>11</v>
      </c>
      <c r="B368" s="3" t="s">
        <v>28</v>
      </c>
      <c r="C368">
        <v>2</v>
      </c>
      <c r="D368">
        <v>603.92590172503901</v>
      </c>
      <c r="E368">
        <v>1.8120281838496599</v>
      </c>
      <c r="F368" s="5">
        <v>7652</v>
      </c>
      <c r="G368" s="5">
        <f>IF(Table3[[#This Row],[ride_month]] = "December", 2022,2023)</f>
        <v>2022</v>
      </c>
      <c r="H36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68">
        <f>Table3[[#This Row],[ride_day]]</f>
        <v>2</v>
      </c>
      <c r="J368" s="3">
        <f xml:space="preserve"> DATE(Table3[[#This Row],[year]],Table3[[#This Row],[month]],Table3[[#This Row],[day]])</f>
        <v>44897</v>
      </c>
    </row>
    <row r="369" spans="1:10" x14ac:dyDescent="0.25">
      <c r="A369" t="s">
        <v>11</v>
      </c>
      <c r="B369" s="3" t="s">
        <v>28</v>
      </c>
      <c r="C369">
        <v>3</v>
      </c>
      <c r="D369">
        <v>614.86118980169999</v>
      </c>
      <c r="E369">
        <v>1.7248341724898499</v>
      </c>
      <c r="F369" s="5">
        <v>4942</v>
      </c>
      <c r="G369" s="5">
        <f>IF(Table3[[#This Row],[ride_month]] = "December", 2022,2023)</f>
        <v>2022</v>
      </c>
      <c r="H36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69">
        <f>Table3[[#This Row],[ride_day]]</f>
        <v>3</v>
      </c>
      <c r="J369" s="3">
        <f xml:space="preserve"> DATE(Table3[[#This Row],[year]],Table3[[#This Row],[month]],Table3[[#This Row],[day]])</f>
        <v>44898</v>
      </c>
    </row>
    <row r="370" spans="1:10" x14ac:dyDescent="0.25">
      <c r="A370" t="s">
        <v>11</v>
      </c>
      <c r="B370" s="3" t="s">
        <v>28</v>
      </c>
      <c r="C370">
        <v>4</v>
      </c>
      <c r="D370">
        <v>634.68345813478595</v>
      </c>
      <c r="E370">
        <v>1.76998205347463</v>
      </c>
      <c r="F370" s="5">
        <v>4407</v>
      </c>
      <c r="G370" s="5">
        <f>IF(Table3[[#This Row],[ride_month]] = "December", 2022,2023)</f>
        <v>2022</v>
      </c>
      <c r="H37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70">
        <f>Table3[[#This Row],[ride_day]]</f>
        <v>4</v>
      </c>
      <c r="J370" s="3">
        <f xml:space="preserve"> DATE(Table3[[#This Row],[year]],Table3[[#This Row],[month]],Table3[[#This Row],[day]])</f>
        <v>44899</v>
      </c>
    </row>
    <row r="371" spans="1:10" x14ac:dyDescent="0.25">
      <c r="A371" t="s">
        <v>11</v>
      </c>
      <c r="B371" s="3" t="s">
        <v>28</v>
      </c>
      <c r="C371">
        <v>5</v>
      </c>
      <c r="D371">
        <v>590.41653599429799</v>
      </c>
      <c r="E371">
        <v>1.7727616478485</v>
      </c>
      <c r="F371" s="5">
        <v>7015</v>
      </c>
      <c r="G371" s="5">
        <f>IF(Table3[[#This Row],[ride_month]] = "December", 2022,2023)</f>
        <v>2022</v>
      </c>
      <c r="H37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71">
        <f>Table3[[#This Row],[ride_day]]</f>
        <v>5</v>
      </c>
      <c r="J371" s="3">
        <f xml:space="preserve"> DATE(Table3[[#This Row],[year]],Table3[[#This Row],[month]],Table3[[#This Row],[day]])</f>
        <v>44900</v>
      </c>
    </row>
    <row r="372" spans="1:10" x14ac:dyDescent="0.25">
      <c r="A372" t="s">
        <v>11</v>
      </c>
      <c r="B372" s="3" t="s">
        <v>28</v>
      </c>
      <c r="C372">
        <v>6</v>
      </c>
      <c r="D372">
        <v>608.60815008075497</v>
      </c>
      <c r="E372">
        <v>1.9186251029217301</v>
      </c>
      <c r="F372" s="5">
        <v>8049</v>
      </c>
      <c r="G372" s="5">
        <f>IF(Table3[[#This Row],[ride_month]] = "December", 2022,2023)</f>
        <v>2022</v>
      </c>
      <c r="H37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72">
        <f>Table3[[#This Row],[ride_day]]</f>
        <v>6</v>
      </c>
      <c r="J372" s="3">
        <f xml:space="preserve"> DATE(Table3[[#This Row],[year]],Table3[[#This Row],[month]],Table3[[#This Row],[day]])</f>
        <v>44901</v>
      </c>
    </row>
    <row r="373" spans="1:10" x14ac:dyDescent="0.25">
      <c r="A373" t="s">
        <v>11</v>
      </c>
      <c r="B373" s="3" t="s">
        <v>28</v>
      </c>
      <c r="C373">
        <v>7</v>
      </c>
      <c r="D373">
        <v>611.39623730378605</v>
      </c>
      <c r="E373">
        <v>1.90055278638581</v>
      </c>
      <c r="F373" s="5">
        <v>8664</v>
      </c>
      <c r="G373" s="5">
        <f>IF(Table3[[#This Row],[ride_month]] = "December", 2022,2023)</f>
        <v>2022</v>
      </c>
      <c r="H37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73">
        <f>Table3[[#This Row],[ride_day]]</f>
        <v>7</v>
      </c>
      <c r="J373" s="3">
        <f xml:space="preserve"> DATE(Table3[[#This Row],[year]],Table3[[#This Row],[month]],Table3[[#This Row],[day]])</f>
        <v>44902</v>
      </c>
    </row>
    <row r="374" spans="1:10" x14ac:dyDescent="0.25">
      <c r="A374" t="s">
        <v>11</v>
      </c>
      <c r="B374" s="3" t="s">
        <v>28</v>
      </c>
      <c r="C374">
        <v>8</v>
      </c>
      <c r="D374">
        <v>591.93438609376904</v>
      </c>
      <c r="E374">
        <v>1.8611572399824501</v>
      </c>
      <c r="F374" s="5">
        <v>8169</v>
      </c>
      <c r="G374" s="5">
        <f>IF(Table3[[#This Row],[ride_month]] = "December", 2022,2023)</f>
        <v>2022</v>
      </c>
      <c r="H37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74">
        <f>Table3[[#This Row],[ride_day]]</f>
        <v>8</v>
      </c>
      <c r="J374" s="3">
        <f xml:space="preserve"> DATE(Table3[[#This Row],[year]],Table3[[#This Row],[month]],Table3[[#This Row],[day]])</f>
        <v>44903</v>
      </c>
    </row>
    <row r="375" spans="1:10" x14ac:dyDescent="0.25">
      <c r="A375" t="s">
        <v>11</v>
      </c>
      <c r="B375" s="3" t="s">
        <v>28</v>
      </c>
      <c r="C375">
        <v>9</v>
      </c>
      <c r="D375">
        <v>606.72102052135301</v>
      </c>
      <c r="E375">
        <v>1.7198809946092599</v>
      </c>
      <c r="F375" s="5">
        <v>3606</v>
      </c>
      <c r="G375" s="5">
        <f>IF(Table3[[#This Row],[ride_month]] = "December", 2022,2023)</f>
        <v>2022</v>
      </c>
      <c r="H37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75">
        <f>Table3[[#This Row],[ride_day]]</f>
        <v>9</v>
      </c>
      <c r="J375" s="3">
        <f xml:space="preserve"> DATE(Table3[[#This Row],[year]],Table3[[#This Row],[month]],Table3[[#This Row],[day]])</f>
        <v>44904</v>
      </c>
    </row>
    <row r="376" spans="1:10" x14ac:dyDescent="0.25">
      <c r="A376" t="s">
        <v>11</v>
      </c>
      <c r="B376" s="3" t="s">
        <v>28</v>
      </c>
      <c r="C376">
        <v>10</v>
      </c>
      <c r="D376">
        <v>657.72022577610505</v>
      </c>
      <c r="E376">
        <v>1.8673396241744999</v>
      </c>
      <c r="F376" s="5">
        <v>5315</v>
      </c>
      <c r="G376" s="5">
        <f>IF(Table3[[#This Row],[ride_month]] = "December", 2022,2023)</f>
        <v>2022</v>
      </c>
      <c r="H37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76">
        <f>Table3[[#This Row],[ride_day]]</f>
        <v>10</v>
      </c>
      <c r="J376" s="3">
        <f xml:space="preserve"> DATE(Table3[[#This Row],[year]],Table3[[#This Row],[month]],Table3[[#This Row],[day]])</f>
        <v>44905</v>
      </c>
    </row>
    <row r="377" spans="1:10" x14ac:dyDescent="0.25">
      <c r="A377" t="s">
        <v>11</v>
      </c>
      <c r="B377" s="3" t="s">
        <v>28</v>
      </c>
      <c r="C377">
        <v>11</v>
      </c>
      <c r="D377">
        <v>656.71321802263503</v>
      </c>
      <c r="E377">
        <v>1.87060122369038</v>
      </c>
      <c r="F377" s="5">
        <v>4683</v>
      </c>
      <c r="G377" s="5">
        <f>IF(Table3[[#This Row],[ride_month]] = "December", 2022,2023)</f>
        <v>2022</v>
      </c>
      <c r="H37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77">
        <f>Table3[[#This Row],[ride_day]]</f>
        <v>11</v>
      </c>
      <c r="J377" s="3">
        <f xml:space="preserve"> DATE(Table3[[#This Row],[year]],Table3[[#This Row],[month]],Table3[[#This Row],[day]])</f>
        <v>44906</v>
      </c>
    </row>
    <row r="378" spans="1:10" x14ac:dyDescent="0.25">
      <c r="A378" t="s">
        <v>11</v>
      </c>
      <c r="B378" s="3" t="s">
        <v>28</v>
      </c>
      <c r="C378">
        <v>12</v>
      </c>
      <c r="D378">
        <v>617.68578364436303</v>
      </c>
      <c r="E378">
        <v>1.8604356954358701</v>
      </c>
      <c r="F378" s="5">
        <v>6591</v>
      </c>
      <c r="G378" s="5">
        <f>IF(Table3[[#This Row],[ride_month]] = "December", 2022,2023)</f>
        <v>2022</v>
      </c>
      <c r="H37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78">
        <f>Table3[[#This Row],[ride_day]]</f>
        <v>12</v>
      </c>
      <c r="J378" s="3">
        <f xml:space="preserve"> DATE(Table3[[#This Row],[year]],Table3[[#This Row],[month]],Table3[[#This Row],[day]])</f>
        <v>44907</v>
      </c>
    </row>
    <row r="379" spans="1:10" x14ac:dyDescent="0.25">
      <c r="A379" t="s">
        <v>11</v>
      </c>
      <c r="B379" s="3" t="s">
        <v>28</v>
      </c>
      <c r="C379">
        <v>13</v>
      </c>
      <c r="D379">
        <v>593.31311545597305</v>
      </c>
      <c r="E379">
        <v>1.8958137621417701</v>
      </c>
      <c r="F379" s="5">
        <v>7007</v>
      </c>
      <c r="G379" s="5">
        <f>IF(Table3[[#This Row],[ride_month]] = "December", 2022,2023)</f>
        <v>2022</v>
      </c>
      <c r="H37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79">
        <f>Table3[[#This Row],[ride_day]]</f>
        <v>13</v>
      </c>
      <c r="J379" s="3">
        <f xml:space="preserve"> DATE(Table3[[#This Row],[year]],Table3[[#This Row],[month]],Table3[[#This Row],[day]])</f>
        <v>44908</v>
      </c>
    </row>
    <row r="380" spans="1:10" x14ac:dyDescent="0.25">
      <c r="A380" t="s">
        <v>11</v>
      </c>
      <c r="B380" s="3" t="s">
        <v>28</v>
      </c>
      <c r="C380">
        <v>14</v>
      </c>
      <c r="D380">
        <v>590.90842598010499</v>
      </c>
      <c r="E380">
        <v>1.8212126838182301</v>
      </c>
      <c r="F380" s="5">
        <v>3418</v>
      </c>
      <c r="G380" s="5">
        <f>IF(Table3[[#This Row],[ride_month]] = "December", 2022,2023)</f>
        <v>2022</v>
      </c>
      <c r="H38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80">
        <f>Table3[[#This Row],[ride_day]]</f>
        <v>14</v>
      </c>
      <c r="J380" s="3">
        <f xml:space="preserve"> DATE(Table3[[#This Row],[year]],Table3[[#This Row],[month]],Table3[[#This Row],[day]])</f>
        <v>44909</v>
      </c>
    </row>
    <row r="381" spans="1:10" x14ac:dyDescent="0.25">
      <c r="A381" t="s">
        <v>11</v>
      </c>
      <c r="B381" s="3" t="s">
        <v>28</v>
      </c>
      <c r="C381">
        <v>15</v>
      </c>
      <c r="D381">
        <v>595.12842067608699</v>
      </c>
      <c r="E381">
        <v>1.8152526490455001</v>
      </c>
      <c r="F381" s="5">
        <v>5591</v>
      </c>
      <c r="G381" s="5">
        <f>IF(Table3[[#This Row],[ride_month]] = "December", 2022,2023)</f>
        <v>2022</v>
      </c>
      <c r="H38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81">
        <f>Table3[[#This Row],[ride_day]]</f>
        <v>15</v>
      </c>
      <c r="J381" s="3">
        <f xml:space="preserve"> DATE(Table3[[#This Row],[year]],Table3[[#This Row],[month]],Table3[[#This Row],[day]])</f>
        <v>44910</v>
      </c>
    </row>
    <row r="382" spans="1:10" x14ac:dyDescent="0.25">
      <c r="A382" t="s">
        <v>11</v>
      </c>
      <c r="B382" s="3" t="s">
        <v>28</v>
      </c>
      <c r="C382">
        <v>16</v>
      </c>
      <c r="D382">
        <v>640.64785085448</v>
      </c>
      <c r="E382">
        <v>1.7506358742372701</v>
      </c>
      <c r="F382" s="5">
        <v>3862</v>
      </c>
      <c r="G382" s="5">
        <f>IF(Table3[[#This Row],[ride_month]] = "December", 2022,2023)</f>
        <v>2022</v>
      </c>
      <c r="H38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82">
        <f>Table3[[#This Row],[ride_day]]</f>
        <v>16</v>
      </c>
      <c r="J382" s="3">
        <f xml:space="preserve"> DATE(Table3[[#This Row],[year]],Table3[[#This Row],[month]],Table3[[#This Row],[day]])</f>
        <v>44911</v>
      </c>
    </row>
    <row r="383" spans="1:10" x14ac:dyDescent="0.25">
      <c r="A383" t="s">
        <v>11</v>
      </c>
      <c r="B383" s="3" t="s">
        <v>28</v>
      </c>
      <c r="C383">
        <v>17</v>
      </c>
      <c r="D383">
        <v>598.32362897765699</v>
      </c>
      <c r="E383">
        <v>1.6294196871756601</v>
      </c>
      <c r="F383" s="5">
        <v>2954</v>
      </c>
      <c r="G383" s="5">
        <f>IF(Table3[[#This Row],[ride_month]] = "December", 2022,2023)</f>
        <v>2022</v>
      </c>
      <c r="H38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83">
        <f>Table3[[#This Row],[ride_day]]</f>
        <v>17</v>
      </c>
      <c r="J383" s="3">
        <f xml:space="preserve"> DATE(Table3[[#This Row],[year]],Table3[[#This Row],[month]],Table3[[#This Row],[day]])</f>
        <v>44912</v>
      </c>
    </row>
    <row r="384" spans="1:10" x14ac:dyDescent="0.25">
      <c r="A384" t="s">
        <v>11</v>
      </c>
      <c r="B384" s="3" t="s">
        <v>28</v>
      </c>
      <c r="C384">
        <v>18</v>
      </c>
      <c r="D384">
        <v>610.94528875379899</v>
      </c>
      <c r="E384">
        <v>1.6486721880106101</v>
      </c>
      <c r="F384" s="5">
        <v>2632</v>
      </c>
      <c r="G384" s="5">
        <f>IF(Table3[[#This Row],[ride_month]] = "December", 2022,2023)</f>
        <v>2022</v>
      </c>
      <c r="H38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84">
        <f>Table3[[#This Row],[ride_day]]</f>
        <v>18</v>
      </c>
      <c r="J384" s="3">
        <f xml:space="preserve"> DATE(Table3[[#This Row],[year]],Table3[[#This Row],[month]],Table3[[#This Row],[day]])</f>
        <v>44913</v>
      </c>
    </row>
    <row r="385" spans="1:10" x14ac:dyDescent="0.25">
      <c r="A385" t="s">
        <v>11</v>
      </c>
      <c r="B385" s="3" t="s">
        <v>28</v>
      </c>
      <c r="C385">
        <v>19</v>
      </c>
      <c r="D385">
        <v>566.29131847725205</v>
      </c>
      <c r="E385">
        <v>1.65978643743747</v>
      </c>
      <c r="F385" s="5">
        <v>4308</v>
      </c>
      <c r="G385" s="5">
        <f>IF(Table3[[#This Row],[ride_month]] = "December", 2022,2023)</f>
        <v>2022</v>
      </c>
      <c r="H38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85">
        <f>Table3[[#This Row],[ride_day]]</f>
        <v>19</v>
      </c>
      <c r="J385" s="3">
        <f xml:space="preserve"> DATE(Table3[[#This Row],[year]],Table3[[#This Row],[month]],Table3[[#This Row],[day]])</f>
        <v>44914</v>
      </c>
    </row>
    <row r="386" spans="1:10" x14ac:dyDescent="0.25">
      <c r="A386" t="s">
        <v>11</v>
      </c>
      <c r="B386" s="3" t="s">
        <v>28</v>
      </c>
      <c r="C386">
        <v>20</v>
      </c>
      <c r="D386">
        <v>574.40451388888903</v>
      </c>
      <c r="E386">
        <v>1.74406926936579</v>
      </c>
      <c r="F386" s="5">
        <v>5184</v>
      </c>
      <c r="G386" s="5">
        <f>IF(Table3[[#This Row],[ride_month]] = "December", 2022,2023)</f>
        <v>2022</v>
      </c>
      <c r="H38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86">
        <f>Table3[[#This Row],[ride_day]]</f>
        <v>20</v>
      </c>
      <c r="J386" s="3">
        <f xml:space="preserve"> DATE(Table3[[#This Row],[year]],Table3[[#This Row],[month]],Table3[[#This Row],[day]])</f>
        <v>44915</v>
      </c>
    </row>
    <row r="387" spans="1:10" x14ac:dyDescent="0.25">
      <c r="A387" t="s">
        <v>11</v>
      </c>
      <c r="B387" s="3" t="s">
        <v>28</v>
      </c>
      <c r="C387">
        <v>21</v>
      </c>
      <c r="D387">
        <v>601.77671092952005</v>
      </c>
      <c r="E387">
        <v>1.7331525359702999</v>
      </c>
      <c r="F387" s="5">
        <v>4895</v>
      </c>
      <c r="G387" s="5">
        <f>IF(Table3[[#This Row],[ride_month]] = "December", 2022,2023)</f>
        <v>2022</v>
      </c>
      <c r="H38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87">
        <f>Table3[[#This Row],[ride_day]]</f>
        <v>21</v>
      </c>
      <c r="J387" s="3">
        <f xml:space="preserve"> DATE(Table3[[#This Row],[year]],Table3[[#This Row],[month]],Table3[[#This Row],[day]])</f>
        <v>44916</v>
      </c>
    </row>
    <row r="388" spans="1:10" x14ac:dyDescent="0.25">
      <c r="A388" t="s">
        <v>11</v>
      </c>
      <c r="B388" s="3" t="s">
        <v>28</v>
      </c>
      <c r="C388">
        <v>22</v>
      </c>
      <c r="D388">
        <v>607.92344961240303</v>
      </c>
      <c r="E388">
        <v>1.7443083092976399</v>
      </c>
      <c r="F388" s="5">
        <v>2064</v>
      </c>
      <c r="G388" s="5">
        <f>IF(Table3[[#This Row],[ride_month]] = "December", 2022,2023)</f>
        <v>2022</v>
      </c>
      <c r="H38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88">
        <f>Table3[[#This Row],[ride_day]]</f>
        <v>22</v>
      </c>
      <c r="J388" s="3">
        <f xml:space="preserve"> DATE(Table3[[#This Row],[year]],Table3[[#This Row],[month]],Table3[[#This Row],[day]])</f>
        <v>44917</v>
      </c>
    </row>
    <row r="389" spans="1:10" x14ac:dyDescent="0.25">
      <c r="A389" t="s">
        <v>11</v>
      </c>
      <c r="B389" s="3" t="s">
        <v>28</v>
      </c>
      <c r="C389">
        <v>23</v>
      </c>
      <c r="D389">
        <v>2192.7368421052602</v>
      </c>
      <c r="E389">
        <v>0.98885997441489204</v>
      </c>
      <c r="F389" s="5">
        <v>228</v>
      </c>
      <c r="G389" s="5">
        <f>IF(Table3[[#This Row],[ride_month]] = "December", 2022,2023)</f>
        <v>2022</v>
      </c>
      <c r="H38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89">
        <f>Table3[[#This Row],[ride_day]]</f>
        <v>23</v>
      </c>
      <c r="J389" s="3">
        <f xml:space="preserve"> DATE(Table3[[#This Row],[year]],Table3[[#This Row],[month]],Table3[[#This Row],[day]])</f>
        <v>44918</v>
      </c>
    </row>
    <row r="390" spans="1:10" x14ac:dyDescent="0.25">
      <c r="A390" t="s">
        <v>11</v>
      </c>
      <c r="B390" s="3" t="s">
        <v>28</v>
      </c>
      <c r="C390">
        <v>24</v>
      </c>
      <c r="D390">
        <v>776.83887468030696</v>
      </c>
      <c r="E390">
        <v>1.23384416370858</v>
      </c>
      <c r="F390" s="5">
        <v>391</v>
      </c>
      <c r="G390" s="5">
        <f>IF(Table3[[#This Row],[ride_month]] = "December", 2022,2023)</f>
        <v>2022</v>
      </c>
      <c r="H39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90">
        <f>Table3[[#This Row],[ride_day]]</f>
        <v>24</v>
      </c>
      <c r="J390" s="3">
        <f xml:space="preserve"> DATE(Table3[[#This Row],[year]],Table3[[#This Row],[month]],Table3[[#This Row],[day]])</f>
        <v>44919</v>
      </c>
    </row>
    <row r="391" spans="1:10" x14ac:dyDescent="0.25">
      <c r="A391" t="s">
        <v>11</v>
      </c>
      <c r="B391" s="3" t="s">
        <v>28</v>
      </c>
      <c r="C391">
        <v>25</v>
      </c>
      <c r="D391">
        <v>804.817258883249</v>
      </c>
      <c r="E391">
        <v>1.3221001027699499</v>
      </c>
      <c r="F391" s="5">
        <v>394</v>
      </c>
      <c r="G391" s="5">
        <f>IF(Table3[[#This Row],[ride_month]] = "December", 2022,2023)</f>
        <v>2022</v>
      </c>
      <c r="H39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91">
        <f>Table3[[#This Row],[ride_day]]</f>
        <v>25</v>
      </c>
      <c r="J391" s="3">
        <f xml:space="preserve"> DATE(Table3[[#This Row],[year]],Table3[[#This Row],[month]],Table3[[#This Row],[day]])</f>
        <v>44920</v>
      </c>
    </row>
    <row r="392" spans="1:10" x14ac:dyDescent="0.25">
      <c r="A392" t="s">
        <v>11</v>
      </c>
      <c r="B392" s="3" t="s">
        <v>28</v>
      </c>
      <c r="C392">
        <v>26</v>
      </c>
      <c r="D392">
        <v>968.64263645726101</v>
      </c>
      <c r="E392">
        <v>1.6030361982924599</v>
      </c>
      <c r="F392" s="5">
        <v>971</v>
      </c>
      <c r="G392" s="5">
        <f>IF(Table3[[#This Row],[ride_month]] = "December", 2022,2023)</f>
        <v>2022</v>
      </c>
      <c r="H39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92">
        <f>Table3[[#This Row],[ride_day]]</f>
        <v>26</v>
      </c>
      <c r="J392" s="3">
        <f xml:space="preserve"> DATE(Table3[[#This Row],[year]],Table3[[#This Row],[month]],Table3[[#This Row],[day]])</f>
        <v>44921</v>
      </c>
    </row>
    <row r="393" spans="1:10" x14ac:dyDescent="0.25">
      <c r="A393" t="s">
        <v>11</v>
      </c>
      <c r="B393" s="3" t="s">
        <v>28</v>
      </c>
      <c r="C393">
        <v>27</v>
      </c>
      <c r="D393">
        <v>702.64109442060101</v>
      </c>
      <c r="E393">
        <v>1.6341861479839801</v>
      </c>
      <c r="F393" s="5">
        <v>1864</v>
      </c>
      <c r="G393" s="5">
        <f>IF(Table3[[#This Row],[ride_month]] = "December", 2022,2023)</f>
        <v>2022</v>
      </c>
      <c r="H39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93">
        <f>Table3[[#This Row],[ride_day]]</f>
        <v>27</v>
      </c>
      <c r="J393" s="3">
        <f xml:space="preserve"> DATE(Table3[[#This Row],[year]],Table3[[#This Row],[month]],Table3[[#This Row],[day]])</f>
        <v>44922</v>
      </c>
    </row>
    <row r="394" spans="1:10" x14ac:dyDescent="0.25">
      <c r="A394" t="s">
        <v>11</v>
      </c>
      <c r="B394" s="3" t="s">
        <v>28</v>
      </c>
      <c r="C394">
        <v>28</v>
      </c>
      <c r="D394">
        <v>666.90574929312004</v>
      </c>
      <c r="E394">
        <v>1.8543274351652901</v>
      </c>
      <c r="F394" s="5">
        <v>3183</v>
      </c>
      <c r="G394" s="5">
        <f>IF(Table3[[#This Row],[ride_month]] = "December", 2022,2023)</f>
        <v>2022</v>
      </c>
      <c r="H39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94">
        <f>Table3[[#This Row],[ride_day]]</f>
        <v>28</v>
      </c>
      <c r="J394" s="3">
        <f xml:space="preserve"> DATE(Table3[[#This Row],[year]],Table3[[#This Row],[month]],Table3[[#This Row],[day]])</f>
        <v>44923</v>
      </c>
    </row>
    <row r="395" spans="1:10" x14ac:dyDescent="0.25">
      <c r="A395" t="s">
        <v>11</v>
      </c>
      <c r="B395" s="3" t="s">
        <v>28</v>
      </c>
      <c r="C395">
        <v>29</v>
      </c>
      <c r="D395">
        <v>711.70868899102697</v>
      </c>
      <c r="E395">
        <v>1.95162193254106</v>
      </c>
      <c r="F395" s="5">
        <v>4569</v>
      </c>
      <c r="G395" s="5">
        <f>IF(Table3[[#This Row],[ride_month]] = "December", 2022,2023)</f>
        <v>2022</v>
      </c>
      <c r="H39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95">
        <f>Table3[[#This Row],[ride_day]]</f>
        <v>29</v>
      </c>
      <c r="J395" s="3">
        <f xml:space="preserve"> DATE(Table3[[#This Row],[year]],Table3[[#This Row],[month]],Table3[[#This Row],[day]])</f>
        <v>44924</v>
      </c>
    </row>
    <row r="396" spans="1:10" x14ac:dyDescent="0.25">
      <c r="A396" t="s">
        <v>11</v>
      </c>
      <c r="B396" s="3" t="s">
        <v>28</v>
      </c>
      <c r="C396">
        <v>30</v>
      </c>
      <c r="D396">
        <v>648.58269543029496</v>
      </c>
      <c r="E396">
        <v>1.8402809824089901</v>
      </c>
      <c r="F396" s="5">
        <v>4311</v>
      </c>
      <c r="G396" s="5">
        <f>IF(Table3[[#This Row],[ride_month]] = "December", 2022,2023)</f>
        <v>2022</v>
      </c>
      <c r="H39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96">
        <f>Table3[[#This Row],[ride_day]]</f>
        <v>30</v>
      </c>
      <c r="J396" s="3">
        <f xml:space="preserve"> DATE(Table3[[#This Row],[year]],Table3[[#This Row],[month]],Table3[[#This Row],[day]])</f>
        <v>44925</v>
      </c>
    </row>
    <row r="397" spans="1:10" x14ac:dyDescent="0.25">
      <c r="A397" t="s">
        <v>11</v>
      </c>
      <c r="B397" s="3" t="s">
        <v>28</v>
      </c>
      <c r="C397">
        <v>31</v>
      </c>
      <c r="D397">
        <v>698.86212167532904</v>
      </c>
      <c r="E397">
        <v>1.8261284254603001</v>
      </c>
      <c r="F397" s="5">
        <v>3271</v>
      </c>
      <c r="G397" s="5">
        <f>IF(Table3[[#This Row],[ride_month]] = "December", 2022,2023)</f>
        <v>2022</v>
      </c>
      <c r="H39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12</v>
      </c>
      <c r="I397">
        <f>Table3[[#This Row],[ride_day]]</f>
        <v>31</v>
      </c>
      <c r="J397" s="3">
        <f xml:space="preserve"> DATE(Table3[[#This Row],[year]],Table3[[#This Row],[month]],Table3[[#This Row],[day]])</f>
        <v>44926</v>
      </c>
    </row>
    <row r="398" spans="1:10" x14ac:dyDescent="0.25">
      <c r="A398" t="s">
        <v>11</v>
      </c>
      <c r="B398" s="3" t="s">
        <v>17</v>
      </c>
      <c r="C398">
        <v>1</v>
      </c>
      <c r="D398">
        <v>757.46946564885502</v>
      </c>
      <c r="E398">
        <v>1.92576583330003</v>
      </c>
      <c r="F398" s="5">
        <v>3144</v>
      </c>
      <c r="G398" s="5">
        <f>IF(Table3[[#This Row],[ride_month]] = "December", 2022,2023)</f>
        <v>2023</v>
      </c>
      <c r="H39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398">
        <f>Table3[[#This Row],[ride_day]]</f>
        <v>1</v>
      </c>
      <c r="J398" s="3">
        <f xml:space="preserve"> DATE(Table3[[#This Row],[year]],Table3[[#This Row],[month]],Table3[[#This Row],[day]])</f>
        <v>44927</v>
      </c>
    </row>
    <row r="399" spans="1:10" x14ac:dyDescent="0.25">
      <c r="A399" t="s">
        <v>11</v>
      </c>
      <c r="B399" s="3" t="s">
        <v>17</v>
      </c>
      <c r="C399">
        <v>2</v>
      </c>
      <c r="D399">
        <v>639.16283231083798</v>
      </c>
      <c r="E399">
        <v>1.7927490845662799</v>
      </c>
      <c r="F399" s="5">
        <v>3912</v>
      </c>
      <c r="G399" s="5">
        <f>IF(Table3[[#This Row],[ride_month]] = "December", 2022,2023)</f>
        <v>2023</v>
      </c>
      <c r="H39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399">
        <f>Table3[[#This Row],[ride_day]]</f>
        <v>2</v>
      </c>
      <c r="J399" s="3">
        <f xml:space="preserve"> DATE(Table3[[#This Row],[year]],Table3[[#This Row],[month]],Table3[[#This Row],[day]])</f>
        <v>44928</v>
      </c>
    </row>
    <row r="400" spans="1:10" x14ac:dyDescent="0.25">
      <c r="A400" t="s">
        <v>11</v>
      </c>
      <c r="B400" s="3" t="s">
        <v>17</v>
      </c>
      <c r="C400">
        <v>3</v>
      </c>
      <c r="D400">
        <v>592.41963837267701</v>
      </c>
      <c r="E400">
        <v>1.7717099651077099</v>
      </c>
      <c r="F400" s="5">
        <v>3982</v>
      </c>
      <c r="G400" s="5">
        <f>IF(Table3[[#This Row],[ride_month]] = "December", 2022,2023)</f>
        <v>2023</v>
      </c>
      <c r="H40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00">
        <f>Table3[[#This Row],[ride_day]]</f>
        <v>3</v>
      </c>
      <c r="J400" s="3">
        <f xml:space="preserve"> DATE(Table3[[#This Row],[year]],Table3[[#This Row],[month]],Table3[[#This Row],[day]])</f>
        <v>44929</v>
      </c>
    </row>
    <row r="401" spans="1:10" x14ac:dyDescent="0.25">
      <c r="A401" t="s">
        <v>11</v>
      </c>
      <c r="B401" s="3" t="s">
        <v>17</v>
      </c>
      <c r="C401">
        <v>4</v>
      </c>
      <c r="D401">
        <v>610.52161234991399</v>
      </c>
      <c r="E401">
        <v>1.82877563813135</v>
      </c>
      <c r="F401" s="5">
        <v>5830</v>
      </c>
      <c r="G401" s="5">
        <f>IF(Table3[[#This Row],[ride_month]] = "December", 2022,2023)</f>
        <v>2023</v>
      </c>
      <c r="H40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01">
        <f>Table3[[#This Row],[ride_day]]</f>
        <v>4</v>
      </c>
      <c r="J401" s="3">
        <f xml:space="preserve"> DATE(Table3[[#This Row],[year]],Table3[[#This Row],[month]],Table3[[#This Row],[day]])</f>
        <v>44930</v>
      </c>
    </row>
    <row r="402" spans="1:10" x14ac:dyDescent="0.25">
      <c r="A402" t="s">
        <v>11</v>
      </c>
      <c r="B402" s="3" t="s">
        <v>17</v>
      </c>
      <c r="C402">
        <v>5</v>
      </c>
      <c r="D402">
        <v>552.38613674891701</v>
      </c>
      <c r="E402">
        <v>1.70717365654192</v>
      </c>
      <c r="F402" s="5">
        <v>5309</v>
      </c>
      <c r="G402" s="5">
        <f>IF(Table3[[#This Row],[ride_month]] = "December", 2022,2023)</f>
        <v>2023</v>
      </c>
      <c r="H40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02">
        <f>Table3[[#This Row],[ride_day]]</f>
        <v>5</v>
      </c>
      <c r="J402" s="3">
        <f xml:space="preserve"> DATE(Table3[[#This Row],[year]],Table3[[#This Row],[month]],Table3[[#This Row],[day]])</f>
        <v>44931</v>
      </c>
    </row>
    <row r="403" spans="1:10" x14ac:dyDescent="0.25">
      <c r="A403" t="s">
        <v>11</v>
      </c>
      <c r="B403" s="3" t="s">
        <v>17</v>
      </c>
      <c r="C403">
        <v>6</v>
      </c>
      <c r="D403">
        <v>626.89473684210498</v>
      </c>
      <c r="E403">
        <v>1.6792440784601399</v>
      </c>
      <c r="F403" s="5">
        <v>5092</v>
      </c>
      <c r="G403" s="5">
        <f>IF(Table3[[#This Row],[ride_month]] = "December", 2022,2023)</f>
        <v>2023</v>
      </c>
      <c r="H40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03">
        <f>Table3[[#This Row],[ride_day]]</f>
        <v>6</v>
      </c>
      <c r="J403" s="3">
        <f xml:space="preserve"> DATE(Table3[[#This Row],[year]],Table3[[#This Row],[month]],Table3[[#This Row],[day]])</f>
        <v>44932</v>
      </c>
    </row>
    <row r="404" spans="1:10" x14ac:dyDescent="0.25">
      <c r="A404" t="s">
        <v>11</v>
      </c>
      <c r="B404" s="3" t="s">
        <v>17</v>
      </c>
      <c r="C404">
        <v>7</v>
      </c>
      <c r="D404">
        <v>646.54274999999996</v>
      </c>
      <c r="E404">
        <v>1.7210812330871199</v>
      </c>
      <c r="F404" s="5">
        <v>4000</v>
      </c>
      <c r="G404" s="5">
        <f>IF(Table3[[#This Row],[ride_month]] = "December", 2022,2023)</f>
        <v>2023</v>
      </c>
      <c r="H40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04">
        <f>Table3[[#This Row],[ride_day]]</f>
        <v>7</v>
      </c>
      <c r="J404" s="3">
        <f xml:space="preserve"> DATE(Table3[[#This Row],[year]],Table3[[#This Row],[month]],Table3[[#This Row],[day]])</f>
        <v>44933</v>
      </c>
    </row>
    <row r="405" spans="1:10" x14ac:dyDescent="0.25">
      <c r="A405" t="s">
        <v>11</v>
      </c>
      <c r="B405" s="3" t="s">
        <v>17</v>
      </c>
      <c r="C405">
        <v>8</v>
      </c>
      <c r="D405">
        <v>677.763185108583</v>
      </c>
      <c r="E405">
        <v>1.81188960866115</v>
      </c>
      <c r="F405" s="5">
        <v>3868</v>
      </c>
      <c r="G405" s="5">
        <f>IF(Table3[[#This Row],[ride_month]] = "December", 2022,2023)</f>
        <v>2023</v>
      </c>
      <c r="H40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05">
        <f>Table3[[#This Row],[ride_day]]</f>
        <v>8</v>
      </c>
      <c r="J405" s="3">
        <f xml:space="preserve"> DATE(Table3[[#This Row],[year]],Table3[[#This Row],[month]],Table3[[#This Row],[day]])</f>
        <v>44934</v>
      </c>
    </row>
    <row r="406" spans="1:10" x14ac:dyDescent="0.25">
      <c r="A406" t="s">
        <v>11</v>
      </c>
      <c r="B406" s="3" t="s">
        <v>17</v>
      </c>
      <c r="C406">
        <v>9</v>
      </c>
      <c r="D406">
        <v>584.07606997813195</v>
      </c>
      <c r="E406">
        <v>1.7848344880395099</v>
      </c>
      <c r="F406" s="5">
        <v>6402</v>
      </c>
      <c r="G406" s="5">
        <f>IF(Table3[[#This Row],[ride_month]] = "December", 2022,2023)</f>
        <v>2023</v>
      </c>
      <c r="H40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06">
        <f>Table3[[#This Row],[ride_day]]</f>
        <v>9</v>
      </c>
      <c r="J406" s="3">
        <f xml:space="preserve"> DATE(Table3[[#This Row],[year]],Table3[[#This Row],[month]],Table3[[#This Row],[day]])</f>
        <v>44935</v>
      </c>
    </row>
    <row r="407" spans="1:10" x14ac:dyDescent="0.25">
      <c r="A407" t="s">
        <v>11</v>
      </c>
      <c r="B407" s="3" t="s">
        <v>17</v>
      </c>
      <c r="C407">
        <v>10</v>
      </c>
      <c r="D407">
        <v>628.65295466123303</v>
      </c>
      <c r="E407">
        <v>1.9293267725412999</v>
      </c>
      <c r="F407" s="5">
        <v>7852</v>
      </c>
      <c r="G407" s="5">
        <f>IF(Table3[[#This Row],[ride_month]] = "December", 2022,2023)</f>
        <v>2023</v>
      </c>
      <c r="H40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07">
        <f>Table3[[#This Row],[ride_day]]</f>
        <v>10</v>
      </c>
      <c r="J407" s="3">
        <f xml:space="preserve"> DATE(Table3[[#This Row],[year]],Table3[[#This Row],[month]],Table3[[#This Row],[day]])</f>
        <v>44936</v>
      </c>
    </row>
    <row r="408" spans="1:10" x14ac:dyDescent="0.25">
      <c r="A408" t="s">
        <v>11</v>
      </c>
      <c r="B408" s="3" t="s">
        <v>17</v>
      </c>
      <c r="C408">
        <v>11</v>
      </c>
      <c r="D408">
        <v>628.35795454545496</v>
      </c>
      <c r="E408">
        <v>1.93976205717091</v>
      </c>
      <c r="F408" s="5">
        <v>8272</v>
      </c>
      <c r="G408" s="5">
        <f>IF(Table3[[#This Row],[ride_month]] = "December", 2022,2023)</f>
        <v>2023</v>
      </c>
      <c r="H40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08">
        <f>Table3[[#This Row],[ride_day]]</f>
        <v>11</v>
      </c>
      <c r="J408" s="3">
        <f xml:space="preserve"> DATE(Table3[[#This Row],[year]],Table3[[#This Row],[month]],Table3[[#This Row],[day]])</f>
        <v>44937</v>
      </c>
    </row>
    <row r="409" spans="1:10" x14ac:dyDescent="0.25">
      <c r="A409" t="s">
        <v>11</v>
      </c>
      <c r="B409" s="3" t="s">
        <v>17</v>
      </c>
      <c r="C409">
        <v>12</v>
      </c>
      <c r="D409">
        <v>564.91911136428405</v>
      </c>
      <c r="E409">
        <v>1.79720299336863</v>
      </c>
      <c r="F409" s="5">
        <v>7022</v>
      </c>
      <c r="G409" s="5">
        <f>IF(Table3[[#This Row],[ride_month]] = "December", 2022,2023)</f>
        <v>2023</v>
      </c>
      <c r="H40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09">
        <f>Table3[[#This Row],[ride_day]]</f>
        <v>12</v>
      </c>
      <c r="J409" s="3">
        <f xml:space="preserve"> DATE(Table3[[#This Row],[year]],Table3[[#This Row],[month]],Table3[[#This Row],[day]])</f>
        <v>44938</v>
      </c>
    </row>
    <row r="410" spans="1:10" x14ac:dyDescent="0.25">
      <c r="A410" t="s">
        <v>11</v>
      </c>
      <c r="B410" s="3" t="s">
        <v>17</v>
      </c>
      <c r="C410">
        <v>13</v>
      </c>
      <c r="D410">
        <v>584.72773352643003</v>
      </c>
      <c r="E410">
        <v>1.67744409222831</v>
      </c>
      <c r="F410" s="5">
        <v>5524</v>
      </c>
      <c r="G410" s="5">
        <f>IF(Table3[[#This Row],[ride_month]] = "December", 2022,2023)</f>
        <v>2023</v>
      </c>
      <c r="H41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10">
        <f>Table3[[#This Row],[ride_day]]</f>
        <v>13</v>
      </c>
      <c r="J410" s="3">
        <f xml:space="preserve"> DATE(Table3[[#This Row],[year]],Table3[[#This Row],[month]],Table3[[#This Row],[day]])</f>
        <v>44939</v>
      </c>
    </row>
    <row r="411" spans="1:10" x14ac:dyDescent="0.25">
      <c r="A411" t="s">
        <v>11</v>
      </c>
      <c r="B411" s="3" t="s">
        <v>17</v>
      </c>
      <c r="C411">
        <v>14</v>
      </c>
      <c r="D411">
        <v>641.63418112669399</v>
      </c>
      <c r="E411">
        <v>1.7640704763877899</v>
      </c>
      <c r="F411" s="5">
        <v>4207</v>
      </c>
      <c r="G411" s="5">
        <f>IF(Table3[[#This Row],[ride_month]] = "December", 2022,2023)</f>
        <v>2023</v>
      </c>
      <c r="H41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11">
        <f>Table3[[#This Row],[ride_day]]</f>
        <v>14</v>
      </c>
      <c r="J411" s="3">
        <f xml:space="preserve"> DATE(Table3[[#This Row],[year]],Table3[[#This Row],[month]],Table3[[#This Row],[day]])</f>
        <v>44940</v>
      </c>
    </row>
    <row r="412" spans="1:10" x14ac:dyDescent="0.25">
      <c r="A412" t="s">
        <v>11</v>
      </c>
      <c r="B412" s="3" t="s">
        <v>17</v>
      </c>
      <c r="C412">
        <v>15</v>
      </c>
      <c r="D412">
        <v>705.82508630609902</v>
      </c>
      <c r="E412">
        <v>1.84112227723552</v>
      </c>
      <c r="F412" s="5">
        <v>4345</v>
      </c>
      <c r="G412" s="5">
        <f>IF(Table3[[#This Row],[ride_month]] = "December", 2022,2023)</f>
        <v>2023</v>
      </c>
      <c r="H41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12">
        <f>Table3[[#This Row],[ride_day]]</f>
        <v>15</v>
      </c>
      <c r="J412" s="3">
        <f xml:space="preserve"> DATE(Table3[[#This Row],[year]],Table3[[#This Row],[month]],Table3[[#This Row],[day]])</f>
        <v>44941</v>
      </c>
    </row>
    <row r="413" spans="1:10" x14ac:dyDescent="0.25">
      <c r="A413" t="s">
        <v>11</v>
      </c>
      <c r="B413" s="3" t="s">
        <v>17</v>
      </c>
      <c r="C413">
        <v>16</v>
      </c>
      <c r="D413">
        <v>595.90368509212703</v>
      </c>
      <c r="E413">
        <v>1.7395084441691799</v>
      </c>
      <c r="F413" s="5">
        <v>3582</v>
      </c>
      <c r="G413" s="5">
        <f>IF(Table3[[#This Row],[ride_month]] = "December", 2022,2023)</f>
        <v>2023</v>
      </c>
      <c r="H41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13">
        <f>Table3[[#This Row],[ride_day]]</f>
        <v>16</v>
      </c>
      <c r="J413" s="3">
        <f xml:space="preserve"> DATE(Table3[[#This Row],[year]],Table3[[#This Row],[month]],Table3[[#This Row],[day]])</f>
        <v>44942</v>
      </c>
    </row>
    <row r="414" spans="1:10" x14ac:dyDescent="0.25">
      <c r="A414" t="s">
        <v>11</v>
      </c>
      <c r="B414" s="3" t="s">
        <v>17</v>
      </c>
      <c r="C414">
        <v>17</v>
      </c>
      <c r="D414">
        <v>584.52431464388997</v>
      </c>
      <c r="E414">
        <v>1.8388003658062999</v>
      </c>
      <c r="F414" s="5">
        <v>7259</v>
      </c>
      <c r="G414" s="5">
        <f>IF(Table3[[#This Row],[ride_month]] = "December", 2022,2023)</f>
        <v>2023</v>
      </c>
      <c r="H41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14">
        <f>Table3[[#This Row],[ride_day]]</f>
        <v>17</v>
      </c>
      <c r="J414" s="3">
        <f xml:space="preserve"> DATE(Table3[[#This Row],[year]],Table3[[#This Row],[month]],Table3[[#This Row],[day]])</f>
        <v>44943</v>
      </c>
    </row>
    <row r="415" spans="1:10" x14ac:dyDescent="0.25">
      <c r="A415" t="s">
        <v>11</v>
      </c>
      <c r="B415" s="3" t="s">
        <v>17</v>
      </c>
      <c r="C415">
        <v>18</v>
      </c>
      <c r="D415">
        <v>583.78907721280598</v>
      </c>
      <c r="E415">
        <v>1.8341295999435201</v>
      </c>
      <c r="F415" s="5">
        <v>6903</v>
      </c>
      <c r="G415" s="5">
        <f>IF(Table3[[#This Row],[ride_month]] = "December", 2022,2023)</f>
        <v>2023</v>
      </c>
      <c r="H41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15">
        <f>Table3[[#This Row],[ride_day]]</f>
        <v>18</v>
      </c>
      <c r="J415" s="3">
        <f xml:space="preserve"> DATE(Table3[[#This Row],[year]],Table3[[#This Row],[month]],Table3[[#This Row],[day]])</f>
        <v>44944</v>
      </c>
    </row>
    <row r="416" spans="1:10" x14ac:dyDescent="0.25">
      <c r="A416" t="s">
        <v>11</v>
      </c>
      <c r="B416" s="3" t="s">
        <v>17</v>
      </c>
      <c r="C416">
        <v>19</v>
      </c>
      <c r="D416">
        <v>580.93082400813796</v>
      </c>
      <c r="E416">
        <v>1.73992925428665</v>
      </c>
      <c r="F416" s="5">
        <v>5898</v>
      </c>
      <c r="G416" s="5">
        <f>IF(Table3[[#This Row],[ride_month]] = "December", 2022,2023)</f>
        <v>2023</v>
      </c>
      <c r="H41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16">
        <f>Table3[[#This Row],[ride_day]]</f>
        <v>19</v>
      </c>
      <c r="J416" s="3">
        <f xml:space="preserve"> DATE(Table3[[#This Row],[year]],Table3[[#This Row],[month]],Table3[[#This Row],[day]])</f>
        <v>44945</v>
      </c>
    </row>
    <row r="417" spans="1:10" x14ac:dyDescent="0.25">
      <c r="A417" t="s">
        <v>11</v>
      </c>
      <c r="B417" s="3" t="s">
        <v>17</v>
      </c>
      <c r="C417">
        <v>20</v>
      </c>
      <c r="D417">
        <v>614.97266328368005</v>
      </c>
      <c r="E417">
        <v>1.6845844194524899</v>
      </c>
      <c r="F417" s="5">
        <v>6109</v>
      </c>
      <c r="G417" s="5">
        <f>IF(Table3[[#This Row],[ride_month]] = "December", 2022,2023)</f>
        <v>2023</v>
      </c>
      <c r="H41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17">
        <f>Table3[[#This Row],[ride_day]]</f>
        <v>20</v>
      </c>
      <c r="J417" s="3">
        <f xml:space="preserve"> DATE(Table3[[#This Row],[year]],Table3[[#This Row],[month]],Table3[[#This Row],[day]])</f>
        <v>44946</v>
      </c>
    </row>
    <row r="418" spans="1:10" x14ac:dyDescent="0.25">
      <c r="A418" t="s">
        <v>11</v>
      </c>
      <c r="B418" s="3" t="s">
        <v>17</v>
      </c>
      <c r="C418">
        <v>21</v>
      </c>
      <c r="D418">
        <v>603.17740863787401</v>
      </c>
      <c r="E418">
        <v>1.7696659812123099</v>
      </c>
      <c r="F418" s="5">
        <v>4515</v>
      </c>
      <c r="G418" s="5">
        <f>IF(Table3[[#This Row],[ride_month]] = "December", 2022,2023)</f>
        <v>2023</v>
      </c>
      <c r="H41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18">
        <f>Table3[[#This Row],[ride_day]]</f>
        <v>21</v>
      </c>
      <c r="J418" s="3">
        <f xml:space="preserve"> DATE(Table3[[#This Row],[year]],Table3[[#This Row],[month]],Table3[[#This Row],[day]])</f>
        <v>44947</v>
      </c>
    </row>
    <row r="419" spans="1:10" x14ac:dyDescent="0.25">
      <c r="A419" t="s">
        <v>11</v>
      </c>
      <c r="B419" s="3" t="s">
        <v>17</v>
      </c>
      <c r="C419">
        <v>22</v>
      </c>
      <c r="D419">
        <v>644.13658721150205</v>
      </c>
      <c r="E419">
        <v>1.6222101397374</v>
      </c>
      <c r="F419" s="5">
        <v>2643</v>
      </c>
      <c r="G419" s="5">
        <f>IF(Table3[[#This Row],[ride_month]] = "December", 2022,2023)</f>
        <v>2023</v>
      </c>
      <c r="H41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19">
        <f>Table3[[#This Row],[ride_day]]</f>
        <v>22</v>
      </c>
      <c r="J419" s="3">
        <f xml:space="preserve"> DATE(Table3[[#This Row],[year]],Table3[[#This Row],[month]],Table3[[#This Row],[day]])</f>
        <v>44948</v>
      </c>
    </row>
    <row r="420" spans="1:10" x14ac:dyDescent="0.25">
      <c r="A420" t="s">
        <v>11</v>
      </c>
      <c r="B420" s="3" t="s">
        <v>17</v>
      </c>
      <c r="C420">
        <v>23</v>
      </c>
      <c r="D420">
        <v>575.367052023121</v>
      </c>
      <c r="E420">
        <v>1.6905918254807399</v>
      </c>
      <c r="F420" s="5">
        <v>5536</v>
      </c>
      <c r="G420" s="5">
        <f>IF(Table3[[#This Row],[ride_month]] = "December", 2022,2023)</f>
        <v>2023</v>
      </c>
      <c r="H42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20">
        <f>Table3[[#This Row],[ride_day]]</f>
        <v>23</v>
      </c>
      <c r="J420" s="3">
        <f xml:space="preserve"> DATE(Table3[[#This Row],[year]],Table3[[#This Row],[month]],Table3[[#This Row],[day]])</f>
        <v>44949</v>
      </c>
    </row>
    <row r="421" spans="1:10" x14ac:dyDescent="0.25">
      <c r="A421" t="s">
        <v>11</v>
      </c>
      <c r="B421" s="3" t="s">
        <v>17</v>
      </c>
      <c r="C421">
        <v>24</v>
      </c>
      <c r="D421">
        <v>616.44746509919196</v>
      </c>
      <c r="E421">
        <v>1.8090896264322001</v>
      </c>
      <c r="F421" s="5">
        <v>6805</v>
      </c>
      <c r="G421" s="5">
        <f>IF(Table3[[#This Row],[ride_month]] = "December", 2022,2023)</f>
        <v>2023</v>
      </c>
      <c r="H42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21">
        <f>Table3[[#This Row],[ride_day]]</f>
        <v>24</v>
      </c>
      <c r="J421" s="3">
        <f xml:space="preserve"> DATE(Table3[[#This Row],[year]],Table3[[#This Row],[month]],Table3[[#This Row],[day]])</f>
        <v>44950</v>
      </c>
    </row>
    <row r="422" spans="1:10" x14ac:dyDescent="0.25">
      <c r="A422" t="s">
        <v>11</v>
      </c>
      <c r="B422" s="3" t="s">
        <v>17</v>
      </c>
      <c r="C422">
        <v>25</v>
      </c>
      <c r="D422">
        <v>570.10248862724097</v>
      </c>
      <c r="E422">
        <v>1.6526723407594099</v>
      </c>
      <c r="F422" s="5">
        <v>3737</v>
      </c>
      <c r="G422" s="5">
        <f>IF(Table3[[#This Row],[ride_month]] = "December", 2022,2023)</f>
        <v>2023</v>
      </c>
      <c r="H42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22">
        <f>Table3[[#This Row],[ride_day]]</f>
        <v>25</v>
      </c>
      <c r="J422" s="3">
        <f xml:space="preserve"> DATE(Table3[[#This Row],[year]],Table3[[#This Row],[month]],Table3[[#This Row],[day]])</f>
        <v>44951</v>
      </c>
    </row>
    <row r="423" spans="1:10" x14ac:dyDescent="0.25">
      <c r="A423" t="s">
        <v>11</v>
      </c>
      <c r="B423" s="3" t="s">
        <v>17</v>
      </c>
      <c r="C423">
        <v>26</v>
      </c>
      <c r="D423">
        <v>586.15733393788298</v>
      </c>
      <c r="E423">
        <v>1.5621419254194799</v>
      </c>
      <c r="F423" s="5">
        <v>4411</v>
      </c>
      <c r="G423" s="5">
        <f>IF(Table3[[#This Row],[ride_month]] = "December", 2022,2023)</f>
        <v>2023</v>
      </c>
      <c r="H42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23">
        <f>Table3[[#This Row],[ride_day]]</f>
        <v>26</v>
      </c>
      <c r="J423" s="3">
        <f xml:space="preserve"> DATE(Table3[[#This Row],[year]],Table3[[#This Row],[month]],Table3[[#This Row],[day]])</f>
        <v>44952</v>
      </c>
    </row>
    <row r="424" spans="1:10" x14ac:dyDescent="0.25">
      <c r="A424" t="s">
        <v>11</v>
      </c>
      <c r="B424" s="3" t="s">
        <v>17</v>
      </c>
      <c r="C424">
        <v>27</v>
      </c>
      <c r="D424">
        <v>605.09263095590404</v>
      </c>
      <c r="E424">
        <v>1.5996805330331201</v>
      </c>
      <c r="F424" s="5">
        <v>3379</v>
      </c>
      <c r="G424" s="5">
        <f>IF(Table3[[#This Row],[ride_month]] = "December", 2022,2023)</f>
        <v>2023</v>
      </c>
      <c r="H42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24">
        <f>Table3[[#This Row],[ride_day]]</f>
        <v>27</v>
      </c>
      <c r="J424" s="3">
        <f xml:space="preserve"> DATE(Table3[[#This Row],[year]],Table3[[#This Row],[month]],Table3[[#This Row],[day]])</f>
        <v>44953</v>
      </c>
    </row>
    <row r="425" spans="1:10" x14ac:dyDescent="0.25">
      <c r="A425" t="s">
        <v>11</v>
      </c>
      <c r="B425" s="3" t="s">
        <v>17</v>
      </c>
      <c r="C425">
        <v>28</v>
      </c>
      <c r="D425">
        <v>660.22411278561003</v>
      </c>
      <c r="E425">
        <v>1.56472917861628</v>
      </c>
      <c r="F425" s="5">
        <v>2057</v>
      </c>
      <c r="G425" s="5">
        <f>IF(Table3[[#This Row],[ride_month]] = "December", 2022,2023)</f>
        <v>2023</v>
      </c>
      <c r="H42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25">
        <f>Table3[[#This Row],[ride_day]]</f>
        <v>28</v>
      </c>
      <c r="J425" s="3">
        <f xml:space="preserve"> DATE(Table3[[#This Row],[year]],Table3[[#This Row],[month]],Table3[[#This Row],[day]])</f>
        <v>44954</v>
      </c>
    </row>
    <row r="426" spans="1:10" x14ac:dyDescent="0.25">
      <c r="A426" t="s">
        <v>11</v>
      </c>
      <c r="B426" s="3" t="s">
        <v>17</v>
      </c>
      <c r="C426">
        <v>29</v>
      </c>
      <c r="D426">
        <v>628.12977867203199</v>
      </c>
      <c r="E426">
        <v>1.49869380770065</v>
      </c>
      <c r="F426" s="5">
        <v>1988</v>
      </c>
      <c r="G426" s="5">
        <f>IF(Table3[[#This Row],[ride_month]] = "December", 2022,2023)</f>
        <v>2023</v>
      </c>
      <c r="H42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26">
        <f>Table3[[#This Row],[ride_day]]</f>
        <v>29</v>
      </c>
      <c r="J426" s="3">
        <f xml:space="preserve"> DATE(Table3[[#This Row],[year]],Table3[[#This Row],[month]],Table3[[#This Row],[day]])</f>
        <v>44955</v>
      </c>
    </row>
    <row r="427" spans="1:10" x14ac:dyDescent="0.25">
      <c r="A427" t="s">
        <v>11</v>
      </c>
      <c r="B427" s="3" t="s">
        <v>17</v>
      </c>
      <c r="C427">
        <v>30</v>
      </c>
      <c r="D427">
        <v>541.31629791212197</v>
      </c>
      <c r="E427">
        <v>1.44361415261325</v>
      </c>
      <c r="F427" s="5">
        <v>3209</v>
      </c>
      <c r="G427" s="5">
        <f>IF(Table3[[#This Row],[ride_month]] = "December", 2022,2023)</f>
        <v>2023</v>
      </c>
      <c r="H42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27">
        <f>Table3[[#This Row],[ride_day]]</f>
        <v>30</v>
      </c>
      <c r="J427" s="3">
        <f xml:space="preserve"> DATE(Table3[[#This Row],[year]],Table3[[#This Row],[month]],Table3[[#This Row],[day]])</f>
        <v>44956</v>
      </c>
    </row>
    <row r="428" spans="1:10" x14ac:dyDescent="0.25">
      <c r="A428" t="s">
        <v>11</v>
      </c>
      <c r="B428" s="3" t="s">
        <v>17</v>
      </c>
      <c r="C428">
        <v>31</v>
      </c>
      <c r="D428">
        <v>520.00345125107901</v>
      </c>
      <c r="E428">
        <v>1.46423883106397</v>
      </c>
      <c r="F428" s="5">
        <v>3477</v>
      </c>
      <c r="G428" s="5">
        <f>IF(Table3[[#This Row],[ride_month]] = "December", 2022,2023)</f>
        <v>2023</v>
      </c>
      <c r="H42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v>
      </c>
      <c r="I428">
        <f>Table3[[#This Row],[ride_day]]</f>
        <v>31</v>
      </c>
      <c r="J428" s="3">
        <f xml:space="preserve"> DATE(Table3[[#This Row],[year]],Table3[[#This Row],[month]],Table3[[#This Row],[day]])</f>
        <v>44957</v>
      </c>
    </row>
    <row r="429" spans="1:10" x14ac:dyDescent="0.25">
      <c r="A429" t="s">
        <v>11</v>
      </c>
      <c r="B429" s="3" t="s">
        <v>18</v>
      </c>
      <c r="C429">
        <v>1</v>
      </c>
      <c r="D429">
        <v>580.53714412811405</v>
      </c>
      <c r="E429">
        <v>1.61240710027029</v>
      </c>
      <c r="F429" s="5">
        <v>4496</v>
      </c>
      <c r="G429" s="5">
        <f>IF(Table3[[#This Row],[ride_month]] = "December", 2022,2023)</f>
        <v>2023</v>
      </c>
      <c r="H42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29">
        <f>Table3[[#This Row],[ride_day]]</f>
        <v>1</v>
      </c>
      <c r="J429" s="3">
        <f xml:space="preserve"> DATE(Table3[[#This Row],[year]],Table3[[#This Row],[month]],Table3[[#This Row],[day]])</f>
        <v>44958</v>
      </c>
    </row>
    <row r="430" spans="1:10" x14ac:dyDescent="0.25">
      <c r="A430" t="s">
        <v>11</v>
      </c>
      <c r="B430" s="3" t="s">
        <v>18</v>
      </c>
      <c r="C430">
        <v>2</v>
      </c>
      <c r="D430">
        <v>608.40569877883297</v>
      </c>
      <c r="E430">
        <v>1.71226552217588</v>
      </c>
      <c r="F430" s="5">
        <v>5159</v>
      </c>
      <c r="G430" s="5">
        <f>IF(Table3[[#This Row],[ride_month]] = "December", 2022,2023)</f>
        <v>2023</v>
      </c>
      <c r="H43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30">
        <f>Table3[[#This Row],[ride_day]]</f>
        <v>2</v>
      </c>
      <c r="J430" s="3">
        <f xml:space="preserve"> DATE(Table3[[#This Row],[year]],Table3[[#This Row],[month]],Table3[[#This Row],[day]])</f>
        <v>44959</v>
      </c>
    </row>
    <row r="431" spans="1:10" x14ac:dyDescent="0.25">
      <c r="A431" t="s">
        <v>11</v>
      </c>
      <c r="B431" s="3" t="s">
        <v>18</v>
      </c>
      <c r="C431">
        <v>3</v>
      </c>
      <c r="D431">
        <v>593.80136752136798</v>
      </c>
      <c r="E431">
        <v>1.4393506403270899</v>
      </c>
      <c r="F431" s="5">
        <v>2925</v>
      </c>
      <c r="G431" s="5">
        <f>IF(Table3[[#This Row],[ride_month]] = "December", 2022,2023)</f>
        <v>2023</v>
      </c>
      <c r="H43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31">
        <f>Table3[[#This Row],[ride_day]]</f>
        <v>3</v>
      </c>
      <c r="J431" s="3">
        <f xml:space="preserve"> DATE(Table3[[#This Row],[year]],Table3[[#This Row],[month]],Table3[[#This Row],[day]])</f>
        <v>44960</v>
      </c>
    </row>
    <row r="432" spans="1:10" x14ac:dyDescent="0.25">
      <c r="A432" t="s">
        <v>11</v>
      </c>
      <c r="B432" s="3" t="s">
        <v>18</v>
      </c>
      <c r="C432">
        <v>4</v>
      </c>
      <c r="D432">
        <v>815.48123044838405</v>
      </c>
      <c r="E432">
        <v>1.7447925462590399</v>
      </c>
      <c r="F432" s="5">
        <v>3836</v>
      </c>
      <c r="G432" s="5">
        <f>IF(Table3[[#This Row],[ride_month]] = "December", 2022,2023)</f>
        <v>2023</v>
      </c>
      <c r="H43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32">
        <f>Table3[[#This Row],[ride_day]]</f>
        <v>4</v>
      </c>
      <c r="J432" s="3">
        <f xml:space="preserve"> DATE(Table3[[#This Row],[year]],Table3[[#This Row],[month]],Table3[[#This Row],[day]])</f>
        <v>44961</v>
      </c>
    </row>
    <row r="433" spans="1:10" x14ac:dyDescent="0.25">
      <c r="A433" t="s">
        <v>11</v>
      </c>
      <c r="B433" s="3" t="s">
        <v>18</v>
      </c>
      <c r="C433">
        <v>5</v>
      </c>
      <c r="D433">
        <v>666.91448643410899</v>
      </c>
      <c r="E433">
        <v>1.8319719753213299</v>
      </c>
      <c r="F433" s="5">
        <v>4128</v>
      </c>
      <c r="G433" s="5">
        <f>IF(Table3[[#This Row],[ride_month]] = "December", 2022,2023)</f>
        <v>2023</v>
      </c>
      <c r="H43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33">
        <f>Table3[[#This Row],[ride_day]]</f>
        <v>5</v>
      </c>
      <c r="J433" s="3">
        <f xml:space="preserve"> DATE(Table3[[#This Row],[year]],Table3[[#This Row],[month]],Table3[[#This Row],[day]])</f>
        <v>44962</v>
      </c>
    </row>
    <row r="434" spans="1:10" x14ac:dyDescent="0.25">
      <c r="A434" t="s">
        <v>11</v>
      </c>
      <c r="B434" s="3" t="s">
        <v>18</v>
      </c>
      <c r="C434">
        <v>6</v>
      </c>
      <c r="D434">
        <v>587.97777777777799</v>
      </c>
      <c r="E434">
        <v>1.80428370791589</v>
      </c>
      <c r="F434" s="5">
        <v>5985</v>
      </c>
      <c r="G434" s="5">
        <f>IF(Table3[[#This Row],[ride_month]] = "December", 2022,2023)</f>
        <v>2023</v>
      </c>
      <c r="H43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34">
        <f>Table3[[#This Row],[ride_day]]</f>
        <v>6</v>
      </c>
      <c r="J434" s="3">
        <f xml:space="preserve"> DATE(Table3[[#This Row],[year]],Table3[[#This Row],[month]],Table3[[#This Row],[day]])</f>
        <v>44963</v>
      </c>
    </row>
    <row r="435" spans="1:10" x14ac:dyDescent="0.25">
      <c r="A435" t="s">
        <v>11</v>
      </c>
      <c r="B435" s="3" t="s">
        <v>18</v>
      </c>
      <c r="C435">
        <v>7</v>
      </c>
      <c r="D435">
        <v>590.624962808688</v>
      </c>
      <c r="E435">
        <v>1.85935167378053</v>
      </c>
      <c r="F435" s="5">
        <v>6722</v>
      </c>
      <c r="G435" s="5">
        <f>IF(Table3[[#This Row],[ride_month]] = "December", 2022,2023)</f>
        <v>2023</v>
      </c>
      <c r="H43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35">
        <f>Table3[[#This Row],[ride_day]]</f>
        <v>7</v>
      </c>
      <c r="J435" s="3">
        <f xml:space="preserve"> DATE(Table3[[#This Row],[year]],Table3[[#This Row],[month]],Table3[[#This Row],[day]])</f>
        <v>44964</v>
      </c>
    </row>
    <row r="436" spans="1:10" x14ac:dyDescent="0.25">
      <c r="A436" t="s">
        <v>11</v>
      </c>
      <c r="B436" s="3" t="s">
        <v>18</v>
      </c>
      <c r="C436">
        <v>8</v>
      </c>
      <c r="D436">
        <v>596.66411441779803</v>
      </c>
      <c r="E436">
        <v>1.8326798745387001</v>
      </c>
      <c r="F436" s="5">
        <v>6922</v>
      </c>
      <c r="G436" s="5">
        <f>IF(Table3[[#This Row],[ride_month]] = "December", 2022,2023)</f>
        <v>2023</v>
      </c>
      <c r="H43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36">
        <f>Table3[[#This Row],[ride_day]]</f>
        <v>8</v>
      </c>
      <c r="J436" s="3">
        <f xml:space="preserve"> DATE(Table3[[#This Row],[year]],Table3[[#This Row],[month]],Table3[[#This Row],[day]])</f>
        <v>44965</v>
      </c>
    </row>
    <row r="437" spans="1:10" x14ac:dyDescent="0.25">
      <c r="A437" t="s">
        <v>11</v>
      </c>
      <c r="B437" s="3" t="s">
        <v>18</v>
      </c>
      <c r="C437">
        <v>9</v>
      </c>
      <c r="D437">
        <v>587.42861005949203</v>
      </c>
      <c r="E437">
        <v>1.7408546450790601</v>
      </c>
      <c r="F437" s="5">
        <v>3698</v>
      </c>
      <c r="G437" s="5">
        <f>IF(Table3[[#This Row],[ride_month]] = "December", 2022,2023)</f>
        <v>2023</v>
      </c>
      <c r="H43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37">
        <f>Table3[[#This Row],[ride_day]]</f>
        <v>9</v>
      </c>
      <c r="J437" s="3">
        <f xml:space="preserve"> DATE(Table3[[#This Row],[year]],Table3[[#This Row],[month]],Table3[[#This Row],[day]])</f>
        <v>44966</v>
      </c>
    </row>
    <row r="438" spans="1:10" x14ac:dyDescent="0.25">
      <c r="A438" t="s">
        <v>11</v>
      </c>
      <c r="B438" s="3" t="s">
        <v>18</v>
      </c>
      <c r="C438">
        <v>10</v>
      </c>
      <c r="D438">
        <v>640.623783401168</v>
      </c>
      <c r="E438">
        <v>1.7615608751484499</v>
      </c>
      <c r="F438" s="5">
        <v>5651</v>
      </c>
      <c r="G438" s="5">
        <f>IF(Table3[[#This Row],[ride_month]] = "December", 2022,2023)</f>
        <v>2023</v>
      </c>
      <c r="H43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38">
        <f>Table3[[#This Row],[ride_day]]</f>
        <v>10</v>
      </c>
      <c r="J438" s="3">
        <f xml:space="preserve"> DATE(Table3[[#This Row],[year]],Table3[[#This Row],[month]],Table3[[#This Row],[day]])</f>
        <v>44967</v>
      </c>
    </row>
    <row r="439" spans="1:10" x14ac:dyDescent="0.25">
      <c r="A439" t="s">
        <v>11</v>
      </c>
      <c r="B439" s="3" t="s">
        <v>18</v>
      </c>
      <c r="C439">
        <v>11</v>
      </c>
      <c r="D439">
        <v>719.13835748792303</v>
      </c>
      <c r="E439">
        <v>1.99687969636159</v>
      </c>
      <c r="F439" s="5">
        <v>5175</v>
      </c>
      <c r="G439" s="5">
        <f>IF(Table3[[#This Row],[ride_month]] = "December", 2022,2023)</f>
        <v>2023</v>
      </c>
      <c r="H43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39">
        <f>Table3[[#This Row],[ride_day]]</f>
        <v>11</v>
      </c>
      <c r="J439" s="3">
        <f xml:space="preserve"> DATE(Table3[[#This Row],[year]],Table3[[#This Row],[month]],Table3[[#This Row],[day]])</f>
        <v>44968</v>
      </c>
    </row>
    <row r="440" spans="1:10" x14ac:dyDescent="0.25">
      <c r="A440" t="s">
        <v>11</v>
      </c>
      <c r="B440" s="3" t="s">
        <v>18</v>
      </c>
      <c r="C440">
        <v>12</v>
      </c>
      <c r="D440">
        <v>772.82031523642695</v>
      </c>
      <c r="E440">
        <v>2.0564019518604502</v>
      </c>
      <c r="F440" s="5">
        <v>5710</v>
      </c>
      <c r="G440" s="5">
        <f>IF(Table3[[#This Row],[ride_month]] = "December", 2022,2023)</f>
        <v>2023</v>
      </c>
      <c r="H44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40">
        <f>Table3[[#This Row],[ride_day]]</f>
        <v>12</v>
      </c>
      <c r="J440" s="3">
        <f xml:space="preserve"> DATE(Table3[[#This Row],[year]],Table3[[#This Row],[month]],Table3[[#This Row],[day]])</f>
        <v>44969</v>
      </c>
    </row>
    <row r="441" spans="1:10" x14ac:dyDescent="0.25">
      <c r="A441" t="s">
        <v>11</v>
      </c>
      <c r="B441" s="3" t="s">
        <v>18</v>
      </c>
      <c r="C441">
        <v>13</v>
      </c>
      <c r="D441">
        <v>640.49509193972096</v>
      </c>
      <c r="E441">
        <v>1.8889542427600501</v>
      </c>
      <c r="F441" s="5">
        <v>7233</v>
      </c>
      <c r="G441" s="5">
        <f>IF(Table3[[#This Row],[ride_month]] = "December", 2022,2023)</f>
        <v>2023</v>
      </c>
      <c r="H44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41">
        <f>Table3[[#This Row],[ride_day]]</f>
        <v>13</v>
      </c>
      <c r="J441" s="3">
        <f xml:space="preserve"> DATE(Table3[[#This Row],[year]],Table3[[#This Row],[month]],Table3[[#This Row],[day]])</f>
        <v>44970</v>
      </c>
    </row>
    <row r="442" spans="1:10" x14ac:dyDescent="0.25">
      <c r="A442" t="s">
        <v>11</v>
      </c>
      <c r="B442" s="3" t="s">
        <v>18</v>
      </c>
      <c r="C442">
        <v>14</v>
      </c>
      <c r="D442">
        <v>600.73346169715296</v>
      </c>
      <c r="E442">
        <v>1.8761994415540599</v>
      </c>
      <c r="F442" s="5">
        <v>7271</v>
      </c>
      <c r="G442" s="5">
        <f>IF(Table3[[#This Row],[ride_month]] = "December", 2022,2023)</f>
        <v>2023</v>
      </c>
      <c r="H44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42">
        <f>Table3[[#This Row],[ride_day]]</f>
        <v>14</v>
      </c>
      <c r="J442" s="3">
        <f xml:space="preserve"> DATE(Table3[[#This Row],[year]],Table3[[#This Row],[month]],Table3[[#This Row],[day]])</f>
        <v>44971</v>
      </c>
    </row>
    <row r="443" spans="1:10" x14ac:dyDescent="0.25">
      <c r="A443" t="s">
        <v>11</v>
      </c>
      <c r="B443" s="3" t="s">
        <v>18</v>
      </c>
      <c r="C443">
        <v>15</v>
      </c>
      <c r="D443">
        <v>587.56715116279099</v>
      </c>
      <c r="E443">
        <v>1.8176763165624601</v>
      </c>
      <c r="F443" s="5">
        <v>6880</v>
      </c>
      <c r="G443" s="5">
        <f>IF(Table3[[#This Row],[ride_month]] = "December", 2022,2023)</f>
        <v>2023</v>
      </c>
      <c r="H44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43">
        <f>Table3[[#This Row],[ride_day]]</f>
        <v>15</v>
      </c>
      <c r="J443" s="3">
        <f xml:space="preserve"> DATE(Table3[[#This Row],[year]],Table3[[#This Row],[month]],Table3[[#This Row],[day]])</f>
        <v>44972</v>
      </c>
    </row>
    <row r="444" spans="1:10" x14ac:dyDescent="0.25">
      <c r="A444" t="s">
        <v>11</v>
      </c>
      <c r="B444" s="3" t="s">
        <v>18</v>
      </c>
      <c r="C444">
        <v>16</v>
      </c>
      <c r="D444">
        <v>592.14386792452797</v>
      </c>
      <c r="E444">
        <v>1.6116809799731799</v>
      </c>
      <c r="F444" s="5">
        <v>2968</v>
      </c>
      <c r="G444" s="5">
        <f>IF(Table3[[#This Row],[ride_month]] = "December", 2022,2023)</f>
        <v>2023</v>
      </c>
      <c r="H44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44">
        <f>Table3[[#This Row],[ride_day]]</f>
        <v>16</v>
      </c>
      <c r="J444" s="3">
        <f xml:space="preserve"> DATE(Table3[[#This Row],[year]],Table3[[#This Row],[month]],Table3[[#This Row],[day]])</f>
        <v>44973</v>
      </c>
    </row>
    <row r="445" spans="1:10" x14ac:dyDescent="0.25">
      <c r="A445" t="s">
        <v>11</v>
      </c>
      <c r="B445" s="3" t="s">
        <v>18</v>
      </c>
      <c r="C445">
        <v>17</v>
      </c>
      <c r="D445">
        <v>595.43731383698901</v>
      </c>
      <c r="E445">
        <v>1.5073019774541001</v>
      </c>
      <c r="F445" s="5">
        <v>3693</v>
      </c>
      <c r="G445" s="5">
        <f>IF(Table3[[#This Row],[ride_month]] = "December", 2022,2023)</f>
        <v>2023</v>
      </c>
      <c r="H44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45">
        <f>Table3[[#This Row],[ride_day]]</f>
        <v>17</v>
      </c>
      <c r="J445" s="3">
        <f xml:space="preserve"> DATE(Table3[[#This Row],[year]],Table3[[#This Row],[month]],Table3[[#This Row],[day]])</f>
        <v>44974</v>
      </c>
    </row>
    <row r="446" spans="1:10" x14ac:dyDescent="0.25">
      <c r="A446" t="s">
        <v>11</v>
      </c>
      <c r="B446" s="3" t="s">
        <v>18</v>
      </c>
      <c r="C446">
        <v>18</v>
      </c>
      <c r="D446">
        <v>676.72256728778495</v>
      </c>
      <c r="E446">
        <v>1.8883193122009301</v>
      </c>
      <c r="F446" s="5">
        <v>4347</v>
      </c>
      <c r="G446" s="5">
        <f>IF(Table3[[#This Row],[ride_month]] = "December", 2022,2023)</f>
        <v>2023</v>
      </c>
      <c r="H44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46">
        <f>Table3[[#This Row],[ride_day]]</f>
        <v>18</v>
      </c>
      <c r="J446" s="3">
        <f xml:space="preserve"> DATE(Table3[[#This Row],[year]],Table3[[#This Row],[month]],Table3[[#This Row],[day]])</f>
        <v>44975</v>
      </c>
    </row>
    <row r="447" spans="1:10" x14ac:dyDescent="0.25">
      <c r="A447" t="s">
        <v>11</v>
      </c>
      <c r="B447" s="3" t="s">
        <v>18</v>
      </c>
      <c r="C447">
        <v>19</v>
      </c>
      <c r="D447">
        <v>799.75658857979499</v>
      </c>
      <c r="E447">
        <v>2.0441615318693001</v>
      </c>
      <c r="F447" s="5">
        <v>5464</v>
      </c>
      <c r="G447" s="5">
        <f>IF(Table3[[#This Row],[ride_month]] = "December", 2022,2023)</f>
        <v>2023</v>
      </c>
      <c r="H44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47">
        <f>Table3[[#This Row],[ride_day]]</f>
        <v>19</v>
      </c>
      <c r="J447" s="3">
        <f xml:space="preserve"> DATE(Table3[[#This Row],[year]],Table3[[#This Row],[month]],Table3[[#This Row],[day]])</f>
        <v>44976</v>
      </c>
    </row>
    <row r="448" spans="1:10" x14ac:dyDescent="0.25">
      <c r="A448" t="s">
        <v>11</v>
      </c>
      <c r="B448" s="3" t="s">
        <v>18</v>
      </c>
      <c r="C448">
        <v>20</v>
      </c>
      <c r="D448">
        <v>603.22189300411503</v>
      </c>
      <c r="E448">
        <v>1.79120758772337</v>
      </c>
      <c r="F448" s="5">
        <v>6075</v>
      </c>
      <c r="G448" s="5">
        <f>IF(Table3[[#This Row],[ride_month]] = "December", 2022,2023)</f>
        <v>2023</v>
      </c>
      <c r="H44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48">
        <f>Table3[[#This Row],[ride_day]]</f>
        <v>20</v>
      </c>
      <c r="J448" s="3">
        <f xml:space="preserve"> DATE(Table3[[#This Row],[year]],Table3[[#This Row],[month]],Table3[[#This Row],[day]])</f>
        <v>44977</v>
      </c>
    </row>
    <row r="449" spans="1:10" x14ac:dyDescent="0.25">
      <c r="A449" t="s">
        <v>11</v>
      </c>
      <c r="B449" s="3" t="s">
        <v>18</v>
      </c>
      <c r="C449">
        <v>21</v>
      </c>
      <c r="D449">
        <v>591.09851678376299</v>
      </c>
      <c r="E449">
        <v>1.73298767876283</v>
      </c>
      <c r="F449" s="5">
        <v>6405</v>
      </c>
      <c r="G449" s="5">
        <f>IF(Table3[[#This Row],[ride_month]] = "December", 2022,2023)</f>
        <v>2023</v>
      </c>
      <c r="H44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49">
        <f>Table3[[#This Row],[ride_day]]</f>
        <v>21</v>
      </c>
      <c r="J449" s="3">
        <f xml:space="preserve"> DATE(Table3[[#This Row],[year]],Table3[[#This Row],[month]],Table3[[#This Row],[day]])</f>
        <v>44978</v>
      </c>
    </row>
    <row r="450" spans="1:10" x14ac:dyDescent="0.25">
      <c r="A450" t="s">
        <v>11</v>
      </c>
      <c r="B450" s="3" t="s">
        <v>18</v>
      </c>
      <c r="C450">
        <v>22</v>
      </c>
      <c r="D450">
        <v>543.36740994854199</v>
      </c>
      <c r="E450">
        <v>1.60181020314241</v>
      </c>
      <c r="F450" s="5">
        <v>2915</v>
      </c>
      <c r="G450" s="5">
        <f>IF(Table3[[#This Row],[ride_month]] = "December", 2022,2023)</f>
        <v>2023</v>
      </c>
      <c r="H45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50">
        <f>Table3[[#This Row],[ride_day]]</f>
        <v>22</v>
      </c>
      <c r="J450" s="3">
        <f xml:space="preserve"> DATE(Table3[[#This Row],[year]],Table3[[#This Row],[month]],Table3[[#This Row],[day]])</f>
        <v>44979</v>
      </c>
    </row>
    <row r="451" spans="1:10" x14ac:dyDescent="0.25">
      <c r="A451" t="s">
        <v>11</v>
      </c>
      <c r="B451" s="3" t="s">
        <v>18</v>
      </c>
      <c r="C451">
        <v>23</v>
      </c>
      <c r="D451">
        <v>562.50768255979699</v>
      </c>
      <c r="E451">
        <v>1.7206901126729499</v>
      </c>
      <c r="F451" s="5">
        <v>6313</v>
      </c>
      <c r="G451" s="5">
        <f>IF(Table3[[#This Row],[ride_month]] = "December", 2022,2023)</f>
        <v>2023</v>
      </c>
      <c r="H45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51">
        <f>Table3[[#This Row],[ride_day]]</f>
        <v>23</v>
      </c>
      <c r="J451" s="3">
        <f xml:space="preserve"> DATE(Table3[[#This Row],[year]],Table3[[#This Row],[month]],Table3[[#This Row],[day]])</f>
        <v>44980</v>
      </c>
    </row>
    <row r="452" spans="1:10" x14ac:dyDescent="0.25">
      <c r="A452" t="s">
        <v>11</v>
      </c>
      <c r="B452" s="3" t="s">
        <v>18</v>
      </c>
      <c r="C452">
        <v>24</v>
      </c>
      <c r="D452">
        <v>571.62896825396797</v>
      </c>
      <c r="E452">
        <v>1.62271678544079</v>
      </c>
      <c r="F452" s="5">
        <v>5040</v>
      </c>
      <c r="G452" s="5">
        <f>IF(Table3[[#This Row],[ride_month]] = "December", 2022,2023)</f>
        <v>2023</v>
      </c>
      <c r="H45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52">
        <f>Table3[[#This Row],[ride_day]]</f>
        <v>24</v>
      </c>
      <c r="J452" s="3">
        <f xml:space="preserve"> DATE(Table3[[#This Row],[year]],Table3[[#This Row],[month]],Table3[[#This Row],[day]])</f>
        <v>44981</v>
      </c>
    </row>
    <row r="453" spans="1:10" x14ac:dyDescent="0.25">
      <c r="A453" t="s">
        <v>11</v>
      </c>
      <c r="B453" s="3" t="s">
        <v>18</v>
      </c>
      <c r="C453">
        <v>25</v>
      </c>
      <c r="D453">
        <v>642.82616221562796</v>
      </c>
      <c r="E453">
        <v>1.7703049339721399</v>
      </c>
      <c r="F453" s="5">
        <v>4044</v>
      </c>
      <c r="G453" s="5">
        <f>IF(Table3[[#This Row],[ride_month]] = "December", 2022,2023)</f>
        <v>2023</v>
      </c>
      <c r="H45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53">
        <f>Table3[[#This Row],[ride_day]]</f>
        <v>25</v>
      </c>
      <c r="J453" s="3">
        <f xml:space="preserve"> DATE(Table3[[#This Row],[year]],Table3[[#This Row],[month]],Table3[[#This Row],[day]])</f>
        <v>44982</v>
      </c>
    </row>
    <row r="454" spans="1:10" x14ac:dyDescent="0.25">
      <c r="A454" t="s">
        <v>11</v>
      </c>
      <c r="B454" s="3" t="s">
        <v>18</v>
      </c>
      <c r="C454">
        <v>26</v>
      </c>
      <c r="D454">
        <v>700.36573245875604</v>
      </c>
      <c r="E454">
        <v>1.95955411837003</v>
      </c>
      <c r="F454" s="5">
        <v>5031</v>
      </c>
      <c r="G454" s="5">
        <f>IF(Table3[[#This Row],[ride_month]] = "December", 2022,2023)</f>
        <v>2023</v>
      </c>
      <c r="H45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54">
        <f>Table3[[#This Row],[ride_day]]</f>
        <v>26</v>
      </c>
      <c r="J454" s="3">
        <f xml:space="preserve"> DATE(Table3[[#This Row],[year]],Table3[[#This Row],[month]],Table3[[#This Row],[day]])</f>
        <v>44983</v>
      </c>
    </row>
    <row r="455" spans="1:10" x14ac:dyDescent="0.25">
      <c r="A455" t="s">
        <v>11</v>
      </c>
      <c r="B455" s="3" t="s">
        <v>18</v>
      </c>
      <c r="C455">
        <v>27</v>
      </c>
      <c r="D455">
        <v>612.38479670005904</v>
      </c>
      <c r="E455">
        <v>1.7499423180146401</v>
      </c>
      <c r="F455" s="5">
        <v>5091</v>
      </c>
      <c r="G455" s="5">
        <f>IF(Table3[[#This Row],[ride_month]] = "December", 2022,2023)</f>
        <v>2023</v>
      </c>
      <c r="H45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55">
        <f>Table3[[#This Row],[ride_day]]</f>
        <v>27</v>
      </c>
      <c r="J455" s="3">
        <f xml:space="preserve"> DATE(Table3[[#This Row],[year]],Table3[[#This Row],[month]],Table3[[#This Row],[day]])</f>
        <v>44984</v>
      </c>
    </row>
    <row r="456" spans="1:10" x14ac:dyDescent="0.25">
      <c r="A456" t="s">
        <v>11</v>
      </c>
      <c r="B456" s="3" t="s">
        <v>18</v>
      </c>
      <c r="C456">
        <v>28</v>
      </c>
      <c r="D456">
        <v>591.08614823815299</v>
      </c>
      <c r="E456">
        <v>1.83671172980307</v>
      </c>
      <c r="F456" s="5">
        <v>8230</v>
      </c>
      <c r="G456" s="5">
        <f>IF(Table3[[#This Row],[ride_month]] = "December", 2022,2023)</f>
        <v>2023</v>
      </c>
      <c r="H45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2</v>
      </c>
      <c r="I456">
        <f>Table3[[#This Row],[ride_day]]</f>
        <v>28</v>
      </c>
      <c r="J456" s="3">
        <f xml:space="preserve"> DATE(Table3[[#This Row],[year]],Table3[[#This Row],[month]],Table3[[#This Row],[day]])</f>
        <v>44985</v>
      </c>
    </row>
    <row r="457" spans="1:10" x14ac:dyDescent="0.25">
      <c r="A457" t="s">
        <v>11</v>
      </c>
      <c r="B457" s="3" t="s">
        <v>19</v>
      </c>
      <c r="C457">
        <v>1</v>
      </c>
      <c r="D457">
        <v>654.83831341301504</v>
      </c>
      <c r="E457">
        <v>1.9553471123177399</v>
      </c>
      <c r="F457" s="5">
        <v>9036</v>
      </c>
      <c r="G457" s="5">
        <f>IF(Table3[[#This Row],[ride_month]] = "December", 2022,2023)</f>
        <v>2023</v>
      </c>
      <c r="H45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57">
        <f>Table3[[#This Row],[ride_day]]</f>
        <v>1</v>
      </c>
      <c r="J457" s="3">
        <f xml:space="preserve"> DATE(Table3[[#This Row],[year]],Table3[[#This Row],[month]],Table3[[#This Row],[day]])</f>
        <v>44986</v>
      </c>
    </row>
    <row r="458" spans="1:10" x14ac:dyDescent="0.25">
      <c r="A458" t="s">
        <v>11</v>
      </c>
      <c r="B458" s="3" t="s">
        <v>19</v>
      </c>
      <c r="C458">
        <v>2</v>
      </c>
      <c r="D458">
        <v>589.82142361592901</v>
      </c>
      <c r="E458">
        <v>1.83168242256817</v>
      </c>
      <c r="F458" s="5">
        <v>7207</v>
      </c>
      <c r="G458" s="5">
        <f>IF(Table3[[#This Row],[ride_month]] = "December", 2022,2023)</f>
        <v>2023</v>
      </c>
      <c r="H45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58">
        <f>Table3[[#This Row],[ride_day]]</f>
        <v>2</v>
      </c>
      <c r="J458" s="3">
        <f xml:space="preserve"> DATE(Table3[[#This Row],[year]],Table3[[#This Row],[month]],Table3[[#This Row],[day]])</f>
        <v>44987</v>
      </c>
    </row>
    <row r="459" spans="1:10" x14ac:dyDescent="0.25">
      <c r="A459" t="s">
        <v>11</v>
      </c>
      <c r="B459" s="3" t="s">
        <v>19</v>
      </c>
      <c r="C459">
        <v>3</v>
      </c>
      <c r="D459">
        <v>574.15078154784601</v>
      </c>
      <c r="E459">
        <v>1.69481159797694</v>
      </c>
      <c r="F459" s="5">
        <v>5246</v>
      </c>
      <c r="G459" s="5">
        <f>IF(Table3[[#This Row],[ride_month]] = "December", 2022,2023)</f>
        <v>2023</v>
      </c>
      <c r="H45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59">
        <f>Table3[[#This Row],[ride_day]]</f>
        <v>3</v>
      </c>
      <c r="J459" s="3">
        <f xml:space="preserve"> DATE(Table3[[#This Row],[year]],Table3[[#This Row],[month]],Table3[[#This Row],[day]])</f>
        <v>44988</v>
      </c>
    </row>
    <row r="460" spans="1:10" x14ac:dyDescent="0.25">
      <c r="A460" t="s">
        <v>11</v>
      </c>
      <c r="B460" s="3" t="s">
        <v>19</v>
      </c>
      <c r="C460">
        <v>4</v>
      </c>
      <c r="D460">
        <v>703.69327406262096</v>
      </c>
      <c r="E460">
        <v>1.95686153570402</v>
      </c>
      <c r="F460" s="5">
        <v>5174</v>
      </c>
      <c r="G460" s="5">
        <f>IF(Table3[[#This Row],[ride_month]] = "December", 2022,2023)</f>
        <v>2023</v>
      </c>
      <c r="H46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60">
        <f>Table3[[#This Row],[ride_day]]</f>
        <v>4</v>
      </c>
      <c r="J460" s="3">
        <f xml:space="preserve"> DATE(Table3[[#This Row],[year]],Table3[[#This Row],[month]],Table3[[#This Row],[day]])</f>
        <v>44989</v>
      </c>
    </row>
    <row r="461" spans="1:10" x14ac:dyDescent="0.25">
      <c r="A461" t="s">
        <v>11</v>
      </c>
      <c r="B461" s="3" t="s">
        <v>19</v>
      </c>
      <c r="C461">
        <v>5</v>
      </c>
      <c r="D461">
        <v>684.82806324110697</v>
      </c>
      <c r="E461">
        <v>1.92731213585535</v>
      </c>
      <c r="F461" s="5">
        <v>5566</v>
      </c>
      <c r="G461" s="5">
        <f>IF(Table3[[#This Row],[ride_month]] = "December", 2022,2023)</f>
        <v>2023</v>
      </c>
      <c r="H46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61">
        <f>Table3[[#This Row],[ride_day]]</f>
        <v>5</v>
      </c>
      <c r="J461" s="3">
        <f xml:space="preserve"> DATE(Table3[[#This Row],[year]],Table3[[#This Row],[month]],Table3[[#This Row],[day]])</f>
        <v>44990</v>
      </c>
    </row>
    <row r="462" spans="1:10" x14ac:dyDescent="0.25">
      <c r="A462" t="s">
        <v>11</v>
      </c>
      <c r="B462" s="3" t="s">
        <v>19</v>
      </c>
      <c r="C462">
        <v>6</v>
      </c>
      <c r="D462">
        <v>604.81869993838598</v>
      </c>
      <c r="E462">
        <v>1.88698585979248</v>
      </c>
      <c r="F462" s="5">
        <v>6492</v>
      </c>
      <c r="G462" s="5">
        <f>IF(Table3[[#This Row],[ride_month]] = "December", 2022,2023)</f>
        <v>2023</v>
      </c>
      <c r="H46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62">
        <f>Table3[[#This Row],[ride_day]]</f>
        <v>6</v>
      </c>
      <c r="J462" s="3">
        <f xml:space="preserve"> DATE(Table3[[#This Row],[year]],Table3[[#This Row],[month]],Table3[[#This Row],[day]])</f>
        <v>44991</v>
      </c>
    </row>
    <row r="463" spans="1:10" x14ac:dyDescent="0.25">
      <c r="A463" t="s">
        <v>11</v>
      </c>
      <c r="B463" s="3" t="s">
        <v>19</v>
      </c>
      <c r="C463">
        <v>7</v>
      </c>
      <c r="D463">
        <v>603.41897791474105</v>
      </c>
      <c r="E463">
        <v>1.89410936181527</v>
      </c>
      <c r="F463" s="5">
        <v>7788</v>
      </c>
      <c r="G463" s="5">
        <f>IF(Table3[[#This Row],[ride_month]] = "December", 2022,2023)</f>
        <v>2023</v>
      </c>
      <c r="H46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63">
        <f>Table3[[#This Row],[ride_day]]</f>
        <v>7</v>
      </c>
      <c r="J463" s="3">
        <f xml:space="preserve"> DATE(Table3[[#This Row],[year]],Table3[[#This Row],[month]],Table3[[#This Row],[day]])</f>
        <v>44992</v>
      </c>
    </row>
    <row r="464" spans="1:10" x14ac:dyDescent="0.25">
      <c r="A464" t="s">
        <v>11</v>
      </c>
      <c r="B464" s="3" t="s">
        <v>19</v>
      </c>
      <c r="C464">
        <v>8</v>
      </c>
      <c r="D464">
        <v>579.89658725048298</v>
      </c>
      <c r="E464">
        <v>1.86686349059789</v>
      </c>
      <c r="F464" s="5">
        <v>7765</v>
      </c>
      <c r="G464" s="5">
        <f>IF(Table3[[#This Row],[ride_month]] = "December", 2022,2023)</f>
        <v>2023</v>
      </c>
      <c r="H46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64">
        <f>Table3[[#This Row],[ride_day]]</f>
        <v>8</v>
      </c>
      <c r="J464" s="3">
        <f xml:space="preserve"> DATE(Table3[[#This Row],[year]],Table3[[#This Row],[month]],Table3[[#This Row],[day]])</f>
        <v>44993</v>
      </c>
    </row>
    <row r="465" spans="1:10" x14ac:dyDescent="0.25">
      <c r="A465" t="s">
        <v>11</v>
      </c>
      <c r="B465" s="3" t="s">
        <v>19</v>
      </c>
      <c r="C465">
        <v>9</v>
      </c>
      <c r="D465">
        <v>556.21189945911499</v>
      </c>
      <c r="E465">
        <v>1.78011349685821</v>
      </c>
      <c r="F465" s="5">
        <v>6286</v>
      </c>
      <c r="G465" s="5">
        <f>IF(Table3[[#This Row],[ride_month]] = "December", 2022,2023)</f>
        <v>2023</v>
      </c>
      <c r="H46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65">
        <f>Table3[[#This Row],[ride_day]]</f>
        <v>9</v>
      </c>
      <c r="J465" s="3">
        <f xml:space="preserve"> DATE(Table3[[#This Row],[year]],Table3[[#This Row],[month]],Table3[[#This Row],[day]])</f>
        <v>44994</v>
      </c>
    </row>
    <row r="466" spans="1:10" x14ac:dyDescent="0.25">
      <c r="A466" t="s">
        <v>11</v>
      </c>
      <c r="B466" s="3" t="s">
        <v>19</v>
      </c>
      <c r="C466">
        <v>10</v>
      </c>
      <c r="D466">
        <v>577.79967023907705</v>
      </c>
      <c r="E466">
        <v>1.6719630221833199</v>
      </c>
      <c r="F466" s="5">
        <v>4852</v>
      </c>
      <c r="G466" s="5">
        <f>IF(Table3[[#This Row],[ride_month]] = "December", 2022,2023)</f>
        <v>2023</v>
      </c>
      <c r="H46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66">
        <f>Table3[[#This Row],[ride_day]]</f>
        <v>10</v>
      </c>
      <c r="J466" s="3">
        <f xml:space="preserve"> DATE(Table3[[#This Row],[year]],Table3[[#This Row],[month]],Table3[[#This Row],[day]])</f>
        <v>44995</v>
      </c>
    </row>
    <row r="467" spans="1:10" x14ac:dyDescent="0.25">
      <c r="A467" t="s">
        <v>11</v>
      </c>
      <c r="B467" s="3" t="s">
        <v>19</v>
      </c>
      <c r="C467">
        <v>11</v>
      </c>
      <c r="D467">
        <v>674.22842336057397</v>
      </c>
      <c r="E467">
        <v>1.9282428760272501</v>
      </c>
      <c r="F467" s="5">
        <v>5017</v>
      </c>
      <c r="G467" s="5">
        <f>IF(Table3[[#This Row],[ride_month]] = "December", 2022,2023)</f>
        <v>2023</v>
      </c>
      <c r="H46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67">
        <f>Table3[[#This Row],[ride_day]]</f>
        <v>11</v>
      </c>
      <c r="J467" s="3">
        <f xml:space="preserve"> DATE(Table3[[#This Row],[year]],Table3[[#This Row],[month]],Table3[[#This Row],[day]])</f>
        <v>44996</v>
      </c>
    </row>
    <row r="468" spans="1:10" x14ac:dyDescent="0.25">
      <c r="A468" t="s">
        <v>11</v>
      </c>
      <c r="B468" s="3" t="s">
        <v>19</v>
      </c>
      <c r="C468">
        <v>12</v>
      </c>
      <c r="D468">
        <v>641.21542025148904</v>
      </c>
      <c r="E468">
        <v>1.67173898217355</v>
      </c>
      <c r="F468" s="5">
        <v>3022</v>
      </c>
      <c r="G468" s="5">
        <f>IF(Table3[[#This Row],[ride_month]] = "December", 2022,2023)</f>
        <v>2023</v>
      </c>
      <c r="H46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68">
        <f>Table3[[#This Row],[ride_day]]</f>
        <v>12</v>
      </c>
      <c r="J468" s="3">
        <f xml:space="preserve"> DATE(Table3[[#This Row],[year]],Table3[[#This Row],[month]],Table3[[#This Row],[day]])</f>
        <v>44997</v>
      </c>
    </row>
    <row r="469" spans="1:10" x14ac:dyDescent="0.25">
      <c r="A469" t="s">
        <v>11</v>
      </c>
      <c r="B469" s="3" t="s">
        <v>19</v>
      </c>
      <c r="C469">
        <v>13</v>
      </c>
      <c r="D469">
        <v>539.26274592765003</v>
      </c>
      <c r="E469">
        <v>1.67324855651964</v>
      </c>
      <c r="F469" s="5">
        <v>4727</v>
      </c>
      <c r="G469" s="5">
        <f>IF(Table3[[#This Row],[ride_month]] = "December", 2022,2023)</f>
        <v>2023</v>
      </c>
      <c r="H46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69">
        <f>Table3[[#This Row],[ride_day]]</f>
        <v>13</v>
      </c>
      <c r="J469" s="3">
        <f xml:space="preserve"> DATE(Table3[[#This Row],[year]],Table3[[#This Row],[month]],Table3[[#This Row],[day]])</f>
        <v>44998</v>
      </c>
    </row>
    <row r="470" spans="1:10" x14ac:dyDescent="0.25">
      <c r="A470" t="s">
        <v>11</v>
      </c>
      <c r="B470" s="3" t="s">
        <v>19</v>
      </c>
      <c r="C470">
        <v>14</v>
      </c>
      <c r="D470">
        <v>581.96730855351495</v>
      </c>
      <c r="E470">
        <v>1.8144604186529001</v>
      </c>
      <c r="F470" s="5">
        <v>6699</v>
      </c>
      <c r="G470" s="5">
        <f>IF(Table3[[#This Row],[ride_month]] = "December", 2022,2023)</f>
        <v>2023</v>
      </c>
      <c r="H47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70">
        <f>Table3[[#This Row],[ride_day]]</f>
        <v>14</v>
      </c>
      <c r="J470" s="3">
        <f xml:space="preserve"> DATE(Table3[[#This Row],[year]],Table3[[#This Row],[month]],Table3[[#This Row],[day]])</f>
        <v>44999</v>
      </c>
    </row>
    <row r="471" spans="1:10" x14ac:dyDescent="0.25">
      <c r="A471" t="s">
        <v>11</v>
      </c>
      <c r="B471" s="3" t="s">
        <v>19</v>
      </c>
      <c r="C471">
        <v>15</v>
      </c>
      <c r="D471">
        <v>651.08446866484996</v>
      </c>
      <c r="E471">
        <v>1.91573536479576</v>
      </c>
      <c r="F471" s="5">
        <v>7707</v>
      </c>
      <c r="G471" s="5">
        <f>IF(Table3[[#This Row],[ride_month]] = "December", 2022,2023)</f>
        <v>2023</v>
      </c>
      <c r="H47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71">
        <f>Table3[[#This Row],[ride_day]]</f>
        <v>15</v>
      </c>
      <c r="J471" s="3">
        <f xml:space="preserve"> DATE(Table3[[#This Row],[year]],Table3[[#This Row],[month]],Table3[[#This Row],[day]])</f>
        <v>45000</v>
      </c>
    </row>
    <row r="472" spans="1:10" x14ac:dyDescent="0.25">
      <c r="A472" t="s">
        <v>11</v>
      </c>
      <c r="B472" s="3" t="s">
        <v>19</v>
      </c>
      <c r="C472">
        <v>16</v>
      </c>
      <c r="D472">
        <v>602.91649143887003</v>
      </c>
      <c r="E472">
        <v>1.8777785511248</v>
      </c>
      <c r="F472" s="5">
        <v>6658</v>
      </c>
      <c r="G472" s="5">
        <f>IF(Table3[[#This Row],[ride_month]] = "December", 2022,2023)</f>
        <v>2023</v>
      </c>
      <c r="H47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72">
        <f>Table3[[#This Row],[ride_day]]</f>
        <v>16</v>
      </c>
      <c r="J472" s="3">
        <f xml:space="preserve"> DATE(Table3[[#This Row],[year]],Table3[[#This Row],[month]],Table3[[#This Row],[day]])</f>
        <v>45001</v>
      </c>
    </row>
    <row r="473" spans="1:10" x14ac:dyDescent="0.25">
      <c r="A473" t="s">
        <v>11</v>
      </c>
      <c r="B473" s="3" t="s">
        <v>19</v>
      </c>
      <c r="C473">
        <v>17</v>
      </c>
      <c r="D473">
        <v>588.46059027777801</v>
      </c>
      <c r="E473">
        <v>1.7378281726148399</v>
      </c>
      <c r="F473" s="5">
        <v>5760</v>
      </c>
      <c r="G473" s="5">
        <f>IF(Table3[[#This Row],[ride_month]] = "December", 2022,2023)</f>
        <v>2023</v>
      </c>
      <c r="H47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73">
        <f>Table3[[#This Row],[ride_day]]</f>
        <v>17</v>
      </c>
      <c r="J473" s="3">
        <f xml:space="preserve"> DATE(Table3[[#This Row],[year]],Table3[[#This Row],[month]],Table3[[#This Row],[day]])</f>
        <v>45002</v>
      </c>
    </row>
    <row r="474" spans="1:10" x14ac:dyDescent="0.25">
      <c r="A474" t="s">
        <v>11</v>
      </c>
      <c r="B474" s="3" t="s">
        <v>19</v>
      </c>
      <c r="C474">
        <v>18</v>
      </c>
      <c r="D474">
        <v>601.60062348458598</v>
      </c>
      <c r="E474">
        <v>1.6429225001803101</v>
      </c>
      <c r="F474" s="5">
        <v>2887</v>
      </c>
      <c r="G474" s="5">
        <f>IF(Table3[[#This Row],[ride_month]] = "December", 2022,2023)</f>
        <v>2023</v>
      </c>
      <c r="H47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74">
        <f>Table3[[#This Row],[ride_day]]</f>
        <v>18</v>
      </c>
      <c r="J474" s="3">
        <f xml:space="preserve"> DATE(Table3[[#This Row],[year]],Table3[[#This Row],[month]],Table3[[#This Row],[day]])</f>
        <v>45003</v>
      </c>
    </row>
    <row r="475" spans="1:10" x14ac:dyDescent="0.25">
      <c r="A475" t="s">
        <v>11</v>
      </c>
      <c r="B475" s="3" t="s">
        <v>19</v>
      </c>
      <c r="C475">
        <v>19</v>
      </c>
      <c r="D475">
        <v>627.91916916916898</v>
      </c>
      <c r="E475">
        <v>1.79636655969476</v>
      </c>
      <c r="F475" s="5">
        <v>3996</v>
      </c>
      <c r="G475" s="5">
        <f>IF(Table3[[#This Row],[ride_month]] = "December", 2022,2023)</f>
        <v>2023</v>
      </c>
      <c r="H47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75">
        <f>Table3[[#This Row],[ride_day]]</f>
        <v>19</v>
      </c>
      <c r="J475" s="3">
        <f xml:space="preserve"> DATE(Table3[[#This Row],[year]],Table3[[#This Row],[month]],Table3[[#This Row],[day]])</f>
        <v>45004</v>
      </c>
    </row>
    <row r="476" spans="1:10" x14ac:dyDescent="0.25">
      <c r="A476" t="s">
        <v>11</v>
      </c>
      <c r="B476" s="3" t="s">
        <v>19</v>
      </c>
      <c r="C476">
        <v>20</v>
      </c>
      <c r="D476">
        <v>614.25957990349104</v>
      </c>
      <c r="E476">
        <v>1.8274558741592799</v>
      </c>
      <c r="F476" s="5">
        <v>7046</v>
      </c>
      <c r="G476" s="5">
        <f>IF(Table3[[#This Row],[ride_month]] = "December", 2022,2023)</f>
        <v>2023</v>
      </c>
      <c r="H47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76">
        <f>Table3[[#This Row],[ride_day]]</f>
        <v>20</v>
      </c>
      <c r="J476" s="3">
        <f xml:space="preserve"> DATE(Table3[[#This Row],[year]],Table3[[#This Row],[month]],Table3[[#This Row],[day]])</f>
        <v>45005</v>
      </c>
    </row>
    <row r="477" spans="1:10" x14ac:dyDescent="0.25">
      <c r="A477" t="s">
        <v>11</v>
      </c>
      <c r="B477" s="3" t="s">
        <v>19</v>
      </c>
      <c r="C477">
        <v>21</v>
      </c>
      <c r="D477">
        <v>672.835421412301</v>
      </c>
      <c r="E477">
        <v>1.9327453948420199</v>
      </c>
      <c r="F477" s="5">
        <v>8780</v>
      </c>
      <c r="G477" s="5">
        <f>IF(Table3[[#This Row],[ride_month]] = "December", 2022,2023)</f>
        <v>2023</v>
      </c>
      <c r="H47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77">
        <f>Table3[[#This Row],[ride_day]]</f>
        <v>21</v>
      </c>
      <c r="J477" s="3">
        <f xml:space="preserve"> DATE(Table3[[#This Row],[year]],Table3[[#This Row],[month]],Table3[[#This Row],[day]])</f>
        <v>45006</v>
      </c>
    </row>
    <row r="478" spans="1:10" x14ac:dyDescent="0.25">
      <c r="A478" t="s">
        <v>11</v>
      </c>
      <c r="B478" s="3" t="s">
        <v>19</v>
      </c>
      <c r="C478">
        <v>22</v>
      </c>
      <c r="D478">
        <v>616.33865683865702</v>
      </c>
      <c r="E478">
        <v>1.9263299856830001</v>
      </c>
      <c r="F478" s="5">
        <v>7326</v>
      </c>
      <c r="G478" s="5">
        <f>IF(Table3[[#This Row],[ride_month]] = "December", 2022,2023)</f>
        <v>2023</v>
      </c>
      <c r="H47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78">
        <f>Table3[[#This Row],[ride_day]]</f>
        <v>22</v>
      </c>
      <c r="J478" s="3">
        <f xml:space="preserve"> DATE(Table3[[#This Row],[year]],Table3[[#This Row],[month]],Table3[[#This Row],[day]])</f>
        <v>45007</v>
      </c>
    </row>
    <row r="479" spans="1:10" x14ac:dyDescent="0.25">
      <c r="A479" t="s">
        <v>11</v>
      </c>
      <c r="B479" s="3" t="s">
        <v>19</v>
      </c>
      <c r="C479">
        <v>23</v>
      </c>
      <c r="D479">
        <v>566.69437266724105</v>
      </c>
      <c r="E479">
        <v>1.80422668277668</v>
      </c>
      <c r="F479" s="5">
        <v>6966</v>
      </c>
      <c r="G479" s="5">
        <f>IF(Table3[[#This Row],[ride_month]] = "December", 2022,2023)</f>
        <v>2023</v>
      </c>
      <c r="H47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79">
        <f>Table3[[#This Row],[ride_day]]</f>
        <v>23</v>
      </c>
      <c r="J479" s="3">
        <f xml:space="preserve"> DATE(Table3[[#This Row],[year]],Table3[[#This Row],[month]],Table3[[#This Row],[day]])</f>
        <v>45008</v>
      </c>
    </row>
    <row r="480" spans="1:10" x14ac:dyDescent="0.25">
      <c r="A480" t="s">
        <v>11</v>
      </c>
      <c r="B480" s="3" t="s">
        <v>19</v>
      </c>
      <c r="C480">
        <v>24</v>
      </c>
      <c r="D480">
        <v>587.43998254037501</v>
      </c>
      <c r="E480">
        <v>1.7961762348266901</v>
      </c>
      <c r="F480" s="5">
        <v>6873</v>
      </c>
      <c r="G480" s="5">
        <f>IF(Table3[[#This Row],[ride_month]] = "December", 2022,2023)</f>
        <v>2023</v>
      </c>
      <c r="H48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80">
        <f>Table3[[#This Row],[ride_day]]</f>
        <v>24</v>
      </c>
      <c r="J480" s="3">
        <f xml:space="preserve"> DATE(Table3[[#This Row],[year]],Table3[[#This Row],[month]],Table3[[#This Row],[day]])</f>
        <v>45009</v>
      </c>
    </row>
    <row r="481" spans="1:10" x14ac:dyDescent="0.25">
      <c r="A481" t="s">
        <v>11</v>
      </c>
      <c r="B481" s="3" t="s">
        <v>19</v>
      </c>
      <c r="C481">
        <v>25</v>
      </c>
      <c r="D481">
        <v>655.02913121938604</v>
      </c>
      <c r="E481">
        <v>1.75092510229738</v>
      </c>
      <c r="F481" s="5">
        <v>3879</v>
      </c>
      <c r="G481" s="5">
        <f>IF(Table3[[#This Row],[ride_month]] = "December", 2022,2023)</f>
        <v>2023</v>
      </c>
      <c r="H48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81">
        <f>Table3[[#This Row],[ride_day]]</f>
        <v>25</v>
      </c>
      <c r="J481" s="3">
        <f xml:space="preserve"> DATE(Table3[[#This Row],[year]],Table3[[#This Row],[month]],Table3[[#This Row],[day]])</f>
        <v>45010</v>
      </c>
    </row>
    <row r="482" spans="1:10" x14ac:dyDescent="0.25">
      <c r="A482" t="s">
        <v>11</v>
      </c>
      <c r="B482" s="3" t="s">
        <v>19</v>
      </c>
      <c r="C482">
        <v>26</v>
      </c>
      <c r="D482">
        <v>631.86769498153399</v>
      </c>
      <c r="E482">
        <v>1.8612031073048401</v>
      </c>
      <c r="F482" s="5">
        <v>4603</v>
      </c>
      <c r="G482" s="5">
        <f>IF(Table3[[#This Row],[ride_month]] = "December", 2022,2023)</f>
        <v>2023</v>
      </c>
      <c r="H48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82">
        <f>Table3[[#This Row],[ride_day]]</f>
        <v>26</v>
      </c>
      <c r="J482" s="3">
        <f xml:space="preserve"> DATE(Table3[[#This Row],[year]],Table3[[#This Row],[month]],Table3[[#This Row],[day]])</f>
        <v>45011</v>
      </c>
    </row>
    <row r="483" spans="1:10" x14ac:dyDescent="0.25">
      <c r="A483" t="s">
        <v>11</v>
      </c>
      <c r="B483" s="3" t="s">
        <v>19</v>
      </c>
      <c r="C483">
        <v>27</v>
      </c>
      <c r="D483">
        <v>575.89213483146102</v>
      </c>
      <c r="E483">
        <v>1.7869085924486301</v>
      </c>
      <c r="F483" s="5">
        <v>7120</v>
      </c>
      <c r="G483" s="5">
        <f>IF(Table3[[#This Row],[ride_month]] = "December", 2022,2023)</f>
        <v>2023</v>
      </c>
      <c r="H48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83">
        <f>Table3[[#This Row],[ride_day]]</f>
        <v>27</v>
      </c>
      <c r="J483" s="3">
        <f xml:space="preserve"> DATE(Table3[[#This Row],[year]],Table3[[#This Row],[month]],Table3[[#This Row],[day]])</f>
        <v>45012</v>
      </c>
    </row>
    <row r="484" spans="1:10" x14ac:dyDescent="0.25">
      <c r="A484" t="s">
        <v>11</v>
      </c>
      <c r="B484" s="3" t="s">
        <v>19</v>
      </c>
      <c r="C484">
        <v>28</v>
      </c>
      <c r="D484">
        <v>623.21751890732605</v>
      </c>
      <c r="E484">
        <v>1.9054628668808999</v>
      </c>
      <c r="F484" s="5">
        <v>8859</v>
      </c>
      <c r="G484" s="5">
        <f>IF(Table3[[#This Row],[ride_month]] = "December", 2022,2023)</f>
        <v>2023</v>
      </c>
      <c r="H48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84">
        <f>Table3[[#This Row],[ride_day]]</f>
        <v>28</v>
      </c>
      <c r="J484" s="3">
        <f xml:space="preserve"> DATE(Table3[[#This Row],[year]],Table3[[#This Row],[month]],Table3[[#This Row],[day]])</f>
        <v>45013</v>
      </c>
    </row>
    <row r="485" spans="1:10" x14ac:dyDescent="0.25">
      <c r="A485" t="s">
        <v>11</v>
      </c>
      <c r="B485" s="3" t="s">
        <v>19</v>
      </c>
      <c r="C485">
        <v>29</v>
      </c>
      <c r="D485">
        <v>580.58832448824899</v>
      </c>
      <c r="E485">
        <v>1.84234339242013</v>
      </c>
      <c r="F485" s="5">
        <v>7914</v>
      </c>
      <c r="G485" s="5">
        <f>IF(Table3[[#This Row],[ride_month]] = "December", 2022,2023)</f>
        <v>2023</v>
      </c>
      <c r="H48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85">
        <f>Table3[[#This Row],[ride_day]]</f>
        <v>29</v>
      </c>
      <c r="J485" s="3">
        <f xml:space="preserve"> DATE(Table3[[#This Row],[year]],Table3[[#This Row],[month]],Table3[[#This Row],[day]])</f>
        <v>45014</v>
      </c>
    </row>
    <row r="486" spans="1:10" x14ac:dyDescent="0.25">
      <c r="A486" t="s">
        <v>11</v>
      </c>
      <c r="B486" s="3" t="s">
        <v>19</v>
      </c>
      <c r="C486">
        <v>30</v>
      </c>
      <c r="D486">
        <v>603.06287732087901</v>
      </c>
      <c r="E486">
        <v>1.8922729061504999</v>
      </c>
      <c r="F486" s="5">
        <v>8779</v>
      </c>
      <c r="G486" s="5">
        <f>IF(Table3[[#This Row],[ride_month]] = "December", 2022,2023)</f>
        <v>2023</v>
      </c>
      <c r="H48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86">
        <f>Table3[[#This Row],[ride_day]]</f>
        <v>30</v>
      </c>
      <c r="J486" s="3">
        <f xml:space="preserve"> DATE(Table3[[#This Row],[year]],Table3[[#This Row],[month]],Table3[[#This Row],[day]])</f>
        <v>45015</v>
      </c>
    </row>
    <row r="487" spans="1:10" x14ac:dyDescent="0.25">
      <c r="A487" t="s">
        <v>11</v>
      </c>
      <c r="B487" s="3" t="s">
        <v>19</v>
      </c>
      <c r="C487">
        <v>31</v>
      </c>
      <c r="D487">
        <v>640.55938279301699</v>
      </c>
      <c r="E487">
        <v>1.8568161291348599</v>
      </c>
      <c r="F487" s="5">
        <v>6416</v>
      </c>
      <c r="G487" s="5">
        <f>IF(Table3[[#This Row],[ride_month]] = "December", 2022,2023)</f>
        <v>2023</v>
      </c>
      <c r="H48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3</v>
      </c>
      <c r="I487">
        <f>Table3[[#This Row],[ride_day]]</f>
        <v>31</v>
      </c>
      <c r="J487" s="3">
        <f xml:space="preserve"> DATE(Table3[[#This Row],[year]],Table3[[#This Row],[month]],Table3[[#This Row],[day]])</f>
        <v>45016</v>
      </c>
    </row>
    <row r="488" spans="1:10" x14ac:dyDescent="0.25">
      <c r="A488" t="s">
        <v>11</v>
      </c>
      <c r="B488" s="3" t="s">
        <v>20</v>
      </c>
      <c r="C488">
        <v>1</v>
      </c>
      <c r="D488">
        <v>635.35070707070702</v>
      </c>
      <c r="E488">
        <v>1.77726068347383</v>
      </c>
      <c r="F488" s="5">
        <v>4950</v>
      </c>
      <c r="G488" s="5">
        <f>IF(Table3[[#This Row],[ride_month]] = "December", 2022,2023)</f>
        <v>2023</v>
      </c>
      <c r="H48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488">
        <f>Table3[[#This Row],[ride_day]]</f>
        <v>1</v>
      </c>
      <c r="J488" s="3">
        <f xml:space="preserve"> DATE(Table3[[#This Row],[year]],Table3[[#This Row],[month]],Table3[[#This Row],[day]])</f>
        <v>45017</v>
      </c>
    </row>
    <row r="489" spans="1:10" x14ac:dyDescent="0.25">
      <c r="A489" t="s">
        <v>11</v>
      </c>
      <c r="B489" s="3" t="s">
        <v>20</v>
      </c>
      <c r="C489">
        <v>2</v>
      </c>
      <c r="D489">
        <v>751.96605557146904</v>
      </c>
      <c r="E489">
        <v>2.0097859647365399</v>
      </c>
      <c r="F489" s="5">
        <v>6982</v>
      </c>
      <c r="G489" s="5">
        <f>IF(Table3[[#This Row],[ride_month]] = "December", 2022,2023)</f>
        <v>2023</v>
      </c>
      <c r="H48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489">
        <f>Table3[[#This Row],[ride_day]]</f>
        <v>2</v>
      </c>
      <c r="J489" s="3">
        <f xml:space="preserve"> DATE(Table3[[#This Row],[year]],Table3[[#This Row],[month]],Table3[[#This Row],[day]])</f>
        <v>45018</v>
      </c>
    </row>
    <row r="490" spans="1:10" x14ac:dyDescent="0.25">
      <c r="A490" t="s">
        <v>11</v>
      </c>
      <c r="B490" s="3" t="s">
        <v>20</v>
      </c>
      <c r="C490">
        <v>3</v>
      </c>
      <c r="D490">
        <v>584.60039318479699</v>
      </c>
      <c r="E490">
        <v>1.8410178752848001</v>
      </c>
      <c r="F490" s="5">
        <v>7630</v>
      </c>
      <c r="G490" s="5">
        <f>IF(Table3[[#This Row],[ride_month]] = "December", 2022,2023)</f>
        <v>2023</v>
      </c>
      <c r="H49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490">
        <f>Table3[[#This Row],[ride_day]]</f>
        <v>3</v>
      </c>
      <c r="J490" s="3">
        <f xml:space="preserve"> DATE(Table3[[#This Row],[year]],Table3[[#This Row],[month]],Table3[[#This Row],[day]])</f>
        <v>45019</v>
      </c>
    </row>
    <row r="491" spans="1:10" x14ac:dyDescent="0.25">
      <c r="A491" t="s">
        <v>11</v>
      </c>
      <c r="B491" s="3" t="s">
        <v>20</v>
      </c>
      <c r="C491">
        <v>4</v>
      </c>
      <c r="D491">
        <v>635.18863699971996</v>
      </c>
      <c r="E491">
        <v>1.80306900937354</v>
      </c>
      <c r="F491" s="5">
        <v>7146</v>
      </c>
      <c r="G491" s="5">
        <f>IF(Table3[[#This Row],[ride_month]] = "December", 2022,2023)</f>
        <v>2023</v>
      </c>
      <c r="H49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491">
        <f>Table3[[#This Row],[ride_day]]</f>
        <v>4</v>
      </c>
      <c r="J491" s="3">
        <f xml:space="preserve"> DATE(Table3[[#This Row],[year]],Table3[[#This Row],[month]],Table3[[#This Row],[day]])</f>
        <v>45020</v>
      </c>
    </row>
    <row r="492" spans="1:10" x14ac:dyDescent="0.25">
      <c r="A492" t="s">
        <v>11</v>
      </c>
      <c r="B492" s="3" t="s">
        <v>20</v>
      </c>
      <c r="C492">
        <v>5</v>
      </c>
      <c r="D492">
        <v>574.60351953072905</v>
      </c>
      <c r="E492">
        <v>1.84059702971338</v>
      </c>
      <c r="F492" s="5">
        <v>7501</v>
      </c>
      <c r="G492" s="5">
        <f>IF(Table3[[#This Row],[ride_month]] = "December", 2022,2023)</f>
        <v>2023</v>
      </c>
      <c r="H49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492">
        <f>Table3[[#This Row],[ride_day]]</f>
        <v>5</v>
      </c>
      <c r="J492" s="3">
        <f xml:space="preserve"> DATE(Table3[[#This Row],[year]],Table3[[#This Row],[month]],Table3[[#This Row],[day]])</f>
        <v>45021</v>
      </c>
    </row>
    <row r="493" spans="1:10" x14ac:dyDescent="0.25">
      <c r="A493" t="s">
        <v>11</v>
      </c>
      <c r="B493" s="3" t="s">
        <v>20</v>
      </c>
      <c r="C493">
        <v>6</v>
      </c>
      <c r="D493">
        <v>625.24222585924701</v>
      </c>
      <c r="E493">
        <v>1.91072694714011</v>
      </c>
      <c r="F493" s="5">
        <v>9165</v>
      </c>
      <c r="G493" s="5">
        <f>IF(Table3[[#This Row],[ride_month]] = "December", 2022,2023)</f>
        <v>2023</v>
      </c>
      <c r="H49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493">
        <f>Table3[[#This Row],[ride_day]]</f>
        <v>6</v>
      </c>
      <c r="J493" s="3">
        <f xml:space="preserve"> DATE(Table3[[#This Row],[year]],Table3[[#This Row],[month]],Table3[[#This Row],[day]])</f>
        <v>45022</v>
      </c>
    </row>
    <row r="494" spans="1:10" x14ac:dyDescent="0.25">
      <c r="A494" t="s">
        <v>11</v>
      </c>
      <c r="B494" s="3" t="s">
        <v>20</v>
      </c>
      <c r="C494">
        <v>7</v>
      </c>
      <c r="D494">
        <v>619.08241687152304</v>
      </c>
      <c r="E494">
        <v>1.8767065075330001</v>
      </c>
      <c r="F494" s="5">
        <v>7729</v>
      </c>
      <c r="G494" s="5">
        <f>IF(Table3[[#This Row],[ride_month]] = "December", 2022,2023)</f>
        <v>2023</v>
      </c>
      <c r="H49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494">
        <f>Table3[[#This Row],[ride_day]]</f>
        <v>7</v>
      </c>
      <c r="J494" s="3">
        <f xml:space="preserve"> DATE(Table3[[#This Row],[year]],Table3[[#This Row],[month]],Table3[[#This Row],[day]])</f>
        <v>45023</v>
      </c>
    </row>
    <row r="495" spans="1:10" x14ac:dyDescent="0.25">
      <c r="A495" t="s">
        <v>11</v>
      </c>
      <c r="B495" s="3" t="s">
        <v>20</v>
      </c>
      <c r="C495">
        <v>8</v>
      </c>
      <c r="D495">
        <v>796.76317383404</v>
      </c>
      <c r="E495">
        <v>2.1557664692855201</v>
      </c>
      <c r="F495" s="5">
        <v>8255</v>
      </c>
      <c r="G495" s="5">
        <f>IF(Table3[[#This Row],[ride_month]] = "December", 2022,2023)</f>
        <v>2023</v>
      </c>
      <c r="H49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495">
        <f>Table3[[#This Row],[ride_day]]</f>
        <v>8</v>
      </c>
      <c r="J495" s="3">
        <f xml:space="preserve"> DATE(Table3[[#This Row],[year]],Table3[[#This Row],[month]],Table3[[#This Row],[day]])</f>
        <v>45024</v>
      </c>
    </row>
    <row r="496" spans="1:10" x14ac:dyDescent="0.25">
      <c r="A496" t="s">
        <v>11</v>
      </c>
      <c r="B496" s="3" t="s">
        <v>20</v>
      </c>
      <c r="C496">
        <v>9</v>
      </c>
      <c r="D496">
        <v>923.43505182393301</v>
      </c>
      <c r="E496">
        <v>2.2162645956943301</v>
      </c>
      <c r="F496" s="5">
        <v>7429</v>
      </c>
      <c r="G496" s="5">
        <f>IF(Table3[[#This Row],[ride_month]] = "December", 2022,2023)</f>
        <v>2023</v>
      </c>
      <c r="H49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496">
        <f>Table3[[#This Row],[ride_day]]</f>
        <v>9</v>
      </c>
      <c r="J496" s="3">
        <f xml:space="preserve"> DATE(Table3[[#This Row],[year]],Table3[[#This Row],[month]],Table3[[#This Row],[day]])</f>
        <v>45025</v>
      </c>
    </row>
    <row r="497" spans="1:10" x14ac:dyDescent="0.25">
      <c r="A497" t="s">
        <v>11</v>
      </c>
      <c r="B497" s="3" t="s">
        <v>20</v>
      </c>
      <c r="C497">
        <v>10</v>
      </c>
      <c r="D497">
        <v>683.929738852372</v>
      </c>
      <c r="E497">
        <v>2.0837041518502999</v>
      </c>
      <c r="F497" s="5">
        <v>11258</v>
      </c>
      <c r="G497" s="5">
        <f>IF(Table3[[#This Row],[ride_month]] = "December", 2022,2023)</f>
        <v>2023</v>
      </c>
      <c r="H49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497">
        <f>Table3[[#This Row],[ride_day]]</f>
        <v>10</v>
      </c>
      <c r="J497" s="3">
        <f xml:space="preserve"> DATE(Table3[[#This Row],[year]],Table3[[#This Row],[month]],Table3[[#This Row],[day]])</f>
        <v>45026</v>
      </c>
    </row>
    <row r="498" spans="1:10" x14ac:dyDescent="0.25">
      <c r="A498" t="s">
        <v>11</v>
      </c>
      <c r="B498" s="3" t="s">
        <v>20</v>
      </c>
      <c r="C498">
        <v>11</v>
      </c>
      <c r="D498">
        <v>760.73607540702699</v>
      </c>
      <c r="E498">
        <v>2.2406107541546798</v>
      </c>
      <c r="F498" s="5">
        <v>14004</v>
      </c>
      <c r="G498" s="5">
        <f>IF(Table3[[#This Row],[ride_month]] = "December", 2022,2023)</f>
        <v>2023</v>
      </c>
      <c r="H49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498">
        <f>Table3[[#This Row],[ride_day]]</f>
        <v>11</v>
      </c>
      <c r="J498" s="3">
        <f xml:space="preserve"> DATE(Table3[[#This Row],[year]],Table3[[#This Row],[month]],Table3[[#This Row],[day]])</f>
        <v>45027</v>
      </c>
    </row>
    <row r="499" spans="1:10" x14ac:dyDescent="0.25">
      <c r="A499" t="s">
        <v>11</v>
      </c>
      <c r="B499" s="3" t="s">
        <v>20</v>
      </c>
      <c r="C499">
        <v>12</v>
      </c>
      <c r="D499">
        <v>762.64401294498396</v>
      </c>
      <c r="E499">
        <v>2.2600691267058002</v>
      </c>
      <c r="F499" s="5">
        <v>14523</v>
      </c>
      <c r="G499" s="5">
        <f>IF(Table3[[#This Row],[ride_month]] = "December", 2022,2023)</f>
        <v>2023</v>
      </c>
      <c r="H49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499">
        <f>Table3[[#This Row],[ride_day]]</f>
        <v>12</v>
      </c>
      <c r="J499" s="3">
        <f xml:space="preserve"> DATE(Table3[[#This Row],[year]],Table3[[#This Row],[month]],Table3[[#This Row],[day]])</f>
        <v>45028</v>
      </c>
    </row>
    <row r="500" spans="1:10" x14ac:dyDescent="0.25">
      <c r="A500" t="s">
        <v>11</v>
      </c>
      <c r="B500" s="3" t="s">
        <v>20</v>
      </c>
      <c r="C500">
        <v>13</v>
      </c>
      <c r="D500">
        <v>768.96184657162303</v>
      </c>
      <c r="E500">
        <v>2.2515471906258102</v>
      </c>
      <c r="F500" s="5">
        <v>14730</v>
      </c>
      <c r="G500" s="5">
        <f>IF(Table3[[#This Row],[ride_month]] = "December", 2022,2023)</f>
        <v>2023</v>
      </c>
      <c r="H50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00">
        <f>Table3[[#This Row],[ride_day]]</f>
        <v>13</v>
      </c>
      <c r="J500" s="3">
        <f xml:space="preserve"> DATE(Table3[[#This Row],[year]],Table3[[#This Row],[month]],Table3[[#This Row],[day]])</f>
        <v>45029</v>
      </c>
    </row>
    <row r="501" spans="1:10" x14ac:dyDescent="0.25">
      <c r="A501" t="s">
        <v>11</v>
      </c>
      <c r="B501" s="3" t="s">
        <v>20</v>
      </c>
      <c r="C501">
        <v>14</v>
      </c>
      <c r="D501">
        <v>754.36956521739103</v>
      </c>
      <c r="E501">
        <v>2.1697385133968599</v>
      </c>
      <c r="F501" s="5">
        <v>13984</v>
      </c>
      <c r="G501" s="5">
        <f>IF(Table3[[#This Row],[ride_month]] = "December", 2022,2023)</f>
        <v>2023</v>
      </c>
      <c r="H50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01">
        <f>Table3[[#This Row],[ride_day]]</f>
        <v>14</v>
      </c>
      <c r="J501" s="3">
        <f xml:space="preserve"> DATE(Table3[[#This Row],[year]],Table3[[#This Row],[month]],Table3[[#This Row],[day]])</f>
        <v>45030</v>
      </c>
    </row>
    <row r="502" spans="1:10" x14ac:dyDescent="0.25">
      <c r="A502" t="s">
        <v>11</v>
      </c>
      <c r="B502" s="3" t="s">
        <v>20</v>
      </c>
      <c r="C502">
        <v>15</v>
      </c>
      <c r="D502">
        <v>883.36507230255802</v>
      </c>
      <c r="E502">
        <v>2.3259427488279099</v>
      </c>
      <c r="F502" s="5">
        <v>13485</v>
      </c>
      <c r="G502" s="5">
        <f>IF(Table3[[#This Row],[ride_month]] = "December", 2022,2023)</f>
        <v>2023</v>
      </c>
      <c r="H50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02">
        <f>Table3[[#This Row],[ride_day]]</f>
        <v>15</v>
      </c>
      <c r="J502" s="3">
        <f xml:space="preserve"> DATE(Table3[[#This Row],[year]],Table3[[#This Row],[month]],Table3[[#This Row],[day]])</f>
        <v>45031</v>
      </c>
    </row>
    <row r="503" spans="1:10" x14ac:dyDescent="0.25">
      <c r="A503" t="s">
        <v>11</v>
      </c>
      <c r="B503" s="3" t="s">
        <v>20</v>
      </c>
      <c r="C503">
        <v>16</v>
      </c>
      <c r="D503">
        <v>596.61897424609299</v>
      </c>
      <c r="E503">
        <v>1.7986312881306801</v>
      </c>
      <c r="F503" s="5">
        <v>4543</v>
      </c>
      <c r="G503" s="5">
        <f>IF(Table3[[#This Row],[ride_month]] = "December", 2022,2023)</f>
        <v>2023</v>
      </c>
      <c r="H50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03">
        <f>Table3[[#This Row],[ride_day]]</f>
        <v>16</v>
      </c>
      <c r="J503" s="3">
        <f xml:space="preserve"> DATE(Table3[[#This Row],[year]],Table3[[#This Row],[month]],Table3[[#This Row],[day]])</f>
        <v>45032</v>
      </c>
    </row>
    <row r="504" spans="1:10" x14ac:dyDescent="0.25">
      <c r="A504" t="s">
        <v>11</v>
      </c>
      <c r="B504" s="3" t="s">
        <v>20</v>
      </c>
      <c r="C504">
        <v>17</v>
      </c>
      <c r="D504">
        <v>512.92302417280996</v>
      </c>
      <c r="E504">
        <v>1.6501215081923799</v>
      </c>
      <c r="F504" s="5">
        <v>5833</v>
      </c>
      <c r="G504" s="5">
        <f>IF(Table3[[#This Row],[ride_month]] = "December", 2022,2023)</f>
        <v>2023</v>
      </c>
      <c r="H50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04">
        <f>Table3[[#This Row],[ride_day]]</f>
        <v>17</v>
      </c>
      <c r="J504" s="3">
        <f xml:space="preserve"> DATE(Table3[[#This Row],[year]],Table3[[#This Row],[month]],Table3[[#This Row],[day]])</f>
        <v>45033</v>
      </c>
    </row>
    <row r="505" spans="1:10" x14ac:dyDescent="0.25">
      <c r="A505" t="s">
        <v>11</v>
      </c>
      <c r="B505" s="3" t="s">
        <v>20</v>
      </c>
      <c r="C505">
        <v>18</v>
      </c>
      <c r="D505">
        <v>650.41838480237698</v>
      </c>
      <c r="E505">
        <v>1.9716936399087499</v>
      </c>
      <c r="F505" s="5">
        <v>11107</v>
      </c>
      <c r="G505" s="5">
        <f>IF(Table3[[#This Row],[ride_month]] = "December", 2022,2023)</f>
        <v>2023</v>
      </c>
      <c r="H50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05">
        <f>Table3[[#This Row],[ride_day]]</f>
        <v>18</v>
      </c>
      <c r="J505" s="3">
        <f xml:space="preserve"> DATE(Table3[[#This Row],[year]],Table3[[#This Row],[month]],Table3[[#This Row],[day]])</f>
        <v>45034</v>
      </c>
    </row>
    <row r="506" spans="1:10" x14ac:dyDescent="0.25">
      <c r="A506" t="s">
        <v>11</v>
      </c>
      <c r="B506" s="3" t="s">
        <v>20</v>
      </c>
      <c r="C506">
        <v>19</v>
      </c>
      <c r="D506">
        <v>620.12779369627503</v>
      </c>
      <c r="E506">
        <v>1.9795453097239699</v>
      </c>
      <c r="F506" s="5">
        <v>10470</v>
      </c>
      <c r="G506" s="5">
        <f>IF(Table3[[#This Row],[ride_month]] = "December", 2022,2023)</f>
        <v>2023</v>
      </c>
      <c r="H50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06">
        <f>Table3[[#This Row],[ride_day]]</f>
        <v>19</v>
      </c>
      <c r="J506" s="3">
        <f xml:space="preserve"> DATE(Table3[[#This Row],[year]],Table3[[#This Row],[month]],Table3[[#This Row],[day]])</f>
        <v>45035</v>
      </c>
    </row>
    <row r="507" spans="1:10" x14ac:dyDescent="0.25">
      <c r="A507" t="s">
        <v>11</v>
      </c>
      <c r="B507" s="3" t="s">
        <v>20</v>
      </c>
      <c r="C507">
        <v>20</v>
      </c>
      <c r="D507">
        <v>646.26330532212899</v>
      </c>
      <c r="E507">
        <v>2.0131581842080499</v>
      </c>
      <c r="F507" s="5">
        <v>11781</v>
      </c>
      <c r="G507" s="5">
        <f>IF(Table3[[#This Row],[ride_month]] = "December", 2022,2023)</f>
        <v>2023</v>
      </c>
      <c r="H50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07">
        <f>Table3[[#This Row],[ride_day]]</f>
        <v>20</v>
      </c>
      <c r="J507" s="3">
        <f xml:space="preserve"> DATE(Table3[[#This Row],[year]],Table3[[#This Row],[month]],Table3[[#This Row],[day]])</f>
        <v>45036</v>
      </c>
    </row>
    <row r="508" spans="1:10" x14ac:dyDescent="0.25">
      <c r="A508" t="s">
        <v>11</v>
      </c>
      <c r="B508" s="3" t="s">
        <v>20</v>
      </c>
      <c r="C508">
        <v>21</v>
      </c>
      <c r="D508">
        <v>669.58894902234601</v>
      </c>
      <c r="E508">
        <v>1.98977597373587</v>
      </c>
      <c r="F508" s="5">
        <v>11456</v>
      </c>
      <c r="G508" s="5">
        <f>IF(Table3[[#This Row],[ride_month]] = "December", 2022,2023)</f>
        <v>2023</v>
      </c>
      <c r="H50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08">
        <f>Table3[[#This Row],[ride_day]]</f>
        <v>21</v>
      </c>
      <c r="J508" s="3">
        <f xml:space="preserve"> DATE(Table3[[#This Row],[year]],Table3[[#This Row],[month]],Table3[[#This Row],[day]])</f>
        <v>45037</v>
      </c>
    </row>
    <row r="509" spans="1:10" x14ac:dyDescent="0.25">
      <c r="A509" t="s">
        <v>11</v>
      </c>
      <c r="B509" s="3" t="s">
        <v>20</v>
      </c>
      <c r="C509">
        <v>22</v>
      </c>
      <c r="D509">
        <v>656.08465527760802</v>
      </c>
      <c r="E509">
        <v>1.9645938872150901</v>
      </c>
      <c r="F509" s="5">
        <v>6556</v>
      </c>
      <c r="G509" s="5">
        <f>IF(Table3[[#This Row],[ride_month]] = "December", 2022,2023)</f>
        <v>2023</v>
      </c>
      <c r="H50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09">
        <f>Table3[[#This Row],[ride_day]]</f>
        <v>22</v>
      </c>
      <c r="J509" s="3">
        <f xml:space="preserve"> DATE(Table3[[#This Row],[year]],Table3[[#This Row],[month]],Table3[[#This Row],[day]])</f>
        <v>45038</v>
      </c>
    </row>
    <row r="510" spans="1:10" x14ac:dyDescent="0.25">
      <c r="A510" t="s">
        <v>11</v>
      </c>
      <c r="B510" s="3" t="s">
        <v>20</v>
      </c>
      <c r="C510">
        <v>23</v>
      </c>
      <c r="D510">
        <v>628.28346456692896</v>
      </c>
      <c r="E510">
        <v>1.8615019650163001</v>
      </c>
      <c r="F510" s="5">
        <v>5715</v>
      </c>
      <c r="G510" s="5">
        <f>IF(Table3[[#This Row],[ride_month]] = "December", 2022,2023)</f>
        <v>2023</v>
      </c>
      <c r="H51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10">
        <f>Table3[[#This Row],[ride_day]]</f>
        <v>23</v>
      </c>
      <c r="J510" s="3">
        <f xml:space="preserve"> DATE(Table3[[#This Row],[year]],Table3[[#This Row],[month]],Table3[[#This Row],[day]])</f>
        <v>45039</v>
      </c>
    </row>
    <row r="511" spans="1:10" x14ac:dyDescent="0.25">
      <c r="A511" t="s">
        <v>11</v>
      </c>
      <c r="B511" s="3" t="s">
        <v>20</v>
      </c>
      <c r="C511">
        <v>24</v>
      </c>
      <c r="D511">
        <v>592.202391304348</v>
      </c>
      <c r="E511">
        <v>1.8759788382725</v>
      </c>
      <c r="F511" s="5">
        <v>9200</v>
      </c>
      <c r="G511" s="5">
        <f>IF(Table3[[#This Row],[ride_month]] = "December", 2022,2023)</f>
        <v>2023</v>
      </c>
      <c r="H51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11">
        <f>Table3[[#This Row],[ride_day]]</f>
        <v>24</v>
      </c>
      <c r="J511" s="3">
        <f xml:space="preserve"> DATE(Table3[[#This Row],[year]],Table3[[#This Row],[month]],Table3[[#This Row],[day]])</f>
        <v>45040</v>
      </c>
    </row>
    <row r="512" spans="1:10" x14ac:dyDescent="0.25">
      <c r="A512" t="s">
        <v>11</v>
      </c>
      <c r="B512" s="3" t="s">
        <v>20</v>
      </c>
      <c r="C512">
        <v>25</v>
      </c>
      <c r="D512">
        <v>599.20641477341803</v>
      </c>
      <c r="E512">
        <v>1.90832120957636</v>
      </c>
      <c r="F512" s="5">
        <v>8231</v>
      </c>
      <c r="G512" s="5">
        <f>IF(Table3[[#This Row],[ride_month]] = "December", 2022,2023)</f>
        <v>2023</v>
      </c>
      <c r="H51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12">
        <f>Table3[[#This Row],[ride_day]]</f>
        <v>25</v>
      </c>
      <c r="J512" s="3">
        <f xml:space="preserve"> DATE(Table3[[#This Row],[year]],Table3[[#This Row],[month]],Table3[[#This Row],[day]])</f>
        <v>45041</v>
      </c>
    </row>
    <row r="513" spans="1:10" x14ac:dyDescent="0.25">
      <c r="A513" t="s">
        <v>11</v>
      </c>
      <c r="B513" s="3" t="s">
        <v>20</v>
      </c>
      <c r="C513">
        <v>26</v>
      </c>
      <c r="D513">
        <v>658.30440536963499</v>
      </c>
      <c r="E513">
        <v>2.0159095514385998</v>
      </c>
      <c r="F513" s="5">
        <v>10578</v>
      </c>
      <c r="G513" s="5">
        <f>IF(Table3[[#This Row],[ride_month]] = "December", 2022,2023)</f>
        <v>2023</v>
      </c>
      <c r="H51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13">
        <f>Table3[[#This Row],[ride_day]]</f>
        <v>26</v>
      </c>
      <c r="J513" s="3">
        <f xml:space="preserve"> DATE(Table3[[#This Row],[year]],Table3[[#This Row],[month]],Table3[[#This Row],[day]])</f>
        <v>45042</v>
      </c>
    </row>
    <row r="514" spans="1:10" x14ac:dyDescent="0.25">
      <c r="A514" t="s">
        <v>11</v>
      </c>
      <c r="B514" s="3" t="s">
        <v>20</v>
      </c>
      <c r="C514">
        <v>27</v>
      </c>
      <c r="D514">
        <v>674.74311490978198</v>
      </c>
      <c r="E514">
        <v>2.0886677130233098</v>
      </c>
      <c r="F514" s="5">
        <v>12636</v>
      </c>
      <c r="G514" s="5">
        <f>IF(Table3[[#This Row],[ride_month]] = "December", 2022,2023)</f>
        <v>2023</v>
      </c>
      <c r="H51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14">
        <f>Table3[[#This Row],[ride_day]]</f>
        <v>27</v>
      </c>
      <c r="J514" s="3">
        <f xml:space="preserve"> DATE(Table3[[#This Row],[year]],Table3[[#This Row],[month]],Table3[[#This Row],[day]])</f>
        <v>45043</v>
      </c>
    </row>
    <row r="515" spans="1:10" x14ac:dyDescent="0.25">
      <c r="A515" t="s">
        <v>11</v>
      </c>
      <c r="B515" s="3" t="s">
        <v>20</v>
      </c>
      <c r="C515">
        <v>28</v>
      </c>
      <c r="D515">
        <v>634.222296972609</v>
      </c>
      <c r="E515">
        <v>1.9690950780511101</v>
      </c>
      <c r="F515" s="5">
        <v>10405</v>
      </c>
      <c r="G515" s="5">
        <f>IF(Table3[[#This Row],[ride_month]] = "December", 2022,2023)</f>
        <v>2023</v>
      </c>
      <c r="H51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15">
        <f>Table3[[#This Row],[ride_day]]</f>
        <v>28</v>
      </c>
      <c r="J515" s="3">
        <f xml:space="preserve"> DATE(Table3[[#This Row],[year]],Table3[[#This Row],[month]],Table3[[#This Row],[day]])</f>
        <v>45044</v>
      </c>
    </row>
    <row r="516" spans="1:10" x14ac:dyDescent="0.25">
      <c r="A516" t="s">
        <v>11</v>
      </c>
      <c r="B516" s="3" t="s">
        <v>20</v>
      </c>
      <c r="C516">
        <v>29</v>
      </c>
      <c r="D516">
        <v>711.86747326955503</v>
      </c>
      <c r="E516">
        <v>2.0321168139455601</v>
      </c>
      <c r="F516" s="5">
        <v>7108</v>
      </c>
      <c r="G516" s="5">
        <f>IF(Table3[[#This Row],[ride_month]] = "December", 2022,2023)</f>
        <v>2023</v>
      </c>
      <c r="H51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16">
        <f>Table3[[#This Row],[ride_day]]</f>
        <v>29</v>
      </c>
      <c r="J516" s="3">
        <f xml:space="preserve"> DATE(Table3[[#This Row],[year]],Table3[[#This Row],[month]],Table3[[#This Row],[day]])</f>
        <v>45045</v>
      </c>
    </row>
    <row r="517" spans="1:10" x14ac:dyDescent="0.25">
      <c r="A517" t="s">
        <v>11</v>
      </c>
      <c r="B517" s="3" t="s">
        <v>20</v>
      </c>
      <c r="C517">
        <v>30</v>
      </c>
      <c r="D517">
        <v>617.85259700266897</v>
      </c>
      <c r="E517">
        <v>1.83526574736392</v>
      </c>
      <c r="F517" s="5">
        <v>4871</v>
      </c>
      <c r="G517" s="5">
        <f>IF(Table3[[#This Row],[ride_month]] = "December", 2022,2023)</f>
        <v>2023</v>
      </c>
      <c r="H51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4</v>
      </c>
      <c r="I517">
        <f>Table3[[#This Row],[ride_day]]</f>
        <v>30</v>
      </c>
      <c r="J517" s="3">
        <f xml:space="preserve"> DATE(Table3[[#This Row],[year]],Table3[[#This Row],[month]],Table3[[#This Row],[day]])</f>
        <v>45046</v>
      </c>
    </row>
    <row r="518" spans="1:10" x14ac:dyDescent="0.25">
      <c r="A518" t="s">
        <v>11</v>
      </c>
      <c r="B518" s="3" t="s">
        <v>21</v>
      </c>
      <c r="C518">
        <v>1</v>
      </c>
      <c r="D518">
        <v>549.04645254944705</v>
      </c>
      <c r="E518">
        <v>1.7308603472423101</v>
      </c>
      <c r="F518" s="5">
        <v>5511</v>
      </c>
      <c r="G518" s="5">
        <f>IF(Table3[[#This Row],[ride_month]] = "December", 2022,2023)</f>
        <v>2023</v>
      </c>
      <c r="H51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18">
        <f>Table3[[#This Row],[ride_day]]</f>
        <v>1</v>
      </c>
      <c r="J518" s="3">
        <f xml:space="preserve"> DATE(Table3[[#This Row],[year]],Table3[[#This Row],[month]],Table3[[#This Row],[day]])</f>
        <v>45047</v>
      </c>
    </row>
    <row r="519" spans="1:10" x14ac:dyDescent="0.25">
      <c r="A519" t="s">
        <v>11</v>
      </c>
      <c r="B519" s="3" t="s">
        <v>21</v>
      </c>
      <c r="C519">
        <v>2</v>
      </c>
      <c r="D519">
        <v>612.823995127893</v>
      </c>
      <c r="E519">
        <v>1.9763932698617599</v>
      </c>
      <c r="F519" s="5">
        <v>9852</v>
      </c>
      <c r="G519" s="5">
        <f>IF(Table3[[#This Row],[ride_month]] = "December", 2022,2023)</f>
        <v>2023</v>
      </c>
      <c r="H51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19">
        <f>Table3[[#This Row],[ride_day]]</f>
        <v>2</v>
      </c>
      <c r="J519" s="3">
        <f xml:space="preserve"> DATE(Table3[[#This Row],[year]],Table3[[#This Row],[month]],Table3[[#This Row],[day]])</f>
        <v>45048</v>
      </c>
    </row>
    <row r="520" spans="1:10" x14ac:dyDescent="0.25">
      <c r="A520" t="s">
        <v>11</v>
      </c>
      <c r="B520" s="3" t="s">
        <v>21</v>
      </c>
      <c r="C520">
        <v>3</v>
      </c>
      <c r="D520">
        <v>638.62781855159596</v>
      </c>
      <c r="E520">
        <v>2.0180876644511598</v>
      </c>
      <c r="F520" s="5">
        <v>11309</v>
      </c>
      <c r="G520" s="5">
        <f>IF(Table3[[#This Row],[ride_month]] = "December", 2022,2023)</f>
        <v>2023</v>
      </c>
      <c r="H52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20">
        <f>Table3[[#This Row],[ride_day]]</f>
        <v>3</v>
      </c>
      <c r="J520" s="3">
        <f xml:space="preserve"> DATE(Table3[[#This Row],[year]],Table3[[#This Row],[month]],Table3[[#This Row],[day]])</f>
        <v>45049</v>
      </c>
    </row>
    <row r="521" spans="1:10" x14ac:dyDescent="0.25">
      <c r="A521" t="s">
        <v>11</v>
      </c>
      <c r="B521" s="3" t="s">
        <v>21</v>
      </c>
      <c r="C521">
        <v>4</v>
      </c>
      <c r="D521">
        <v>720.95701323813796</v>
      </c>
      <c r="E521">
        <v>2.17133502751261</v>
      </c>
      <c r="F521" s="5">
        <v>13446</v>
      </c>
      <c r="G521" s="5">
        <f>IF(Table3[[#This Row],[ride_month]] = "December", 2022,2023)</f>
        <v>2023</v>
      </c>
      <c r="H52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21">
        <f>Table3[[#This Row],[ride_day]]</f>
        <v>4</v>
      </c>
      <c r="J521" s="3">
        <f xml:space="preserve"> DATE(Table3[[#This Row],[year]],Table3[[#This Row],[month]],Table3[[#This Row],[day]])</f>
        <v>45050</v>
      </c>
    </row>
    <row r="522" spans="1:10" x14ac:dyDescent="0.25">
      <c r="A522" t="s">
        <v>11</v>
      </c>
      <c r="B522" s="3" t="s">
        <v>21</v>
      </c>
      <c r="C522">
        <v>5</v>
      </c>
      <c r="D522">
        <v>755.520343676773</v>
      </c>
      <c r="E522">
        <v>2.1444893663548101</v>
      </c>
      <c r="F522" s="5">
        <v>14083</v>
      </c>
      <c r="G522" s="5">
        <f>IF(Table3[[#This Row],[ride_month]] = "December", 2022,2023)</f>
        <v>2023</v>
      </c>
      <c r="H52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22">
        <f>Table3[[#This Row],[ride_day]]</f>
        <v>5</v>
      </c>
      <c r="J522" s="3">
        <f xml:space="preserve"> DATE(Table3[[#This Row],[year]],Table3[[#This Row],[month]],Table3[[#This Row],[day]])</f>
        <v>45051</v>
      </c>
    </row>
    <row r="523" spans="1:10" x14ac:dyDescent="0.25">
      <c r="A523" t="s">
        <v>11</v>
      </c>
      <c r="B523" s="3" t="s">
        <v>21</v>
      </c>
      <c r="C523">
        <v>6</v>
      </c>
      <c r="D523">
        <v>847.75410286971703</v>
      </c>
      <c r="E523">
        <v>2.1928564136302402</v>
      </c>
      <c r="F523" s="5">
        <v>10907</v>
      </c>
      <c r="G523" s="5">
        <f>IF(Table3[[#This Row],[ride_month]] = "December", 2022,2023)</f>
        <v>2023</v>
      </c>
      <c r="H52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23">
        <f>Table3[[#This Row],[ride_day]]</f>
        <v>6</v>
      </c>
      <c r="J523" s="3">
        <f xml:space="preserve"> DATE(Table3[[#This Row],[year]],Table3[[#This Row],[month]],Table3[[#This Row],[day]])</f>
        <v>45052</v>
      </c>
    </row>
    <row r="524" spans="1:10" x14ac:dyDescent="0.25">
      <c r="A524" t="s">
        <v>11</v>
      </c>
      <c r="B524" s="3" t="s">
        <v>21</v>
      </c>
      <c r="C524">
        <v>7</v>
      </c>
      <c r="D524">
        <v>888.84368457780897</v>
      </c>
      <c r="E524">
        <v>2.3008035103250601</v>
      </c>
      <c r="F524" s="5">
        <v>11464</v>
      </c>
      <c r="G524" s="5">
        <f>IF(Table3[[#This Row],[ride_month]] = "December", 2022,2023)</f>
        <v>2023</v>
      </c>
      <c r="H52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24">
        <f>Table3[[#This Row],[ride_day]]</f>
        <v>7</v>
      </c>
      <c r="J524" s="3">
        <f xml:space="preserve"> DATE(Table3[[#This Row],[year]],Table3[[#This Row],[month]],Table3[[#This Row],[day]])</f>
        <v>45053</v>
      </c>
    </row>
    <row r="525" spans="1:10" x14ac:dyDescent="0.25">
      <c r="A525" t="s">
        <v>11</v>
      </c>
      <c r="B525" s="3" t="s">
        <v>21</v>
      </c>
      <c r="C525">
        <v>8</v>
      </c>
      <c r="D525">
        <v>613.12713936430305</v>
      </c>
      <c r="E525">
        <v>1.91659740755847</v>
      </c>
      <c r="F525" s="5">
        <v>7771</v>
      </c>
      <c r="G525" s="5">
        <f>IF(Table3[[#This Row],[ride_month]] = "December", 2022,2023)</f>
        <v>2023</v>
      </c>
      <c r="H52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25">
        <f>Table3[[#This Row],[ride_day]]</f>
        <v>8</v>
      </c>
      <c r="J525" s="3">
        <f xml:space="preserve"> DATE(Table3[[#This Row],[year]],Table3[[#This Row],[month]],Table3[[#This Row],[day]])</f>
        <v>45054</v>
      </c>
    </row>
    <row r="526" spans="1:10" x14ac:dyDescent="0.25">
      <c r="A526" t="s">
        <v>11</v>
      </c>
      <c r="B526" s="3" t="s">
        <v>21</v>
      </c>
      <c r="C526">
        <v>9</v>
      </c>
      <c r="D526">
        <v>728.11524619036697</v>
      </c>
      <c r="E526">
        <v>2.1672735114602801</v>
      </c>
      <c r="F526" s="5">
        <v>13059</v>
      </c>
      <c r="G526" s="5">
        <f>IF(Table3[[#This Row],[ride_month]] = "December", 2022,2023)</f>
        <v>2023</v>
      </c>
      <c r="H52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26">
        <f>Table3[[#This Row],[ride_day]]</f>
        <v>9</v>
      </c>
      <c r="J526" s="3">
        <f xml:space="preserve"> DATE(Table3[[#This Row],[year]],Table3[[#This Row],[month]],Table3[[#This Row],[day]])</f>
        <v>45055</v>
      </c>
    </row>
    <row r="527" spans="1:10" x14ac:dyDescent="0.25">
      <c r="A527" t="s">
        <v>11</v>
      </c>
      <c r="B527" s="3" t="s">
        <v>21</v>
      </c>
      <c r="C527">
        <v>10</v>
      </c>
      <c r="D527">
        <v>759.60169434090096</v>
      </c>
      <c r="E527">
        <v>2.2371182464465398</v>
      </c>
      <c r="F527" s="5">
        <v>14755</v>
      </c>
      <c r="G527" s="5">
        <f>IF(Table3[[#This Row],[ride_month]] = "December", 2022,2023)</f>
        <v>2023</v>
      </c>
      <c r="H52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27">
        <f>Table3[[#This Row],[ride_day]]</f>
        <v>10</v>
      </c>
      <c r="J527" s="3">
        <f xml:space="preserve"> DATE(Table3[[#This Row],[year]],Table3[[#This Row],[month]],Table3[[#This Row],[day]])</f>
        <v>45056</v>
      </c>
    </row>
    <row r="528" spans="1:10" x14ac:dyDescent="0.25">
      <c r="A528" t="s">
        <v>11</v>
      </c>
      <c r="B528" s="3" t="s">
        <v>21</v>
      </c>
      <c r="C528">
        <v>11</v>
      </c>
      <c r="D528">
        <v>768.28458705944195</v>
      </c>
      <c r="E528">
        <v>2.2601056151318102</v>
      </c>
      <c r="F528" s="5">
        <v>15208</v>
      </c>
      <c r="G528" s="5">
        <f>IF(Table3[[#This Row],[ride_month]] = "December", 2022,2023)</f>
        <v>2023</v>
      </c>
      <c r="H52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28">
        <f>Table3[[#This Row],[ride_day]]</f>
        <v>11</v>
      </c>
      <c r="J528" s="3">
        <f xml:space="preserve"> DATE(Table3[[#This Row],[year]],Table3[[#This Row],[month]],Table3[[#This Row],[day]])</f>
        <v>45057</v>
      </c>
    </row>
    <row r="529" spans="1:10" x14ac:dyDescent="0.25">
      <c r="A529" t="s">
        <v>11</v>
      </c>
      <c r="B529" s="3" t="s">
        <v>21</v>
      </c>
      <c r="C529">
        <v>12</v>
      </c>
      <c r="D529">
        <v>668.11908553230205</v>
      </c>
      <c r="E529">
        <v>1.9509821765964499</v>
      </c>
      <c r="F529" s="5">
        <v>8792</v>
      </c>
      <c r="G529" s="5">
        <f>IF(Table3[[#This Row],[ride_month]] = "December", 2022,2023)</f>
        <v>2023</v>
      </c>
      <c r="H52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29">
        <f>Table3[[#This Row],[ride_day]]</f>
        <v>12</v>
      </c>
      <c r="J529" s="3">
        <f xml:space="preserve"> DATE(Table3[[#This Row],[year]],Table3[[#This Row],[month]],Table3[[#This Row],[day]])</f>
        <v>45058</v>
      </c>
    </row>
    <row r="530" spans="1:10" x14ac:dyDescent="0.25">
      <c r="A530" t="s">
        <v>11</v>
      </c>
      <c r="B530" s="3" t="s">
        <v>21</v>
      </c>
      <c r="C530">
        <v>13</v>
      </c>
      <c r="D530">
        <v>747.09102787456402</v>
      </c>
      <c r="E530">
        <v>2.1373847985094998</v>
      </c>
      <c r="F530" s="5">
        <v>9184</v>
      </c>
      <c r="G530" s="5">
        <f>IF(Table3[[#This Row],[ride_month]] = "December", 2022,2023)</f>
        <v>2023</v>
      </c>
      <c r="H53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30">
        <f>Table3[[#This Row],[ride_day]]</f>
        <v>13</v>
      </c>
      <c r="J530" s="3">
        <f xml:space="preserve"> DATE(Table3[[#This Row],[year]],Table3[[#This Row],[month]],Table3[[#This Row],[day]])</f>
        <v>45059</v>
      </c>
    </row>
    <row r="531" spans="1:10" x14ac:dyDescent="0.25">
      <c r="A531" t="s">
        <v>11</v>
      </c>
      <c r="B531" s="3" t="s">
        <v>21</v>
      </c>
      <c r="C531">
        <v>14</v>
      </c>
      <c r="D531">
        <v>705.56160503540502</v>
      </c>
      <c r="E531">
        <v>2.0123855556601802</v>
      </c>
      <c r="F531" s="5">
        <v>6355</v>
      </c>
      <c r="G531" s="5">
        <f>IF(Table3[[#This Row],[ride_month]] = "December", 2022,2023)</f>
        <v>2023</v>
      </c>
      <c r="H53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31">
        <f>Table3[[#This Row],[ride_day]]</f>
        <v>14</v>
      </c>
      <c r="J531" s="3">
        <f xml:space="preserve"> DATE(Table3[[#This Row],[year]],Table3[[#This Row],[month]],Table3[[#This Row],[day]])</f>
        <v>45060</v>
      </c>
    </row>
    <row r="532" spans="1:10" x14ac:dyDescent="0.25">
      <c r="A532" t="s">
        <v>11</v>
      </c>
      <c r="B532" s="3" t="s">
        <v>21</v>
      </c>
      <c r="C532">
        <v>15</v>
      </c>
      <c r="D532">
        <v>681.97166637152498</v>
      </c>
      <c r="E532">
        <v>2.0532783428800401</v>
      </c>
      <c r="F532" s="5">
        <v>11294</v>
      </c>
      <c r="G532" s="5">
        <f>IF(Table3[[#This Row],[ride_month]] = "December", 2022,2023)</f>
        <v>2023</v>
      </c>
      <c r="H53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32">
        <f>Table3[[#This Row],[ride_day]]</f>
        <v>15</v>
      </c>
      <c r="J532" s="3">
        <f xml:space="preserve"> DATE(Table3[[#This Row],[year]],Table3[[#This Row],[month]],Table3[[#This Row],[day]])</f>
        <v>45061</v>
      </c>
    </row>
    <row r="533" spans="1:10" x14ac:dyDescent="0.25">
      <c r="A533" t="s">
        <v>11</v>
      </c>
      <c r="B533" s="3" t="s">
        <v>21</v>
      </c>
      <c r="C533">
        <v>16</v>
      </c>
      <c r="D533">
        <v>762.70601162625803</v>
      </c>
      <c r="E533">
        <v>2.17189922045567</v>
      </c>
      <c r="F533" s="5">
        <v>14106</v>
      </c>
      <c r="G533" s="5">
        <f>IF(Table3[[#This Row],[ride_month]] = "December", 2022,2023)</f>
        <v>2023</v>
      </c>
      <c r="H53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33">
        <f>Table3[[#This Row],[ride_day]]</f>
        <v>16</v>
      </c>
      <c r="J533" s="3">
        <f xml:space="preserve"> DATE(Table3[[#This Row],[year]],Table3[[#This Row],[month]],Table3[[#This Row],[day]])</f>
        <v>45062</v>
      </c>
    </row>
    <row r="534" spans="1:10" x14ac:dyDescent="0.25">
      <c r="A534" t="s">
        <v>11</v>
      </c>
      <c r="B534" s="3" t="s">
        <v>21</v>
      </c>
      <c r="C534">
        <v>17</v>
      </c>
      <c r="D534">
        <v>712.35561049525495</v>
      </c>
      <c r="E534">
        <v>2.12384725081654</v>
      </c>
      <c r="F534" s="5">
        <v>12539</v>
      </c>
      <c r="G534" s="5">
        <f>IF(Table3[[#This Row],[ride_month]] = "December", 2022,2023)</f>
        <v>2023</v>
      </c>
      <c r="H53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34">
        <f>Table3[[#This Row],[ride_day]]</f>
        <v>17</v>
      </c>
      <c r="J534" s="3">
        <f xml:space="preserve"> DATE(Table3[[#This Row],[year]],Table3[[#This Row],[month]],Table3[[#This Row],[day]])</f>
        <v>45063</v>
      </c>
    </row>
    <row r="535" spans="1:10" x14ac:dyDescent="0.25">
      <c r="A535" t="s">
        <v>11</v>
      </c>
      <c r="B535" s="3" t="s">
        <v>21</v>
      </c>
      <c r="C535">
        <v>18</v>
      </c>
      <c r="D535">
        <v>739.15268892794404</v>
      </c>
      <c r="E535">
        <v>2.23077417169729</v>
      </c>
      <c r="F535" s="5">
        <v>14225</v>
      </c>
      <c r="G535" s="5">
        <f>IF(Table3[[#This Row],[ride_month]] = "December", 2022,2023)</f>
        <v>2023</v>
      </c>
      <c r="H53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35">
        <f>Table3[[#This Row],[ride_day]]</f>
        <v>18</v>
      </c>
      <c r="J535" s="3">
        <f xml:space="preserve"> DATE(Table3[[#This Row],[year]],Table3[[#This Row],[month]],Table3[[#This Row],[day]])</f>
        <v>45064</v>
      </c>
    </row>
    <row r="536" spans="1:10" x14ac:dyDescent="0.25">
      <c r="A536" t="s">
        <v>11</v>
      </c>
      <c r="B536" s="3" t="s">
        <v>21</v>
      </c>
      <c r="C536">
        <v>19</v>
      </c>
      <c r="D536">
        <v>704.36031875396202</v>
      </c>
      <c r="E536">
        <v>2.0925620560491298</v>
      </c>
      <c r="F536" s="5">
        <v>11043</v>
      </c>
      <c r="G536" s="5">
        <f>IF(Table3[[#This Row],[ride_month]] = "December", 2022,2023)</f>
        <v>2023</v>
      </c>
      <c r="H53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36">
        <f>Table3[[#This Row],[ride_day]]</f>
        <v>19</v>
      </c>
      <c r="J536" s="3">
        <f xml:space="preserve"> DATE(Table3[[#This Row],[year]],Table3[[#This Row],[month]],Table3[[#This Row],[day]])</f>
        <v>45065</v>
      </c>
    </row>
    <row r="537" spans="1:10" x14ac:dyDescent="0.25">
      <c r="A537" t="s">
        <v>11</v>
      </c>
      <c r="B537" s="3" t="s">
        <v>21</v>
      </c>
      <c r="C537">
        <v>20</v>
      </c>
      <c r="D537">
        <v>842.5126702435</v>
      </c>
      <c r="E537">
        <v>2.3490372941686499</v>
      </c>
      <c r="F537" s="5">
        <v>12115</v>
      </c>
      <c r="G537" s="5">
        <f>IF(Table3[[#This Row],[ride_month]] = "December", 2022,2023)</f>
        <v>2023</v>
      </c>
      <c r="H53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37">
        <f>Table3[[#This Row],[ride_day]]</f>
        <v>20</v>
      </c>
      <c r="J537" s="3">
        <f xml:space="preserve"> DATE(Table3[[#This Row],[year]],Table3[[#This Row],[month]],Table3[[#This Row],[day]])</f>
        <v>45066</v>
      </c>
    </row>
    <row r="538" spans="1:10" x14ac:dyDescent="0.25">
      <c r="A538" t="s">
        <v>11</v>
      </c>
      <c r="B538" s="3" t="s">
        <v>21</v>
      </c>
      <c r="C538">
        <v>21</v>
      </c>
      <c r="D538">
        <v>917.83378271213303</v>
      </c>
      <c r="E538">
        <v>2.3796352443840498</v>
      </c>
      <c r="F538" s="5">
        <v>12610</v>
      </c>
      <c r="G538" s="5">
        <f>IF(Table3[[#This Row],[ride_month]] = "December", 2022,2023)</f>
        <v>2023</v>
      </c>
      <c r="H53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38">
        <f>Table3[[#This Row],[ride_day]]</f>
        <v>21</v>
      </c>
      <c r="J538" s="3">
        <f xml:space="preserve"> DATE(Table3[[#This Row],[year]],Table3[[#This Row],[month]],Table3[[#This Row],[day]])</f>
        <v>45067</v>
      </c>
    </row>
    <row r="539" spans="1:10" x14ac:dyDescent="0.25">
      <c r="A539" t="s">
        <v>11</v>
      </c>
      <c r="B539" s="3" t="s">
        <v>21</v>
      </c>
      <c r="C539">
        <v>22</v>
      </c>
      <c r="D539">
        <v>736.44531483139394</v>
      </c>
      <c r="E539">
        <v>2.1695716469409301</v>
      </c>
      <c r="F539" s="5">
        <v>13404</v>
      </c>
      <c r="G539" s="5">
        <f>IF(Table3[[#This Row],[ride_month]] = "December", 2022,2023)</f>
        <v>2023</v>
      </c>
      <c r="H53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39">
        <f>Table3[[#This Row],[ride_day]]</f>
        <v>22</v>
      </c>
      <c r="J539" s="3">
        <f xml:space="preserve"> DATE(Table3[[#This Row],[year]],Table3[[#This Row],[month]],Table3[[#This Row],[day]])</f>
        <v>45068</v>
      </c>
    </row>
    <row r="540" spans="1:10" x14ac:dyDescent="0.25">
      <c r="A540" t="s">
        <v>11</v>
      </c>
      <c r="B540" s="3" t="s">
        <v>21</v>
      </c>
      <c r="C540">
        <v>23</v>
      </c>
      <c r="D540">
        <v>768.18993309971302</v>
      </c>
      <c r="E540">
        <v>2.2897886273388002</v>
      </c>
      <c r="F540" s="5">
        <v>15695</v>
      </c>
      <c r="G540" s="5">
        <f>IF(Table3[[#This Row],[ride_month]] = "December", 2022,2023)</f>
        <v>2023</v>
      </c>
      <c r="H54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40">
        <f>Table3[[#This Row],[ride_day]]</f>
        <v>23</v>
      </c>
      <c r="J540" s="3">
        <f xml:space="preserve"> DATE(Table3[[#This Row],[year]],Table3[[#This Row],[month]],Table3[[#This Row],[day]])</f>
        <v>45069</v>
      </c>
    </row>
    <row r="541" spans="1:10" x14ac:dyDescent="0.25">
      <c r="A541" t="s">
        <v>11</v>
      </c>
      <c r="B541" s="3" t="s">
        <v>21</v>
      </c>
      <c r="C541">
        <v>24</v>
      </c>
      <c r="D541">
        <v>694.98260299898095</v>
      </c>
      <c r="E541">
        <v>2.1568268508703898</v>
      </c>
      <c r="F541" s="5">
        <v>13738</v>
      </c>
      <c r="G541" s="5">
        <f>IF(Table3[[#This Row],[ride_month]] = "December", 2022,2023)</f>
        <v>2023</v>
      </c>
      <c r="H54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41">
        <f>Table3[[#This Row],[ride_day]]</f>
        <v>24</v>
      </c>
      <c r="J541" s="3">
        <f xml:space="preserve"> DATE(Table3[[#This Row],[year]],Table3[[#This Row],[month]],Table3[[#This Row],[day]])</f>
        <v>45070</v>
      </c>
    </row>
    <row r="542" spans="1:10" x14ac:dyDescent="0.25">
      <c r="A542" t="s">
        <v>11</v>
      </c>
      <c r="B542" s="3" t="s">
        <v>21</v>
      </c>
      <c r="C542">
        <v>25</v>
      </c>
      <c r="D542">
        <v>672.39860904899604</v>
      </c>
      <c r="E542">
        <v>2.1333297991534499</v>
      </c>
      <c r="F542" s="5">
        <v>12797</v>
      </c>
      <c r="G542" s="5">
        <f>IF(Table3[[#This Row],[ride_month]] = "December", 2022,2023)</f>
        <v>2023</v>
      </c>
      <c r="H54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42">
        <f>Table3[[#This Row],[ride_day]]</f>
        <v>25</v>
      </c>
      <c r="J542" s="3">
        <f xml:space="preserve"> DATE(Table3[[#This Row],[year]],Table3[[#This Row],[month]],Table3[[#This Row],[day]])</f>
        <v>45071</v>
      </c>
    </row>
    <row r="543" spans="1:10" x14ac:dyDescent="0.25">
      <c r="A543" t="s">
        <v>11</v>
      </c>
      <c r="B543" s="3" t="s">
        <v>21</v>
      </c>
      <c r="C543">
        <v>26</v>
      </c>
      <c r="D543">
        <v>758.70907768167501</v>
      </c>
      <c r="E543">
        <v>2.1523892175306201</v>
      </c>
      <c r="F543" s="5">
        <v>12371</v>
      </c>
      <c r="G543" s="5">
        <f>IF(Table3[[#This Row],[ride_month]] = "December", 2022,2023)</f>
        <v>2023</v>
      </c>
      <c r="H54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43">
        <f>Table3[[#This Row],[ride_day]]</f>
        <v>26</v>
      </c>
      <c r="J543" s="3">
        <f xml:space="preserve"> DATE(Table3[[#This Row],[year]],Table3[[#This Row],[month]],Table3[[#This Row],[day]])</f>
        <v>45072</v>
      </c>
    </row>
    <row r="544" spans="1:10" x14ac:dyDescent="0.25">
      <c r="A544" t="s">
        <v>11</v>
      </c>
      <c r="B544" s="3" t="s">
        <v>21</v>
      </c>
      <c r="C544">
        <v>27</v>
      </c>
      <c r="D544">
        <v>853.98233279249996</v>
      </c>
      <c r="E544">
        <v>2.2481571410164198</v>
      </c>
      <c r="F544" s="5">
        <v>11094</v>
      </c>
      <c r="G544" s="5">
        <f>IF(Table3[[#This Row],[ride_month]] = "December", 2022,2023)</f>
        <v>2023</v>
      </c>
      <c r="H54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44">
        <f>Table3[[#This Row],[ride_day]]</f>
        <v>27</v>
      </c>
      <c r="J544" s="3">
        <f xml:space="preserve"> DATE(Table3[[#This Row],[year]],Table3[[#This Row],[month]],Table3[[#This Row],[day]])</f>
        <v>45073</v>
      </c>
    </row>
    <row r="545" spans="1:10" x14ac:dyDescent="0.25">
      <c r="A545" t="s">
        <v>11</v>
      </c>
      <c r="B545" s="3" t="s">
        <v>21</v>
      </c>
      <c r="C545">
        <v>28</v>
      </c>
      <c r="D545">
        <v>886.60024065161099</v>
      </c>
      <c r="E545">
        <v>2.33482810560165</v>
      </c>
      <c r="F545" s="5">
        <v>10804</v>
      </c>
      <c r="G545" s="5">
        <f>IF(Table3[[#This Row],[ride_month]] = "December", 2022,2023)</f>
        <v>2023</v>
      </c>
      <c r="H54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45">
        <f>Table3[[#This Row],[ride_day]]</f>
        <v>28</v>
      </c>
      <c r="J545" s="3">
        <f xml:space="preserve"> DATE(Table3[[#This Row],[year]],Table3[[#This Row],[month]],Table3[[#This Row],[day]])</f>
        <v>45074</v>
      </c>
    </row>
    <row r="546" spans="1:10" x14ac:dyDescent="0.25">
      <c r="A546" t="s">
        <v>11</v>
      </c>
      <c r="B546" s="3" t="s">
        <v>21</v>
      </c>
      <c r="C546">
        <v>29</v>
      </c>
      <c r="D546">
        <v>921.68244358833203</v>
      </c>
      <c r="E546">
        <v>2.3230652141754899</v>
      </c>
      <c r="F546" s="5">
        <v>10902</v>
      </c>
      <c r="G546" s="5">
        <f>IF(Table3[[#This Row],[ride_month]] = "December", 2022,2023)</f>
        <v>2023</v>
      </c>
      <c r="H54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46">
        <f>Table3[[#This Row],[ride_day]]</f>
        <v>29</v>
      </c>
      <c r="J546" s="3">
        <f xml:space="preserve"> DATE(Table3[[#This Row],[year]],Table3[[#This Row],[month]],Table3[[#This Row],[day]])</f>
        <v>45075</v>
      </c>
    </row>
    <row r="547" spans="1:10" x14ac:dyDescent="0.25">
      <c r="A547" t="s">
        <v>11</v>
      </c>
      <c r="B547" s="3" t="s">
        <v>21</v>
      </c>
      <c r="C547">
        <v>30</v>
      </c>
      <c r="D547">
        <v>759.19260895762204</v>
      </c>
      <c r="E547">
        <v>2.2617573661285002</v>
      </c>
      <c r="F547" s="5">
        <v>14937</v>
      </c>
      <c r="G547" s="5">
        <f>IF(Table3[[#This Row],[ride_month]] = "December", 2022,2023)</f>
        <v>2023</v>
      </c>
      <c r="H54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47">
        <f>Table3[[#This Row],[ride_day]]</f>
        <v>30</v>
      </c>
      <c r="J547" s="3">
        <f xml:space="preserve"> DATE(Table3[[#This Row],[year]],Table3[[#This Row],[month]],Table3[[#This Row],[day]])</f>
        <v>45076</v>
      </c>
    </row>
    <row r="548" spans="1:10" x14ac:dyDescent="0.25">
      <c r="A548" t="s">
        <v>11</v>
      </c>
      <c r="B548" s="3" t="s">
        <v>21</v>
      </c>
      <c r="C548">
        <v>31</v>
      </c>
      <c r="D548">
        <v>752.51378991818399</v>
      </c>
      <c r="E548">
        <v>2.2333014767952801</v>
      </c>
      <c r="F548" s="5">
        <v>15156</v>
      </c>
      <c r="G548" s="5">
        <f>IF(Table3[[#This Row],[ride_month]] = "December", 2022,2023)</f>
        <v>2023</v>
      </c>
      <c r="H54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5</v>
      </c>
      <c r="I548">
        <f>Table3[[#This Row],[ride_day]]</f>
        <v>31</v>
      </c>
      <c r="J548" s="3">
        <f xml:space="preserve"> DATE(Table3[[#This Row],[year]],Table3[[#This Row],[month]],Table3[[#This Row],[day]])</f>
        <v>45077</v>
      </c>
    </row>
    <row r="549" spans="1:10" x14ac:dyDescent="0.25">
      <c r="A549" t="s">
        <v>11</v>
      </c>
      <c r="B549" s="3" t="s">
        <v>22</v>
      </c>
      <c r="C549">
        <v>1</v>
      </c>
      <c r="D549">
        <v>764.05449625574204</v>
      </c>
      <c r="E549">
        <v>2.2840694295762001</v>
      </c>
      <c r="F549" s="5">
        <v>15891</v>
      </c>
      <c r="G549" s="5">
        <f>IF(Table3[[#This Row],[ride_month]] = "December", 2022,2023)</f>
        <v>2023</v>
      </c>
      <c r="H54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49">
        <f>Table3[[#This Row],[ride_day]]</f>
        <v>1</v>
      </c>
      <c r="J549" s="3">
        <f xml:space="preserve"> DATE(Table3[[#This Row],[year]],Table3[[#This Row],[month]],Table3[[#This Row],[day]])</f>
        <v>45078</v>
      </c>
    </row>
    <row r="550" spans="1:10" x14ac:dyDescent="0.25">
      <c r="A550" t="s">
        <v>11</v>
      </c>
      <c r="B550" s="3" t="s">
        <v>22</v>
      </c>
      <c r="C550">
        <v>2</v>
      </c>
      <c r="D550">
        <v>805.09087469256497</v>
      </c>
      <c r="E550">
        <v>2.26223776357637</v>
      </c>
      <c r="F550" s="5">
        <v>15857</v>
      </c>
      <c r="G550" s="5">
        <f>IF(Table3[[#This Row],[ride_month]] = "December", 2022,2023)</f>
        <v>2023</v>
      </c>
      <c r="H55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50">
        <f>Table3[[#This Row],[ride_day]]</f>
        <v>2</v>
      </c>
      <c r="J550" s="3">
        <f xml:space="preserve"> DATE(Table3[[#This Row],[year]],Table3[[#This Row],[month]],Table3[[#This Row],[day]])</f>
        <v>45079</v>
      </c>
    </row>
    <row r="551" spans="1:10" x14ac:dyDescent="0.25">
      <c r="A551" t="s">
        <v>11</v>
      </c>
      <c r="B551" s="3" t="s">
        <v>22</v>
      </c>
      <c r="C551">
        <v>3</v>
      </c>
      <c r="D551">
        <v>875.69093904448096</v>
      </c>
      <c r="E551">
        <v>2.3588304345493101</v>
      </c>
      <c r="F551" s="5">
        <v>15175</v>
      </c>
      <c r="G551" s="5">
        <f>IF(Table3[[#This Row],[ride_month]] = "December", 2022,2023)</f>
        <v>2023</v>
      </c>
      <c r="H55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51">
        <f>Table3[[#This Row],[ride_day]]</f>
        <v>3</v>
      </c>
      <c r="J551" s="3">
        <f xml:space="preserve"> DATE(Table3[[#This Row],[year]],Table3[[#This Row],[month]],Table3[[#This Row],[day]])</f>
        <v>45080</v>
      </c>
    </row>
    <row r="552" spans="1:10" x14ac:dyDescent="0.25">
      <c r="A552" t="s">
        <v>11</v>
      </c>
      <c r="B552" s="3" t="s">
        <v>22</v>
      </c>
      <c r="C552">
        <v>4</v>
      </c>
      <c r="D552">
        <v>871.12039847458902</v>
      </c>
      <c r="E552">
        <v>2.3726551243931202</v>
      </c>
      <c r="F552" s="5">
        <v>12849</v>
      </c>
      <c r="G552" s="5">
        <f>IF(Table3[[#This Row],[ride_month]] = "December", 2022,2023)</f>
        <v>2023</v>
      </c>
      <c r="H55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52">
        <f>Table3[[#This Row],[ride_day]]</f>
        <v>4</v>
      </c>
      <c r="J552" s="3">
        <f xml:space="preserve"> DATE(Table3[[#This Row],[year]],Table3[[#This Row],[month]],Table3[[#This Row],[day]])</f>
        <v>45081</v>
      </c>
    </row>
    <row r="553" spans="1:10" x14ac:dyDescent="0.25">
      <c r="A553" t="s">
        <v>11</v>
      </c>
      <c r="B553" s="3" t="s">
        <v>22</v>
      </c>
      <c r="C553">
        <v>5</v>
      </c>
      <c r="D553">
        <v>737.98733726968806</v>
      </c>
      <c r="E553">
        <v>2.1860670235999602</v>
      </c>
      <c r="F553" s="5">
        <v>14057</v>
      </c>
      <c r="G553" s="5">
        <f>IF(Table3[[#This Row],[ride_month]] = "December", 2022,2023)</f>
        <v>2023</v>
      </c>
      <c r="H55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53">
        <f>Table3[[#This Row],[ride_day]]</f>
        <v>5</v>
      </c>
      <c r="J553" s="3">
        <f xml:space="preserve"> DATE(Table3[[#This Row],[year]],Table3[[#This Row],[month]],Table3[[#This Row],[day]])</f>
        <v>45082</v>
      </c>
    </row>
    <row r="554" spans="1:10" x14ac:dyDescent="0.25">
      <c r="A554" t="s">
        <v>11</v>
      </c>
      <c r="B554" s="3" t="s">
        <v>22</v>
      </c>
      <c r="C554">
        <v>6</v>
      </c>
      <c r="D554">
        <v>699.25318946796995</v>
      </c>
      <c r="E554">
        <v>2.2367222561719502</v>
      </c>
      <c r="F554" s="5">
        <v>14736</v>
      </c>
      <c r="G554" s="5">
        <f>IF(Table3[[#This Row],[ride_month]] = "December", 2022,2023)</f>
        <v>2023</v>
      </c>
      <c r="H55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54">
        <f>Table3[[#This Row],[ride_day]]</f>
        <v>6</v>
      </c>
      <c r="J554" s="3">
        <f xml:space="preserve"> DATE(Table3[[#This Row],[year]],Table3[[#This Row],[month]],Table3[[#This Row],[day]])</f>
        <v>45083</v>
      </c>
    </row>
    <row r="555" spans="1:10" x14ac:dyDescent="0.25">
      <c r="A555" t="s">
        <v>11</v>
      </c>
      <c r="B555" s="3" t="s">
        <v>22</v>
      </c>
      <c r="C555">
        <v>7</v>
      </c>
      <c r="D555">
        <v>757.15775095298602</v>
      </c>
      <c r="E555">
        <v>2.24862251103831</v>
      </c>
      <c r="F555" s="5">
        <v>15740</v>
      </c>
      <c r="G555" s="5">
        <f>IF(Table3[[#This Row],[ride_month]] = "December", 2022,2023)</f>
        <v>2023</v>
      </c>
      <c r="H55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55">
        <f>Table3[[#This Row],[ride_day]]</f>
        <v>7</v>
      </c>
      <c r="J555" s="3">
        <f xml:space="preserve"> DATE(Table3[[#This Row],[year]],Table3[[#This Row],[month]],Table3[[#This Row],[day]])</f>
        <v>45084</v>
      </c>
    </row>
    <row r="556" spans="1:10" x14ac:dyDescent="0.25">
      <c r="A556" t="s">
        <v>11</v>
      </c>
      <c r="B556" s="3" t="s">
        <v>22</v>
      </c>
      <c r="C556">
        <v>8</v>
      </c>
      <c r="D556">
        <v>743.95131578947405</v>
      </c>
      <c r="E556">
        <v>2.2711616349893</v>
      </c>
      <c r="F556" s="5">
        <v>15200</v>
      </c>
      <c r="G556" s="5">
        <f>IF(Table3[[#This Row],[ride_month]] = "December", 2022,2023)</f>
        <v>2023</v>
      </c>
      <c r="H55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56">
        <f>Table3[[#This Row],[ride_day]]</f>
        <v>8</v>
      </c>
      <c r="J556" s="3">
        <f xml:space="preserve"> DATE(Table3[[#This Row],[year]],Table3[[#This Row],[month]],Table3[[#This Row],[day]])</f>
        <v>45085</v>
      </c>
    </row>
    <row r="557" spans="1:10" x14ac:dyDescent="0.25">
      <c r="A557" t="s">
        <v>11</v>
      </c>
      <c r="B557" s="3" t="s">
        <v>22</v>
      </c>
      <c r="C557">
        <v>9</v>
      </c>
      <c r="D557">
        <v>765.10655789143402</v>
      </c>
      <c r="E557">
        <v>2.25856621013879</v>
      </c>
      <c r="F557" s="5">
        <v>15935</v>
      </c>
      <c r="G557" s="5">
        <f>IF(Table3[[#This Row],[ride_month]] = "December", 2022,2023)</f>
        <v>2023</v>
      </c>
      <c r="H55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57">
        <f>Table3[[#This Row],[ride_day]]</f>
        <v>9</v>
      </c>
      <c r="J557" s="3">
        <f xml:space="preserve"> DATE(Table3[[#This Row],[year]],Table3[[#This Row],[month]],Table3[[#This Row],[day]])</f>
        <v>45086</v>
      </c>
    </row>
    <row r="558" spans="1:10" x14ac:dyDescent="0.25">
      <c r="A558" t="s">
        <v>11</v>
      </c>
      <c r="B558" s="3" t="s">
        <v>22</v>
      </c>
      <c r="C558">
        <v>10</v>
      </c>
      <c r="D558">
        <v>892.29071760960096</v>
      </c>
      <c r="E558">
        <v>2.42671288539493</v>
      </c>
      <c r="F558" s="5">
        <v>16332</v>
      </c>
      <c r="G558" s="5">
        <f>IF(Table3[[#This Row],[ride_month]] = "December", 2022,2023)</f>
        <v>2023</v>
      </c>
      <c r="H55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58">
        <f>Table3[[#This Row],[ride_day]]</f>
        <v>10</v>
      </c>
      <c r="J558" s="3">
        <f xml:space="preserve"> DATE(Table3[[#This Row],[year]],Table3[[#This Row],[month]],Table3[[#This Row],[day]])</f>
        <v>45087</v>
      </c>
    </row>
    <row r="559" spans="1:10" x14ac:dyDescent="0.25">
      <c r="A559" t="s">
        <v>11</v>
      </c>
      <c r="B559" s="3" t="s">
        <v>22</v>
      </c>
      <c r="C559">
        <v>11</v>
      </c>
      <c r="D559">
        <v>687.84927302100198</v>
      </c>
      <c r="E559">
        <v>1.9489244602225899</v>
      </c>
      <c r="F559" s="5">
        <v>6190</v>
      </c>
      <c r="G559" s="5">
        <f>IF(Table3[[#This Row],[ride_month]] = "December", 2022,2023)</f>
        <v>2023</v>
      </c>
      <c r="H55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59">
        <f>Table3[[#This Row],[ride_day]]</f>
        <v>11</v>
      </c>
      <c r="J559" s="3">
        <f xml:space="preserve"> DATE(Table3[[#This Row],[year]],Table3[[#This Row],[month]],Table3[[#This Row],[day]])</f>
        <v>45088</v>
      </c>
    </row>
    <row r="560" spans="1:10" x14ac:dyDescent="0.25">
      <c r="A560" t="s">
        <v>11</v>
      </c>
      <c r="B560" s="3" t="s">
        <v>22</v>
      </c>
      <c r="C560">
        <v>12</v>
      </c>
      <c r="D560">
        <v>690.91258933479901</v>
      </c>
      <c r="E560">
        <v>2.1438439922908699</v>
      </c>
      <c r="F560" s="5">
        <v>12733</v>
      </c>
      <c r="G560" s="5">
        <f>IF(Table3[[#This Row],[ride_month]] = "December", 2022,2023)</f>
        <v>2023</v>
      </c>
      <c r="H56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60">
        <f>Table3[[#This Row],[ride_day]]</f>
        <v>12</v>
      </c>
      <c r="J560" s="3">
        <f xml:space="preserve"> DATE(Table3[[#This Row],[year]],Table3[[#This Row],[month]],Table3[[#This Row],[day]])</f>
        <v>45089</v>
      </c>
    </row>
    <row r="561" spans="1:10" x14ac:dyDescent="0.25">
      <c r="A561" t="s">
        <v>11</v>
      </c>
      <c r="B561" s="3" t="s">
        <v>22</v>
      </c>
      <c r="C561">
        <v>13</v>
      </c>
      <c r="D561">
        <v>656.29788897576202</v>
      </c>
      <c r="E561">
        <v>2.0829451740624498</v>
      </c>
      <c r="F561" s="5">
        <v>7674</v>
      </c>
      <c r="G561" s="5">
        <f>IF(Table3[[#This Row],[ride_month]] = "December", 2022,2023)</f>
        <v>2023</v>
      </c>
      <c r="H56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61">
        <f>Table3[[#This Row],[ride_day]]</f>
        <v>13</v>
      </c>
      <c r="J561" s="3">
        <f xml:space="preserve"> DATE(Table3[[#This Row],[year]],Table3[[#This Row],[month]],Table3[[#This Row],[day]])</f>
        <v>45090</v>
      </c>
    </row>
    <row r="562" spans="1:10" x14ac:dyDescent="0.25">
      <c r="A562" t="s">
        <v>11</v>
      </c>
      <c r="B562" s="3" t="s">
        <v>22</v>
      </c>
      <c r="C562">
        <v>14</v>
      </c>
      <c r="D562">
        <v>719.41720103126897</v>
      </c>
      <c r="E562">
        <v>2.2532456370271201</v>
      </c>
      <c r="F562" s="5">
        <v>15127</v>
      </c>
      <c r="G562" s="5">
        <f>IF(Table3[[#This Row],[ride_month]] = "December", 2022,2023)</f>
        <v>2023</v>
      </c>
      <c r="H56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62">
        <f>Table3[[#This Row],[ride_day]]</f>
        <v>14</v>
      </c>
      <c r="J562" s="3">
        <f xml:space="preserve"> DATE(Table3[[#This Row],[year]],Table3[[#This Row],[month]],Table3[[#This Row],[day]])</f>
        <v>45091</v>
      </c>
    </row>
    <row r="563" spans="1:10" x14ac:dyDescent="0.25">
      <c r="A563" t="s">
        <v>11</v>
      </c>
      <c r="B563" s="3" t="s">
        <v>22</v>
      </c>
      <c r="C563">
        <v>15</v>
      </c>
      <c r="D563">
        <v>713.43174227664895</v>
      </c>
      <c r="E563">
        <v>2.1890799702537498</v>
      </c>
      <c r="F563" s="5">
        <v>14372</v>
      </c>
      <c r="G563" s="5">
        <f>IF(Table3[[#This Row],[ride_month]] = "December", 2022,2023)</f>
        <v>2023</v>
      </c>
      <c r="H56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63">
        <f>Table3[[#This Row],[ride_day]]</f>
        <v>15</v>
      </c>
      <c r="J563" s="3">
        <f xml:space="preserve"> DATE(Table3[[#This Row],[year]],Table3[[#This Row],[month]],Table3[[#This Row],[day]])</f>
        <v>45092</v>
      </c>
    </row>
    <row r="564" spans="1:10" x14ac:dyDescent="0.25">
      <c r="A564" t="s">
        <v>11</v>
      </c>
      <c r="B564" s="3" t="s">
        <v>22</v>
      </c>
      <c r="C564">
        <v>16</v>
      </c>
      <c r="D564">
        <v>726.44995082091202</v>
      </c>
      <c r="E564">
        <v>2.1458203493071601</v>
      </c>
      <c r="F564" s="5">
        <v>13217</v>
      </c>
      <c r="G564" s="5">
        <f>IF(Table3[[#This Row],[ride_month]] = "December", 2022,2023)</f>
        <v>2023</v>
      </c>
      <c r="H56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64">
        <f>Table3[[#This Row],[ride_day]]</f>
        <v>16</v>
      </c>
      <c r="J564" s="3">
        <f xml:space="preserve"> DATE(Table3[[#This Row],[year]],Table3[[#This Row],[month]],Table3[[#This Row],[day]])</f>
        <v>45093</v>
      </c>
    </row>
    <row r="565" spans="1:10" x14ac:dyDescent="0.25">
      <c r="A565" t="s">
        <v>11</v>
      </c>
      <c r="B565" s="3" t="s">
        <v>22</v>
      </c>
      <c r="C565">
        <v>17</v>
      </c>
      <c r="D565">
        <v>891.65770912681603</v>
      </c>
      <c r="E565">
        <v>2.4429421486319298</v>
      </c>
      <c r="F565" s="5">
        <v>14178</v>
      </c>
      <c r="G565" s="5">
        <f>IF(Table3[[#This Row],[ride_month]] = "December", 2022,2023)</f>
        <v>2023</v>
      </c>
      <c r="H56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65">
        <f>Table3[[#This Row],[ride_day]]</f>
        <v>17</v>
      </c>
      <c r="J565" s="3">
        <f xml:space="preserve"> DATE(Table3[[#This Row],[year]],Table3[[#This Row],[month]],Table3[[#This Row],[day]])</f>
        <v>45094</v>
      </c>
    </row>
    <row r="566" spans="1:10" x14ac:dyDescent="0.25">
      <c r="A566" t="s">
        <v>11</v>
      </c>
      <c r="B566" s="3" t="s">
        <v>22</v>
      </c>
      <c r="C566">
        <v>18</v>
      </c>
      <c r="D566">
        <v>885.16515351601197</v>
      </c>
      <c r="E566">
        <v>2.35917742383955</v>
      </c>
      <c r="F566" s="5">
        <v>12116</v>
      </c>
      <c r="G566" s="5">
        <f>IF(Table3[[#This Row],[ride_month]] = "December", 2022,2023)</f>
        <v>2023</v>
      </c>
      <c r="H56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66">
        <f>Table3[[#This Row],[ride_day]]</f>
        <v>18</v>
      </c>
      <c r="J566" s="3">
        <f xml:space="preserve"> DATE(Table3[[#This Row],[year]],Table3[[#This Row],[month]],Table3[[#This Row],[day]])</f>
        <v>45095</v>
      </c>
    </row>
    <row r="567" spans="1:10" x14ac:dyDescent="0.25">
      <c r="A567" t="s">
        <v>11</v>
      </c>
      <c r="B567" s="3" t="s">
        <v>22</v>
      </c>
      <c r="C567">
        <v>19</v>
      </c>
      <c r="D567">
        <v>805.25282991832603</v>
      </c>
      <c r="E567">
        <v>2.26631829159381</v>
      </c>
      <c r="F567" s="5">
        <v>13958</v>
      </c>
      <c r="G567" s="5">
        <f>IF(Table3[[#This Row],[ride_month]] = "December", 2022,2023)</f>
        <v>2023</v>
      </c>
      <c r="H56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67">
        <f>Table3[[#This Row],[ride_day]]</f>
        <v>19</v>
      </c>
      <c r="J567" s="3">
        <f xml:space="preserve"> DATE(Table3[[#This Row],[year]],Table3[[#This Row],[month]],Table3[[#This Row],[day]])</f>
        <v>45096</v>
      </c>
    </row>
    <row r="568" spans="1:10" x14ac:dyDescent="0.25">
      <c r="A568" t="s">
        <v>11</v>
      </c>
      <c r="B568" s="3" t="s">
        <v>22</v>
      </c>
      <c r="C568">
        <v>20</v>
      </c>
      <c r="D568">
        <v>731.61451838656296</v>
      </c>
      <c r="E568">
        <v>2.2463504006565</v>
      </c>
      <c r="F568" s="5">
        <v>15718</v>
      </c>
      <c r="G568" s="5">
        <f>IF(Table3[[#This Row],[ride_month]] = "December", 2022,2023)</f>
        <v>2023</v>
      </c>
      <c r="H56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68">
        <f>Table3[[#This Row],[ride_day]]</f>
        <v>20</v>
      </c>
      <c r="J568" s="3">
        <f xml:space="preserve"> DATE(Table3[[#This Row],[year]],Table3[[#This Row],[month]],Table3[[#This Row],[day]])</f>
        <v>45097</v>
      </c>
    </row>
    <row r="569" spans="1:10" x14ac:dyDescent="0.25">
      <c r="A569" t="s">
        <v>11</v>
      </c>
      <c r="B569" s="3" t="s">
        <v>22</v>
      </c>
      <c r="C569">
        <v>21</v>
      </c>
      <c r="D569">
        <v>761.02617643519102</v>
      </c>
      <c r="E569">
        <v>2.2848868494242298</v>
      </c>
      <c r="F569" s="5">
        <v>16618</v>
      </c>
      <c r="G569" s="5">
        <f>IF(Table3[[#This Row],[ride_month]] = "December", 2022,2023)</f>
        <v>2023</v>
      </c>
      <c r="H56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69">
        <f>Table3[[#This Row],[ride_day]]</f>
        <v>21</v>
      </c>
      <c r="J569" s="3">
        <f xml:space="preserve"> DATE(Table3[[#This Row],[year]],Table3[[#This Row],[month]],Table3[[#This Row],[day]])</f>
        <v>45098</v>
      </c>
    </row>
    <row r="570" spans="1:10" x14ac:dyDescent="0.25">
      <c r="A570" t="s">
        <v>11</v>
      </c>
      <c r="B570" s="3" t="s">
        <v>22</v>
      </c>
      <c r="C570">
        <v>22</v>
      </c>
      <c r="D570">
        <v>742.13225587564</v>
      </c>
      <c r="E570">
        <v>2.26000187283188</v>
      </c>
      <c r="F570" s="5">
        <v>16211</v>
      </c>
      <c r="G570" s="5">
        <f>IF(Table3[[#This Row],[ride_month]] = "December", 2022,2023)</f>
        <v>2023</v>
      </c>
      <c r="H57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70">
        <f>Table3[[#This Row],[ride_day]]</f>
        <v>22</v>
      </c>
      <c r="J570" s="3">
        <f xml:space="preserve"> DATE(Table3[[#This Row],[year]],Table3[[#This Row],[month]],Table3[[#This Row],[day]])</f>
        <v>45099</v>
      </c>
    </row>
    <row r="571" spans="1:10" x14ac:dyDescent="0.25">
      <c r="A571" t="s">
        <v>11</v>
      </c>
      <c r="B571" s="3" t="s">
        <v>22</v>
      </c>
      <c r="C571">
        <v>23</v>
      </c>
      <c r="D571">
        <v>804.82822667256301</v>
      </c>
      <c r="E571">
        <v>2.3017564585103401</v>
      </c>
      <c r="F571" s="5">
        <v>15829</v>
      </c>
      <c r="G571" s="5">
        <f>IF(Table3[[#This Row],[ride_month]] = "December", 2022,2023)</f>
        <v>2023</v>
      </c>
      <c r="H57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71">
        <f>Table3[[#This Row],[ride_day]]</f>
        <v>23</v>
      </c>
      <c r="J571" s="3">
        <f xml:space="preserve"> DATE(Table3[[#This Row],[year]],Table3[[#This Row],[month]],Table3[[#This Row],[day]])</f>
        <v>45100</v>
      </c>
    </row>
    <row r="572" spans="1:10" x14ac:dyDescent="0.25">
      <c r="A572" t="s">
        <v>11</v>
      </c>
      <c r="B572" s="3" t="s">
        <v>22</v>
      </c>
      <c r="C572">
        <v>24</v>
      </c>
      <c r="D572">
        <v>908.52868564119001</v>
      </c>
      <c r="E572">
        <v>2.4101431741430401</v>
      </c>
      <c r="F572" s="5">
        <v>15635</v>
      </c>
      <c r="G572" s="5">
        <f>IF(Table3[[#This Row],[ride_month]] = "December", 2022,2023)</f>
        <v>2023</v>
      </c>
      <c r="H57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72">
        <f>Table3[[#This Row],[ride_day]]</f>
        <v>24</v>
      </c>
      <c r="J572" s="3">
        <f xml:space="preserve"> DATE(Table3[[#This Row],[year]],Table3[[#This Row],[month]],Table3[[#This Row],[day]])</f>
        <v>45101</v>
      </c>
    </row>
    <row r="573" spans="1:10" x14ac:dyDescent="0.25">
      <c r="A573" t="s">
        <v>11</v>
      </c>
      <c r="B573" s="3" t="s">
        <v>22</v>
      </c>
      <c r="C573">
        <v>25</v>
      </c>
      <c r="D573">
        <v>873.51952882827004</v>
      </c>
      <c r="E573">
        <v>2.3303559030459202</v>
      </c>
      <c r="F573" s="5">
        <v>11291</v>
      </c>
      <c r="G573" s="5">
        <f>IF(Table3[[#This Row],[ride_month]] = "December", 2022,2023)</f>
        <v>2023</v>
      </c>
      <c r="H57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73">
        <f>Table3[[#This Row],[ride_day]]</f>
        <v>25</v>
      </c>
      <c r="J573" s="3">
        <f xml:space="preserve"> DATE(Table3[[#This Row],[year]],Table3[[#This Row],[month]],Table3[[#This Row],[day]])</f>
        <v>45102</v>
      </c>
    </row>
    <row r="574" spans="1:10" x14ac:dyDescent="0.25">
      <c r="A574" t="s">
        <v>11</v>
      </c>
      <c r="B574" s="3" t="s">
        <v>22</v>
      </c>
      <c r="C574">
        <v>26</v>
      </c>
      <c r="D574">
        <v>725.44005871799004</v>
      </c>
      <c r="E574">
        <v>2.0947210887791101</v>
      </c>
      <c r="F574" s="5">
        <v>12262</v>
      </c>
      <c r="G574" s="5">
        <f>IF(Table3[[#This Row],[ride_month]] = "December", 2022,2023)</f>
        <v>2023</v>
      </c>
      <c r="H57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74">
        <f>Table3[[#This Row],[ride_day]]</f>
        <v>26</v>
      </c>
      <c r="J574" s="3">
        <f xml:space="preserve"> DATE(Table3[[#This Row],[year]],Table3[[#This Row],[month]],Table3[[#This Row],[day]])</f>
        <v>45103</v>
      </c>
    </row>
    <row r="575" spans="1:10" x14ac:dyDescent="0.25">
      <c r="A575" t="s">
        <v>11</v>
      </c>
      <c r="B575" s="3" t="s">
        <v>22</v>
      </c>
      <c r="C575">
        <v>27</v>
      </c>
      <c r="D575">
        <v>682.22471320386899</v>
      </c>
      <c r="E575">
        <v>2.1153802464111302</v>
      </c>
      <c r="F575" s="5">
        <v>13337</v>
      </c>
      <c r="G575" s="5">
        <f>IF(Table3[[#This Row],[ride_month]] = "December", 2022,2023)</f>
        <v>2023</v>
      </c>
      <c r="H57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75">
        <f>Table3[[#This Row],[ride_day]]</f>
        <v>27</v>
      </c>
      <c r="J575" s="3">
        <f xml:space="preserve"> DATE(Table3[[#This Row],[year]],Table3[[#This Row],[month]],Table3[[#This Row],[day]])</f>
        <v>45104</v>
      </c>
    </row>
    <row r="576" spans="1:10" x14ac:dyDescent="0.25">
      <c r="A576" t="s">
        <v>11</v>
      </c>
      <c r="B576" s="3" t="s">
        <v>22</v>
      </c>
      <c r="C576">
        <v>28</v>
      </c>
      <c r="D576">
        <v>663.75312729948496</v>
      </c>
      <c r="E576">
        <v>2.0604510156473301</v>
      </c>
      <c r="F576" s="5">
        <v>13590</v>
      </c>
      <c r="G576" s="5">
        <f>IF(Table3[[#This Row],[ride_month]] = "December", 2022,2023)</f>
        <v>2023</v>
      </c>
      <c r="H57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76">
        <f>Table3[[#This Row],[ride_day]]</f>
        <v>28</v>
      </c>
      <c r="J576" s="3">
        <f xml:space="preserve"> DATE(Table3[[#This Row],[year]],Table3[[#This Row],[month]],Table3[[#This Row],[day]])</f>
        <v>45105</v>
      </c>
    </row>
    <row r="577" spans="1:10" x14ac:dyDescent="0.25">
      <c r="A577" t="s">
        <v>11</v>
      </c>
      <c r="B577" s="3" t="s">
        <v>22</v>
      </c>
      <c r="C577">
        <v>29</v>
      </c>
      <c r="D577">
        <v>692.60310015898301</v>
      </c>
      <c r="E577">
        <v>2.0599002006557501</v>
      </c>
      <c r="F577" s="5">
        <v>12580</v>
      </c>
      <c r="G577" s="5">
        <f>IF(Table3[[#This Row],[ride_month]] = "December", 2022,2023)</f>
        <v>2023</v>
      </c>
      <c r="H57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77">
        <f>Table3[[#This Row],[ride_day]]</f>
        <v>29</v>
      </c>
      <c r="J577" s="3">
        <f xml:space="preserve"> DATE(Table3[[#This Row],[year]],Table3[[#This Row],[month]],Table3[[#This Row],[day]])</f>
        <v>45106</v>
      </c>
    </row>
    <row r="578" spans="1:10" x14ac:dyDescent="0.25">
      <c r="A578" t="s">
        <v>11</v>
      </c>
      <c r="B578" s="3" t="s">
        <v>22</v>
      </c>
      <c r="C578">
        <v>30</v>
      </c>
      <c r="D578">
        <v>750.70244956772297</v>
      </c>
      <c r="E578">
        <v>2.1221067395945998</v>
      </c>
      <c r="F578" s="5">
        <v>13880</v>
      </c>
      <c r="G578" s="5">
        <f>IF(Table3[[#This Row],[ride_month]] = "December", 2022,2023)</f>
        <v>2023</v>
      </c>
      <c r="H57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6</v>
      </c>
      <c r="I578">
        <f>Table3[[#This Row],[ride_day]]</f>
        <v>30</v>
      </c>
      <c r="J578" s="3">
        <f xml:space="preserve"> DATE(Table3[[#This Row],[year]],Table3[[#This Row],[month]],Table3[[#This Row],[day]])</f>
        <v>45107</v>
      </c>
    </row>
    <row r="579" spans="1:10" x14ac:dyDescent="0.25">
      <c r="A579" t="s">
        <v>11</v>
      </c>
      <c r="B579" s="3" t="s">
        <v>23</v>
      </c>
      <c r="C579">
        <v>1</v>
      </c>
      <c r="D579">
        <v>826.85570994754801</v>
      </c>
      <c r="E579">
        <v>2.2311422117169699</v>
      </c>
      <c r="F579" s="5">
        <v>10867</v>
      </c>
      <c r="G579" s="5">
        <f>IF(Table3[[#This Row],[ride_month]] = "December", 2022,2023)</f>
        <v>2023</v>
      </c>
      <c r="H57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79">
        <f>Table3[[#This Row],[ride_day]]</f>
        <v>1</v>
      </c>
      <c r="J579" s="3">
        <f xml:space="preserve"> DATE(Table3[[#This Row],[year]],Table3[[#This Row],[month]],Table3[[#This Row],[day]])</f>
        <v>45108</v>
      </c>
    </row>
    <row r="580" spans="1:10" x14ac:dyDescent="0.25">
      <c r="A580" t="s">
        <v>11</v>
      </c>
      <c r="B580" s="3" t="s">
        <v>23</v>
      </c>
      <c r="C580">
        <v>2</v>
      </c>
      <c r="D580">
        <v>849.74391765439805</v>
      </c>
      <c r="E580">
        <v>2.0155761519124198</v>
      </c>
      <c r="F580" s="5">
        <v>3206</v>
      </c>
      <c r="G580" s="5">
        <f>IF(Table3[[#This Row],[ride_month]] = "December", 2022,2023)</f>
        <v>2023</v>
      </c>
      <c r="H58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80">
        <f>Table3[[#This Row],[ride_day]]</f>
        <v>2</v>
      </c>
      <c r="J580" s="3">
        <f xml:space="preserve"> DATE(Table3[[#This Row],[year]],Table3[[#This Row],[month]],Table3[[#This Row],[day]])</f>
        <v>45109</v>
      </c>
    </row>
    <row r="581" spans="1:10" x14ac:dyDescent="0.25">
      <c r="A581" t="s">
        <v>11</v>
      </c>
      <c r="B581" s="3" t="s">
        <v>23</v>
      </c>
      <c r="C581">
        <v>3</v>
      </c>
      <c r="D581">
        <v>878.86675490844902</v>
      </c>
      <c r="E581">
        <v>2.2946641946171602</v>
      </c>
      <c r="F581" s="5">
        <v>13599</v>
      </c>
      <c r="G581" s="5">
        <f>IF(Table3[[#This Row],[ride_month]] = "December", 2022,2023)</f>
        <v>2023</v>
      </c>
      <c r="H58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81">
        <f>Table3[[#This Row],[ride_day]]</f>
        <v>3</v>
      </c>
      <c r="J581" s="3">
        <f xml:space="preserve"> DATE(Table3[[#This Row],[year]],Table3[[#This Row],[month]],Table3[[#This Row],[day]])</f>
        <v>45110</v>
      </c>
    </row>
    <row r="582" spans="1:10" x14ac:dyDescent="0.25">
      <c r="A582" t="s">
        <v>11</v>
      </c>
      <c r="B582" s="3" t="s">
        <v>23</v>
      </c>
      <c r="C582">
        <v>4</v>
      </c>
      <c r="D582">
        <v>971.94486504279098</v>
      </c>
      <c r="E582">
        <v>2.34927729174307</v>
      </c>
      <c r="F582" s="5">
        <v>12152</v>
      </c>
      <c r="G582" s="5">
        <f>IF(Table3[[#This Row],[ride_month]] = "December", 2022,2023)</f>
        <v>2023</v>
      </c>
      <c r="H58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82">
        <f>Table3[[#This Row],[ride_day]]</f>
        <v>4</v>
      </c>
      <c r="J582" s="3">
        <f xml:space="preserve"> DATE(Table3[[#This Row],[year]],Table3[[#This Row],[month]],Table3[[#This Row],[day]])</f>
        <v>45111</v>
      </c>
    </row>
    <row r="583" spans="1:10" x14ac:dyDescent="0.25">
      <c r="A583" t="s">
        <v>11</v>
      </c>
      <c r="B583" s="3" t="s">
        <v>23</v>
      </c>
      <c r="C583">
        <v>5</v>
      </c>
      <c r="D583">
        <v>717.91654558663299</v>
      </c>
      <c r="E583">
        <v>2.1282176915851099</v>
      </c>
      <c r="F583" s="5">
        <v>11012</v>
      </c>
      <c r="G583" s="5">
        <f>IF(Table3[[#This Row],[ride_month]] = "December", 2022,2023)</f>
        <v>2023</v>
      </c>
      <c r="H58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83">
        <f>Table3[[#This Row],[ride_day]]</f>
        <v>5</v>
      </c>
      <c r="J583" s="3">
        <f xml:space="preserve"> DATE(Table3[[#This Row],[year]],Table3[[#This Row],[month]],Table3[[#This Row],[day]])</f>
        <v>45112</v>
      </c>
    </row>
    <row r="584" spans="1:10" x14ac:dyDescent="0.25">
      <c r="A584" t="s">
        <v>11</v>
      </c>
      <c r="B584" s="3" t="s">
        <v>23</v>
      </c>
      <c r="C584">
        <v>6</v>
      </c>
      <c r="D584">
        <v>743.95616014441396</v>
      </c>
      <c r="E584">
        <v>2.22661611642663</v>
      </c>
      <c r="F584" s="5">
        <v>15511</v>
      </c>
      <c r="G584" s="5">
        <f>IF(Table3[[#This Row],[ride_month]] = "December", 2022,2023)</f>
        <v>2023</v>
      </c>
      <c r="H58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84">
        <f>Table3[[#This Row],[ride_day]]</f>
        <v>6</v>
      </c>
      <c r="J584" s="3">
        <f xml:space="preserve"> DATE(Table3[[#This Row],[year]],Table3[[#This Row],[month]],Table3[[#This Row],[day]])</f>
        <v>45113</v>
      </c>
    </row>
    <row r="585" spans="1:10" x14ac:dyDescent="0.25">
      <c r="A585" t="s">
        <v>11</v>
      </c>
      <c r="B585" s="3" t="s">
        <v>23</v>
      </c>
      <c r="C585">
        <v>7</v>
      </c>
      <c r="D585">
        <v>768.19719976336</v>
      </c>
      <c r="E585">
        <v>2.2442660770591201</v>
      </c>
      <c r="F585" s="5">
        <v>15213</v>
      </c>
      <c r="G585" s="5">
        <f>IF(Table3[[#This Row],[ride_month]] = "December", 2022,2023)</f>
        <v>2023</v>
      </c>
      <c r="H58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85">
        <f>Table3[[#This Row],[ride_day]]</f>
        <v>7</v>
      </c>
      <c r="J585" s="3">
        <f xml:space="preserve"> DATE(Table3[[#This Row],[year]],Table3[[#This Row],[month]],Table3[[#This Row],[day]])</f>
        <v>45114</v>
      </c>
    </row>
    <row r="586" spans="1:10" x14ac:dyDescent="0.25">
      <c r="A586" t="s">
        <v>11</v>
      </c>
      <c r="B586" s="3" t="s">
        <v>23</v>
      </c>
      <c r="C586">
        <v>8</v>
      </c>
      <c r="D586">
        <v>832.32300608709204</v>
      </c>
      <c r="E586">
        <v>2.2552918304594498</v>
      </c>
      <c r="F586" s="5">
        <v>12814</v>
      </c>
      <c r="G586" s="5">
        <f>IF(Table3[[#This Row],[ride_month]] = "December", 2022,2023)</f>
        <v>2023</v>
      </c>
      <c r="H58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86">
        <f>Table3[[#This Row],[ride_day]]</f>
        <v>8</v>
      </c>
      <c r="J586" s="3">
        <f xml:space="preserve"> DATE(Table3[[#This Row],[year]],Table3[[#This Row],[month]],Table3[[#This Row],[day]])</f>
        <v>45115</v>
      </c>
    </row>
    <row r="587" spans="1:10" x14ac:dyDescent="0.25">
      <c r="A587" t="s">
        <v>11</v>
      </c>
      <c r="B587" s="3" t="s">
        <v>23</v>
      </c>
      <c r="C587">
        <v>9</v>
      </c>
      <c r="D587">
        <v>892.19102005853404</v>
      </c>
      <c r="E587">
        <v>2.3860274851699201</v>
      </c>
      <c r="F587" s="5">
        <v>14009</v>
      </c>
      <c r="G587" s="5">
        <f>IF(Table3[[#This Row],[ride_month]] = "December", 2022,2023)</f>
        <v>2023</v>
      </c>
      <c r="H58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87">
        <f>Table3[[#This Row],[ride_day]]</f>
        <v>9</v>
      </c>
      <c r="J587" s="3">
        <f xml:space="preserve"> DATE(Table3[[#This Row],[year]],Table3[[#This Row],[month]],Table3[[#This Row],[day]])</f>
        <v>45116</v>
      </c>
    </row>
    <row r="588" spans="1:10" x14ac:dyDescent="0.25">
      <c r="A588" t="s">
        <v>11</v>
      </c>
      <c r="B588" s="3" t="s">
        <v>23</v>
      </c>
      <c r="C588">
        <v>10</v>
      </c>
      <c r="D588">
        <v>725.76481567895496</v>
      </c>
      <c r="E588">
        <v>2.1830474410173299</v>
      </c>
      <c r="F588" s="5">
        <v>15001</v>
      </c>
      <c r="G588" s="5">
        <f>IF(Table3[[#This Row],[ride_month]] = "December", 2022,2023)</f>
        <v>2023</v>
      </c>
      <c r="H58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88">
        <f>Table3[[#This Row],[ride_day]]</f>
        <v>10</v>
      </c>
      <c r="J588" s="3">
        <f xml:space="preserve"> DATE(Table3[[#This Row],[year]],Table3[[#This Row],[month]],Table3[[#This Row],[day]])</f>
        <v>45117</v>
      </c>
    </row>
    <row r="589" spans="1:10" x14ac:dyDescent="0.25">
      <c r="A589" t="s">
        <v>11</v>
      </c>
      <c r="B589" s="3" t="s">
        <v>23</v>
      </c>
      <c r="C589">
        <v>11</v>
      </c>
      <c r="D589">
        <v>735.56076035302101</v>
      </c>
      <c r="E589">
        <v>2.2400592070290299</v>
      </c>
      <c r="F589" s="5">
        <v>14730</v>
      </c>
      <c r="G589" s="5">
        <f>IF(Table3[[#This Row],[ride_month]] = "December", 2022,2023)</f>
        <v>2023</v>
      </c>
      <c r="H58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89">
        <f>Table3[[#This Row],[ride_day]]</f>
        <v>11</v>
      </c>
      <c r="J589" s="3">
        <f xml:space="preserve"> DATE(Table3[[#This Row],[year]],Table3[[#This Row],[month]],Table3[[#This Row],[day]])</f>
        <v>45118</v>
      </c>
    </row>
    <row r="590" spans="1:10" x14ac:dyDescent="0.25">
      <c r="A590" t="s">
        <v>11</v>
      </c>
      <c r="B590" s="3" t="s">
        <v>23</v>
      </c>
      <c r="C590">
        <v>12</v>
      </c>
      <c r="D590">
        <v>689.93443740866996</v>
      </c>
      <c r="E590">
        <v>2.0842393066529099</v>
      </c>
      <c r="F590" s="5">
        <v>10265</v>
      </c>
      <c r="G590" s="5">
        <f>IF(Table3[[#This Row],[ride_month]] = "December", 2022,2023)</f>
        <v>2023</v>
      </c>
      <c r="H59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90">
        <f>Table3[[#This Row],[ride_day]]</f>
        <v>12</v>
      </c>
      <c r="J590" s="3">
        <f xml:space="preserve"> DATE(Table3[[#This Row],[year]],Table3[[#This Row],[month]],Table3[[#This Row],[day]])</f>
        <v>45119</v>
      </c>
    </row>
    <row r="591" spans="1:10" x14ac:dyDescent="0.25">
      <c r="A591" t="s">
        <v>11</v>
      </c>
      <c r="B591" s="3" t="s">
        <v>23</v>
      </c>
      <c r="C591">
        <v>13</v>
      </c>
      <c r="D591">
        <v>748.83975318995999</v>
      </c>
      <c r="E591">
        <v>2.26634285603095</v>
      </c>
      <c r="F591" s="5">
        <v>16693</v>
      </c>
      <c r="G591" s="5">
        <f>IF(Table3[[#This Row],[ride_month]] = "December", 2022,2023)</f>
        <v>2023</v>
      </c>
      <c r="H59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91">
        <f>Table3[[#This Row],[ride_day]]</f>
        <v>13</v>
      </c>
      <c r="J591" s="3">
        <f xml:space="preserve"> DATE(Table3[[#This Row],[year]],Table3[[#This Row],[month]],Table3[[#This Row],[day]])</f>
        <v>45120</v>
      </c>
    </row>
    <row r="592" spans="1:10" x14ac:dyDescent="0.25">
      <c r="A592" t="s">
        <v>11</v>
      </c>
      <c r="B592" s="3" t="s">
        <v>23</v>
      </c>
      <c r="C592">
        <v>14</v>
      </c>
      <c r="D592">
        <v>761.51808038714898</v>
      </c>
      <c r="E592">
        <v>2.1757257305338999</v>
      </c>
      <c r="F592" s="5">
        <v>14878</v>
      </c>
      <c r="G592" s="5">
        <f>IF(Table3[[#This Row],[ride_month]] = "December", 2022,2023)</f>
        <v>2023</v>
      </c>
      <c r="H59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92">
        <f>Table3[[#This Row],[ride_day]]</f>
        <v>14</v>
      </c>
      <c r="J592" s="3">
        <f xml:space="preserve"> DATE(Table3[[#This Row],[year]],Table3[[#This Row],[month]],Table3[[#This Row],[day]])</f>
        <v>45121</v>
      </c>
    </row>
    <row r="593" spans="1:10" x14ac:dyDescent="0.25">
      <c r="A593" t="s">
        <v>11</v>
      </c>
      <c r="B593" s="3" t="s">
        <v>23</v>
      </c>
      <c r="C593">
        <v>15</v>
      </c>
      <c r="D593">
        <v>859.93925875085802</v>
      </c>
      <c r="E593">
        <v>2.3108671305528099</v>
      </c>
      <c r="F593" s="5">
        <v>14570</v>
      </c>
      <c r="G593" s="5">
        <f>IF(Table3[[#This Row],[ride_month]] = "December", 2022,2023)</f>
        <v>2023</v>
      </c>
      <c r="H59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93">
        <f>Table3[[#This Row],[ride_day]]</f>
        <v>15</v>
      </c>
      <c r="J593" s="3">
        <f xml:space="preserve"> DATE(Table3[[#This Row],[year]],Table3[[#This Row],[month]],Table3[[#This Row],[day]])</f>
        <v>45122</v>
      </c>
    </row>
    <row r="594" spans="1:10" x14ac:dyDescent="0.25">
      <c r="A594" t="s">
        <v>11</v>
      </c>
      <c r="B594" s="3" t="s">
        <v>23</v>
      </c>
      <c r="C594">
        <v>16</v>
      </c>
      <c r="D594">
        <v>842.53712480252796</v>
      </c>
      <c r="E594">
        <v>2.2808078203122899</v>
      </c>
      <c r="F594" s="5">
        <v>12660</v>
      </c>
      <c r="G594" s="5">
        <f>IF(Table3[[#This Row],[ride_month]] = "December", 2022,2023)</f>
        <v>2023</v>
      </c>
      <c r="H59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94">
        <f>Table3[[#This Row],[ride_day]]</f>
        <v>16</v>
      </c>
      <c r="J594" s="3">
        <f xml:space="preserve"> DATE(Table3[[#This Row],[year]],Table3[[#This Row],[month]],Table3[[#This Row],[day]])</f>
        <v>45123</v>
      </c>
    </row>
    <row r="595" spans="1:10" x14ac:dyDescent="0.25">
      <c r="A595" t="s">
        <v>11</v>
      </c>
      <c r="B595" s="3" t="s">
        <v>23</v>
      </c>
      <c r="C595">
        <v>17</v>
      </c>
      <c r="D595">
        <v>758.77493451541397</v>
      </c>
      <c r="E595">
        <v>2.20255438364955</v>
      </c>
      <c r="F595" s="5">
        <v>14889</v>
      </c>
      <c r="G595" s="5">
        <f>IF(Table3[[#This Row],[ride_month]] = "December", 2022,2023)</f>
        <v>2023</v>
      </c>
      <c r="H59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95">
        <f>Table3[[#This Row],[ride_day]]</f>
        <v>17</v>
      </c>
      <c r="J595" s="3">
        <f xml:space="preserve"> DATE(Table3[[#This Row],[year]],Table3[[#This Row],[month]],Table3[[#This Row],[day]])</f>
        <v>45124</v>
      </c>
    </row>
    <row r="596" spans="1:10" x14ac:dyDescent="0.25">
      <c r="A596" t="s">
        <v>11</v>
      </c>
      <c r="B596" s="3" t="s">
        <v>23</v>
      </c>
      <c r="C596">
        <v>18</v>
      </c>
      <c r="D596">
        <v>758.38575111319403</v>
      </c>
      <c r="E596">
        <v>2.3211160223221898</v>
      </c>
      <c r="F596" s="5">
        <v>17068</v>
      </c>
      <c r="G596" s="5">
        <f>IF(Table3[[#This Row],[ride_month]] = "December", 2022,2023)</f>
        <v>2023</v>
      </c>
      <c r="H59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96">
        <f>Table3[[#This Row],[ride_day]]</f>
        <v>18</v>
      </c>
      <c r="J596" s="3">
        <f xml:space="preserve"> DATE(Table3[[#This Row],[year]],Table3[[#This Row],[month]],Table3[[#This Row],[day]])</f>
        <v>45125</v>
      </c>
    </row>
    <row r="597" spans="1:10" x14ac:dyDescent="0.25">
      <c r="A597" t="s">
        <v>11</v>
      </c>
      <c r="B597" s="3" t="s">
        <v>23</v>
      </c>
      <c r="C597">
        <v>19</v>
      </c>
      <c r="D597">
        <v>748.67122045235499</v>
      </c>
      <c r="E597">
        <v>2.2635797152818902</v>
      </c>
      <c r="F597" s="5">
        <v>17641</v>
      </c>
      <c r="G597" s="5">
        <f>IF(Table3[[#This Row],[ride_month]] = "December", 2022,2023)</f>
        <v>2023</v>
      </c>
      <c r="H59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97">
        <f>Table3[[#This Row],[ride_day]]</f>
        <v>19</v>
      </c>
      <c r="J597" s="3">
        <f xml:space="preserve"> DATE(Table3[[#This Row],[year]],Table3[[#This Row],[month]],Table3[[#This Row],[day]])</f>
        <v>45126</v>
      </c>
    </row>
    <row r="598" spans="1:10" x14ac:dyDescent="0.25">
      <c r="A598" t="s">
        <v>11</v>
      </c>
      <c r="B598" s="3" t="s">
        <v>23</v>
      </c>
      <c r="C598">
        <v>20</v>
      </c>
      <c r="D598">
        <v>757.48522807846803</v>
      </c>
      <c r="E598">
        <v>2.2532666206390801</v>
      </c>
      <c r="F598" s="5">
        <v>16924</v>
      </c>
      <c r="G598" s="5">
        <f>IF(Table3[[#This Row],[ride_month]] = "December", 2022,2023)</f>
        <v>2023</v>
      </c>
      <c r="H59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98">
        <f>Table3[[#This Row],[ride_day]]</f>
        <v>20</v>
      </c>
      <c r="J598" s="3">
        <f xml:space="preserve"> DATE(Table3[[#This Row],[year]],Table3[[#This Row],[month]],Table3[[#This Row],[day]])</f>
        <v>45127</v>
      </c>
    </row>
    <row r="599" spans="1:10" x14ac:dyDescent="0.25">
      <c r="A599" t="s">
        <v>11</v>
      </c>
      <c r="B599" s="3" t="s">
        <v>23</v>
      </c>
      <c r="C599">
        <v>21</v>
      </c>
      <c r="D599">
        <v>788.78087577113797</v>
      </c>
      <c r="E599">
        <v>2.2643514837824301</v>
      </c>
      <c r="F599" s="5">
        <v>16534</v>
      </c>
      <c r="G599" s="5">
        <f>IF(Table3[[#This Row],[ride_month]] = "December", 2022,2023)</f>
        <v>2023</v>
      </c>
      <c r="H59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599">
        <f>Table3[[#This Row],[ride_day]]</f>
        <v>21</v>
      </c>
      <c r="J599" s="3">
        <f xml:space="preserve"> DATE(Table3[[#This Row],[year]],Table3[[#This Row],[month]],Table3[[#This Row],[day]])</f>
        <v>45128</v>
      </c>
    </row>
    <row r="600" spans="1:10" x14ac:dyDescent="0.25">
      <c r="A600" t="s">
        <v>11</v>
      </c>
      <c r="B600" s="3" t="s">
        <v>23</v>
      </c>
      <c r="C600">
        <v>22</v>
      </c>
      <c r="D600">
        <v>838.05504087193503</v>
      </c>
      <c r="E600">
        <v>2.2541207715885001</v>
      </c>
      <c r="F600" s="5">
        <v>12845</v>
      </c>
      <c r="G600" s="5">
        <f>IF(Table3[[#This Row],[ride_month]] = "December", 2022,2023)</f>
        <v>2023</v>
      </c>
      <c r="H60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600">
        <f>Table3[[#This Row],[ride_day]]</f>
        <v>22</v>
      </c>
      <c r="J600" s="3">
        <f xml:space="preserve"> DATE(Table3[[#This Row],[year]],Table3[[#This Row],[month]],Table3[[#This Row],[day]])</f>
        <v>45129</v>
      </c>
    </row>
    <row r="601" spans="1:10" x14ac:dyDescent="0.25">
      <c r="A601" t="s">
        <v>11</v>
      </c>
      <c r="B601" s="3" t="s">
        <v>23</v>
      </c>
      <c r="C601">
        <v>23</v>
      </c>
      <c r="D601">
        <v>882.692274020573</v>
      </c>
      <c r="E601">
        <v>2.3574557611612801</v>
      </c>
      <c r="F601" s="5">
        <v>13707</v>
      </c>
      <c r="G601" s="5">
        <f>IF(Table3[[#This Row],[ride_month]] = "December", 2022,2023)</f>
        <v>2023</v>
      </c>
      <c r="H60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601">
        <f>Table3[[#This Row],[ride_day]]</f>
        <v>23</v>
      </c>
      <c r="J601" s="3">
        <f xml:space="preserve"> DATE(Table3[[#This Row],[year]],Table3[[#This Row],[month]],Table3[[#This Row],[day]])</f>
        <v>45130</v>
      </c>
    </row>
    <row r="602" spans="1:10" x14ac:dyDescent="0.25">
      <c r="A602" t="s">
        <v>11</v>
      </c>
      <c r="B602" s="3" t="s">
        <v>23</v>
      </c>
      <c r="C602">
        <v>24</v>
      </c>
      <c r="D602">
        <v>749.38465658053303</v>
      </c>
      <c r="E602">
        <v>2.1896191780924701</v>
      </c>
      <c r="F602" s="5">
        <v>14938</v>
      </c>
      <c r="G602" s="5">
        <f>IF(Table3[[#This Row],[ride_month]] = "December", 2022,2023)</f>
        <v>2023</v>
      </c>
      <c r="H60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602">
        <f>Table3[[#This Row],[ride_day]]</f>
        <v>24</v>
      </c>
      <c r="J602" s="3">
        <f xml:space="preserve"> DATE(Table3[[#This Row],[year]],Table3[[#This Row],[month]],Table3[[#This Row],[day]])</f>
        <v>45131</v>
      </c>
    </row>
    <row r="603" spans="1:10" x14ac:dyDescent="0.25">
      <c r="A603" t="s">
        <v>11</v>
      </c>
      <c r="B603" s="3" t="s">
        <v>23</v>
      </c>
      <c r="C603">
        <v>25</v>
      </c>
      <c r="D603">
        <v>738.09488298775295</v>
      </c>
      <c r="E603">
        <v>2.2322199470879198</v>
      </c>
      <c r="F603" s="5">
        <v>16494</v>
      </c>
      <c r="G603" s="5">
        <f>IF(Table3[[#This Row],[ride_month]] = "December", 2022,2023)</f>
        <v>2023</v>
      </c>
      <c r="H60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603">
        <f>Table3[[#This Row],[ride_day]]</f>
        <v>25</v>
      </c>
      <c r="J603" s="3">
        <f xml:space="preserve"> DATE(Table3[[#This Row],[year]],Table3[[#This Row],[month]],Table3[[#This Row],[day]])</f>
        <v>45132</v>
      </c>
    </row>
    <row r="604" spans="1:10" x14ac:dyDescent="0.25">
      <c r="A604" t="s">
        <v>11</v>
      </c>
      <c r="B604" s="3" t="s">
        <v>23</v>
      </c>
      <c r="C604">
        <v>26</v>
      </c>
      <c r="D604">
        <v>721.84465694797404</v>
      </c>
      <c r="E604">
        <v>2.2097007130841102</v>
      </c>
      <c r="F604" s="5">
        <v>14954</v>
      </c>
      <c r="G604" s="5">
        <f>IF(Table3[[#This Row],[ride_month]] = "December", 2022,2023)</f>
        <v>2023</v>
      </c>
      <c r="H60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604">
        <f>Table3[[#This Row],[ride_day]]</f>
        <v>26</v>
      </c>
      <c r="J604" s="3">
        <f xml:space="preserve"> DATE(Table3[[#This Row],[year]],Table3[[#This Row],[month]],Table3[[#This Row],[day]])</f>
        <v>45133</v>
      </c>
    </row>
    <row r="605" spans="1:10" x14ac:dyDescent="0.25">
      <c r="A605" t="s">
        <v>11</v>
      </c>
      <c r="B605" s="3" t="s">
        <v>23</v>
      </c>
      <c r="C605">
        <v>27</v>
      </c>
      <c r="D605">
        <v>752.80062900838698</v>
      </c>
      <c r="E605">
        <v>2.1888573149352899</v>
      </c>
      <c r="F605" s="5">
        <v>16216</v>
      </c>
      <c r="G605" s="5">
        <f>IF(Table3[[#This Row],[ride_month]] = "December", 2022,2023)</f>
        <v>2023</v>
      </c>
      <c r="H60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605">
        <f>Table3[[#This Row],[ride_day]]</f>
        <v>27</v>
      </c>
      <c r="J605" s="3">
        <f xml:space="preserve"> DATE(Table3[[#This Row],[year]],Table3[[#This Row],[month]],Table3[[#This Row],[day]])</f>
        <v>45134</v>
      </c>
    </row>
    <row r="606" spans="1:10" x14ac:dyDescent="0.25">
      <c r="A606" t="s">
        <v>11</v>
      </c>
      <c r="B606" s="3" t="s">
        <v>23</v>
      </c>
      <c r="C606">
        <v>28</v>
      </c>
      <c r="D606">
        <v>768.94858831764805</v>
      </c>
      <c r="E606">
        <v>2.0695507922972598</v>
      </c>
      <c r="F606" s="5">
        <v>12857</v>
      </c>
      <c r="G606" s="5">
        <f>IF(Table3[[#This Row],[ride_month]] = "December", 2022,2023)</f>
        <v>2023</v>
      </c>
      <c r="H60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606">
        <f>Table3[[#This Row],[ride_day]]</f>
        <v>28</v>
      </c>
      <c r="J606" s="3">
        <f xml:space="preserve"> DATE(Table3[[#This Row],[year]],Table3[[#This Row],[month]],Table3[[#This Row],[day]])</f>
        <v>45135</v>
      </c>
    </row>
    <row r="607" spans="1:10" x14ac:dyDescent="0.25">
      <c r="A607" t="s">
        <v>11</v>
      </c>
      <c r="B607" s="3" t="s">
        <v>23</v>
      </c>
      <c r="C607">
        <v>29</v>
      </c>
      <c r="D607">
        <v>904.625604189044</v>
      </c>
      <c r="E607">
        <v>2.3868394646248299</v>
      </c>
      <c r="F607" s="5">
        <v>14896</v>
      </c>
      <c r="G607" s="5">
        <f>IF(Table3[[#This Row],[ride_month]] = "December", 2022,2023)</f>
        <v>2023</v>
      </c>
      <c r="H60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607">
        <f>Table3[[#This Row],[ride_day]]</f>
        <v>29</v>
      </c>
      <c r="J607" s="3">
        <f xml:space="preserve"> DATE(Table3[[#This Row],[year]],Table3[[#This Row],[month]],Table3[[#This Row],[day]])</f>
        <v>45136</v>
      </c>
    </row>
    <row r="608" spans="1:10" x14ac:dyDescent="0.25">
      <c r="A608" t="s">
        <v>11</v>
      </c>
      <c r="B608" s="3" t="s">
        <v>23</v>
      </c>
      <c r="C608">
        <v>30</v>
      </c>
      <c r="D608">
        <v>918.21667393516498</v>
      </c>
      <c r="E608">
        <v>2.38090835217203</v>
      </c>
      <c r="F608" s="5">
        <v>13758</v>
      </c>
      <c r="G608" s="5">
        <f>IF(Table3[[#This Row],[ride_month]] = "December", 2022,2023)</f>
        <v>2023</v>
      </c>
      <c r="H60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608">
        <f>Table3[[#This Row],[ride_day]]</f>
        <v>30</v>
      </c>
      <c r="J608" s="3">
        <f xml:space="preserve"> DATE(Table3[[#This Row],[year]],Table3[[#This Row],[month]],Table3[[#This Row],[day]])</f>
        <v>45137</v>
      </c>
    </row>
    <row r="609" spans="1:10" x14ac:dyDescent="0.25">
      <c r="A609" t="s">
        <v>11</v>
      </c>
      <c r="B609" s="3" t="s">
        <v>23</v>
      </c>
      <c r="C609">
        <v>31</v>
      </c>
      <c r="D609">
        <v>751.69449727815299</v>
      </c>
      <c r="E609">
        <v>2.1679999427282302</v>
      </c>
      <c r="F609" s="5">
        <v>15247</v>
      </c>
      <c r="G609" s="5">
        <f>IF(Table3[[#This Row],[ride_month]] = "December", 2022,2023)</f>
        <v>2023</v>
      </c>
      <c r="H60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7</v>
      </c>
      <c r="I609">
        <f>Table3[[#This Row],[ride_day]]</f>
        <v>31</v>
      </c>
      <c r="J609" s="3">
        <f xml:space="preserve"> DATE(Table3[[#This Row],[year]],Table3[[#This Row],[month]],Table3[[#This Row],[day]])</f>
        <v>45138</v>
      </c>
    </row>
    <row r="610" spans="1:10" x14ac:dyDescent="0.25">
      <c r="A610" t="s">
        <v>11</v>
      </c>
      <c r="B610" s="3" t="s">
        <v>24</v>
      </c>
      <c r="C610">
        <v>1</v>
      </c>
      <c r="D610">
        <v>773.01205098493597</v>
      </c>
      <c r="E610">
        <v>2.254402954028</v>
      </c>
      <c r="F610" s="5">
        <v>17260</v>
      </c>
      <c r="G610" s="5">
        <f>IF(Table3[[#This Row],[ride_month]] = "December", 2022,2023)</f>
        <v>2023</v>
      </c>
      <c r="H61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10">
        <f>Table3[[#This Row],[ride_day]]</f>
        <v>1</v>
      </c>
      <c r="J610" s="3">
        <f xml:space="preserve"> DATE(Table3[[#This Row],[year]],Table3[[#This Row],[month]],Table3[[#This Row],[day]])</f>
        <v>45139</v>
      </c>
    </row>
    <row r="611" spans="1:10" x14ac:dyDescent="0.25">
      <c r="A611" t="s">
        <v>11</v>
      </c>
      <c r="B611" s="3" t="s">
        <v>24</v>
      </c>
      <c r="C611">
        <v>2</v>
      </c>
      <c r="D611">
        <v>795.10043172006397</v>
      </c>
      <c r="E611">
        <v>2.25850603378922</v>
      </c>
      <c r="F611" s="5">
        <v>17604</v>
      </c>
      <c r="G611" s="5">
        <f>IF(Table3[[#This Row],[ride_month]] = "December", 2022,2023)</f>
        <v>2023</v>
      </c>
      <c r="H61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11">
        <f>Table3[[#This Row],[ride_day]]</f>
        <v>2</v>
      </c>
      <c r="J611" s="3">
        <f xml:space="preserve"> DATE(Table3[[#This Row],[year]],Table3[[#This Row],[month]],Table3[[#This Row],[day]])</f>
        <v>45140</v>
      </c>
    </row>
    <row r="612" spans="1:10" x14ac:dyDescent="0.25">
      <c r="A612" t="s">
        <v>11</v>
      </c>
      <c r="B612" s="3" t="s">
        <v>24</v>
      </c>
      <c r="C612">
        <v>3</v>
      </c>
      <c r="D612">
        <v>784.00297960119201</v>
      </c>
      <c r="E612">
        <v>2.2195059640894099</v>
      </c>
      <c r="F612" s="5">
        <v>17452</v>
      </c>
      <c r="G612" s="5">
        <f>IF(Table3[[#This Row],[ride_month]] = "December", 2022,2023)</f>
        <v>2023</v>
      </c>
      <c r="H61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12">
        <f>Table3[[#This Row],[ride_day]]</f>
        <v>3</v>
      </c>
      <c r="J612" s="3">
        <f xml:space="preserve"> DATE(Table3[[#This Row],[year]],Table3[[#This Row],[month]],Table3[[#This Row],[day]])</f>
        <v>45141</v>
      </c>
    </row>
    <row r="613" spans="1:10" x14ac:dyDescent="0.25">
      <c r="A613" t="s">
        <v>11</v>
      </c>
      <c r="B613" s="3" t="s">
        <v>24</v>
      </c>
      <c r="C613">
        <v>4</v>
      </c>
      <c r="D613">
        <v>798.05685758698996</v>
      </c>
      <c r="E613">
        <v>2.2333241404858302</v>
      </c>
      <c r="F613" s="5">
        <v>16726</v>
      </c>
      <c r="G613" s="5">
        <f>IF(Table3[[#This Row],[ride_month]] = "December", 2022,2023)</f>
        <v>2023</v>
      </c>
      <c r="H61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13">
        <f>Table3[[#This Row],[ride_day]]</f>
        <v>4</v>
      </c>
      <c r="J613" s="3">
        <f xml:space="preserve"> DATE(Table3[[#This Row],[year]],Table3[[#This Row],[month]],Table3[[#This Row],[day]])</f>
        <v>45142</v>
      </c>
    </row>
    <row r="614" spans="1:10" x14ac:dyDescent="0.25">
      <c r="A614" t="s">
        <v>11</v>
      </c>
      <c r="B614" s="3" t="s">
        <v>24</v>
      </c>
      <c r="C614">
        <v>5</v>
      </c>
      <c r="D614">
        <v>802.54739310036803</v>
      </c>
      <c r="E614">
        <v>2.2089120483626998</v>
      </c>
      <c r="F614" s="5">
        <v>8957</v>
      </c>
      <c r="G614" s="5">
        <f>IF(Table3[[#This Row],[ride_month]] = "December", 2022,2023)</f>
        <v>2023</v>
      </c>
      <c r="H61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14">
        <f>Table3[[#This Row],[ride_day]]</f>
        <v>5</v>
      </c>
      <c r="J614" s="3">
        <f xml:space="preserve"> DATE(Table3[[#This Row],[year]],Table3[[#This Row],[month]],Table3[[#This Row],[day]])</f>
        <v>45143</v>
      </c>
    </row>
    <row r="615" spans="1:10" x14ac:dyDescent="0.25">
      <c r="A615" t="s">
        <v>11</v>
      </c>
      <c r="B615" s="3" t="s">
        <v>24</v>
      </c>
      <c r="C615">
        <v>6</v>
      </c>
      <c r="D615">
        <v>839.67834929410606</v>
      </c>
      <c r="E615">
        <v>2.2345067347934702</v>
      </c>
      <c r="F615" s="5">
        <v>10129</v>
      </c>
      <c r="G615" s="5">
        <f>IF(Table3[[#This Row],[ride_month]] = "December", 2022,2023)</f>
        <v>2023</v>
      </c>
      <c r="H61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15">
        <f>Table3[[#This Row],[ride_day]]</f>
        <v>6</v>
      </c>
      <c r="J615" s="3">
        <f xml:space="preserve"> DATE(Table3[[#This Row],[year]],Table3[[#This Row],[month]],Table3[[#This Row],[day]])</f>
        <v>45144</v>
      </c>
    </row>
    <row r="616" spans="1:10" x14ac:dyDescent="0.25">
      <c r="A616" t="s">
        <v>11</v>
      </c>
      <c r="B616" s="3" t="s">
        <v>24</v>
      </c>
      <c r="C616">
        <v>7</v>
      </c>
      <c r="D616">
        <v>719.66961465571706</v>
      </c>
      <c r="E616">
        <v>2.13230926029838</v>
      </c>
      <c r="F616" s="5">
        <v>14247</v>
      </c>
      <c r="G616" s="5">
        <f>IF(Table3[[#This Row],[ride_month]] = "December", 2022,2023)</f>
        <v>2023</v>
      </c>
      <c r="H61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16">
        <f>Table3[[#This Row],[ride_day]]</f>
        <v>7</v>
      </c>
      <c r="J616" s="3">
        <f xml:space="preserve"> DATE(Table3[[#This Row],[year]],Table3[[#This Row],[month]],Table3[[#This Row],[day]])</f>
        <v>45145</v>
      </c>
    </row>
    <row r="617" spans="1:10" x14ac:dyDescent="0.25">
      <c r="A617" t="s">
        <v>11</v>
      </c>
      <c r="B617" s="3" t="s">
        <v>24</v>
      </c>
      <c r="C617">
        <v>8</v>
      </c>
      <c r="D617">
        <v>764.77698709443996</v>
      </c>
      <c r="E617">
        <v>2.25763816305779</v>
      </c>
      <c r="F617" s="5">
        <v>16582</v>
      </c>
      <c r="G617" s="5">
        <f>IF(Table3[[#This Row],[ride_month]] = "December", 2022,2023)</f>
        <v>2023</v>
      </c>
      <c r="H61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17">
        <f>Table3[[#This Row],[ride_day]]</f>
        <v>8</v>
      </c>
      <c r="J617" s="3">
        <f xml:space="preserve"> DATE(Table3[[#This Row],[year]],Table3[[#This Row],[month]],Table3[[#This Row],[day]])</f>
        <v>45146</v>
      </c>
    </row>
    <row r="618" spans="1:10" x14ac:dyDescent="0.25">
      <c r="A618" t="s">
        <v>11</v>
      </c>
      <c r="B618" s="3" t="s">
        <v>24</v>
      </c>
      <c r="C618">
        <v>9</v>
      </c>
      <c r="D618">
        <v>773.36639530707498</v>
      </c>
      <c r="E618">
        <v>2.2727051542029799</v>
      </c>
      <c r="F618" s="5">
        <v>16706</v>
      </c>
      <c r="G618" s="5">
        <f>IF(Table3[[#This Row],[ride_month]] = "December", 2022,2023)</f>
        <v>2023</v>
      </c>
      <c r="H61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18">
        <f>Table3[[#This Row],[ride_day]]</f>
        <v>9</v>
      </c>
      <c r="J618" s="3">
        <f xml:space="preserve"> DATE(Table3[[#This Row],[year]],Table3[[#This Row],[month]],Table3[[#This Row],[day]])</f>
        <v>45147</v>
      </c>
    </row>
    <row r="619" spans="1:10" x14ac:dyDescent="0.25">
      <c r="A619" t="s">
        <v>11</v>
      </c>
      <c r="B619" s="3" t="s">
        <v>24</v>
      </c>
      <c r="C619">
        <v>10</v>
      </c>
      <c r="D619">
        <v>753.73183839881403</v>
      </c>
      <c r="E619">
        <v>2.2116899388432998</v>
      </c>
      <c r="F619" s="5">
        <v>16188</v>
      </c>
      <c r="G619" s="5">
        <f>IF(Table3[[#This Row],[ride_month]] = "December", 2022,2023)</f>
        <v>2023</v>
      </c>
      <c r="H61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19">
        <f>Table3[[#This Row],[ride_day]]</f>
        <v>10</v>
      </c>
      <c r="J619" s="3">
        <f xml:space="preserve"> DATE(Table3[[#This Row],[year]],Table3[[#This Row],[month]],Table3[[#This Row],[day]])</f>
        <v>45148</v>
      </c>
    </row>
    <row r="620" spans="1:10" x14ac:dyDescent="0.25">
      <c r="A620" t="s">
        <v>11</v>
      </c>
      <c r="B620" s="3" t="s">
        <v>24</v>
      </c>
      <c r="C620">
        <v>11</v>
      </c>
      <c r="D620">
        <v>874.01833322574396</v>
      </c>
      <c r="E620">
        <v>2.2450375494613999</v>
      </c>
      <c r="F620" s="5">
        <v>15491</v>
      </c>
      <c r="G620" s="5">
        <f>IF(Table3[[#This Row],[ride_month]] = "December", 2022,2023)</f>
        <v>2023</v>
      </c>
      <c r="H62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20">
        <f>Table3[[#This Row],[ride_day]]</f>
        <v>11</v>
      </c>
      <c r="J620" s="3">
        <f xml:space="preserve"> DATE(Table3[[#This Row],[year]],Table3[[#This Row],[month]],Table3[[#This Row],[day]])</f>
        <v>45149</v>
      </c>
    </row>
    <row r="621" spans="1:10" x14ac:dyDescent="0.25">
      <c r="A621" t="s">
        <v>11</v>
      </c>
      <c r="B621" s="3" t="s">
        <v>24</v>
      </c>
      <c r="C621">
        <v>12</v>
      </c>
      <c r="D621">
        <v>919.26106335561894</v>
      </c>
      <c r="E621">
        <v>2.3399431282493901</v>
      </c>
      <c r="F621" s="5">
        <v>15705</v>
      </c>
      <c r="G621" s="5">
        <f>IF(Table3[[#This Row],[ride_month]] = "December", 2022,2023)</f>
        <v>2023</v>
      </c>
      <c r="H62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21">
        <f>Table3[[#This Row],[ride_day]]</f>
        <v>12</v>
      </c>
      <c r="J621" s="3">
        <f xml:space="preserve"> DATE(Table3[[#This Row],[year]],Table3[[#This Row],[month]],Table3[[#This Row],[day]])</f>
        <v>45150</v>
      </c>
    </row>
    <row r="622" spans="1:10" x14ac:dyDescent="0.25">
      <c r="A622" t="s">
        <v>11</v>
      </c>
      <c r="B622" s="3" t="s">
        <v>24</v>
      </c>
      <c r="C622">
        <v>13</v>
      </c>
      <c r="D622">
        <v>877.12845188284496</v>
      </c>
      <c r="E622">
        <v>2.2774682328790901</v>
      </c>
      <c r="F622" s="5">
        <v>11950</v>
      </c>
      <c r="G622" s="5">
        <f>IF(Table3[[#This Row],[ride_month]] = "December", 2022,2023)</f>
        <v>2023</v>
      </c>
      <c r="H62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22">
        <f>Table3[[#This Row],[ride_day]]</f>
        <v>13</v>
      </c>
      <c r="J622" s="3">
        <f xml:space="preserve"> DATE(Table3[[#This Row],[year]],Table3[[#This Row],[month]],Table3[[#This Row],[day]])</f>
        <v>45151</v>
      </c>
    </row>
    <row r="623" spans="1:10" x14ac:dyDescent="0.25">
      <c r="A623" t="s">
        <v>11</v>
      </c>
      <c r="B623" s="3" t="s">
        <v>24</v>
      </c>
      <c r="C623">
        <v>14</v>
      </c>
      <c r="D623">
        <v>660.14654807285001</v>
      </c>
      <c r="E623">
        <v>2.0571281904737</v>
      </c>
      <c r="F623" s="5">
        <v>7083</v>
      </c>
      <c r="G623" s="5">
        <f>IF(Table3[[#This Row],[ride_month]] = "December", 2022,2023)</f>
        <v>2023</v>
      </c>
      <c r="H62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23">
        <f>Table3[[#This Row],[ride_day]]</f>
        <v>14</v>
      </c>
      <c r="J623" s="3">
        <f xml:space="preserve"> DATE(Table3[[#This Row],[year]],Table3[[#This Row],[month]],Table3[[#This Row],[day]])</f>
        <v>45152</v>
      </c>
    </row>
    <row r="624" spans="1:10" x14ac:dyDescent="0.25">
      <c r="A624" t="s">
        <v>11</v>
      </c>
      <c r="B624" s="3" t="s">
        <v>24</v>
      </c>
      <c r="C624">
        <v>15</v>
      </c>
      <c r="D624">
        <v>771.23877400789695</v>
      </c>
      <c r="E624">
        <v>2.21712312761735</v>
      </c>
      <c r="F624" s="5">
        <v>14943</v>
      </c>
      <c r="G624" s="5">
        <f>IF(Table3[[#This Row],[ride_month]] = "December", 2022,2023)</f>
        <v>2023</v>
      </c>
      <c r="H62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24">
        <f>Table3[[#This Row],[ride_day]]</f>
        <v>15</v>
      </c>
      <c r="J624" s="3">
        <f xml:space="preserve"> DATE(Table3[[#This Row],[year]],Table3[[#This Row],[month]],Table3[[#This Row],[day]])</f>
        <v>45153</v>
      </c>
    </row>
    <row r="625" spans="1:10" x14ac:dyDescent="0.25">
      <c r="A625" t="s">
        <v>11</v>
      </c>
      <c r="B625" s="3" t="s">
        <v>24</v>
      </c>
      <c r="C625">
        <v>16</v>
      </c>
      <c r="D625">
        <v>798.52971485449996</v>
      </c>
      <c r="E625">
        <v>2.2862939134160598</v>
      </c>
      <c r="F625" s="5">
        <v>17079</v>
      </c>
      <c r="G625" s="5">
        <f>IF(Table3[[#This Row],[ride_month]] = "December", 2022,2023)</f>
        <v>2023</v>
      </c>
      <c r="H62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25">
        <f>Table3[[#This Row],[ride_day]]</f>
        <v>16</v>
      </c>
      <c r="J625" s="3">
        <f xml:space="preserve"> DATE(Table3[[#This Row],[year]],Table3[[#This Row],[month]],Table3[[#This Row],[day]])</f>
        <v>45154</v>
      </c>
    </row>
    <row r="626" spans="1:10" x14ac:dyDescent="0.25">
      <c r="A626" t="s">
        <v>11</v>
      </c>
      <c r="B626" s="3" t="s">
        <v>24</v>
      </c>
      <c r="C626">
        <v>17</v>
      </c>
      <c r="D626">
        <v>752.11432105952599</v>
      </c>
      <c r="E626">
        <v>2.21510264537502</v>
      </c>
      <c r="F626" s="5">
        <v>13742</v>
      </c>
      <c r="G626" s="5">
        <f>IF(Table3[[#This Row],[ride_month]] = "December", 2022,2023)</f>
        <v>2023</v>
      </c>
      <c r="H62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26">
        <f>Table3[[#This Row],[ride_day]]</f>
        <v>17</v>
      </c>
      <c r="J626" s="3">
        <f xml:space="preserve"> DATE(Table3[[#This Row],[year]],Table3[[#This Row],[month]],Table3[[#This Row],[day]])</f>
        <v>45155</v>
      </c>
    </row>
    <row r="627" spans="1:10" x14ac:dyDescent="0.25">
      <c r="A627" t="s">
        <v>11</v>
      </c>
      <c r="B627" s="3" t="s">
        <v>24</v>
      </c>
      <c r="C627">
        <v>18</v>
      </c>
      <c r="D627">
        <v>812.41532384475499</v>
      </c>
      <c r="E627">
        <v>2.2240223757214799</v>
      </c>
      <c r="F627" s="5">
        <v>15949</v>
      </c>
      <c r="G627" s="5">
        <f>IF(Table3[[#This Row],[ride_month]] = "December", 2022,2023)</f>
        <v>2023</v>
      </c>
      <c r="H62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27">
        <f>Table3[[#This Row],[ride_day]]</f>
        <v>18</v>
      </c>
      <c r="J627" s="3">
        <f xml:space="preserve"> DATE(Table3[[#This Row],[year]],Table3[[#This Row],[month]],Table3[[#This Row],[day]])</f>
        <v>45156</v>
      </c>
    </row>
    <row r="628" spans="1:10" x14ac:dyDescent="0.25">
      <c r="A628" t="s">
        <v>11</v>
      </c>
      <c r="B628" s="3" t="s">
        <v>24</v>
      </c>
      <c r="C628">
        <v>19</v>
      </c>
      <c r="D628">
        <v>888.12955254942801</v>
      </c>
      <c r="E628">
        <v>2.3186213042396799</v>
      </c>
      <c r="F628" s="5">
        <v>15376</v>
      </c>
      <c r="G628" s="5">
        <f>IF(Table3[[#This Row],[ride_month]] = "December", 2022,2023)</f>
        <v>2023</v>
      </c>
      <c r="H62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28">
        <f>Table3[[#This Row],[ride_day]]</f>
        <v>19</v>
      </c>
      <c r="J628" s="3">
        <f xml:space="preserve"> DATE(Table3[[#This Row],[year]],Table3[[#This Row],[month]],Table3[[#This Row],[day]])</f>
        <v>45157</v>
      </c>
    </row>
    <row r="629" spans="1:10" x14ac:dyDescent="0.25">
      <c r="A629" t="s">
        <v>11</v>
      </c>
      <c r="B629" s="3" t="s">
        <v>24</v>
      </c>
      <c r="C629">
        <v>20</v>
      </c>
      <c r="D629">
        <v>912.02526204660296</v>
      </c>
      <c r="E629">
        <v>2.28066543387239</v>
      </c>
      <c r="F629" s="5">
        <v>13261</v>
      </c>
      <c r="G629" s="5">
        <f>IF(Table3[[#This Row],[ride_month]] = "December", 2022,2023)</f>
        <v>2023</v>
      </c>
      <c r="H62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29">
        <f>Table3[[#This Row],[ride_day]]</f>
        <v>20</v>
      </c>
      <c r="J629" s="3">
        <f xml:space="preserve"> DATE(Table3[[#This Row],[year]],Table3[[#This Row],[month]],Table3[[#This Row],[day]])</f>
        <v>45158</v>
      </c>
    </row>
    <row r="630" spans="1:10" x14ac:dyDescent="0.25">
      <c r="A630" t="s">
        <v>11</v>
      </c>
      <c r="B630" s="3" t="s">
        <v>24</v>
      </c>
      <c r="C630">
        <v>21</v>
      </c>
      <c r="D630">
        <v>753.11238005135795</v>
      </c>
      <c r="E630">
        <v>2.1631699979433701</v>
      </c>
      <c r="F630" s="5">
        <v>14798</v>
      </c>
      <c r="G630" s="5">
        <f>IF(Table3[[#This Row],[ride_month]] = "December", 2022,2023)</f>
        <v>2023</v>
      </c>
      <c r="H63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30">
        <f>Table3[[#This Row],[ride_day]]</f>
        <v>21</v>
      </c>
      <c r="J630" s="3">
        <f xml:space="preserve"> DATE(Table3[[#This Row],[year]],Table3[[#This Row],[month]],Table3[[#This Row],[day]])</f>
        <v>45159</v>
      </c>
    </row>
    <row r="631" spans="1:10" x14ac:dyDescent="0.25">
      <c r="A631" t="s">
        <v>11</v>
      </c>
      <c r="B631" s="3" t="s">
        <v>24</v>
      </c>
      <c r="C631">
        <v>22</v>
      </c>
      <c r="D631">
        <v>759.34540780556199</v>
      </c>
      <c r="E631">
        <v>2.2367551308110598</v>
      </c>
      <c r="F631" s="5">
        <v>17116</v>
      </c>
      <c r="G631" s="5">
        <f>IF(Table3[[#This Row],[ride_month]] = "December", 2022,2023)</f>
        <v>2023</v>
      </c>
      <c r="H63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31">
        <f>Table3[[#This Row],[ride_day]]</f>
        <v>22</v>
      </c>
      <c r="J631" s="3">
        <f xml:space="preserve"> DATE(Table3[[#This Row],[year]],Table3[[#This Row],[month]],Table3[[#This Row],[day]])</f>
        <v>45160</v>
      </c>
    </row>
    <row r="632" spans="1:10" x14ac:dyDescent="0.25">
      <c r="A632" t="s">
        <v>11</v>
      </c>
      <c r="B632" s="3" t="s">
        <v>24</v>
      </c>
      <c r="C632">
        <v>23</v>
      </c>
      <c r="D632">
        <v>715.45422051141099</v>
      </c>
      <c r="E632">
        <v>2.0437989653800601</v>
      </c>
      <c r="F632" s="5">
        <v>14548</v>
      </c>
      <c r="G632" s="5">
        <f>IF(Table3[[#This Row],[ride_month]] = "December", 2022,2023)</f>
        <v>2023</v>
      </c>
      <c r="H63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32">
        <f>Table3[[#This Row],[ride_day]]</f>
        <v>23</v>
      </c>
      <c r="J632" s="3">
        <f xml:space="preserve"> DATE(Table3[[#This Row],[year]],Table3[[#This Row],[month]],Table3[[#This Row],[day]])</f>
        <v>45161</v>
      </c>
    </row>
    <row r="633" spans="1:10" x14ac:dyDescent="0.25">
      <c r="A633" t="s">
        <v>11</v>
      </c>
      <c r="B633" s="3" t="s">
        <v>24</v>
      </c>
      <c r="C633">
        <v>24</v>
      </c>
      <c r="D633">
        <v>708.78972407231197</v>
      </c>
      <c r="E633">
        <v>1.9915212443402499</v>
      </c>
      <c r="F633" s="5">
        <v>13663</v>
      </c>
      <c r="G633" s="5">
        <f>IF(Table3[[#This Row],[ride_month]] = "December", 2022,2023)</f>
        <v>2023</v>
      </c>
      <c r="H63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33">
        <f>Table3[[#This Row],[ride_day]]</f>
        <v>24</v>
      </c>
      <c r="J633" s="3">
        <f xml:space="preserve"> DATE(Table3[[#This Row],[year]],Table3[[#This Row],[month]],Table3[[#This Row],[day]])</f>
        <v>45162</v>
      </c>
    </row>
    <row r="634" spans="1:10" x14ac:dyDescent="0.25">
      <c r="A634" t="s">
        <v>11</v>
      </c>
      <c r="B634" s="3" t="s">
        <v>24</v>
      </c>
      <c r="C634">
        <v>25</v>
      </c>
      <c r="D634">
        <v>797.306000127527</v>
      </c>
      <c r="E634">
        <v>2.1640473654935799</v>
      </c>
      <c r="F634" s="5">
        <v>15683</v>
      </c>
      <c r="G634" s="5">
        <f>IF(Table3[[#This Row],[ride_month]] = "December", 2022,2023)</f>
        <v>2023</v>
      </c>
      <c r="H63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34">
        <f>Table3[[#This Row],[ride_day]]</f>
        <v>25</v>
      </c>
      <c r="J634" s="3">
        <f xml:space="preserve"> DATE(Table3[[#This Row],[year]],Table3[[#This Row],[month]],Table3[[#This Row],[day]])</f>
        <v>45163</v>
      </c>
    </row>
    <row r="635" spans="1:10" x14ac:dyDescent="0.25">
      <c r="A635" t="s">
        <v>11</v>
      </c>
      <c r="B635" s="3" t="s">
        <v>24</v>
      </c>
      <c r="C635">
        <v>26</v>
      </c>
      <c r="D635">
        <v>868.179717493662</v>
      </c>
      <c r="E635">
        <v>2.3021147161498101</v>
      </c>
      <c r="F635" s="5">
        <v>13805</v>
      </c>
      <c r="G635" s="5">
        <f>IF(Table3[[#This Row],[ride_month]] = "December", 2022,2023)</f>
        <v>2023</v>
      </c>
      <c r="H63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35">
        <f>Table3[[#This Row],[ride_day]]</f>
        <v>26</v>
      </c>
      <c r="J635" s="3">
        <f xml:space="preserve"> DATE(Table3[[#This Row],[year]],Table3[[#This Row],[month]],Table3[[#This Row],[day]])</f>
        <v>45164</v>
      </c>
    </row>
    <row r="636" spans="1:10" x14ac:dyDescent="0.25">
      <c r="A636" t="s">
        <v>11</v>
      </c>
      <c r="B636" s="3" t="s">
        <v>24</v>
      </c>
      <c r="C636">
        <v>27</v>
      </c>
      <c r="D636">
        <v>893.93562264150898</v>
      </c>
      <c r="E636">
        <v>2.2832394244978098</v>
      </c>
      <c r="F636" s="5">
        <v>13250</v>
      </c>
      <c r="G636" s="5">
        <f>IF(Table3[[#This Row],[ride_month]] = "December", 2022,2023)</f>
        <v>2023</v>
      </c>
      <c r="H63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36">
        <f>Table3[[#This Row],[ride_day]]</f>
        <v>27</v>
      </c>
      <c r="J636" s="3">
        <f xml:space="preserve"> DATE(Table3[[#This Row],[year]],Table3[[#This Row],[month]],Table3[[#This Row],[day]])</f>
        <v>45165</v>
      </c>
    </row>
    <row r="637" spans="1:10" x14ac:dyDescent="0.25">
      <c r="A637" t="s">
        <v>11</v>
      </c>
      <c r="B637" s="3" t="s">
        <v>24</v>
      </c>
      <c r="C637">
        <v>28</v>
      </c>
      <c r="D637">
        <v>758.62456279284595</v>
      </c>
      <c r="E637">
        <v>2.17305351792049</v>
      </c>
      <c r="F637" s="5">
        <v>15153</v>
      </c>
      <c r="G637" s="5">
        <f>IF(Table3[[#This Row],[ride_month]] = "December", 2022,2023)</f>
        <v>2023</v>
      </c>
      <c r="H63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37">
        <f>Table3[[#This Row],[ride_day]]</f>
        <v>28</v>
      </c>
      <c r="J637" s="3">
        <f xml:space="preserve"> DATE(Table3[[#This Row],[year]],Table3[[#This Row],[month]],Table3[[#This Row],[day]])</f>
        <v>45166</v>
      </c>
    </row>
    <row r="638" spans="1:10" x14ac:dyDescent="0.25">
      <c r="A638" t="s">
        <v>11</v>
      </c>
      <c r="B638" s="3" t="s">
        <v>24</v>
      </c>
      <c r="C638">
        <v>29</v>
      </c>
      <c r="D638">
        <v>737.07283943294397</v>
      </c>
      <c r="E638">
        <v>2.22134630848615</v>
      </c>
      <c r="F638" s="5">
        <v>16859</v>
      </c>
      <c r="G638" s="5">
        <f>IF(Table3[[#This Row],[ride_month]] = "December", 2022,2023)</f>
        <v>2023</v>
      </c>
      <c r="H63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38">
        <f>Table3[[#This Row],[ride_day]]</f>
        <v>29</v>
      </c>
      <c r="J638" s="3">
        <f xml:space="preserve"> DATE(Table3[[#This Row],[year]],Table3[[#This Row],[month]],Table3[[#This Row],[day]])</f>
        <v>45167</v>
      </c>
    </row>
    <row r="639" spans="1:10" x14ac:dyDescent="0.25">
      <c r="A639" t="s">
        <v>11</v>
      </c>
      <c r="B639" s="3" t="s">
        <v>24</v>
      </c>
      <c r="C639">
        <v>30</v>
      </c>
      <c r="D639">
        <v>727.63971690757501</v>
      </c>
      <c r="E639">
        <v>2.2022606520971699</v>
      </c>
      <c r="F639" s="5">
        <v>16673</v>
      </c>
      <c r="G639" s="5">
        <f>IF(Table3[[#This Row],[ride_month]] = "December", 2022,2023)</f>
        <v>2023</v>
      </c>
      <c r="H63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39">
        <f>Table3[[#This Row],[ride_day]]</f>
        <v>30</v>
      </c>
      <c r="J639" s="3">
        <f xml:space="preserve"> DATE(Table3[[#This Row],[year]],Table3[[#This Row],[month]],Table3[[#This Row],[day]])</f>
        <v>45168</v>
      </c>
    </row>
    <row r="640" spans="1:10" x14ac:dyDescent="0.25">
      <c r="A640" t="s">
        <v>11</v>
      </c>
      <c r="B640" s="3" t="s">
        <v>24</v>
      </c>
      <c r="C640">
        <v>31</v>
      </c>
      <c r="D640">
        <v>748.06657318783198</v>
      </c>
      <c r="E640">
        <v>2.1953741792688399</v>
      </c>
      <c r="F640" s="5">
        <v>16403</v>
      </c>
      <c r="G640" s="5">
        <f>IF(Table3[[#This Row],[ride_month]] = "December", 2022,2023)</f>
        <v>2023</v>
      </c>
      <c r="H64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8</v>
      </c>
      <c r="I640">
        <f>Table3[[#This Row],[ride_day]]</f>
        <v>31</v>
      </c>
      <c r="J640" s="3">
        <f xml:space="preserve"> DATE(Table3[[#This Row],[year]],Table3[[#This Row],[month]],Table3[[#This Row],[day]])</f>
        <v>45169</v>
      </c>
    </row>
    <row r="641" spans="1:10" x14ac:dyDescent="0.25">
      <c r="A641" t="s">
        <v>11</v>
      </c>
      <c r="B641" s="3" t="s">
        <v>25</v>
      </c>
      <c r="C641">
        <v>1</v>
      </c>
      <c r="D641">
        <v>779.23746701847006</v>
      </c>
      <c r="E641">
        <v>2.2135774522006901</v>
      </c>
      <c r="F641" s="5">
        <v>14023</v>
      </c>
      <c r="G641" s="5">
        <f>IF(Table3[[#This Row],[ride_month]] = "December", 2022,2023)</f>
        <v>2023</v>
      </c>
      <c r="H64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41">
        <f>Table3[[#This Row],[ride_day]]</f>
        <v>1</v>
      </c>
      <c r="J641" s="3">
        <f xml:space="preserve"> DATE(Table3[[#This Row],[year]],Table3[[#This Row],[month]],Table3[[#This Row],[day]])</f>
        <v>45170</v>
      </c>
    </row>
    <row r="642" spans="1:10" x14ac:dyDescent="0.25">
      <c r="A642" t="s">
        <v>11</v>
      </c>
      <c r="B642" s="3" t="s">
        <v>25</v>
      </c>
      <c r="C642">
        <v>2</v>
      </c>
      <c r="D642">
        <v>856.08168611574195</v>
      </c>
      <c r="E642">
        <v>2.2817076259940601</v>
      </c>
      <c r="F642" s="5">
        <v>12597</v>
      </c>
      <c r="G642" s="5">
        <f>IF(Table3[[#This Row],[ride_month]] = "December", 2022,2023)</f>
        <v>2023</v>
      </c>
      <c r="H64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42">
        <f>Table3[[#This Row],[ride_day]]</f>
        <v>2</v>
      </c>
      <c r="J642" s="3">
        <f xml:space="preserve"> DATE(Table3[[#This Row],[year]],Table3[[#This Row],[month]],Table3[[#This Row],[day]])</f>
        <v>45171</v>
      </c>
    </row>
    <row r="643" spans="1:10" x14ac:dyDescent="0.25">
      <c r="A643" t="s">
        <v>11</v>
      </c>
      <c r="B643" s="3" t="s">
        <v>25</v>
      </c>
      <c r="C643">
        <v>3</v>
      </c>
      <c r="D643">
        <v>925.68957775667002</v>
      </c>
      <c r="E643">
        <v>2.2827702730271802</v>
      </c>
      <c r="F643" s="5">
        <v>11581</v>
      </c>
      <c r="G643" s="5">
        <f>IF(Table3[[#This Row],[ride_month]] = "December", 2022,2023)</f>
        <v>2023</v>
      </c>
      <c r="H64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43">
        <f>Table3[[#This Row],[ride_day]]</f>
        <v>3</v>
      </c>
      <c r="J643" s="3">
        <f xml:space="preserve"> DATE(Table3[[#This Row],[year]],Table3[[#This Row],[month]],Table3[[#This Row],[day]])</f>
        <v>45172</v>
      </c>
    </row>
    <row r="644" spans="1:10" x14ac:dyDescent="0.25">
      <c r="A644" t="s">
        <v>11</v>
      </c>
      <c r="B644" s="3" t="s">
        <v>25</v>
      </c>
      <c r="C644">
        <v>4</v>
      </c>
      <c r="D644">
        <v>862.26639418710295</v>
      </c>
      <c r="E644">
        <v>2.2147725263142899</v>
      </c>
      <c r="F644" s="5">
        <v>11010</v>
      </c>
      <c r="G644" s="5">
        <f>IF(Table3[[#This Row],[ride_month]] = "December", 2022,2023)</f>
        <v>2023</v>
      </c>
      <c r="H64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44">
        <f>Table3[[#This Row],[ride_day]]</f>
        <v>4</v>
      </c>
      <c r="J644" s="3">
        <f xml:space="preserve"> DATE(Table3[[#This Row],[year]],Table3[[#This Row],[month]],Table3[[#This Row],[day]])</f>
        <v>45173</v>
      </c>
    </row>
    <row r="645" spans="1:10" x14ac:dyDescent="0.25">
      <c r="A645" t="s">
        <v>11</v>
      </c>
      <c r="B645" s="3" t="s">
        <v>25</v>
      </c>
      <c r="C645">
        <v>5</v>
      </c>
      <c r="D645">
        <v>710.25422025723503</v>
      </c>
      <c r="E645">
        <v>2.1336721155774399</v>
      </c>
      <c r="F645" s="5">
        <v>14928</v>
      </c>
      <c r="G645" s="5">
        <f>IF(Table3[[#This Row],[ride_month]] = "December", 2022,2023)</f>
        <v>2023</v>
      </c>
      <c r="H64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45">
        <f>Table3[[#This Row],[ride_day]]</f>
        <v>5</v>
      </c>
      <c r="J645" s="3">
        <f xml:space="preserve"> DATE(Table3[[#This Row],[year]],Table3[[#This Row],[month]],Table3[[#This Row],[day]])</f>
        <v>45174</v>
      </c>
    </row>
    <row r="646" spans="1:10" x14ac:dyDescent="0.25">
      <c r="A646" t="s">
        <v>11</v>
      </c>
      <c r="B646" s="3" t="s">
        <v>25</v>
      </c>
      <c r="C646">
        <v>6</v>
      </c>
      <c r="D646">
        <v>716.69602898344795</v>
      </c>
      <c r="E646">
        <v>2.1682153368275499</v>
      </c>
      <c r="F646" s="5">
        <v>14077</v>
      </c>
      <c r="G646" s="5">
        <f>IF(Table3[[#This Row],[ride_month]] = "December", 2022,2023)</f>
        <v>2023</v>
      </c>
      <c r="H64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46">
        <f>Table3[[#This Row],[ride_day]]</f>
        <v>6</v>
      </c>
      <c r="J646" s="3">
        <f xml:space="preserve"> DATE(Table3[[#This Row],[year]],Table3[[#This Row],[month]],Table3[[#This Row],[day]])</f>
        <v>45175</v>
      </c>
    </row>
    <row r="647" spans="1:10" x14ac:dyDescent="0.25">
      <c r="A647" t="s">
        <v>11</v>
      </c>
      <c r="B647" s="3" t="s">
        <v>25</v>
      </c>
      <c r="C647">
        <v>7</v>
      </c>
      <c r="D647">
        <v>717.49710722550799</v>
      </c>
      <c r="E647">
        <v>2.1931807394126399</v>
      </c>
      <c r="F647" s="5">
        <v>15556</v>
      </c>
      <c r="G647" s="5">
        <f>IF(Table3[[#This Row],[ride_month]] = "December", 2022,2023)</f>
        <v>2023</v>
      </c>
      <c r="H64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47">
        <f>Table3[[#This Row],[ride_day]]</f>
        <v>7</v>
      </c>
      <c r="J647" s="3">
        <f xml:space="preserve"> DATE(Table3[[#This Row],[year]],Table3[[#This Row],[month]],Table3[[#This Row],[day]])</f>
        <v>45176</v>
      </c>
    </row>
    <row r="648" spans="1:10" x14ac:dyDescent="0.25">
      <c r="A648" t="s">
        <v>11</v>
      </c>
      <c r="B648" s="3" t="s">
        <v>25</v>
      </c>
      <c r="C648">
        <v>8</v>
      </c>
      <c r="D648">
        <v>726.77730870712401</v>
      </c>
      <c r="E648">
        <v>2.0876359889754399</v>
      </c>
      <c r="F648" s="5">
        <v>11370</v>
      </c>
      <c r="G648" s="5">
        <f>IF(Table3[[#This Row],[ride_month]] = "December", 2022,2023)</f>
        <v>2023</v>
      </c>
      <c r="H64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48">
        <f>Table3[[#This Row],[ride_day]]</f>
        <v>8</v>
      </c>
      <c r="J648" s="3">
        <f xml:space="preserve"> DATE(Table3[[#This Row],[year]],Table3[[#This Row],[month]],Table3[[#This Row],[day]])</f>
        <v>45177</v>
      </c>
    </row>
    <row r="649" spans="1:10" x14ac:dyDescent="0.25">
      <c r="A649" t="s">
        <v>11</v>
      </c>
      <c r="B649" s="3" t="s">
        <v>25</v>
      </c>
      <c r="C649">
        <v>9</v>
      </c>
      <c r="D649">
        <v>842.79857495204203</v>
      </c>
      <c r="E649">
        <v>2.27012082551592</v>
      </c>
      <c r="F649" s="5">
        <v>14596</v>
      </c>
      <c r="G649" s="5">
        <f>IF(Table3[[#This Row],[ride_month]] = "December", 2022,2023)</f>
        <v>2023</v>
      </c>
      <c r="H64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49">
        <f>Table3[[#This Row],[ride_day]]</f>
        <v>9</v>
      </c>
      <c r="J649" s="3">
        <f xml:space="preserve"> DATE(Table3[[#This Row],[year]],Table3[[#This Row],[month]],Table3[[#This Row],[day]])</f>
        <v>45178</v>
      </c>
    </row>
    <row r="650" spans="1:10" x14ac:dyDescent="0.25">
      <c r="A650" t="s">
        <v>11</v>
      </c>
      <c r="B650" s="3" t="s">
        <v>25</v>
      </c>
      <c r="C650">
        <v>10</v>
      </c>
      <c r="D650">
        <v>860.81943602183105</v>
      </c>
      <c r="E650">
        <v>2.36513974923461</v>
      </c>
      <c r="F650" s="5">
        <v>13192</v>
      </c>
      <c r="G650" s="5">
        <f>IF(Table3[[#This Row],[ride_month]] = "December", 2022,2023)</f>
        <v>2023</v>
      </c>
      <c r="H65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50">
        <f>Table3[[#This Row],[ride_day]]</f>
        <v>10</v>
      </c>
      <c r="J650" s="3">
        <f xml:space="preserve"> DATE(Table3[[#This Row],[year]],Table3[[#This Row],[month]],Table3[[#This Row],[day]])</f>
        <v>45179</v>
      </c>
    </row>
    <row r="651" spans="1:10" x14ac:dyDescent="0.25">
      <c r="A651" t="s">
        <v>11</v>
      </c>
      <c r="B651" s="3" t="s">
        <v>25</v>
      </c>
      <c r="C651">
        <v>11</v>
      </c>
      <c r="D651">
        <v>612.781777082247</v>
      </c>
      <c r="E651">
        <v>1.8675798821018901</v>
      </c>
      <c r="F651" s="5">
        <v>5751</v>
      </c>
      <c r="G651" s="5">
        <f>IF(Table3[[#This Row],[ride_month]] = "December", 2022,2023)</f>
        <v>2023</v>
      </c>
      <c r="H65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51">
        <f>Table3[[#This Row],[ride_day]]</f>
        <v>11</v>
      </c>
      <c r="J651" s="3">
        <f xml:space="preserve"> DATE(Table3[[#This Row],[year]],Table3[[#This Row],[month]],Table3[[#This Row],[day]])</f>
        <v>45180</v>
      </c>
    </row>
    <row r="652" spans="1:10" x14ac:dyDescent="0.25">
      <c r="A652" t="s">
        <v>11</v>
      </c>
      <c r="B652" s="3" t="s">
        <v>25</v>
      </c>
      <c r="C652">
        <v>12</v>
      </c>
      <c r="D652">
        <v>717.03595977596694</v>
      </c>
      <c r="E652">
        <v>2.15125877325824</v>
      </c>
      <c r="F652" s="5">
        <v>15712</v>
      </c>
      <c r="G652" s="5">
        <f>IF(Table3[[#This Row],[ride_month]] = "December", 2022,2023)</f>
        <v>2023</v>
      </c>
      <c r="H65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52">
        <f>Table3[[#This Row],[ride_day]]</f>
        <v>12</v>
      </c>
      <c r="J652" s="3">
        <f xml:space="preserve"> DATE(Table3[[#This Row],[year]],Table3[[#This Row],[month]],Table3[[#This Row],[day]])</f>
        <v>45181</v>
      </c>
    </row>
    <row r="653" spans="1:10" x14ac:dyDescent="0.25">
      <c r="A653" t="s">
        <v>11</v>
      </c>
      <c r="B653" s="3" t="s">
        <v>25</v>
      </c>
      <c r="C653">
        <v>13</v>
      </c>
      <c r="D653">
        <v>745.02845451684004</v>
      </c>
      <c r="E653">
        <v>2.1586252176852199</v>
      </c>
      <c r="F653" s="5">
        <v>15885</v>
      </c>
      <c r="G653" s="5">
        <f>IF(Table3[[#This Row],[ride_month]] = "December", 2022,2023)</f>
        <v>2023</v>
      </c>
      <c r="H65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53">
        <f>Table3[[#This Row],[ride_day]]</f>
        <v>13</v>
      </c>
      <c r="J653" s="3">
        <f xml:space="preserve"> DATE(Table3[[#This Row],[year]],Table3[[#This Row],[month]],Table3[[#This Row],[day]])</f>
        <v>45182</v>
      </c>
    </row>
    <row r="654" spans="1:10" x14ac:dyDescent="0.25">
      <c r="A654" t="s">
        <v>11</v>
      </c>
      <c r="B654" s="3" t="s">
        <v>25</v>
      </c>
      <c r="C654">
        <v>14</v>
      </c>
      <c r="D654">
        <v>726.90581997222603</v>
      </c>
      <c r="E654">
        <v>2.2140184741959898</v>
      </c>
      <c r="F654" s="5">
        <v>15842</v>
      </c>
      <c r="G654" s="5">
        <f>IF(Table3[[#This Row],[ride_month]] = "December", 2022,2023)</f>
        <v>2023</v>
      </c>
      <c r="H65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54">
        <f>Table3[[#This Row],[ride_day]]</f>
        <v>14</v>
      </c>
      <c r="J654" s="3">
        <f xml:space="preserve"> DATE(Table3[[#This Row],[year]],Table3[[#This Row],[month]],Table3[[#This Row],[day]])</f>
        <v>45183</v>
      </c>
    </row>
    <row r="655" spans="1:10" x14ac:dyDescent="0.25">
      <c r="A655" t="s">
        <v>11</v>
      </c>
      <c r="B655" s="3" t="s">
        <v>25</v>
      </c>
      <c r="C655">
        <v>15</v>
      </c>
      <c r="D655">
        <v>762.91108793429396</v>
      </c>
      <c r="E655">
        <v>2.1924223017403301</v>
      </c>
      <c r="F655" s="5">
        <v>15341</v>
      </c>
      <c r="G655" s="5">
        <f>IF(Table3[[#This Row],[ride_month]] = "December", 2022,2023)</f>
        <v>2023</v>
      </c>
      <c r="H65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55">
        <f>Table3[[#This Row],[ride_day]]</f>
        <v>15</v>
      </c>
      <c r="J655" s="3">
        <f xml:space="preserve"> DATE(Table3[[#This Row],[year]],Table3[[#This Row],[month]],Table3[[#This Row],[day]])</f>
        <v>45184</v>
      </c>
    </row>
    <row r="656" spans="1:10" x14ac:dyDescent="0.25">
      <c r="A656" t="s">
        <v>11</v>
      </c>
      <c r="B656" s="3" t="s">
        <v>25</v>
      </c>
      <c r="C656">
        <v>16</v>
      </c>
      <c r="D656">
        <v>823.794097460535</v>
      </c>
      <c r="E656">
        <v>2.2596739256026601</v>
      </c>
      <c r="F656" s="5">
        <v>13113</v>
      </c>
      <c r="G656" s="5">
        <f>IF(Table3[[#This Row],[ride_month]] = "December", 2022,2023)</f>
        <v>2023</v>
      </c>
      <c r="H65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56">
        <f>Table3[[#This Row],[ride_day]]</f>
        <v>16</v>
      </c>
      <c r="J656" s="3">
        <f xml:space="preserve"> DATE(Table3[[#This Row],[year]],Table3[[#This Row],[month]],Table3[[#This Row],[day]])</f>
        <v>45185</v>
      </c>
    </row>
    <row r="657" spans="1:10" x14ac:dyDescent="0.25">
      <c r="A657" t="s">
        <v>11</v>
      </c>
      <c r="B657" s="3" t="s">
        <v>25</v>
      </c>
      <c r="C657">
        <v>17</v>
      </c>
      <c r="D657">
        <v>761.84002368265203</v>
      </c>
      <c r="E657">
        <v>2.0999345524367898</v>
      </c>
      <c r="F657" s="5">
        <v>8445</v>
      </c>
      <c r="G657" s="5">
        <f>IF(Table3[[#This Row],[ride_month]] = "December", 2022,2023)</f>
        <v>2023</v>
      </c>
      <c r="H65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57">
        <f>Table3[[#This Row],[ride_day]]</f>
        <v>17</v>
      </c>
      <c r="J657" s="3">
        <f xml:space="preserve"> DATE(Table3[[#This Row],[year]],Table3[[#This Row],[month]],Table3[[#This Row],[day]])</f>
        <v>45186</v>
      </c>
    </row>
    <row r="658" spans="1:10" x14ac:dyDescent="0.25">
      <c r="A658" t="s">
        <v>11</v>
      </c>
      <c r="B658" s="3" t="s">
        <v>25</v>
      </c>
      <c r="C658">
        <v>18</v>
      </c>
      <c r="D658">
        <v>709.79562356979397</v>
      </c>
      <c r="E658">
        <v>2.1230968554099401</v>
      </c>
      <c r="F658" s="5">
        <v>13984</v>
      </c>
      <c r="G658" s="5">
        <f>IF(Table3[[#This Row],[ride_month]] = "December", 2022,2023)</f>
        <v>2023</v>
      </c>
      <c r="H65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58">
        <f>Table3[[#This Row],[ride_day]]</f>
        <v>18</v>
      </c>
      <c r="J658" s="3">
        <f xml:space="preserve"> DATE(Table3[[#This Row],[year]],Table3[[#This Row],[month]],Table3[[#This Row],[day]])</f>
        <v>45187</v>
      </c>
    </row>
    <row r="659" spans="1:10" x14ac:dyDescent="0.25">
      <c r="A659" t="s">
        <v>11</v>
      </c>
      <c r="B659" s="3" t="s">
        <v>25</v>
      </c>
      <c r="C659">
        <v>19</v>
      </c>
      <c r="D659">
        <v>679.99858213489995</v>
      </c>
      <c r="E659">
        <v>2.0717768250675599</v>
      </c>
      <c r="F659" s="5">
        <v>9874</v>
      </c>
      <c r="G659" s="5">
        <f>IF(Table3[[#This Row],[ride_month]] = "December", 2022,2023)</f>
        <v>2023</v>
      </c>
      <c r="H65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59">
        <f>Table3[[#This Row],[ride_day]]</f>
        <v>19</v>
      </c>
      <c r="J659" s="3">
        <f xml:space="preserve"> DATE(Table3[[#This Row],[year]],Table3[[#This Row],[month]],Table3[[#This Row],[day]])</f>
        <v>45188</v>
      </c>
    </row>
    <row r="660" spans="1:10" x14ac:dyDescent="0.25">
      <c r="A660" t="s">
        <v>11</v>
      </c>
      <c r="B660" s="3" t="s">
        <v>25</v>
      </c>
      <c r="C660">
        <v>20</v>
      </c>
      <c r="D660">
        <v>727.62022760646096</v>
      </c>
      <c r="E660">
        <v>2.19144895192172</v>
      </c>
      <c r="F660" s="5">
        <v>16344</v>
      </c>
      <c r="G660" s="5">
        <f>IF(Table3[[#This Row],[ride_month]] = "December", 2022,2023)</f>
        <v>2023</v>
      </c>
      <c r="H66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60">
        <f>Table3[[#This Row],[ride_day]]</f>
        <v>20</v>
      </c>
      <c r="J660" s="3">
        <f xml:space="preserve"> DATE(Table3[[#This Row],[year]],Table3[[#This Row],[month]],Table3[[#This Row],[day]])</f>
        <v>45189</v>
      </c>
    </row>
    <row r="661" spans="1:10" x14ac:dyDescent="0.25">
      <c r="A661" t="s">
        <v>11</v>
      </c>
      <c r="B661" s="3" t="s">
        <v>25</v>
      </c>
      <c r="C661">
        <v>21</v>
      </c>
      <c r="D661">
        <v>701.17496117226005</v>
      </c>
      <c r="E661">
        <v>2.1768621700313902</v>
      </c>
      <c r="F661" s="5">
        <v>14809</v>
      </c>
      <c r="G661" s="5">
        <f>IF(Table3[[#This Row],[ride_month]] = "December", 2022,2023)</f>
        <v>2023</v>
      </c>
      <c r="H66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61">
        <f>Table3[[#This Row],[ride_day]]</f>
        <v>21</v>
      </c>
      <c r="J661" s="3">
        <f xml:space="preserve"> DATE(Table3[[#This Row],[year]],Table3[[#This Row],[month]],Table3[[#This Row],[day]])</f>
        <v>45190</v>
      </c>
    </row>
    <row r="662" spans="1:10" x14ac:dyDescent="0.25">
      <c r="A662" t="s">
        <v>11</v>
      </c>
      <c r="B662" s="3" t="s">
        <v>25</v>
      </c>
      <c r="C662">
        <v>22</v>
      </c>
      <c r="D662">
        <v>763.49073397542304</v>
      </c>
      <c r="E662">
        <v>2.1581660417102899</v>
      </c>
      <c r="F662" s="5">
        <v>15055</v>
      </c>
      <c r="G662" s="5">
        <f>IF(Table3[[#This Row],[ride_month]] = "December", 2022,2023)</f>
        <v>2023</v>
      </c>
      <c r="H66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62">
        <f>Table3[[#This Row],[ride_day]]</f>
        <v>22</v>
      </c>
      <c r="J662" s="3">
        <f xml:space="preserve"> DATE(Table3[[#This Row],[year]],Table3[[#This Row],[month]],Table3[[#This Row],[day]])</f>
        <v>45191</v>
      </c>
    </row>
    <row r="663" spans="1:10" x14ac:dyDescent="0.25">
      <c r="A663" t="s">
        <v>11</v>
      </c>
      <c r="B663" s="3" t="s">
        <v>25</v>
      </c>
      <c r="C663">
        <v>23</v>
      </c>
      <c r="D663">
        <v>835.91430312055797</v>
      </c>
      <c r="E663">
        <v>2.3171874505080399</v>
      </c>
      <c r="F663" s="5">
        <v>14773</v>
      </c>
      <c r="G663" s="5">
        <f>IF(Table3[[#This Row],[ride_month]] = "December", 2022,2023)</f>
        <v>2023</v>
      </c>
      <c r="H66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63">
        <f>Table3[[#This Row],[ride_day]]</f>
        <v>23</v>
      </c>
      <c r="J663" s="3">
        <f xml:space="preserve"> DATE(Table3[[#This Row],[year]],Table3[[#This Row],[month]],Table3[[#This Row],[day]])</f>
        <v>45192</v>
      </c>
    </row>
    <row r="664" spans="1:10" x14ac:dyDescent="0.25">
      <c r="A664" t="s">
        <v>11</v>
      </c>
      <c r="B664" s="3" t="s">
        <v>25</v>
      </c>
      <c r="C664">
        <v>24</v>
      </c>
      <c r="D664">
        <v>823.327007541228</v>
      </c>
      <c r="E664">
        <v>2.2949103610751802</v>
      </c>
      <c r="F664" s="5">
        <v>12067</v>
      </c>
      <c r="G664" s="5">
        <f>IF(Table3[[#This Row],[ride_month]] = "December", 2022,2023)</f>
        <v>2023</v>
      </c>
      <c r="H66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64">
        <f>Table3[[#This Row],[ride_day]]</f>
        <v>24</v>
      </c>
      <c r="J664" s="3">
        <f xml:space="preserve"> DATE(Table3[[#This Row],[year]],Table3[[#This Row],[month]],Table3[[#This Row],[day]])</f>
        <v>45193</v>
      </c>
    </row>
    <row r="665" spans="1:10" x14ac:dyDescent="0.25">
      <c r="A665" t="s">
        <v>11</v>
      </c>
      <c r="B665" s="3" t="s">
        <v>25</v>
      </c>
      <c r="C665">
        <v>25</v>
      </c>
      <c r="D665">
        <v>674.92180780358103</v>
      </c>
      <c r="E665">
        <v>2.03042502700514</v>
      </c>
      <c r="F665" s="5">
        <v>12789</v>
      </c>
      <c r="G665" s="5">
        <f>IF(Table3[[#This Row],[ride_month]] = "December", 2022,2023)</f>
        <v>2023</v>
      </c>
      <c r="H66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65">
        <f>Table3[[#This Row],[ride_day]]</f>
        <v>25</v>
      </c>
      <c r="J665" s="3">
        <f xml:space="preserve"> DATE(Table3[[#This Row],[year]],Table3[[#This Row],[month]],Table3[[#This Row],[day]])</f>
        <v>45194</v>
      </c>
    </row>
    <row r="666" spans="1:10" x14ac:dyDescent="0.25">
      <c r="A666" t="s">
        <v>11</v>
      </c>
      <c r="B666" s="3" t="s">
        <v>25</v>
      </c>
      <c r="C666">
        <v>26</v>
      </c>
      <c r="D666">
        <v>683.92380724429597</v>
      </c>
      <c r="E666">
        <v>2.0765136055994202</v>
      </c>
      <c r="F666" s="5">
        <v>12534</v>
      </c>
      <c r="G666" s="5">
        <f>IF(Table3[[#This Row],[ride_month]] = "December", 2022,2023)</f>
        <v>2023</v>
      </c>
      <c r="H66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66">
        <f>Table3[[#This Row],[ride_day]]</f>
        <v>26</v>
      </c>
      <c r="J666" s="3">
        <f xml:space="preserve"> DATE(Table3[[#This Row],[year]],Table3[[#This Row],[month]],Table3[[#This Row],[day]])</f>
        <v>45195</v>
      </c>
    </row>
    <row r="667" spans="1:10" x14ac:dyDescent="0.25">
      <c r="A667" t="s">
        <v>11</v>
      </c>
      <c r="B667" s="3" t="s">
        <v>25</v>
      </c>
      <c r="C667">
        <v>27</v>
      </c>
      <c r="D667">
        <v>671.62034225779701</v>
      </c>
      <c r="E667">
        <v>2.0882550919244101</v>
      </c>
      <c r="F667" s="5">
        <v>14492</v>
      </c>
      <c r="G667" s="5">
        <f>IF(Table3[[#This Row],[ride_month]] = "December", 2022,2023)</f>
        <v>2023</v>
      </c>
      <c r="H66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67">
        <f>Table3[[#This Row],[ride_day]]</f>
        <v>27</v>
      </c>
      <c r="J667" s="3">
        <f xml:space="preserve"> DATE(Table3[[#This Row],[year]],Table3[[#This Row],[month]],Table3[[#This Row],[day]])</f>
        <v>45196</v>
      </c>
    </row>
    <row r="668" spans="1:10" x14ac:dyDescent="0.25">
      <c r="A668" t="s">
        <v>11</v>
      </c>
      <c r="B668" s="3" t="s">
        <v>25</v>
      </c>
      <c r="C668">
        <v>28</v>
      </c>
      <c r="D668">
        <v>703.34801118312396</v>
      </c>
      <c r="E668">
        <v>2.1006107047857401</v>
      </c>
      <c r="F668" s="5">
        <v>15738</v>
      </c>
      <c r="G668" s="5">
        <f>IF(Table3[[#This Row],[ride_month]] = "December", 2022,2023)</f>
        <v>2023</v>
      </c>
      <c r="H66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68">
        <f>Table3[[#This Row],[ride_day]]</f>
        <v>28</v>
      </c>
      <c r="J668" s="3">
        <f xml:space="preserve"> DATE(Table3[[#This Row],[year]],Table3[[#This Row],[month]],Table3[[#This Row],[day]])</f>
        <v>45197</v>
      </c>
    </row>
    <row r="669" spans="1:10" x14ac:dyDescent="0.25">
      <c r="A669" t="s">
        <v>11</v>
      </c>
      <c r="B669" s="3" t="s">
        <v>25</v>
      </c>
      <c r="C669">
        <v>29</v>
      </c>
      <c r="D669">
        <v>759.96384973359397</v>
      </c>
      <c r="E669">
        <v>2.0970189963734902</v>
      </c>
      <c r="F669" s="5">
        <v>14827</v>
      </c>
      <c r="G669" s="5">
        <f>IF(Table3[[#This Row],[ride_month]] = "December", 2022,2023)</f>
        <v>2023</v>
      </c>
      <c r="H66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69">
        <f>Table3[[#This Row],[ride_day]]</f>
        <v>29</v>
      </c>
      <c r="J669" s="3">
        <f xml:space="preserve"> DATE(Table3[[#This Row],[year]],Table3[[#This Row],[month]],Table3[[#This Row],[day]])</f>
        <v>45198</v>
      </c>
    </row>
    <row r="670" spans="1:10" x14ac:dyDescent="0.25">
      <c r="A670" t="s">
        <v>11</v>
      </c>
      <c r="B670" s="3" t="s">
        <v>25</v>
      </c>
      <c r="C670">
        <v>30</v>
      </c>
      <c r="D670">
        <v>830.656567070184</v>
      </c>
      <c r="E670">
        <v>2.2909036520673398</v>
      </c>
      <c r="F670" s="5">
        <v>14291</v>
      </c>
      <c r="G670" s="5">
        <f>IF(Table3[[#This Row],[ride_month]] = "December", 2022,2023)</f>
        <v>2023</v>
      </c>
      <c r="H67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9</v>
      </c>
      <c r="I670">
        <f>Table3[[#This Row],[ride_day]]</f>
        <v>30</v>
      </c>
      <c r="J670" s="3">
        <f xml:space="preserve"> DATE(Table3[[#This Row],[year]],Table3[[#This Row],[month]],Table3[[#This Row],[day]])</f>
        <v>45199</v>
      </c>
    </row>
    <row r="671" spans="1:10" x14ac:dyDescent="0.25">
      <c r="A671" t="s">
        <v>11</v>
      </c>
      <c r="B671" s="3" t="s">
        <v>26</v>
      </c>
      <c r="C671">
        <v>1</v>
      </c>
      <c r="D671">
        <v>844.74673063530099</v>
      </c>
      <c r="E671">
        <v>2.27184871987216</v>
      </c>
      <c r="F671" s="5">
        <v>12923</v>
      </c>
      <c r="G671" s="5">
        <f>IF(Table3[[#This Row],[ride_month]] = "December", 2022,2023)</f>
        <v>2023</v>
      </c>
      <c r="H67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71">
        <f>Table3[[#This Row],[ride_day]]</f>
        <v>1</v>
      </c>
      <c r="J671" s="3">
        <f xml:space="preserve"> DATE(Table3[[#This Row],[year]],Table3[[#This Row],[month]],Table3[[#This Row],[day]])</f>
        <v>45200</v>
      </c>
    </row>
    <row r="672" spans="1:10" x14ac:dyDescent="0.25">
      <c r="A672" t="s">
        <v>11</v>
      </c>
      <c r="B672" s="3" t="s">
        <v>26</v>
      </c>
      <c r="C672">
        <v>2</v>
      </c>
      <c r="D672">
        <v>721.557963089542</v>
      </c>
      <c r="E672">
        <v>2.0917356529387101</v>
      </c>
      <c r="F672" s="5">
        <v>14630</v>
      </c>
      <c r="G672" s="5">
        <f>IF(Table3[[#This Row],[ride_month]] = "December", 2022,2023)</f>
        <v>2023</v>
      </c>
      <c r="H67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72">
        <f>Table3[[#This Row],[ride_day]]</f>
        <v>2</v>
      </c>
      <c r="J672" s="3">
        <f xml:space="preserve"> DATE(Table3[[#This Row],[year]],Table3[[#This Row],[month]],Table3[[#This Row],[day]])</f>
        <v>45201</v>
      </c>
    </row>
    <row r="673" spans="1:10" x14ac:dyDescent="0.25">
      <c r="A673" t="s">
        <v>11</v>
      </c>
      <c r="B673" s="3" t="s">
        <v>26</v>
      </c>
      <c r="C673">
        <v>3</v>
      </c>
      <c r="D673">
        <v>736.67486818980694</v>
      </c>
      <c r="E673">
        <v>2.16019989212288</v>
      </c>
      <c r="F673" s="5">
        <v>17070</v>
      </c>
      <c r="G673" s="5">
        <f>IF(Table3[[#This Row],[ride_month]] = "December", 2022,2023)</f>
        <v>2023</v>
      </c>
      <c r="H67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73">
        <f>Table3[[#This Row],[ride_day]]</f>
        <v>3</v>
      </c>
      <c r="J673" s="3">
        <f xml:space="preserve"> DATE(Table3[[#This Row],[year]],Table3[[#This Row],[month]],Table3[[#This Row],[day]])</f>
        <v>45202</v>
      </c>
    </row>
    <row r="674" spans="1:10" x14ac:dyDescent="0.25">
      <c r="A674" t="s">
        <v>11</v>
      </c>
      <c r="B674" s="3" t="s">
        <v>26</v>
      </c>
      <c r="C674">
        <v>4</v>
      </c>
      <c r="D674">
        <v>748.20926860390898</v>
      </c>
      <c r="E674">
        <v>2.1596968427453902</v>
      </c>
      <c r="F674" s="5">
        <v>17241</v>
      </c>
      <c r="G674" s="5">
        <f>IF(Table3[[#This Row],[ride_month]] = "December", 2022,2023)</f>
        <v>2023</v>
      </c>
      <c r="H67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74">
        <f>Table3[[#This Row],[ride_day]]</f>
        <v>4</v>
      </c>
      <c r="J674" s="3">
        <f xml:space="preserve"> DATE(Table3[[#This Row],[year]],Table3[[#This Row],[month]],Table3[[#This Row],[day]])</f>
        <v>45203</v>
      </c>
    </row>
    <row r="675" spans="1:10" x14ac:dyDescent="0.25">
      <c r="A675" t="s">
        <v>11</v>
      </c>
      <c r="B675" s="3" t="s">
        <v>26</v>
      </c>
      <c r="C675">
        <v>5</v>
      </c>
      <c r="D675">
        <v>706.68134257371901</v>
      </c>
      <c r="E675">
        <v>2.0842959130274799</v>
      </c>
      <c r="F675" s="5">
        <v>14718</v>
      </c>
      <c r="G675" s="5">
        <f>IF(Table3[[#This Row],[ride_month]] = "December", 2022,2023)</f>
        <v>2023</v>
      </c>
      <c r="H67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75">
        <f>Table3[[#This Row],[ride_day]]</f>
        <v>5</v>
      </c>
      <c r="J675" s="3">
        <f xml:space="preserve"> DATE(Table3[[#This Row],[year]],Table3[[#This Row],[month]],Table3[[#This Row],[day]])</f>
        <v>45204</v>
      </c>
    </row>
    <row r="676" spans="1:10" x14ac:dyDescent="0.25">
      <c r="A676" t="s">
        <v>11</v>
      </c>
      <c r="B676" s="3" t="s">
        <v>26</v>
      </c>
      <c r="C676">
        <v>6</v>
      </c>
      <c r="D676">
        <v>673.14106529209596</v>
      </c>
      <c r="E676">
        <v>1.9820107468857999</v>
      </c>
      <c r="F676" s="5">
        <v>11640</v>
      </c>
      <c r="G676" s="5">
        <f>IF(Table3[[#This Row],[ride_month]] = "December", 2022,2023)</f>
        <v>2023</v>
      </c>
      <c r="H67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76">
        <f>Table3[[#This Row],[ride_day]]</f>
        <v>6</v>
      </c>
      <c r="J676" s="3">
        <f xml:space="preserve"> DATE(Table3[[#This Row],[year]],Table3[[#This Row],[month]],Table3[[#This Row],[day]])</f>
        <v>45205</v>
      </c>
    </row>
    <row r="677" spans="1:10" x14ac:dyDescent="0.25">
      <c r="A677" t="s">
        <v>11</v>
      </c>
      <c r="B677" s="3" t="s">
        <v>26</v>
      </c>
      <c r="C677">
        <v>7</v>
      </c>
      <c r="D677">
        <v>749.511913229019</v>
      </c>
      <c r="E677">
        <v>2.1292003774702501</v>
      </c>
      <c r="F677" s="5">
        <v>11248</v>
      </c>
      <c r="G677" s="5">
        <f>IF(Table3[[#This Row],[ride_month]] = "December", 2022,2023)</f>
        <v>2023</v>
      </c>
      <c r="H67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77">
        <f>Table3[[#This Row],[ride_day]]</f>
        <v>7</v>
      </c>
      <c r="J677" s="3">
        <f xml:space="preserve"> DATE(Table3[[#This Row],[year]],Table3[[#This Row],[month]],Table3[[#This Row],[day]])</f>
        <v>45206</v>
      </c>
    </row>
    <row r="678" spans="1:10" x14ac:dyDescent="0.25">
      <c r="A678" t="s">
        <v>11</v>
      </c>
      <c r="B678" s="3" t="s">
        <v>26</v>
      </c>
      <c r="C678">
        <v>8</v>
      </c>
      <c r="D678">
        <v>753.83075921101602</v>
      </c>
      <c r="E678">
        <v>2.0691967192707201</v>
      </c>
      <c r="F678" s="5">
        <v>10748</v>
      </c>
      <c r="G678" s="5">
        <f>IF(Table3[[#This Row],[ride_month]] = "December", 2022,2023)</f>
        <v>2023</v>
      </c>
      <c r="H67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78">
        <f>Table3[[#This Row],[ride_day]]</f>
        <v>8</v>
      </c>
      <c r="J678" s="3">
        <f xml:space="preserve"> DATE(Table3[[#This Row],[year]],Table3[[#This Row],[month]],Table3[[#This Row],[day]])</f>
        <v>45207</v>
      </c>
    </row>
    <row r="679" spans="1:10" x14ac:dyDescent="0.25">
      <c r="A679" t="s">
        <v>11</v>
      </c>
      <c r="B679" s="3" t="s">
        <v>26</v>
      </c>
      <c r="C679">
        <v>9</v>
      </c>
      <c r="D679">
        <v>636.28409383861799</v>
      </c>
      <c r="E679">
        <v>1.91817913890393</v>
      </c>
      <c r="F679" s="5">
        <v>11637</v>
      </c>
      <c r="G679" s="5">
        <f>IF(Table3[[#This Row],[ride_month]] = "December", 2022,2023)</f>
        <v>2023</v>
      </c>
      <c r="H67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79">
        <f>Table3[[#This Row],[ride_day]]</f>
        <v>9</v>
      </c>
      <c r="J679" s="3">
        <f xml:space="preserve"> DATE(Table3[[#This Row],[year]],Table3[[#This Row],[month]],Table3[[#This Row],[day]])</f>
        <v>45208</v>
      </c>
    </row>
    <row r="680" spans="1:10" x14ac:dyDescent="0.25">
      <c r="A680" t="s">
        <v>11</v>
      </c>
      <c r="B680" s="3" t="s">
        <v>26</v>
      </c>
      <c r="C680">
        <v>10</v>
      </c>
      <c r="D680">
        <v>652.29403656413206</v>
      </c>
      <c r="E680">
        <v>2.0183329618041799</v>
      </c>
      <c r="F680" s="5">
        <v>13784</v>
      </c>
      <c r="G680" s="5">
        <f>IF(Table3[[#This Row],[ride_month]] = "December", 2022,2023)</f>
        <v>2023</v>
      </c>
      <c r="H68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80">
        <f>Table3[[#This Row],[ride_day]]</f>
        <v>10</v>
      </c>
      <c r="J680" s="3">
        <f xml:space="preserve"> DATE(Table3[[#This Row],[year]],Table3[[#This Row],[month]],Table3[[#This Row],[day]])</f>
        <v>45209</v>
      </c>
    </row>
    <row r="681" spans="1:10" x14ac:dyDescent="0.25">
      <c r="A681" t="s">
        <v>11</v>
      </c>
      <c r="B681" s="3" t="s">
        <v>26</v>
      </c>
      <c r="C681">
        <v>11</v>
      </c>
      <c r="D681">
        <v>663.75550104073704</v>
      </c>
      <c r="E681">
        <v>2.0237758970359798</v>
      </c>
      <c r="F681" s="5">
        <v>13452</v>
      </c>
      <c r="G681" s="5">
        <f>IF(Table3[[#This Row],[ride_month]] = "December", 2022,2023)</f>
        <v>2023</v>
      </c>
      <c r="H68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81">
        <f>Table3[[#This Row],[ride_day]]</f>
        <v>11</v>
      </c>
      <c r="J681" s="3">
        <f xml:space="preserve"> DATE(Table3[[#This Row],[year]],Table3[[#This Row],[month]],Table3[[#This Row],[day]])</f>
        <v>45210</v>
      </c>
    </row>
    <row r="682" spans="1:10" x14ac:dyDescent="0.25">
      <c r="A682" t="s">
        <v>11</v>
      </c>
      <c r="B682" s="3" t="s">
        <v>26</v>
      </c>
      <c r="C682">
        <v>12</v>
      </c>
      <c r="D682">
        <v>652.07105473254705</v>
      </c>
      <c r="E682">
        <v>2.0186724112837902</v>
      </c>
      <c r="F682" s="5">
        <v>11273</v>
      </c>
      <c r="G682" s="5">
        <f>IF(Table3[[#This Row],[ride_month]] = "December", 2022,2023)</f>
        <v>2023</v>
      </c>
      <c r="H68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82">
        <f>Table3[[#This Row],[ride_day]]</f>
        <v>12</v>
      </c>
      <c r="J682" s="3">
        <f xml:space="preserve"> DATE(Table3[[#This Row],[year]],Table3[[#This Row],[month]],Table3[[#This Row],[day]])</f>
        <v>45211</v>
      </c>
    </row>
    <row r="683" spans="1:10" x14ac:dyDescent="0.25">
      <c r="A683" t="s">
        <v>11</v>
      </c>
      <c r="B683" s="3" t="s">
        <v>26</v>
      </c>
      <c r="C683">
        <v>13</v>
      </c>
      <c r="D683">
        <v>633.58283228860205</v>
      </c>
      <c r="E683">
        <v>1.90366600628189</v>
      </c>
      <c r="F683" s="5">
        <v>7817</v>
      </c>
      <c r="G683" s="5">
        <f>IF(Table3[[#This Row],[ride_month]] = "December", 2022,2023)</f>
        <v>2023</v>
      </c>
      <c r="H68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83">
        <f>Table3[[#This Row],[ride_day]]</f>
        <v>13</v>
      </c>
      <c r="J683" s="3">
        <f xml:space="preserve"> DATE(Table3[[#This Row],[year]],Table3[[#This Row],[month]],Table3[[#This Row],[day]])</f>
        <v>45212</v>
      </c>
    </row>
    <row r="684" spans="1:10" x14ac:dyDescent="0.25">
      <c r="A684" t="s">
        <v>11</v>
      </c>
      <c r="B684" s="3" t="s">
        <v>26</v>
      </c>
      <c r="C684">
        <v>14</v>
      </c>
      <c r="D684">
        <v>685.56725346094697</v>
      </c>
      <c r="E684">
        <v>1.8603085031538</v>
      </c>
      <c r="F684" s="5">
        <v>5851</v>
      </c>
      <c r="G684" s="5">
        <f>IF(Table3[[#This Row],[ride_month]] = "December", 2022,2023)</f>
        <v>2023</v>
      </c>
      <c r="H68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84">
        <f>Table3[[#This Row],[ride_day]]</f>
        <v>14</v>
      </c>
      <c r="J684" s="3">
        <f xml:space="preserve"> DATE(Table3[[#This Row],[year]],Table3[[#This Row],[month]],Table3[[#This Row],[day]])</f>
        <v>45213</v>
      </c>
    </row>
    <row r="685" spans="1:10" x14ac:dyDescent="0.25">
      <c r="A685" t="s">
        <v>11</v>
      </c>
      <c r="B685" s="3" t="s">
        <v>26</v>
      </c>
      <c r="C685">
        <v>15</v>
      </c>
      <c r="D685">
        <v>728.75862457722701</v>
      </c>
      <c r="E685">
        <v>2.0211624439392701</v>
      </c>
      <c r="F685" s="5">
        <v>8870</v>
      </c>
      <c r="G685" s="5">
        <f>IF(Table3[[#This Row],[ride_month]] = "December", 2022,2023)</f>
        <v>2023</v>
      </c>
      <c r="H68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85">
        <f>Table3[[#This Row],[ride_day]]</f>
        <v>15</v>
      </c>
      <c r="J685" s="3">
        <f xml:space="preserve"> DATE(Table3[[#This Row],[year]],Table3[[#This Row],[month]],Table3[[#This Row],[day]])</f>
        <v>45214</v>
      </c>
    </row>
    <row r="686" spans="1:10" x14ac:dyDescent="0.25">
      <c r="A686" t="s">
        <v>11</v>
      </c>
      <c r="B686" s="3" t="s">
        <v>26</v>
      </c>
      <c r="C686">
        <v>16</v>
      </c>
      <c r="D686">
        <v>624.56704086214597</v>
      </c>
      <c r="E686">
        <v>1.9150801910811901</v>
      </c>
      <c r="F686" s="5">
        <v>11135</v>
      </c>
      <c r="G686" s="5">
        <f>IF(Table3[[#This Row],[ride_month]] = "December", 2022,2023)</f>
        <v>2023</v>
      </c>
      <c r="H68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86">
        <f>Table3[[#This Row],[ride_day]]</f>
        <v>16</v>
      </c>
      <c r="J686" s="3">
        <f xml:space="preserve"> DATE(Table3[[#This Row],[year]],Table3[[#This Row],[month]],Table3[[#This Row],[day]])</f>
        <v>45215</v>
      </c>
    </row>
    <row r="687" spans="1:10" x14ac:dyDescent="0.25">
      <c r="A687" t="s">
        <v>11</v>
      </c>
      <c r="B687" s="3" t="s">
        <v>26</v>
      </c>
      <c r="C687">
        <v>17</v>
      </c>
      <c r="D687">
        <v>670.08983418456603</v>
      </c>
      <c r="E687">
        <v>2.0827920077869702</v>
      </c>
      <c r="F687" s="5">
        <v>14293</v>
      </c>
      <c r="G687" s="5">
        <f>IF(Table3[[#This Row],[ride_month]] = "December", 2022,2023)</f>
        <v>2023</v>
      </c>
      <c r="H68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87">
        <f>Table3[[#This Row],[ride_day]]</f>
        <v>17</v>
      </c>
      <c r="J687" s="3">
        <f xml:space="preserve"> DATE(Table3[[#This Row],[year]],Table3[[#This Row],[month]],Table3[[#This Row],[day]])</f>
        <v>45216</v>
      </c>
    </row>
    <row r="688" spans="1:10" x14ac:dyDescent="0.25">
      <c r="A688" t="s">
        <v>11</v>
      </c>
      <c r="B688" s="3" t="s">
        <v>26</v>
      </c>
      <c r="C688">
        <v>18</v>
      </c>
      <c r="D688">
        <v>688.78208096541096</v>
      </c>
      <c r="E688">
        <v>2.09304456649408</v>
      </c>
      <c r="F688" s="5">
        <v>14253</v>
      </c>
      <c r="G688" s="5">
        <f>IF(Table3[[#This Row],[ride_month]] = "December", 2022,2023)</f>
        <v>2023</v>
      </c>
      <c r="H68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88">
        <f>Table3[[#This Row],[ride_day]]</f>
        <v>18</v>
      </c>
      <c r="J688" s="3">
        <f xml:space="preserve"> DATE(Table3[[#This Row],[year]],Table3[[#This Row],[month]],Table3[[#This Row],[day]])</f>
        <v>45217</v>
      </c>
    </row>
    <row r="689" spans="1:10" x14ac:dyDescent="0.25">
      <c r="A689" t="s">
        <v>11</v>
      </c>
      <c r="B689" s="3" t="s">
        <v>26</v>
      </c>
      <c r="C689">
        <v>19</v>
      </c>
      <c r="D689">
        <v>653.80687649674996</v>
      </c>
      <c r="E689">
        <v>1.9984449805686499</v>
      </c>
      <c r="F689" s="5">
        <v>11692</v>
      </c>
      <c r="G689" s="5">
        <f>IF(Table3[[#This Row],[ride_month]] = "December", 2022,2023)</f>
        <v>2023</v>
      </c>
      <c r="H68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89">
        <f>Table3[[#This Row],[ride_day]]</f>
        <v>19</v>
      </c>
      <c r="J689" s="3">
        <f xml:space="preserve"> DATE(Table3[[#This Row],[year]],Table3[[#This Row],[month]],Table3[[#This Row],[day]])</f>
        <v>45218</v>
      </c>
    </row>
    <row r="690" spans="1:10" x14ac:dyDescent="0.25">
      <c r="A690" t="s">
        <v>11</v>
      </c>
      <c r="B690" s="3" t="s">
        <v>26</v>
      </c>
      <c r="C690">
        <v>20</v>
      </c>
      <c r="D690">
        <v>702.488467201047</v>
      </c>
      <c r="E690">
        <v>1.99101161928279</v>
      </c>
      <c r="F690" s="5">
        <v>12226</v>
      </c>
      <c r="G690" s="5">
        <f>IF(Table3[[#This Row],[ride_month]] = "December", 2022,2023)</f>
        <v>2023</v>
      </c>
      <c r="H69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90">
        <f>Table3[[#This Row],[ride_day]]</f>
        <v>20</v>
      </c>
      <c r="J690" s="3">
        <f xml:space="preserve"> DATE(Table3[[#This Row],[year]],Table3[[#This Row],[month]],Table3[[#This Row],[day]])</f>
        <v>45219</v>
      </c>
    </row>
    <row r="691" spans="1:10" x14ac:dyDescent="0.25">
      <c r="A691" t="s">
        <v>11</v>
      </c>
      <c r="B691" s="3" t="s">
        <v>26</v>
      </c>
      <c r="C691">
        <v>21</v>
      </c>
      <c r="D691">
        <v>737.99838823410903</v>
      </c>
      <c r="E691">
        <v>2.0901321508859301</v>
      </c>
      <c r="F691" s="5">
        <v>9927</v>
      </c>
      <c r="G691" s="5">
        <f>IF(Table3[[#This Row],[ride_month]] = "December", 2022,2023)</f>
        <v>2023</v>
      </c>
      <c r="H69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91">
        <f>Table3[[#This Row],[ride_day]]</f>
        <v>21</v>
      </c>
      <c r="J691" s="3">
        <f xml:space="preserve"> DATE(Table3[[#This Row],[year]],Table3[[#This Row],[month]],Table3[[#This Row],[day]])</f>
        <v>45220</v>
      </c>
    </row>
    <row r="692" spans="1:10" x14ac:dyDescent="0.25">
      <c r="A692" t="s">
        <v>11</v>
      </c>
      <c r="B692" s="3" t="s">
        <v>26</v>
      </c>
      <c r="C692">
        <v>22</v>
      </c>
      <c r="D692">
        <v>762.03081414206895</v>
      </c>
      <c r="E692">
        <v>2.0637549484898301</v>
      </c>
      <c r="F692" s="5">
        <v>9249</v>
      </c>
      <c r="G692" s="5">
        <f>IF(Table3[[#This Row],[ride_month]] = "December", 2022,2023)</f>
        <v>2023</v>
      </c>
      <c r="H69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92">
        <f>Table3[[#This Row],[ride_day]]</f>
        <v>22</v>
      </c>
      <c r="J692" s="3">
        <f xml:space="preserve"> DATE(Table3[[#This Row],[year]],Table3[[#This Row],[month]],Table3[[#This Row],[day]])</f>
        <v>45221</v>
      </c>
    </row>
    <row r="693" spans="1:10" x14ac:dyDescent="0.25">
      <c r="A693" t="s">
        <v>11</v>
      </c>
      <c r="B693" s="3" t="s">
        <v>26</v>
      </c>
      <c r="C693">
        <v>23</v>
      </c>
      <c r="D693">
        <v>664.66372043538797</v>
      </c>
      <c r="E693">
        <v>1.9902741716253201</v>
      </c>
      <c r="F693" s="5">
        <v>12219</v>
      </c>
      <c r="G693" s="5">
        <f>IF(Table3[[#This Row],[ride_month]] = "December", 2022,2023)</f>
        <v>2023</v>
      </c>
      <c r="H69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93">
        <f>Table3[[#This Row],[ride_day]]</f>
        <v>23</v>
      </c>
      <c r="J693" s="3">
        <f xml:space="preserve"> DATE(Table3[[#This Row],[year]],Table3[[#This Row],[month]],Table3[[#This Row],[day]])</f>
        <v>45222</v>
      </c>
    </row>
    <row r="694" spans="1:10" x14ac:dyDescent="0.25">
      <c r="A694" t="s">
        <v>11</v>
      </c>
      <c r="B694" s="3" t="s">
        <v>26</v>
      </c>
      <c r="C694">
        <v>24</v>
      </c>
      <c r="D694">
        <v>735.71440054411698</v>
      </c>
      <c r="E694">
        <v>2.1792446290413001</v>
      </c>
      <c r="F694" s="5">
        <v>16173</v>
      </c>
      <c r="G694" s="5">
        <f>IF(Table3[[#This Row],[ride_month]] = "December", 2022,2023)</f>
        <v>2023</v>
      </c>
      <c r="H69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94">
        <f>Table3[[#This Row],[ride_day]]</f>
        <v>24</v>
      </c>
      <c r="J694" s="3">
        <f xml:space="preserve"> DATE(Table3[[#This Row],[year]],Table3[[#This Row],[month]],Table3[[#This Row],[day]])</f>
        <v>45223</v>
      </c>
    </row>
    <row r="695" spans="1:10" x14ac:dyDescent="0.25">
      <c r="A695" t="s">
        <v>11</v>
      </c>
      <c r="B695" s="3" t="s">
        <v>26</v>
      </c>
      <c r="C695">
        <v>25</v>
      </c>
      <c r="D695">
        <v>637.33754626704001</v>
      </c>
      <c r="E695">
        <v>1.9922938960857299</v>
      </c>
      <c r="F695" s="5">
        <v>11077</v>
      </c>
      <c r="G695" s="5">
        <f>IF(Table3[[#This Row],[ride_month]] = "December", 2022,2023)</f>
        <v>2023</v>
      </c>
      <c r="H69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95">
        <f>Table3[[#This Row],[ride_day]]</f>
        <v>25</v>
      </c>
      <c r="J695" s="3">
        <f xml:space="preserve"> DATE(Table3[[#This Row],[year]],Table3[[#This Row],[month]],Table3[[#This Row],[day]])</f>
        <v>45224</v>
      </c>
    </row>
    <row r="696" spans="1:10" x14ac:dyDescent="0.25">
      <c r="A696" t="s">
        <v>11</v>
      </c>
      <c r="B696" s="3" t="s">
        <v>26</v>
      </c>
      <c r="C696">
        <v>26</v>
      </c>
      <c r="D696">
        <v>670.41200317965001</v>
      </c>
      <c r="E696">
        <v>2.0115082819125001</v>
      </c>
      <c r="F696" s="5">
        <v>12580</v>
      </c>
      <c r="G696" s="5">
        <f>IF(Table3[[#This Row],[ride_month]] = "December", 2022,2023)</f>
        <v>2023</v>
      </c>
      <c r="H69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96">
        <f>Table3[[#This Row],[ride_day]]</f>
        <v>26</v>
      </c>
      <c r="J696" s="3">
        <f xml:space="preserve"> DATE(Table3[[#This Row],[year]],Table3[[#This Row],[month]],Table3[[#This Row],[day]])</f>
        <v>45225</v>
      </c>
    </row>
    <row r="697" spans="1:10" x14ac:dyDescent="0.25">
      <c r="A697" t="s">
        <v>11</v>
      </c>
      <c r="B697" s="3" t="s">
        <v>26</v>
      </c>
      <c r="C697">
        <v>27</v>
      </c>
      <c r="D697">
        <v>673.94122196442402</v>
      </c>
      <c r="E697">
        <v>1.9693569008585601</v>
      </c>
      <c r="F697" s="5">
        <v>11637</v>
      </c>
      <c r="G697" s="5">
        <f>IF(Table3[[#This Row],[ride_month]] = "December", 2022,2023)</f>
        <v>2023</v>
      </c>
      <c r="H69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97">
        <f>Table3[[#This Row],[ride_day]]</f>
        <v>27</v>
      </c>
      <c r="J697" s="3">
        <f xml:space="preserve"> DATE(Table3[[#This Row],[year]],Table3[[#This Row],[month]],Table3[[#This Row],[day]])</f>
        <v>45226</v>
      </c>
    </row>
    <row r="698" spans="1:10" x14ac:dyDescent="0.25">
      <c r="A698" t="s">
        <v>11</v>
      </c>
      <c r="B698" s="3" t="s">
        <v>26</v>
      </c>
      <c r="C698">
        <v>28</v>
      </c>
      <c r="D698">
        <v>713.34309768192804</v>
      </c>
      <c r="E698">
        <v>1.9006238958894199</v>
      </c>
      <c r="F698" s="5">
        <v>8671</v>
      </c>
      <c r="G698" s="5">
        <f>IF(Table3[[#This Row],[ride_month]] = "December", 2022,2023)</f>
        <v>2023</v>
      </c>
      <c r="H69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98">
        <f>Table3[[#This Row],[ride_day]]</f>
        <v>28</v>
      </c>
      <c r="J698" s="3">
        <f xml:space="preserve"> DATE(Table3[[#This Row],[year]],Table3[[#This Row],[month]],Table3[[#This Row],[day]])</f>
        <v>45227</v>
      </c>
    </row>
    <row r="699" spans="1:10" x14ac:dyDescent="0.25">
      <c r="A699" t="s">
        <v>11</v>
      </c>
      <c r="B699" s="3" t="s">
        <v>26</v>
      </c>
      <c r="C699">
        <v>29</v>
      </c>
      <c r="D699">
        <v>756.577245275667</v>
      </c>
      <c r="E699">
        <v>1.83102698793838</v>
      </c>
      <c r="F699" s="5">
        <v>5133</v>
      </c>
      <c r="G699" s="5">
        <f>IF(Table3[[#This Row],[ride_month]] = "December", 2022,2023)</f>
        <v>2023</v>
      </c>
      <c r="H69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699">
        <f>Table3[[#This Row],[ride_day]]</f>
        <v>29</v>
      </c>
      <c r="J699" s="3">
        <f xml:space="preserve"> DATE(Table3[[#This Row],[year]],Table3[[#This Row],[month]],Table3[[#This Row],[day]])</f>
        <v>45228</v>
      </c>
    </row>
    <row r="700" spans="1:10" x14ac:dyDescent="0.25">
      <c r="A700" t="s">
        <v>11</v>
      </c>
      <c r="B700" s="3" t="s">
        <v>26</v>
      </c>
      <c r="C700">
        <v>30</v>
      </c>
      <c r="D700">
        <v>592.06280801090497</v>
      </c>
      <c r="E700">
        <v>1.8203576215191699</v>
      </c>
      <c r="F700" s="5">
        <v>9537</v>
      </c>
      <c r="G700" s="5">
        <f>IF(Table3[[#This Row],[ride_month]] = "December", 2022,2023)</f>
        <v>2023</v>
      </c>
      <c r="H70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700">
        <f>Table3[[#This Row],[ride_day]]</f>
        <v>30</v>
      </c>
      <c r="J700" s="3">
        <f xml:space="preserve"> DATE(Table3[[#This Row],[year]],Table3[[#This Row],[month]],Table3[[#This Row],[day]])</f>
        <v>45229</v>
      </c>
    </row>
    <row r="701" spans="1:10" x14ac:dyDescent="0.25">
      <c r="A701" t="s">
        <v>11</v>
      </c>
      <c r="B701" s="3" t="s">
        <v>26</v>
      </c>
      <c r="C701">
        <v>31</v>
      </c>
      <c r="D701">
        <v>585.25291666666703</v>
      </c>
      <c r="E701">
        <v>1.7995602608271</v>
      </c>
      <c r="F701" s="5">
        <v>7200</v>
      </c>
      <c r="G701" s="5">
        <f>IF(Table3[[#This Row],[ride_month]] = "December", 2022,2023)</f>
        <v>2023</v>
      </c>
      <c r="H70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10</v>
      </c>
      <c r="I701">
        <f>Table3[[#This Row],[ride_day]]</f>
        <v>31</v>
      </c>
      <c r="J701" s="3">
        <f xml:space="preserve"> DATE(Table3[[#This Row],[year]],Table3[[#This Row],[month]],Table3[[#This Row],[day]])</f>
        <v>45230</v>
      </c>
    </row>
    <row r="702" spans="1:10" x14ac:dyDescent="0.25">
      <c r="A702" t="s">
        <v>11</v>
      </c>
      <c r="B702" s="3" t="s">
        <v>27</v>
      </c>
      <c r="C702">
        <v>1</v>
      </c>
      <c r="D702">
        <v>692.43840252707605</v>
      </c>
      <c r="E702">
        <v>1.87558450045837</v>
      </c>
      <c r="F702" s="5">
        <v>8864</v>
      </c>
      <c r="G702" s="5">
        <f>IF(Table3[[#This Row],[ride_month]] = "December", 2022,2023)</f>
        <v>2023</v>
      </c>
      <c r="H70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02">
        <f>Table3[[#This Row],[ride_day]]</f>
        <v>1</v>
      </c>
      <c r="J702" s="3">
        <f xml:space="preserve"> DATE(Table3[[#This Row],[year]],Table3[[#This Row],[month]],Table3[[#This Row],[day]])</f>
        <v>45231</v>
      </c>
    </row>
    <row r="703" spans="1:10" x14ac:dyDescent="0.25">
      <c r="A703" t="s">
        <v>11</v>
      </c>
      <c r="B703" s="3" t="s">
        <v>27</v>
      </c>
      <c r="C703">
        <v>2</v>
      </c>
      <c r="D703">
        <v>619.50207762355205</v>
      </c>
      <c r="E703">
        <v>1.93831144813648</v>
      </c>
      <c r="F703" s="5">
        <v>11311</v>
      </c>
      <c r="G703" s="5">
        <f>IF(Table3[[#This Row],[ride_month]] = "December", 2022,2023)</f>
        <v>2023</v>
      </c>
      <c r="H70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03">
        <f>Table3[[#This Row],[ride_day]]</f>
        <v>2</v>
      </c>
      <c r="J703" s="3">
        <f xml:space="preserve"> DATE(Table3[[#This Row],[year]],Table3[[#This Row],[month]],Table3[[#This Row],[day]])</f>
        <v>45232</v>
      </c>
    </row>
    <row r="704" spans="1:10" x14ac:dyDescent="0.25">
      <c r="A704" t="s">
        <v>11</v>
      </c>
      <c r="B704" s="3" t="s">
        <v>27</v>
      </c>
      <c r="C704">
        <v>3</v>
      </c>
      <c r="D704">
        <v>655.47451900516205</v>
      </c>
      <c r="E704">
        <v>1.9465431677757099</v>
      </c>
      <c r="F704" s="5">
        <v>10655</v>
      </c>
      <c r="G704" s="5">
        <f>IF(Table3[[#This Row],[ride_month]] = "December", 2022,2023)</f>
        <v>2023</v>
      </c>
      <c r="H70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04">
        <f>Table3[[#This Row],[ride_day]]</f>
        <v>3</v>
      </c>
      <c r="J704" s="3">
        <f xml:space="preserve"> DATE(Table3[[#This Row],[year]],Table3[[#This Row],[month]],Table3[[#This Row],[day]])</f>
        <v>45233</v>
      </c>
    </row>
    <row r="705" spans="1:10" x14ac:dyDescent="0.25">
      <c r="A705" t="s">
        <v>11</v>
      </c>
      <c r="B705" s="3" t="s">
        <v>27</v>
      </c>
      <c r="C705">
        <v>4</v>
      </c>
      <c r="D705">
        <v>774.13096208724005</v>
      </c>
      <c r="E705">
        <v>2.0964784587654099</v>
      </c>
      <c r="F705" s="5">
        <v>9812</v>
      </c>
      <c r="G705" s="5">
        <f>IF(Table3[[#This Row],[ride_month]] = "December", 2022,2023)</f>
        <v>2023</v>
      </c>
      <c r="H70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05">
        <f>Table3[[#This Row],[ride_day]]</f>
        <v>4</v>
      </c>
      <c r="J705" s="3">
        <f xml:space="preserve"> DATE(Table3[[#This Row],[year]],Table3[[#This Row],[month]],Table3[[#This Row],[day]])</f>
        <v>45234</v>
      </c>
    </row>
    <row r="706" spans="1:10" x14ac:dyDescent="0.25">
      <c r="A706" t="s">
        <v>11</v>
      </c>
      <c r="B706" s="3" t="s">
        <v>27</v>
      </c>
      <c r="C706">
        <v>5</v>
      </c>
      <c r="D706">
        <v>977.64975621081999</v>
      </c>
      <c r="E706">
        <v>2.0334850838327001</v>
      </c>
      <c r="F706" s="5">
        <v>8614</v>
      </c>
      <c r="G706" s="5">
        <f>IF(Table3[[#This Row],[ride_month]] = "December", 2022,2023)</f>
        <v>2023</v>
      </c>
      <c r="H70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06">
        <f>Table3[[#This Row],[ride_day]]</f>
        <v>5</v>
      </c>
      <c r="J706" s="3">
        <f xml:space="preserve"> DATE(Table3[[#This Row],[year]],Table3[[#This Row],[month]],Table3[[#This Row],[day]])</f>
        <v>45235</v>
      </c>
    </row>
    <row r="707" spans="1:10" x14ac:dyDescent="0.25">
      <c r="A707" t="s">
        <v>11</v>
      </c>
      <c r="B707" s="3" t="s">
        <v>27</v>
      </c>
      <c r="C707">
        <v>6</v>
      </c>
      <c r="D707">
        <v>661.96850967376304</v>
      </c>
      <c r="E707">
        <v>2.0027346252968798</v>
      </c>
      <c r="F707" s="5">
        <v>12353</v>
      </c>
      <c r="G707" s="5">
        <f>IF(Table3[[#This Row],[ride_month]] = "December", 2022,2023)</f>
        <v>2023</v>
      </c>
      <c r="H70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07">
        <f>Table3[[#This Row],[ride_day]]</f>
        <v>6</v>
      </c>
      <c r="J707" s="3">
        <f xml:space="preserve"> DATE(Table3[[#This Row],[year]],Table3[[#This Row],[month]],Table3[[#This Row],[day]])</f>
        <v>45236</v>
      </c>
    </row>
    <row r="708" spans="1:10" x14ac:dyDescent="0.25">
      <c r="A708" t="s">
        <v>11</v>
      </c>
      <c r="B708" s="3" t="s">
        <v>27</v>
      </c>
      <c r="C708">
        <v>7</v>
      </c>
      <c r="D708">
        <v>631.01761717469697</v>
      </c>
      <c r="E708">
        <v>1.98084089862871</v>
      </c>
      <c r="F708" s="5">
        <v>12204</v>
      </c>
      <c r="G708" s="5">
        <f>IF(Table3[[#This Row],[ride_month]] = "December", 2022,2023)</f>
        <v>2023</v>
      </c>
      <c r="H70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08">
        <f>Table3[[#This Row],[ride_day]]</f>
        <v>7</v>
      </c>
      <c r="J708" s="3">
        <f xml:space="preserve"> DATE(Table3[[#This Row],[year]],Table3[[#This Row],[month]],Table3[[#This Row],[day]])</f>
        <v>45237</v>
      </c>
    </row>
    <row r="709" spans="1:10" x14ac:dyDescent="0.25">
      <c r="A709" t="s">
        <v>11</v>
      </c>
      <c r="B709" s="3" t="s">
        <v>27</v>
      </c>
      <c r="C709">
        <v>8</v>
      </c>
      <c r="D709">
        <v>643.57750958929705</v>
      </c>
      <c r="E709">
        <v>1.9360898765637899</v>
      </c>
      <c r="F709" s="5">
        <v>10689</v>
      </c>
      <c r="G709" s="5">
        <f>IF(Table3[[#This Row],[ride_month]] = "December", 2022,2023)</f>
        <v>2023</v>
      </c>
      <c r="H70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09">
        <f>Table3[[#This Row],[ride_day]]</f>
        <v>8</v>
      </c>
      <c r="J709" s="3">
        <f xml:space="preserve"> DATE(Table3[[#This Row],[year]],Table3[[#This Row],[month]],Table3[[#This Row],[day]])</f>
        <v>45238</v>
      </c>
    </row>
    <row r="710" spans="1:10" x14ac:dyDescent="0.25">
      <c r="A710" t="s">
        <v>11</v>
      </c>
      <c r="B710" s="3" t="s">
        <v>27</v>
      </c>
      <c r="C710">
        <v>9</v>
      </c>
      <c r="D710">
        <v>672.13595095833</v>
      </c>
      <c r="E710">
        <v>2.0222545109290002</v>
      </c>
      <c r="F710" s="5">
        <v>12887</v>
      </c>
      <c r="G710" s="5">
        <f>IF(Table3[[#This Row],[ride_month]] = "December", 2022,2023)</f>
        <v>2023</v>
      </c>
      <c r="H71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10">
        <f>Table3[[#This Row],[ride_day]]</f>
        <v>9</v>
      </c>
      <c r="J710" s="3">
        <f xml:space="preserve"> DATE(Table3[[#This Row],[year]],Table3[[#This Row],[month]],Table3[[#This Row],[day]])</f>
        <v>45239</v>
      </c>
    </row>
    <row r="711" spans="1:10" x14ac:dyDescent="0.25">
      <c r="A711" t="s">
        <v>11</v>
      </c>
      <c r="B711" s="3" t="s">
        <v>27</v>
      </c>
      <c r="C711">
        <v>10</v>
      </c>
      <c r="D711">
        <v>619.20450087746497</v>
      </c>
      <c r="E711">
        <v>1.88293741131019</v>
      </c>
      <c r="F711" s="5">
        <v>9687</v>
      </c>
      <c r="G711" s="5">
        <f>IF(Table3[[#This Row],[ride_month]] = "December", 2022,2023)</f>
        <v>2023</v>
      </c>
      <c r="H71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11">
        <f>Table3[[#This Row],[ride_day]]</f>
        <v>10</v>
      </c>
      <c r="J711" s="3">
        <f xml:space="preserve"> DATE(Table3[[#This Row],[year]],Table3[[#This Row],[month]],Table3[[#This Row],[day]])</f>
        <v>45240</v>
      </c>
    </row>
    <row r="712" spans="1:10" x14ac:dyDescent="0.25">
      <c r="A712" t="s">
        <v>11</v>
      </c>
      <c r="B712" s="3" t="s">
        <v>27</v>
      </c>
      <c r="C712">
        <v>11</v>
      </c>
      <c r="D712">
        <v>774.260040279588</v>
      </c>
      <c r="E712">
        <v>1.99571442905665</v>
      </c>
      <c r="F712" s="5">
        <v>8441</v>
      </c>
      <c r="G712" s="5">
        <f>IF(Table3[[#This Row],[ride_month]] = "December", 2022,2023)</f>
        <v>2023</v>
      </c>
      <c r="H71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12">
        <f>Table3[[#This Row],[ride_day]]</f>
        <v>11</v>
      </c>
      <c r="J712" s="3">
        <f xml:space="preserve"> DATE(Table3[[#This Row],[year]],Table3[[#This Row],[month]],Table3[[#This Row],[day]])</f>
        <v>45241</v>
      </c>
    </row>
    <row r="713" spans="1:10" x14ac:dyDescent="0.25">
      <c r="A713" t="s">
        <v>11</v>
      </c>
      <c r="B713" s="3" t="s">
        <v>27</v>
      </c>
      <c r="C713">
        <v>12</v>
      </c>
      <c r="D713">
        <v>722.68391608391596</v>
      </c>
      <c r="E713">
        <v>2.0188024013882102</v>
      </c>
      <c r="F713" s="5">
        <v>7865</v>
      </c>
      <c r="G713" s="5">
        <f>IF(Table3[[#This Row],[ride_month]] = "December", 2022,2023)</f>
        <v>2023</v>
      </c>
      <c r="H71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13">
        <f>Table3[[#This Row],[ride_day]]</f>
        <v>12</v>
      </c>
      <c r="J713" s="3">
        <f xml:space="preserve"> DATE(Table3[[#This Row],[year]],Table3[[#This Row],[month]],Table3[[#This Row],[day]])</f>
        <v>45242</v>
      </c>
    </row>
    <row r="714" spans="1:10" x14ac:dyDescent="0.25">
      <c r="A714" t="s">
        <v>11</v>
      </c>
      <c r="B714" s="3" t="s">
        <v>27</v>
      </c>
      <c r="C714">
        <v>13</v>
      </c>
      <c r="D714">
        <v>669.29435693266396</v>
      </c>
      <c r="E714">
        <v>2.0035816542955001</v>
      </c>
      <c r="F714" s="5">
        <v>11554</v>
      </c>
      <c r="G714" s="5">
        <f>IF(Table3[[#This Row],[ride_month]] = "December", 2022,2023)</f>
        <v>2023</v>
      </c>
      <c r="H71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14">
        <f>Table3[[#This Row],[ride_day]]</f>
        <v>13</v>
      </c>
      <c r="J714" s="3">
        <f xml:space="preserve"> DATE(Table3[[#This Row],[year]],Table3[[#This Row],[month]],Table3[[#This Row],[day]])</f>
        <v>45243</v>
      </c>
    </row>
    <row r="715" spans="1:10" x14ac:dyDescent="0.25">
      <c r="A715" t="s">
        <v>11</v>
      </c>
      <c r="B715" s="3" t="s">
        <v>27</v>
      </c>
      <c r="C715">
        <v>14</v>
      </c>
      <c r="D715">
        <v>652.24955738588301</v>
      </c>
      <c r="E715">
        <v>2.0252441054243899</v>
      </c>
      <c r="F715" s="5">
        <v>12991</v>
      </c>
      <c r="G715" s="5">
        <f>IF(Table3[[#This Row],[ride_month]] = "December", 2022,2023)</f>
        <v>2023</v>
      </c>
      <c r="H71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15">
        <f>Table3[[#This Row],[ride_day]]</f>
        <v>14</v>
      </c>
      <c r="J715" s="3">
        <f xml:space="preserve"> DATE(Table3[[#This Row],[year]],Table3[[#This Row],[month]],Table3[[#This Row],[day]])</f>
        <v>45244</v>
      </c>
    </row>
    <row r="716" spans="1:10" x14ac:dyDescent="0.25">
      <c r="A716" t="s">
        <v>11</v>
      </c>
      <c r="B716" s="3" t="s">
        <v>27</v>
      </c>
      <c r="C716">
        <v>15</v>
      </c>
      <c r="D716">
        <v>692.81733323214701</v>
      </c>
      <c r="E716">
        <v>2.07665415455712</v>
      </c>
      <c r="F716" s="5">
        <v>13177</v>
      </c>
      <c r="G716" s="5">
        <f>IF(Table3[[#This Row],[ride_month]] = "December", 2022,2023)</f>
        <v>2023</v>
      </c>
      <c r="H71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16">
        <f>Table3[[#This Row],[ride_day]]</f>
        <v>15</v>
      </c>
      <c r="J716" s="3">
        <f xml:space="preserve"> DATE(Table3[[#This Row],[year]],Table3[[#This Row],[month]],Table3[[#This Row],[day]])</f>
        <v>45245</v>
      </c>
    </row>
    <row r="717" spans="1:10" x14ac:dyDescent="0.25">
      <c r="A717" t="s">
        <v>11</v>
      </c>
      <c r="B717" s="3" t="s">
        <v>27</v>
      </c>
      <c r="C717">
        <v>16</v>
      </c>
      <c r="D717">
        <v>659.70743850784004</v>
      </c>
      <c r="E717">
        <v>2.0704140673429499</v>
      </c>
      <c r="F717" s="5">
        <v>13457</v>
      </c>
      <c r="G717" s="5">
        <f>IF(Table3[[#This Row],[ride_month]] = "December", 2022,2023)</f>
        <v>2023</v>
      </c>
      <c r="H71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17">
        <f>Table3[[#This Row],[ride_day]]</f>
        <v>16</v>
      </c>
      <c r="J717" s="3">
        <f xml:space="preserve"> DATE(Table3[[#This Row],[year]],Table3[[#This Row],[month]],Table3[[#This Row],[day]])</f>
        <v>45246</v>
      </c>
    </row>
    <row r="718" spans="1:10" x14ac:dyDescent="0.25">
      <c r="A718" t="s">
        <v>11</v>
      </c>
      <c r="B718" s="3" t="s">
        <v>27</v>
      </c>
      <c r="C718">
        <v>17</v>
      </c>
      <c r="D718">
        <v>640.02204290494001</v>
      </c>
      <c r="E718">
        <v>1.8961419269120701</v>
      </c>
      <c r="F718" s="5">
        <v>10162</v>
      </c>
      <c r="G718" s="5">
        <f>IF(Table3[[#This Row],[ride_month]] = "December", 2022,2023)</f>
        <v>2023</v>
      </c>
      <c r="H71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18">
        <f>Table3[[#This Row],[ride_day]]</f>
        <v>17</v>
      </c>
      <c r="J718" s="3">
        <f xml:space="preserve"> DATE(Table3[[#This Row],[year]],Table3[[#This Row],[month]],Table3[[#This Row],[day]])</f>
        <v>45247</v>
      </c>
    </row>
    <row r="719" spans="1:10" x14ac:dyDescent="0.25">
      <c r="A719" t="s">
        <v>11</v>
      </c>
      <c r="B719" s="3" t="s">
        <v>27</v>
      </c>
      <c r="C719">
        <v>18</v>
      </c>
      <c r="D719">
        <v>734.79288932180702</v>
      </c>
      <c r="E719">
        <v>2.0233537425428398</v>
      </c>
      <c r="F719" s="5">
        <v>8213</v>
      </c>
      <c r="G719" s="5">
        <f>IF(Table3[[#This Row],[ride_month]] = "December", 2022,2023)</f>
        <v>2023</v>
      </c>
      <c r="H71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19">
        <f>Table3[[#This Row],[ride_day]]</f>
        <v>18</v>
      </c>
      <c r="J719" s="3">
        <f xml:space="preserve"> DATE(Table3[[#This Row],[year]],Table3[[#This Row],[month]],Table3[[#This Row],[day]])</f>
        <v>45248</v>
      </c>
    </row>
    <row r="720" spans="1:10" x14ac:dyDescent="0.25">
      <c r="A720" t="s">
        <v>11</v>
      </c>
      <c r="B720" s="3" t="s">
        <v>27</v>
      </c>
      <c r="C720">
        <v>19</v>
      </c>
      <c r="D720">
        <v>776.14983962120004</v>
      </c>
      <c r="E720">
        <v>2.0053097151691501</v>
      </c>
      <c r="F720" s="5">
        <v>6547</v>
      </c>
      <c r="G720" s="5">
        <f>IF(Table3[[#This Row],[ride_month]] = "December", 2022,2023)</f>
        <v>2023</v>
      </c>
      <c r="H72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20">
        <f>Table3[[#This Row],[ride_day]]</f>
        <v>19</v>
      </c>
      <c r="J720" s="3">
        <f xml:space="preserve"> DATE(Table3[[#This Row],[year]],Table3[[#This Row],[month]],Table3[[#This Row],[day]])</f>
        <v>45249</v>
      </c>
    </row>
    <row r="721" spans="1:10" x14ac:dyDescent="0.25">
      <c r="A721" t="s">
        <v>11</v>
      </c>
      <c r="B721" s="3" t="s">
        <v>27</v>
      </c>
      <c r="C721">
        <v>20</v>
      </c>
      <c r="D721">
        <v>582.84356846472997</v>
      </c>
      <c r="E721">
        <v>1.84105978418002</v>
      </c>
      <c r="F721" s="5">
        <v>7230</v>
      </c>
      <c r="G721" s="5">
        <f>IF(Table3[[#This Row],[ride_month]] = "December", 2022,2023)</f>
        <v>2023</v>
      </c>
      <c r="H72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21">
        <f>Table3[[#This Row],[ride_day]]</f>
        <v>20</v>
      </c>
      <c r="J721" s="3">
        <f xml:space="preserve"> DATE(Table3[[#This Row],[year]],Table3[[#This Row],[month]],Table3[[#This Row],[day]])</f>
        <v>45250</v>
      </c>
    </row>
    <row r="722" spans="1:10" x14ac:dyDescent="0.25">
      <c r="A722" t="s">
        <v>11</v>
      </c>
      <c r="B722" s="3" t="s">
        <v>27</v>
      </c>
      <c r="C722">
        <v>21</v>
      </c>
      <c r="D722">
        <v>582.27469534050203</v>
      </c>
      <c r="E722">
        <v>1.7946026437039599</v>
      </c>
      <c r="F722" s="5">
        <v>6975</v>
      </c>
      <c r="G722" s="5">
        <f>IF(Table3[[#This Row],[ride_month]] = "December", 2022,2023)</f>
        <v>2023</v>
      </c>
      <c r="H722"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22">
        <f>Table3[[#This Row],[ride_day]]</f>
        <v>21</v>
      </c>
      <c r="J722" s="3">
        <f xml:space="preserve"> DATE(Table3[[#This Row],[year]],Table3[[#This Row],[month]],Table3[[#This Row],[day]])</f>
        <v>45251</v>
      </c>
    </row>
    <row r="723" spans="1:10" x14ac:dyDescent="0.25">
      <c r="A723" t="s">
        <v>11</v>
      </c>
      <c r="B723" s="3" t="s">
        <v>27</v>
      </c>
      <c r="C723">
        <v>22</v>
      </c>
      <c r="D723">
        <v>610.66053811659197</v>
      </c>
      <c r="E723">
        <v>1.83969022357013</v>
      </c>
      <c r="F723" s="5">
        <v>6690</v>
      </c>
      <c r="G723" s="5">
        <f>IF(Table3[[#This Row],[ride_month]] = "December", 2022,2023)</f>
        <v>2023</v>
      </c>
      <c r="H723"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23">
        <f>Table3[[#This Row],[ride_day]]</f>
        <v>22</v>
      </c>
      <c r="J723" s="3">
        <f xml:space="preserve"> DATE(Table3[[#This Row],[year]],Table3[[#This Row],[month]],Table3[[#This Row],[day]])</f>
        <v>45252</v>
      </c>
    </row>
    <row r="724" spans="1:10" x14ac:dyDescent="0.25">
      <c r="A724" t="s">
        <v>11</v>
      </c>
      <c r="B724" s="3" t="s">
        <v>27</v>
      </c>
      <c r="C724">
        <v>23</v>
      </c>
      <c r="D724">
        <v>694.07760683760705</v>
      </c>
      <c r="E724">
        <v>1.87898600581451</v>
      </c>
      <c r="F724" s="5">
        <v>2925</v>
      </c>
      <c r="G724" s="5">
        <f>IF(Table3[[#This Row],[ride_month]] = "December", 2022,2023)</f>
        <v>2023</v>
      </c>
      <c r="H724"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24">
        <f>Table3[[#This Row],[ride_day]]</f>
        <v>23</v>
      </c>
      <c r="J724" s="3">
        <f xml:space="preserve"> DATE(Table3[[#This Row],[year]],Table3[[#This Row],[month]],Table3[[#This Row],[day]])</f>
        <v>45253</v>
      </c>
    </row>
    <row r="725" spans="1:10" x14ac:dyDescent="0.25">
      <c r="A725" t="s">
        <v>11</v>
      </c>
      <c r="B725" s="3" t="s">
        <v>27</v>
      </c>
      <c r="C725">
        <v>24</v>
      </c>
      <c r="D725">
        <v>586.24664795759304</v>
      </c>
      <c r="E725">
        <v>1.7818684069553199</v>
      </c>
      <c r="F725" s="5">
        <v>3207</v>
      </c>
      <c r="G725" s="5">
        <f>IF(Table3[[#This Row],[ride_month]] = "December", 2022,2023)</f>
        <v>2023</v>
      </c>
      <c r="H725"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25">
        <f>Table3[[#This Row],[ride_day]]</f>
        <v>24</v>
      </c>
      <c r="J725" s="3">
        <f xml:space="preserve"> DATE(Table3[[#This Row],[year]],Table3[[#This Row],[month]],Table3[[#This Row],[day]])</f>
        <v>45254</v>
      </c>
    </row>
    <row r="726" spans="1:10" x14ac:dyDescent="0.25">
      <c r="A726" t="s">
        <v>11</v>
      </c>
      <c r="B726" s="3" t="s">
        <v>27</v>
      </c>
      <c r="C726">
        <v>25</v>
      </c>
      <c r="D726">
        <v>642.404615384615</v>
      </c>
      <c r="E726">
        <v>1.7630891586110999</v>
      </c>
      <c r="F726" s="5">
        <v>3900</v>
      </c>
      <c r="G726" s="5">
        <f>IF(Table3[[#This Row],[ride_month]] = "December", 2022,2023)</f>
        <v>2023</v>
      </c>
      <c r="H726"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26">
        <f>Table3[[#This Row],[ride_day]]</f>
        <v>25</v>
      </c>
      <c r="J726" s="3">
        <f xml:space="preserve"> DATE(Table3[[#This Row],[year]],Table3[[#This Row],[month]],Table3[[#This Row],[day]])</f>
        <v>45255</v>
      </c>
    </row>
    <row r="727" spans="1:10" x14ac:dyDescent="0.25">
      <c r="A727" t="s">
        <v>11</v>
      </c>
      <c r="B727" s="3" t="s">
        <v>27</v>
      </c>
      <c r="C727">
        <v>26</v>
      </c>
      <c r="D727">
        <v>664.99473471040903</v>
      </c>
      <c r="E727">
        <v>1.66929110104978</v>
      </c>
      <c r="F727" s="5">
        <v>2469</v>
      </c>
      <c r="G727" s="5">
        <f>IF(Table3[[#This Row],[ride_month]] = "December", 2022,2023)</f>
        <v>2023</v>
      </c>
      <c r="H727"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27">
        <f>Table3[[#This Row],[ride_day]]</f>
        <v>26</v>
      </c>
      <c r="J727" s="3">
        <f xml:space="preserve"> DATE(Table3[[#This Row],[year]],Table3[[#This Row],[month]],Table3[[#This Row],[day]])</f>
        <v>45256</v>
      </c>
    </row>
    <row r="728" spans="1:10" x14ac:dyDescent="0.25">
      <c r="A728" t="s">
        <v>11</v>
      </c>
      <c r="B728" s="3" t="s">
        <v>27</v>
      </c>
      <c r="C728">
        <v>27</v>
      </c>
      <c r="D728">
        <v>600.77165354330702</v>
      </c>
      <c r="E728">
        <v>1.64964619001466</v>
      </c>
      <c r="F728" s="5">
        <v>5842</v>
      </c>
      <c r="G728" s="5">
        <f>IF(Table3[[#This Row],[ride_month]] = "December", 2022,2023)</f>
        <v>2023</v>
      </c>
      <c r="H728"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28">
        <f>Table3[[#This Row],[ride_day]]</f>
        <v>27</v>
      </c>
      <c r="J728" s="3">
        <f xml:space="preserve"> DATE(Table3[[#This Row],[year]],Table3[[#This Row],[month]],Table3[[#This Row],[day]])</f>
        <v>45257</v>
      </c>
    </row>
    <row r="729" spans="1:10" x14ac:dyDescent="0.25">
      <c r="A729" t="s">
        <v>11</v>
      </c>
      <c r="B729" s="3" t="s">
        <v>27</v>
      </c>
      <c r="C729">
        <v>28</v>
      </c>
      <c r="D729">
        <v>560.9563264674</v>
      </c>
      <c r="E729">
        <v>1.6332795442342101</v>
      </c>
      <c r="F729" s="5">
        <v>6457</v>
      </c>
      <c r="G729" s="5">
        <f>IF(Table3[[#This Row],[ride_month]] = "December", 2022,2023)</f>
        <v>2023</v>
      </c>
      <c r="H729"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29">
        <f>Table3[[#This Row],[ride_day]]</f>
        <v>28</v>
      </c>
      <c r="J729" s="3">
        <f xml:space="preserve"> DATE(Table3[[#This Row],[year]],Table3[[#This Row],[month]],Table3[[#This Row],[day]])</f>
        <v>45258</v>
      </c>
    </row>
    <row r="730" spans="1:10" x14ac:dyDescent="0.25">
      <c r="A730" t="s">
        <v>11</v>
      </c>
      <c r="B730" s="3" t="s">
        <v>27</v>
      </c>
      <c r="C730">
        <v>29</v>
      </c>
      <c r="D730">
        <v>603.58239678220798</v>
      </c>
      <c r="E730">
        <v>1.8060142424638299</v>
      </c>
      <c r="F730" s="5">
        <v>8453</v>
      </c>
      <c r="G730" s="5">
        <f>IF(Table3[[#This Row],[ride_month]] = "December", 2022,2023)</f>
        <v>2023</v>
      </c>
      <c r="H730"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30">
        <f>Table3[[#This Row],[ride_day]]</f>
        <v>29</v>
      </c>
      <c r="J730" s="3">
        <f xml:space="preserve"> DATE(Table3[[#This Row],[year]],Table3[[#This Row],[month]],Table3[[#This Row],[day]])</f>
        <v>45259</v>
      </c>
    </row>
    <row r="731" spans="1:10" x14ac:dyDescent="0.25">
      <c r="A731" t="s">
        <v>11</v>
      </c>
      <c r="B731" s="3" t="s">
        <v>27</v>
      </c>
      <c r="C731">
        <v>30</v>
      </c>
      <c r="D731">
        <v>630.79493841416502</v>
      </c>
      <c r="E731">
        <v>1.9376519152101399</v>
      </c>
      <c r="F731" s="5">
        <v>10392</v>
      </c>
      <c r="G731" s="5">
        <f>IF(Table3[[#This Row],[ride_month]] = "December", 2022,2023)</f>
        <v>2023</v>
      </c>
      <c r="H731" s="5">
        <f>IF(Table3[[#This Row],[ride_month]] = "January", 1, IF(Table3[[#This Row],[ride_month]] = "February", 2, IF(Table3[[#This Row],[ride_month]] = "March", 3, IF(Table3[[#This Row],[ride_month]]="April", 4,IF(Table3[[#This Row],[ride_month]] = "May", 5, IF(Table3[[#This Row],[ride_month]] = "June", 6, IF(Table3[[#This Row],[ride_month]] = "July", 7, IF(Table3[[#This Row],[ride_month]] = "August", 8, IF(Table3[[#This Row],[ride_month]] = "September", 9, IF(Table3[[#This Row],[ride_month]] = "October", 10, IF(Table3[[#This Row],[ride_month]] = "November", 11, IF(Table3[[#This Row],[ride_month]] = "December", 12, "erro"))))))))))))</f>
        <v>11</v>
      </c>
      <c r="I731">
        <f>Table3[[#This Row],[ride_day]]</f>
        <v>30</v>
      </c>
      <c r="J731" s="3">
        <f xml:space="preserve"> DATE(Table3[[#This Row],[year]],Table3[[#This Row],[month]],Table3[[#This Row],[day]])</f>
        <v>45260</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2B3AD-A3BF-478A-9D20-887DC154C70F}">
  <dimension ref="A1:R39"/>
  <sheetViews>
    <sheetView showGridLines="0" tabSelected="1" zoomScale="68" zoomScaleNormal="68" workbookViewId="0">
      <selection activeCell="G4" sqref="G4"/>
    </sheetView>
  </sheetViews>
  <sheetFormatPr defaultColWidth="0" defaultRowHeight="15" zeroHeight="1" x14ac:dyDescent="0.25"/>
  <cols>
    <col min="1" max="1" width="3.42578125" customWidth="1"/>
    <col min="2" max="2" width="23.42578125" bestFit="1" customWidth="1"/>
    <col min="3" max="3" width="22.42578125" bestFit="1" customWidth="1"/>
    <col min="4" max="4" width="12.140625" bestFit="1" customWidth="1"/>
    <col min="5" max="5" width="10.5703125" customWidth="1"/>
    <col min="6" max="6" width="13.42578125" customWidth="1"/>
    <col min="7" max="7" width="23.42578125" bestFit="1" customWidth="1"/>
    <col min="8" max="8" width="22.42578125" bestFit="1" customWidth="1"/>
    <col min="9" max="9" width="12.140625" bestFit="1" customWidth="1"/>
    <col min="10" max="10" width="15.42578125" bestFit="1" customWidth="1"/>
    <col min="11" max="11" width="20.28515625" customWidth="1"/>
    <col min="12" max="12" width="16" hidden="1" customWidth="1"/>
    <col min="13" max="13" width="23.42578125" hidden="1" customWidth="1"/>
    <col min="14" max="14" width="19.7109375" hidden="1" customWidth="1"/>
    <col min="15" max="15" width="20" hidden="1" customWidth="1"/>
    <col min="16" max="16" width="17.85546875" hidden="1" customWidth="1"/>
    <col min="17" max="17" width="9.140625" hidden="1" customWidth="1"/>
    <col min="18" max="18" width="4.7109375" hidden="1" customWidth="1"/>
    <col min="19" max="16384" width="9.140625" hidden="1"/>
  </cols>
  <sheetData>
    <row r="1" spans="1:18" s="8" customFormat="1" ht="3.75" customHeight="1" x14ac:dyDescent="0.25"/>
    <row r="2" spans="1:18" ht="26.25" customHeight="1" x14ac:dyDescent="0.4">
      <c r="A2" s="16" t="s">
        <v>51</v>
      </c>
      <c r="B2" s="16"/>
      <c r="C2" s="16"/>
      <c r="D2" s="16"/>
      <c r="E2" s="16"/>
      <c r="F2" s="16"/>
      <c r="G2" s="16"/>
      <c r="H2" s="16"/>
      <c r="I2" s="16"/>
      <c r="J2" s="16"/>
      <c r="K2" s="16"/>
      <c r="L2" s="9"/>
      <c r="M2" s="9"/>
      <c r="N2" s="9"/>
      <c r="O2" s="9"/>
      <c r="P2" s="9"/>
      <c r="Q2" s="9"/>
      <c r="R2" s="9"/>
    </row>
    <row r="3" spans="1:18" s="8" customFormat="1" ht="5.25" customHeight="1" x14ac:dyDescent="0.4">
      <c r="A3" s="10"/>
      <c r="B3" s="10"/>
      <c r="C3" s="10"/>
      <c r="D3" s="10"/>
      <c r="E3" s="10"/>
      <c r="F3" s="10"/>
      <c r="G3" s="10"/>
      <c r="H3" s="10"/>
      <c r="I3" s="10"/>
      <c r="J3" s="10"/>
      <c r="K3" s="10"/>
      <c r="L3" s="10"/>
      <c r="M3" s="10"/>
      <c r="N3" s="10"/>
      <c r="O3" s="10"/>
      <c r="P3" s="10"/>
      <c r="Q3" s="10"/>
      <c r="R3" s="10"/>
    </row>
    <row r="4" spans="1:18" x14ac:dyDescent="0.25">
      <c r="B4" s="15"/>
      <c r="C4" s="15"/>
      <c r="D4" s="15"/>
      <c r="E4" s="15"/>
      <c r="G4" s="15"/>
      <c r="H4" s="15"/>
      <c r="I4" s="15"/>
      <c r="J4" s="15"/>
    </row>
    <row r="5" spans="1:18" x14ac:dyDescent="0.25">
      <c r="B5" s="17" t="s">
        <v>48</v>
      </c>
      <c r="C5" s="17"/>
      <c r="D5" s="17"/>
      <c r="E5" s="17"/>
      <c r="G5" s="17" t="s">
        <v>49</v>
      </c>
      <c r="H5" s="17"/>
      <c r="I5" s="17"/>
      <c r="J5" s="17"/>
    </row>
    <row r="6" spans="1:18" ht="15" customHeight="1" x14ac:dyDescent="0.25">
      <c r="B6" s="1" t="s">
        <v>37</v>
      </c>
      <c r="C6" s="1" t="s">
        <v>50</v>
      </c>
      <c r="G6" s="1" t="s">
        <v>37</v>
      </c>
      <c r="H6" s="1" t="s">
        <v>50</v>
      </c>
    </row>
    <row r="7" spans="1:18" ht="15" customHeight="1" x14ac:dyDescent="0.25">
      <c r="B7" s="14" t="s">
        <v>35</v>
      </c>
      <c r="C7" s="14" t="s">
        <v>10</v>
      </c>
      <c r="D7" s="14" t="s">
        <v>11</v>
      </c>
      <c r="G7" s="14" t="s">
        <v>35</v>
      </c>
      <c r="H7" s="14" t="s">
        <v>10</v>
      </c>
      <c r="I7" s="14" t="s">
        <v>11</v>
      </c>
    </row>
    <row r="8" spans="1:18" ht="15" customHeight="1" x14ac:dyDescent="0.25">
      <c r="B8" s="2" t="s">
        <v>31</v>
      </c>
      <c r="C8" s="18">
        <v>326068</v>
      </c>
      <c r="D8" s="18">
        <v>386488</v>
      </c>
      <c r="G8" s="2" t="s">
        <v>18</v>
      </c>
      <c r="H8" s="18">
        <v>42922</v>
      </c>
      <c r="I8" s="18">
        <v>147407</v>
      </c>
    </row>
    <row r="9" spans="1:18" ht="15" customHeight="1" x14ac:dyDescent="0.25">
      <c r="B9" s="2" t="s">
        <v>29</v>
      </c>
      <c r="C9" s="18">
        <v>228417</v>
      </c>
      <c r="D9" s="18">
        <v>469093</v>
      </c>
      <c r="G9" s="2" t="s">
        <v>19</v>
      </c>
      <c r="H9" s="18">
        <v>62049</v>
      </c>
      <c r="I9" s="18">
        <v>196446</v>
      </c>
    </row>
    <row r="10" spans="1:18" ht="15" customHeight="1" x14ac:dyDescent="0.25">
      <c r="B10" s="2" t="s">
        <v>33</v>
      </c>
      <c r="C10" s="18">
        <v>239318</v>
      </c>
      <c r="D10" s="18">
        <v>545859</v>
      </c>
      <c r="G10" s="2" t="s">
        <v>20</v>
      </c>
      <c r="H10" s="18">
        <v>146894</v>
      </c>
      <c r="I10" s="18">
        <v>279261</v>
      </c>
    </row>
    <row r="11" spans="1:18" ht="15" customHeight="1" x14ac:dyDescent="0.25">
      <c r="B11" s="2" t="s">
        <v>34</v>
      </c>
      <c r="C11" s="18">
        <v>241298</v>
      </c>
      <c r="D11" s="18">
        <v>553941</v>
      </c>
      <c r="G11" s="2" t="s">
        <v>21</v>
      </c>
      <c r="H11" s="18">
        <v>233591</v>
      </c>
      <c r="I11" s="18">
        <v>370526</v>
      </c>
    </row>
    <row r="12" spans="1:18" ht="15" customHeight="1" x14ac:dyDescent="0.25">
      <c r="B12" s="2" t="s">
        <v>32</v>
      </c>
      <c r="C12" s="18">
        <v>265441</v>
      </c>
      <c r="D12" s="18">
        <v>565338</v>
      </c>
      <c r="G12" s="2" t="s">
        <v>22</v>
      </c>
      <c r="H12" s="18">
        <v>300439</v>
      </c>
      <c r="I12" s="18">
        <v>418288</v>
      </c>
    </row>
    <row r="13" spans="1:18" ht="15" customHeight="1" x14ac:dyDescent="0.25">
      <c r="B13" s="2" t="s">
        <v>16</v>
      </c>
      <c r="C13" s="18">
        <v>303725</v>
      </c>
      <c r="D13" s="18">
        <v>501674</v>
      </c>
      <c r="G13" s="2" t="s">
        <v>23</v>
      </c>
      <c r="H13" s="18">
        <v>330248</v>
      </c>
      <c r="I13" s="18">
        <v>436148</v>
      </c>
    </row>
    <row r="14" spans="1:18" ht="15" customHeight="1" x14ac:dyDescent="0.25">
      <c r="B14" s="2" t="s">
        <v>30</v>
      </c>
      <c r="C14" s="18">
        <v>402420</v>
      </c>
      <c r="D14" s="18">
        <v>451474</v>
      </c>
      <c r="G14" s="2" t="s">
        <v>24</v>
      </c>
      <c r="H14" s="18">
        <v>310054</v>
      </c>
      <c r="I14" s="18">
        <v>460381</v>
      </c>
    </row>
    <row r="15" spans="1:18" ht="15" customHeight="1" x14ac:dyDescent="0.25">
      <c r="B15" s="2" t="s">
        <v>36</v>
      </c>
      <c r="C15" s="18">
        <v>2006687</v>
      </c>
      <c r="D15" s="18">
        <v>3473867</v>
      </c>
      <c r="G15" s="2" t="s">
        <v>25</v>
      </c>
      <c r="H15" s="18">
        <v>260937</v>
      </c>
      <c r="I15" s="18">
        <v>404596</v>
      </c>
    </row>
    <row r="16" spans="1:18" ht="15" customHeight="1" x14ac:dyDescent="0.25">
      <c r="G16" s="2" t="s">
        <v>26</v>
      </c>
      <c r="H16" s="18">
        <v>176617</v>
      </c>
      <c r="I16" s="18">
        <v>359904</v>
      </c>
    </row>
    <row r="17" spans="7:9" ht="15" customHeight="1" x14ac:dyDescent="0.25">
      <c r="G17" s="2" t="s">
        <v>27</v>
      </c>
      <c r="H17" s="18">
        <v>98145</v>
      </c>
      <c r="I17" s="18">
        <v>264023</v>
      </c>
    </row>
    <row r="18" spans="7:9" ht="15" customHeight="1" x14ac:dyDescent="0.25">
      <c r="G18" s="2" t="s">
        <v>28</v>
      </c>
      <c r="H18" s="18">
        <v>44791</v>
      </c>
      <c r="I18" s="18">
        <v>136887</v>
      </c>
    </row>
    <row r="19" spans="7:9" ht="15" customHeight="1" x14ac:dyDescent="0.25">
      <c r="G19" s="2" t="s">
        <v>36</v>
      </c>
      <c r="H19" s="18">
        <v>2006687</v>
      </c>
      <c r="I19" s="18">
        <v>3473867</v>
      </c>
    </row>
    <row r="20" spans="7:9" ht="15" customHeight="1" x14ac:dyDescent="0.25"/>
    <row r="21" spans="7:9" ht="20.25" customHeight="1" x14ac:dyDescent="0.25"/>
    <row r="22" spans="7:9" ht="20.25" customHeight="1" x14ac:dyDescent="0.25"/>
    <row r="23" spans="7:9" ht="20.25" customHeight="1" x14ac:dyDescent="0.25"/>
    <row r="24" spans="7:9" ht="20.25" customHeight="1" x14ac:dyDescent="0.25"/>
    <row r="25" spans="7:9" ht="20.25" customHeight="1" x14ac:dyDescent="0.25"/>
    <row r="26" spans="7:9" ht="20.25" customHeight="1" x14ac:dyDescent="0.25"/>
    <row r="27" spans="7:9" ht="20.25" customHeight="1" x14ac:dyDescent="0.25"/>
    <row r="28" spans="7:9" ht="20.25" customHeight="1" x14ac:dyDescent="0.25"/>
    <row r="29" spans="7:9" ht="20.25" customHeight="1" x14ac:dyDescent="0.25"/>
    <row r="30" spans="7:9" ht="20.25" customHeight="1" x14ac:dyDescent="0.25"/>
    <row r="31" spans="7:9" ht="20.25" customHeight="1" x14ac:dyDescent="0.25"/>
    <row r="32" spans="7:9" ht="20.25" customHeight="1" x14ac:dyDescent="0.25"/>
    <row r="33" ht="10.5" customHeight="1" x14ac:dyDescent="0.25"/>
    <row r="34" s="14" customFormat="1" ht="6.75" customHeight="1" x14ac:dyDescent="0.25"/>
    <row r="35" ht="9.75" customHeight="1" x14ac:dyDescent="0.25"/>
    <row r="38" ht="12.75" hidden="1" customHeight="1" x14ac:dyDescent="0.25"/>
    <row r="39" x14ac:dyDescent="0.25"/>
  </sheetData>
  <sheetProtection algorithmName="SHA-512" hashValue="zYqSd2c3AfH1ykgFB7fB9S3oVpRGkxYyOG6j/4Jk6nSE7DblkDkmVjaJjqiZdlnJ/vZtI6nHkJfrPYBXzMoQJA==" saltValue="w72TDv2E4UPWbO3QVc25mA==" spinCount="100000" sheet="1" objects="1" scenarios="1" selectLockedCells="1" autoFilter="0" pivotTables="0"/>
  <mergeCells count="3">
    <mergeCell ref="A2:K2"/>
    <mergeCell ref="B5:E5"/>
    <mergeCell ref="G5:J5"/>
  </mergeCells>
  <conditionalFormatting pivot="1" sqref="C8:C14">
    <cfRule type="top10" dxfId="20" priority="7" rank="3"/>
  </conditionalFormatting>
  <conditionalFormatting pivot="1" sqref="D8:D14">
    <cfRule type="top10" dxfId="19" priority="5" rank="3"/>
  </conditionalFormatting>
  <conditionalFormatting pivot="1">
    <cfRule type="top10" dxfId="18" priority="4" rank="3"/>
  </conditionalFormatting>
  <conditionalFormatting pivot="1" sqref="H8:H18">
    <cfRule type="top10" dxfId="17" priority="3" rank="3"/>
  </conditionalFormatting>
  <conditionalFormatting pivot="1" sqref="I8:I18">
    <cfRule type="top10" dxfId="16" priority="2" rank="3"/>
  </conditionalFormatting>
  <conditionalFormatting pivot="1">
    <cfRule type="top10" dxfId="15" priority="1" rank="3"/>
  </conditionalFormatting>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CE2B2-C229-4014-A628-E53D1556D639}">
  <dimension ref="A1:M38"/>
  <sheetViews>
    <sheetView showGridLines="0" zoomScale="69" zoomScaleNormal="69" workbookViewId="0">
      <selection activeCell="A2" sqref="A2:L2"/>
    </sheetView>
  </sheetViews>
  <sheetFormatPr defaultColWidth="0" defaultRowHeight="15" zeroHeight="1" x14ac:dyDescent="0.25"/>
  <cols>
    <col min="1" max="1" width="4.5703125" customWidth="1"/>
    <col min="2" max="2" width="24.140625" customWidth="1"/>
    <col min="3" max="3" width="16.28515625" bestFit="1" customWidth="1"/>
    <col min="4" max="4" width="10.7109375" bestFit="1" customWidth="1"/>
    <col min="5" max="5" width="13.5703125" customWidth="1"/>
    <col min="6" max="6" width="16.7109375" customWidth="1"/>
    <col min="7" max="7" width="20.5703125" customWidth="1"/>
    <col min="8" max="8" width="17.5703125" customWidth="1"/>
    <col min="9" max="9" width="12.140625" customWidth="1"/>
    <col min="10" max="10" width="8.85546875" customWidth="1"/>
    <col min="11" max="11" width="6.85546875" customWidth="1"/>
    <col min="12" max="12" width="14.28515625" customWidth="1"/>
    <col min="13" max="13" width="24.7109375" hidden="1" customWidth="1"/>
    <col min="14" max="16384" width="9.140625" hidden="1"/>
  </cols>
  <sheetData>
    <row r="1" spans="1:12" s="14" customFormat="1" ht="5.25" customHeight="1" x14ac:dyDescent="0.25"/>
    <row r="2" spans="1:12" ht="26.25" x14ac:dyDescent="0.4">
      <c r="A2" s="16" t="s">
        <v>54</v>
      </c>
      <c r="B2" s="16"/>
      <c r="C2" s="16"/>
      <c r="D2" s="16"/>
      <c r="E2" s="16"/>
      <c r="F2" s="16"/>
      <c r="G2" s="16"/>
      <c r="H2" s="16"/>
      <c r="I2" s="16"/>
      <c r="J2" s="16"/>
      <c r="K2" s="16"/>
      <c r="L2" s="16"/>
    </row>
    <row r="3" spans="1:12" s="14" customFormat="1" ht="6" customHeight="1" x14ac:dyDescent="0.25"/>
    <row r="4" spans="1:12" x14ac:dyDescent="0.25"/>
    <row r="5" spans="1:12" x14ac:dyDescent="0.25">
      <c r="B5" s="17" t="s">
        <v>70</v>
      </c>
      <c r="C5" s="17"/>
      <c r="D5" s="17"/>
      <c r="G5" s="17" t="s">
        <v>71</v>
      </c>
      <c r="H5" s="17"/>
      <c r="I5" s="17"/>
    </row>
    <row r="6" spans="1:12" ht="30" x14ac:dyDescent="0.25">
      <c r="B6" s="20" t="s">
        <v>52</v>
      </c>
      <c r="C6" s="20" t="s">
        <v>50</v>
      </c>
      <c r="D6" s="21"/>
      <c r="G6" s="20" t="s">
        <v>52</v>
      </c>
      <c r="H6" s="20" t="s">
        <v>50</v>
      </c>
      <c r="I6" s="21"/>
    </row>
    <row r="7" spans="1:12" x14ac:dyDescent="0.25">
      <c r="B7" s="22" t="s">
        <v>35</v>
      </c>
      <c r="C7" s="22" t="s">
        <v>10</v>
      </c>
      <c r="D7" s="22" t="s">
        <v>11</v>
      </c>
      <c r="G7" s="22" t="s">
        <v>35</v>
      </c>
      <c r="H7" s="22" t="s">
        <v>10</v>
      </c>
      <c r="I7" s="22" t="s">
        <v>11</v>
      </c>
    </row>
    <row r="8" spans="1:12" x14ac:dyDescent="0.25">
      <c r="B8" s="23" t="s">
        <v>31</v>
      </c>
      <c r="C8" s="24">
        <v>1258.3291587169247</v>
      </c>
      <c r="D8" s="24">
        <v>772.07822632554053</v>
      </c>
      <c r="G8" s="23" t="s">
        <v>17</v>
      </c>
      <c r="H8" s="25">
        <v>790.69152254581911</v>
      </c>
      <c r="I8" s="25">
        <v>611.34285871756174</v>
      </c>
    </row>
    <row r="9" spans="1:12" x14ac:dyDescent="0.25">
      <c r="B9" s="23" t="s">
        <v>29</v>
      </c>
      <c r="C9" s="24">
        <v>1019.546749963248</v>
      </c>
      <c r="D9" s="24">
        <v>666.58681525769941</v>
      </c>
      <c r="G9" s="23" t="s">
        <v>18</v>
      </c>
      <c r="H9" s="25">
        <v>892.01083801927155</v>
      </c>
      <c r="I9" s="25">
        <v>631.13432861041542</v>
      </c>
    </row>
    <row r="10" spans="1:12" x14ac:dyDescent="0.25">
      <c r="B10" s="23" t="s">
        <v>33</v>
      </c>
      <c r="C10" s="24">
        <v>957.61879194296318</v>
      </c>
      <c r="D10" s="24">
        <v>671.71411099925399</v>
      </c>
      <c r="G10" s="23" t="s">
        <v>19</v>
      </c>
      <c r="H10" s="25">
        <v>893.96658442613648</v>
      </c>
      <c r="I10" s="25">
        <v>613.09412934563591</v>
      </c>
    </row>
    <row r="11" spans="1:12" x14ac:dyDescent="0.25">
      <c r="B11" s="23" t="s">
        <v>34</v>
      </c>
      <c r="C11" s="24">
        <v>953.71531993976225</v>
      </c>
      <c r="D11" s="24">
        <v>670.39113269817551</v>
      </c>
      <c r="G11" s="23" t="s">
        <v>20</v>
      </c>
      <c r="H11" s="25">
        <v>1110.1886181289292</v>
      </c>
      <c r="I11" s="25">
        <v>674.29819122502352</v>
      </c>
    </row>
    <row r="12" spans="1:12" x14ac:dyDescent="0.25">
      <c r="B12" s="23" t="s">
        <v>32</v>
      </c>
      <c r="C12" s="24">
        <v>977.4881666842092</v>
      </c>
      <c r="D12" s="24">
        <v>668.99467442086677</v>
      </c>
      <c r="G12" s="23" t="s">
        <v>21</v>
      </c>
      <c r="H12" s="25">
        <v>1229.7964155001594</v>
      </c>
      <c r="I12" s="25">
        <v>747.38914511897542</v>
      </c>
    </row>
    <row r="13" spans="1:12" x14ac:dyDescent="0.25">
      <c r="B13" s="23" t="s">
        <v>16</v>
      </c>
      <c r="C13" s="24">
        <v>1077.7581204224994</v>
      </c>
      <c r="D13" s="24">
        <v>716.46301986373987</v>
      </c>
      <c r="G13" s="23" t="s">
        <v>22</v>
      </c>
      <c r="H13" s="25">
        <v>1244.8934572987453</v>
      </c>
      <c r="I13" s="25">
        <v>767.48369187525145</v>
      </c>
    </row>
    <row r="14" spans="1:12" x14ac:dyDescent="0.25">
      <c r="B14" s="23" t="s">
        <v>30</v>
      </c>
      <c r="C14" s="24">
        <v>1228.1688488935047</v>
      </c>
      <c r="D14" s="24">
        <v>762.90412047555515</v>
      </c>
      <c r="G14" s="23" t="s">
        <v>23</v>
      </c>
      <c r="H14" s="25">
        <v>1321.6954250450672</v>
      </c>
      <c r="I14" s="25">
        <v>796.27564270426114</v>
      </c>
    </row>
    <row r="15" spans="1:12" x14ac:dyDescent="0.25">
      <c r="B15" s="23" t="s">
        <v>36</v>
      </c>
      <c r="C15" s="24">
        <v>1067.2712227615507</v>
      </c>
      <c r="D15" s="24">
        <v>704.06538048368247</v>
      </c>
      <c r="G15" s="23" t="s">
        <v>24</v>
      </c>
      <c r="H15" s="25">
        <v>1276.6960084229568</v>
      </c>
      <c r="I15" s="25">
        <v>791.49925831187124</v>
      </c>
    </row>
    <row r="16" spans="1:12" x14ac:dyDescent="0.25">
      <c r="G16" s="23" t="s">
        <v>25</v>
      </c>
      <c r="H16" s="25">
        <v>1189.1452031649719</v>
      </c>
      <c r="I16" s="25">
        <v>757.13902820210456</v>
      </c>
    </row>
    <row r="17" spans="7:9" ht="16.5" customHeight="1" x14ac:dyDescent="0.25">
      <c r="G17" s="23" t="s">
        <v>26</v>
      </c>
      <c r="H17" s="25">
        <v>1073.4500704338579</v>
      </c>
      <c r="I17" s="25">
        <v>692.12050869158418</v>
      </c>
    </row>
    <row r="18" spans="7:9" x14ac:dyDescent="0.25">
      <c r="G18" s="23" t="s">
        <v>27</v>
      </c>
      <c r="H18" s="25">
        <v>952.11491823597078</v>
      </c>
      <c r="I18" s="25">
        <v>667.62283140055069</v>
      </c>
    </row>
    <row r="19" spans="7:9" x14ac:dyDescent="0.25">
      <c r="G19" s="23" t="s">
        <v>28</v>
      </c>
      <c r="H19" s="25">
        <v>822.97581035400071</v>
      </c>
      <c r="I19" s="25">
        <v>693.9491149928383</v>
      </c>
    </row>
    <row r="20" spans="7:9" x14ac:dyDescent="0.25">
      <c r="G20" s="23" t="s">
        <v>36</v>
      </c>
      <c r="H20" s="25">
        <v>1067.2712227615509</v>
      </c>
      <c r="I20" s="25">
        <v>704.06538048368202</v>
      </c>
    </row>
    <row r="21" spans="7:9" x14ac:dyDescent="0.25"/>
    <row r="22" spans="7:9" x14ac:dyDescent="0.25"/>
    <row r="23" spans="7:9" x14ac:dyDescent="0.25"/>
    <row r="24" spans="7:9" x14ac:dyDescent="0.25"/>
    <row r="25" spans="7:9" x14ac:dyDescent="0.25"/>
    <row r="26" spans="7:9" x14ac:dyDescent="0.25"/>
    <row r="27" spans="7:9" x14ac:dyDescent="0.25"/>
    <row r="28" spans="7:9" x14ac:dyDescent="0.25"/>
    <row r="29" spans="7:9" x14ac:dyDescent="0.25"/>
    <row r="30" spans="7:9" x14ac:dyDescent="0.25"/>
    <row r="31" spans="7:9" x14ac:dyDescent="0.25"/>
    <row r="32" spans="7:9" x14ac:dyDescent="0.25"/>
    <row r="33" x14ac:dyDescent="0.25"/>
    <row r="34" x14ac:dyDescent="0.25"/>
    <row r="35" x14ac:dyDescent="0.25"/>
    <row r="36" x14ac:dyDescent="0.25"/>
    <row r="37" s="14" customFormat="1" ht="6.75" customHeight="1" x14ac:dyDescent="0.25"/>
    <row r="38" x14ac:dyDescent="0.25"/>
  </sheetData>
  <sheetProtection algorithmName="SHA-512" hashValue="ZuE9NjyFgFZ9xrl62DV59We4mgByqKe/3x5bbW/BJHrw21PMh33RIPCJ1hc9vFnGyHNgs+ahsCm2kmyliBg7mw==" saltValue="8mmb61kFaDYD6jJWk6hGKg==" spinCount="100000" sheet="1" objects="1" scenarios="1" selectLockedCells="1" sort="0" autoFilter="0" pivotTables="0"/>
  <mergeCells count="3">
    <mergeCell ref="A2:L2"/>
    <mergeCell ref="B5:D5"/>
    <mergeCell ref="G5:I5"/>
  </mergeCells>
  <conditionalFormatting pivot="1" sqref="C8:C14">
    <cfRule type="top10" dxfId="14" priority="5" rank="3"/>
  </conditionalFormatting>
  <conditionalFormatting pivot="1" sqref="D8:D14">
    <cfRule type="top10" dxfId="13" priority="4" rank="3"/>
  </conditionalFormatting>
  <conditionalFormatting pivot="1" sqref="H8:H19">
    <cfRule type="top10" dxfId="12" priority="3" rank="3"/>
  </conditionalFormatting>
  <conditionalFormatting pivot="1" sqref="I8:I19">
    <cfRule type="top10" dxfId="11" priority="2" rank="3"/>
  </conditionalFormatting>
  <conditionalFormatting pivot="1">
    <cfRule type="top10" dxfId="10" priority="1" rank="3"/>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D9809-696B-42AC-84DD-DD377C424E3B}">
  <dimension ref="A1:L36"/>
  <sheetViews>
    <sheetView showGridLines="0" topLeftCell="A2" zoomScale="69" zoomScaleNormal="69" workbookViewId="0">
      <selection activeCell="G5" sqref="G5:I5"/>
    </sheetView>
  </sheetViews>
  <sheetFormatPr defaultColWidth="0" defaultRowHeight="15" zeroHeight="1" x14ac:dyDescent="0.25"/>
  <cols>
    <col min="1" max="1" width="3.7109375" customWidth="1"/>
    <col min="2" max="2" width="36.42578125" bestFit="1" customWidth="1"/>
    <col min="3" max="3" width="22.140625" bestFit="1" customWidth="1"/>
    <col min="4" max="4" width="10.7109375" bestFit="1" customWidth="1"/>
    <col min="5" max="5" width="11.28515625" bestFit="1" customWidth="1"/>
    <col min="6" max="6" width="13.42578125" customWidth="1"/>
    <col min="7" max="7" width="36.42578125" bestFit="1" customWidth="1"/>
    <col min="8" max="8" width="22.140625" bestFit="1" customWidth="1"/>
    <col min="9" max="9" width="10.7109375" bestFit="1" customWidth="1"/>
    <col min="10" max="10" width="12" bestFit="1" customWidth="1"/>
    <col min="11" max="11" width="9.140625" customWidth="1"/>
    <col min="12" max="12" width="4.5703125" customWidth="1"/>
  </cols>
  <sheetData>
    <row r="1" spans="1:12" s="14" customFormat="1" ht="5.25" customHeight="1" x14ac:dyDescent="0.25"/>
    <row r="2" spans="1:12" ht="26.25" x14ac:dyDescent="0.4">
      <c r="A2" s="16" t="s">
        <v>55</v>
      </c>
      <c r="B2" s="16"/>
      <c r="C2" s="16"/>
      <c r="D2" s="16"/>
      <c r="E2" s="16"/>
      <c r="F2" s="16"/>
      <c r="G2" s="16"/>
      <c r="H2" s="16"/>
      <c r="I2" s="16"/>
      <c r="J2" s="16"/>
      <c r="K2" s="16"/>
      <c r="L2" s="16"/>
    </row>
    <row r="3" spans="1:12" s="14" customFormat="1" ht="6" customHeight="1" x14ac:dyDescent="0.25"/>
    <row r="4" spans="1:12" x14ac:dyDescent="0.25"/>
    <row r="5" spans="1:12" x14ac:dyDescent="0.25">
      <c r="B5" s="17" t="s">
        <v>72</v>
      </c>
      <c r="C5" s="17"/>
      <c r="D5" s="17"/>
      <c r="G5" s="17" t="s">
        <v>73</v>
      </c>
      <c r="H5" s="17"/>
      <c r="I5" s="17"/>
    </row>
    <row r="6" spans="1:12" x14ac:dyDescent="0.25">
      <c r="B6" s="1" t="s">
        <v>53</v>
      </c>
      <c r="C6" s="1" t="s">
        <v>50</v>
      </c>
      <c r="G6" s="1" t="s">
        <v>53</v>
      </c>
      <c r="H6" s="1" t="s">
        <v>50</v>
      </c>
    </row>
    <row r="7" spans="1:12" x14ac:dyDescent="0.25">
      <c r="B7" s="14" t="s">
        <v>35</v>
      </c>
      <c r="C7" s="14" t="s">
        <v>10</v>
      </c>
      <c r="D7" s="14" t="s">
        <v>11</v>
      </c>
      <c r="G7" s="14" t="s">
        <v>35</v>
      </c>
      <c r="H7" s="14" t="s">
        <v>10</v>
      </c>
      <c r="I7" s="14" t="s">
        <v>11</v>
      </c>
    </row>
    <row r="8" spans="1:12" x14ac:dyDescent="0.25">
      <c r="B8" s="2" t="s">
        <v>31</v>
      </c>
      <c r="C8" s="11">
        <v>2.0112143448844897</v>
      </c>
      <c r="D8" s="11">
        <v>2.0335240565180479</v>
      </c>
      <c r="G8" s="2" t="s">
        <v>17</v>
      </c>
      <c r="H8" s="11">
        <v>1.613717396465961</v>
      </c>
      <c r="I8" s="11">
        <v>1.7253687961469233</v>
      </c>
    </row>
    <row r="9" spans="1:12" x14ac:dyDescent="0.25">
      <c r="B9" s="2" t="s">
        <v>29</v>
      </c>
      <c r="C9" s="11">
        <v>1.8622973339749136</v>
      </c>
      <c r="D9" s="11">
        <v>1.9446830744097217</v>
      </c>
      <c r="G9" s="2" t="s">
        <v>18</v>
      </c>
      <c r="H9" s="11">
        <v>1.6877774412327542</v>
      </c>
      <c r="I9" s="11">
        <v>1.7790364099755216</v>
      </c>
    </row>
    <row r="10" spans="1:12" x14ac:dyDescent="0.25">
      <c r="B10" s="2" t="s">
        <v>33</v>
      </c>
      <c r="C10" s="11">
        <v>1.8944899649845026</v>
      </c>
      <c r="D10" s="11">
        <v>2.0147567213514543</v>
      </c>
      <c r="G10" s="2" t="s">
        <v>19</v>
      </c>
      <c r="H10" s="11">
        <v>1.7508343588957724</v>
      </c>
      <c r="I10" s="11">
        <v>1.8292657511734876</v>
      </c>
    </row>
    <row r="11" spans="1:12" x14ac:dyDescent="0.25">
      <c r="B11" s="2" t="s">
        <v>34</v>
      </c>
      <c r="C11" s="11">
        <v>1.8999403705273523</v>
      </c>
      <c r="D11" s="11">
        <v>2.0155187957998977</v>
      </c>
      <c r="G11" s="2" t="s">
        <v>20</v>
      </c>
      <c r="H11" s="11">
        <v>1.9433954956571438</v>
      </c>
      <c r="I11" s="11">
        <v>1.9905728091866284</v>
      </c>
    </row>
    <row r="12" spans="1:12" x14ac:dyDescent="0.25">
      <c r="B12" s="2" t="s">
        <v>32</v>
      </c>
      <c r="C12" s="11">
        <v>1.9135153009774606</v>
      </c>
      <c r="D12" s="11">
        <v>2.0078535534254272</v>
      </c>
      <c r="G12" s="2" t="s">
        <v>21</v>
      </c>
      <c r="H12" s="11">
        <v>2.1088826323721968</v>
      </c>
      <c r="I12" s="11">
        <v>2.158732965701422</v>
      </c>
    </row>
    <row r="13" spans="1:12" x14ac:dyDescent="0.25">
      <c r="B13" s="2" t="s">
        <v>16</v>
      </c>
      <c r="C13" s="11">
        <v>1.9110759282694372</v>
      </c>
      <c r="D13" s="11">
        <v>1.9423091050052674</v>
      </c>
      <c r="G13" s="2" t="s">
        <v>22</v>
      </c>
      <c r="H13" s="11">
        <v>2.1832831643079507</v>
      </c>
      <c r="I13" s="11">
        <v>2.2341332223452435</v>
      </c>
    </row>
    <row r="14" spans="1:12" x14ac:dyDescent="0.25">
      <c r="B14" s="2" t="s">
        <v>30</v>
      </c>
      <c r="C14" s="11">
        <v>2.0212070419690233</v>
      </c>
      <c r="D14" s="11">
        <v>2.047854868079126</v>
      </c>
      <c r="G14" s="2" t="s">
        <v>23</v>
      </c>
      <c r="H14" s="11">
        <v>2.1631255740679403</v>
      </c>
      <c r="I14" s="11">
        <v>2.2391712582666492</v>
      </c>
    </row>
    <row r="15" spans="1:12" x14ac:dyDescent="0.25">
      <c r="B15" s="2" t="s">
        <v>36</v>
      </c>
      <c r="C15" s="11">
        <v>1.9304876990452358</v>
      </c>
      <c r="D15" s="11">
        <v>2.000947568854933</v>
      </c>
      <c r="G15" s="2" t="s">
        <v>24</v>
      </c>
      <c r="H15" s="11">
        <v>2.1623595450106357</v>
      </c>
      <c r="I15" s="11">
        <v>2.2168254127627489</v>
      </c>
    </row>
    <row r="16" spans="1:12" x14ac:dyDescent="0.25">
      <c r="G16" s="2" t="s">
        <v>25</v>
      </c>
      <c r="H16" s="11">
        <v>2.1256077576733468</v>
      </c>
      <c r="I16" s="11">
        <v>2.1723827164526868</v>
      </c>
    </row>
    <row r="17" spans="7:9" x14ac:dyDescent="0.25">
      <c r="G17" s="2" t="s">
        <v>26</v>
      </c>
      <c r="H17" s="11">
        <v>1.9685830400766189</v>
      </c>
      <c r="I17" s="11">
        <v>2.0142190108717144</v>
      </c>
    </row>
    <row r="18" spans="7:9" x14ac:dyDescent="0.25">
      <c r="G18" s="2" t="s">
        <v>27</v>
      </c>
      <c r="H18" s="11">
        <v>1.8013150634899493</v>
      </c>
      <c r="I18" s="11">
        <v>1.9141885131397933</v>
      </c>
    </row>
    <row r="19" spans="7:9" x14ac:dyDescent="0.25">
      <c r="G19" s="2" t="s">
        <v>28</v>
      </c>
      <c r="H19" s="11">
        <v>1.6441812390186805</v>
      </c>
      <c r="I19" s="11">
        <v>1.7259176218191585</v>
      </c>
    </row>
    <row r="20" spans="7:9" x14ac:dyDescent="0.25">
      <c r="G20" s="2" t="s">
        <v>36</v>
      </c>
      <c r="H20" s="11">
        <v>1.9304876990452353</v>
      </c>
      <c r="I20" s="11">
        <v>2.000947568854933</v>
      </c>
    </row>
    <row r="21" spans="7:9" x14ac:dyDescent="0.25"/>
    <row r="22" spans="7:9" x14ac:dyDescent="0.25"/>
    <row r="23" spans="7:9" x14ac:dyDescent="0.25"/>
    <row r="24" spans="7:9" x14ac:dyDescent="0.25"/>
    <row r="25" spans="7:9" x14ac:dyDescent="0.25"/>
    <row r="26" spans="7:9" x14ac:dyDescent="0.25"/>
    <row r="27" spans="7:9" x14ac:dyDescent="0.25"/>
    <row r="28" spans="7:9" x14ac:dyDescent="0.25"/>
    <row r="29" spans="7:9" x14ac:dyDescent="0.25"/>
    <row r="30" spans="7:9" x14ac:dyDescent="0.25"/>
    <row r="31" spans="7:9" x14ac:dyDescent="0.25"/>
    <row r="32" spans="7:9" x14ac:dyDescent="0.25"/>
    <row r="33" x14ac:dyDescent="0.25"/>
    <row r="34" x14ac:dyDescent="0.25"/>
    <row r="35" s="14" customFormat="1" ht="7.5" customHeight="1" x14ac:dyDescent="0.25"/>
    <row r="36" x14ac:dyDescent="0.25"/>
  </sheetData>
  <sheetProtection algorithmName="SHA-512" hashValue="2hG92pDbENDoXHrcmdDzb4ao93UeTlYsXCPPWFH7u0Cik7Is1IGFK/lA4Vojl6rNx8VmFYJxzR4nZC3E4GnecA==" saltValue="jos3vdUQTMzkPkx4JMkwrw==" spinCount="100000" sheet="1" objects="1" scenarios="1" selectLockedCells="1" autoFilter="0" pivotTables="0"/>
  <mergeCells count="3">
    <mergeCell ref="A2:L2"/>
    <mergeCell ref="B5:D5"/>
    <mergeCell ref="G5:I5"/>
  </mergeCells>
  <conditionalFormatting pivot="1" sqref="C8:C14">
    <cfRule type="top10" dxfId="9" priority="4" rank="3"/>
  </conditionalFormatting>
  <conditionalFormatting pivot="1" sqref="D8:D14">
    <cfRule type="top10" dxfId="8" priority="3" rank="3"/>
  </conditionalFormatting>
  <conditionalFormatting pivot="1" sqref="H8:H19">
    <cfRule type="top10" dxfId="7" priority="2" rank="3"/>
  </conditionalFormatting>
  <conditionalFormatting pivot="1" sqref="I8:I19">
    <cfRule type="top10" dxfId="6" priority="1" rank="3"/>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1FEC6-A173-4F1C-A683-DCE47C9F7894}">
  <dimension ref="A1:T40"/>
  <sheetViews>
    <sheetView showGridLines="0" showRowColHeaders="0" zoomScale="70" zoomScaleNormal="70" workbookViewId="0">
      <selection activeCell="B21" sqref="B21"/>
    </sheetView>
  </sheetViews>
  <sheetFormatPr defaultColWidth="0" defaultRowHeight="15" zeroHeight="1" x14ac:dyDescent="0.25"/>
  <cols>
    <col min="1" max="20" width="9.140625" customWidth="1"/>
    <col min="21" max="16384" width="9.140625" hidden="1"/>
  </cols>
  <sheetData>
    <row r="1" spans="1:20" s="14" customFormat="1" ht="5.25" customHeight="1" x14ac:dyDescent="0.25"/>
    <row r="2" spans="1:20" ht="26.25" customHeight="1" x14ac:dyDescent="0.4">
      <c r="A2" s="16" t="s">
        <v>69</v>
      </c>
      <c r="B2" s="16"/>
      <c r="C2" s="16"/>
      <c r="D2" s="16"/>
      <c r="E2" s="16"/>
      <c r="F2" s="16"/>
      <c r="G2" s="16"/>
      <c r="H2" s="16"/>
      <c r="I2" s="16"/>
      <c r="J2" s="16"/>
      <c r="K2" s="16"/>
      <c r="L2" s="16"/>
      <c r="M2" s="16"/>
      <c r="N2" s="16"/>
      <c r="O2" s="16"/>
      <c r="P2" s="16"/>
      <c r="Q2" s="16"/>
      <c r="R2" s="16"/>
      <c r="S2" s="16"/>
      <c r="T2" s="16"/>
    </row>
    <row r="3" spans="1:20" s="14" customFormat="1" ht="5.25" customHeight="1" x14ac:dyDescent="0.25"/>
    <row r="4" spans="1:20" x14ac:dyDescent="0.25"/>
    <row r="5" spans="1:20" x14ac:dyDescent="0.25"/>
    <row r="6" spans="1:20" x14ac:dyDescent="0.25"/>
    <row r="7" spans="1:20" x14ac:dyDescent="0.25"/>
    <row r="8" spans="1:20" x14ac:dyDescent="0.25"/>
    <row r="9" spans="1:20" x14ac:dyDescent="0.25"/>
    <row r="10" spans="1:20" x14ac:dyDescent="0.25"/>
    <row r="11" spans="1:20" x14ac:dyDescent="0.25"/>
    <row r="12" spans="1:20" x14ac:dyDescent="0.25"/>
    <row r="13" spans="1:20" x14ac:dyDescent="0.25"/>
    <row r="14" spans="1:20" x14ac:dyDescent="0.25"/>
    <row r="15" spans="1:20" x14ac:dyDescent="0.25"/>
    <row r="16" spans="1:20"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s="14" customFormat="1" ht="7.5" customHeight="1" x14ac:dyDescent="0.25"/>
    <row r="40" x14ac:dyDescent="0.25"/>
  </sheetData>
  <sheetProtection algorithmName="SHA-512" hashValue="zHI8sWpwZB6vjmaVSaY6ZKBOT0L3eVB9bnF5kZy4yELxWZZJJMQaPPH6fPiGv7DtZMHaKRLH+znCEIczHOrAMg==" saltValue="bByyuzlSdeHuojytwFZF3g==" spinCount="100000" sheet="1" objects="1" scenarios="1" selectLockedCells="1" autoFilter="0" pivotTables="0"/>
  <protectedRanges>
    <protectedRange algorithmName="SHA-512" hashValue="8FqcTBuytDDxjYgsYA8O+Lrpl1gvQDUFr/kEAcb8t9UMR31/azD56R/2OYCHSJ/qPJS6F9x7xZzW+iEn2UJsNg==" saltValue="TCLlRcB7DiUSN6QZ1JJlCA==" spinCount="100000" sqref="D4 D4:T1048576" name="hour_ride"/>
  </protectedRanges>
  <mergeCells count="1">
    <mergeCell ref="A2:T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E1EC9-2B25-46D7-8E84-486D971F3117}">
  <dimension ref="A1:T39"/>
  <sheetViews>
    <sheetView showGridLines="0" showRowColHeaders="0" zoomScale="70" zoomScaleNormal="70" workbookViewId="0">
      <selection activeCell="Q3" sqref="Q3"/>
    </sheetView>
  </sheetViews>
  <sheetFormatPr defaultColWidth="0" defaultRowHeight="15" zeroHeight="1" x14ac:dyDescent="0.25"/>
  <cols>
    <col min="1" max="18" width="9.140625" customWidth="1"/>
    <col min="21" max="16384" width="9.140625" hidden="1"/>
  </cols>
  <sheetData>
    <row r="1" spans="1:20" ht="6.75" customHeight="1" x14ac:dyDescent="0.25">
      <c r="A1" s="14"/>
      <c r="B1" s="14"/>
      <c r="C1" s="14"/>
      <c r="D1" s="14"/>
      <c r="E1" s="14"/>
      <c r="F1" s="14"/>
      <c r="G1" s="14"/>
      <c r="H1" s="14"/>
      <c r="I1" s="14"/>
      <c r="J1" s="14"/>
      <c r="K1" s="14"/>
      <c r="L1" s="14"/>
      <c r="M1" s="14"/>
      <c r="N1" s="14"/>
      <c r="O1" s="14"/>
      <c r="P1" s="14"/>
      <c r="Q1" s="14"/>
      <c r="R1" s="14"/>
      <c r="S1" s="14"/>
      <c r="T1" s="14"/>
    </row>
    <row r="2" spans="1:20" ht="26.25" x14ac:dyDescent="0.4">
      <c r="A2" s="16" t="s">
        <v>74</v>
      </c>
      <c r="B2" s="16"/>
      <c r="C2" s="16"/>
      <c r="D2" s="16"/>
      <c r="E2" s="16"/>
      <c r="F2" s="16"/>
      <c r="G2" s="16"/>
      <c r="H2" s="16"/>
      <c r="I2" s="16"/>
      <c r="J2" s="16"/>
      <c r="K2" s="16"/>
      <c r="L2" s="16"/>
      <c r="M2" s="16"/>
      <c r="N2" s="16"/>
      <c r="O2" s="16"/>
      <c r="P2" s="16"/>
      <c r="Q2" s="16"/>
      <c r="R2" s="16"/>
      <c r="S2" s="19"/>
      <c r="T2" s="19"/>
    </row>
    <row r="3" spans="1:20" ht="7.5" customHeight="1" x14ac:dyDescent="0.25">
      <c r="A3" s="14"/>
      <c r="B3" s="14"/>
      <c r="C3" s="14"/>
      <c r="D3" s="14"/>
      <c r="E3" s="14"/>
      <c r="F3" s="14"/>
      <c r="G3" s="14"/>
      <c r="H3" s="14"/>
      <c r="I3" s="14"/>
      <c r="J3" s="14"/>
      <c r="K3" s="14"/>
      <c r="L3" s="14"/>
      <c r="M3" s="14"/>
      <c r="N3" s="14"/>
      <c r="O3" s="14"/>
      <c r="P3" s="14"/>
      <c r="Q3" s="14"/>
      <c r="R3" s="14"/>
      <c r="S3" s="14"/>
      <c r="T3" s="14"/>
    </row>
    <row r="4" spans="1:20" x14ac:dyDescent="0.25"/>
    <row r="5" spans="1:20" x14ac:dyDescent="0.25"/>
    <row r="6" spans="1:20" x14ac:dyDescent="0.25"/>
    <row r="7" spans="1:20" x14ac:dyDescent="0.25"/>
    <row r="8" spans="1:20" x14ac:dyDescent="0.25"/>
    <row r="9" spans="1:20" x14ac:dyDescent="0.25"/>
    <row r="10" spans="1:20" x14ac:dyDescent="0.25"/>
    <row r="11" spans="1:20" x14ac:dyDescent="0.25"/>
    <row r="12" spans="1:20" x14ac:dyDescent="0.25"/>
    <row r="13" spans="1:20" x14ac:dyDescent="0.25"/>
    <row r="14" spans="1:20" x14ac:dyDescent="0.25"/>
    <row r="15" spans="1:20" x14ac:dyDescent="0.25"/>
    <row r="16" spans="1:20"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spans="1:20" x14ac:dyDescent="0.25"/>
    <row r="34" spans="1:20" x14ac:dyDescent="0.25"/>
    <row r="35" spans="1:20" x14ac:dyDescent="0.25"/>
    <row r="36" spans="1:20" x14ac:dyDescent="0.25"/>
    <row r="37" spans="1:20" x14ac:dyDescent="0.25"/>
    <row r="38" spans="1:20" ht="7.5" customHeight="1" x14ac:dyDescent="0.25">
      <c r="A38" s="14"/>
      <c r="B38" s="14"/>
      <c r="C38" s="14"/>
      <c r="D38" s="14"/>
      <c r="E38" s="14"/>
      <c r="F38" s="14"/>
      <c r="G38" s="14"/>
      <c r="H38" s="14"/>
      <c r="I38" s="14"/>
      <c r="J38" s="14"/>
      <c r="K38" s="14"/>
      <c r="L38" s="14"/>
      <c r="M38" s="14"/>
      <c r="N38" s="14"/>
      <c r="O38" s="14"/>
      <c r="P38" s="14"/>
      <c r="Q38" s="14"/>
      <c r="R38" s="14"/>
      <c r="S38" s="14"/>
      <c r="T38" s="14"/>
    </row>
    <row r="39" spans="1:20" x14ac:dyDescent="0.25"/>
  </sheetData>
  <sheetProtection algorithmName="SHA-512" hashValue="y5aZPF0PCIoDDq9aMY7+Qm2h57BWmV8AK4EYAjlLITGqEdXk7YuqVxyqPlJRyxcIB/TE5ItKRXE0jPVN3NYZrQ==" saltValue="yhIYkRsgkWFQ9StlKzJ9og==" spinCount="100000" sheet="1" objects="1" scenarios="1" selectLockedCells="1" autoFilter="0" pivotTables="0"/>
  <mergeCells count="1">
    <mergeCell ref="A2: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259CD0-A747-40D9-9F8C-8A5EB4F4AB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 Data - Count</vt:lpstr>
      <vt:lpstr>summary_data_rideable_type</vt:lpstr>
      <vt:lpstr>Rideable Type Resumes</vt:lpstr>
      <vt:lpstr>summary_hour</vt:lpstr>
      <vt:lpstr>Summary Hourly Analysis</vt:lpstr>
      <vt:lpstr>Summary Data - Measures</vt:lpstr>
      <vt:lpstr>Plots</vt:lpstr>
      <vt:lpstr>Daily Rides Analysis</vt:lpstr>
      <vt:lpstr>Average Length Analysis</vt:lpstr>
      <vt:lpstr>Average Distance Analysis</vt:lpstr>
      <vt:lpstr>Hour Ride Analysis</vt:lpstr>
      <vt:lpstr>Ridable Type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Alisson Vinicius Salvador de Lima</dc:creator>
  <cp:lastModifiedBy>Alisson Vinicius Salvador de Lima</cp:lastModifiedBy>
  <dcterms:created xsi:type="dcterms:W3CDTF">2024-01-10T23:19:56Z</dcterms:created>
  <dcterms:modified xsi:type="dcterms:W3CDTF">2024-01-14T02:03:14Z</dcterms:modified>
</cp:coreProperties>
</file>