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eac24616f61ae4/Electrickery/Phased Array Radio Telescope/Phased-Array-WiFi-Camera/Schemetic and Board/"/>
    </mc:Choice>
  </mc:AlternateContent>
  <xr:revisionPtr revIDLastSave="0" documentId="10_ncr:100000_{24F21187-0119-4055-8C22-D8514E88B07D}" xr6:coauthVersionLast="31" xr6:coauthVersionMax="31" xr10:uidLastSave="{00000000-0000-0000-0000-000000000000}"/>
  <bookViews>
    <workbookView xWindow="0" yWindow="0" windowWidth="38400" windowHeight="17760" xr2:uid="{0D43EF20-B6AF-4F09-B234-3749526E9E4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4" i="1" l="1"/>
  <c r="U14" i="1" s="1"/>
  <c r="T10" i="1"/>
  <c r="T7" i="1"/>
  <c r="U7" i="1"/>
  <c r="T8" i="1"/>
  <c r="U8" i="1"/>
  <c r="U10" i="1"/>
  <c r="T11" i="1"/>
  <c r="U11" i="1"/>
  <c r="T12" i="1"/>
  <c r="T13" i="1"/>
  <c r="U13" i="1"/>
  <c r="T14" i="1"/>
  <c r="T15" i="1"/>
  <c r="U15" i="1"/>
  <c r="U6" i="1"/>
  <c r="T6" i="1"/>
  <c r="R15" i="1"/>
  <c r="R13" i="1"/>
  <c r="R11" i="1"/>
  <c r="R10" i="1"/>
  <c r="R8" i="1"/>
  <c r="Q15" i="1"/>
  <c r="Q14" i="1"/>
  <c r="Q13" i="1"/>
  <c r="Q12" i="1"/>
  <c r="Q11" i="1"/>
  <c r="Q10" i="1"/>
  <c r="Q8" i="1"/>
  <c r="R7" i="1"/>
  <c r="Q7" i="1"/>
  <c r="R6" i="1"/>
  <c r="Q6" i="1"/>
  <c r="O7" i="1"/>
  <c r="O8" i="1"/>
  <c r="O9" i="1"/>
  <c r="R9" i="1" s="1"/>
  <c r="U9" i="1" s="1"/>
  <c r="O10" i="1"/>
  <c r="O11" i="1"/>
  <c r="O12" i="1"/>
  <c r="R12" i="1" s="1"/>
  <c r="U12" i="1" s="1"/>
  <c r="O13" i="1"/>
  <c r="O14" i="1"/>
  <c r="O15" i="1"/>
  <c r="O6" i="1"/>
  <c r="N7" i="1"/>
  <c r="N8" i="1"/>
  <c r="N9" i="1"/>
  <c r="Q9" i="1" s="1"/>
  <c r="T9" i="1" s="1"/>
  <c r="N10" i="1"/>
  <c r="N11" i="1"/>
  <c r="N12" i="1"/>
  <c r="N13" i="1"/>
  <c r="N14" i="1"/>
  <c r="N15" i="1"/>
  <c r="N6" i="1"/>
</calcChain>
</file>

<file path=xl/sharedStrings.xml><?xml version="1.0" encoding="utf-8"?>
<sst xmlns="http://schemas.openxmlformats.org/spreadsheetml/2006/main" count="97" uniqueCount="81">
  <si>
    <t>D1a</t>
  </si>
  <si>
    <t>L15</t>
  </si>
  <si>
    <t>L16</t>
  </si>
  <si>
    <t>B5_n0</t>
  </si>
  <si>
    <t>Gpio 2</t>
  </si>
  <si>
    <t>Gpio 1</t>
  </si>
  <si>
    <t>D1b</t>
  </si>
  <si>
    <t>R16</t>
  </si>
  <si>
    <t>P16</t>
  </si>
  <si>
    <t>Gpio 5</t>
  </si>
  <si>
    <t>Gpio 4</t>
  </si>
  <si>
    <t>D2a</t>
  </si>
  <si>
    <t>N15</t>
  </si>
  <si>
    <t>N16</t>
  </si>
  <si>
    <t>Gpio 7</t>
  </si>
  <si>
    <t>Gpio 6</t>
  </si>
  <si>
    <t>D2b</t>
  </si>
  <si>
    <t>R7</t>
  </si>
  <si>
    <t>T7</t>
  </si>
  <si>
    <t>B3_n0</t>
  </si>
  <si>
    <t>Gpio 14</t>
  </si>
  <si>
    <t>Gpio15</t>
  </si>
  <si>
    <t>lclk</t>
  </si>
  <si>
    <t>R6</t>
  </si>
  <si>
    <t>T6</t>
  </si>
  <si>
    <t>Gpio 18</t>
  </si>
  <si>
    <t>Gpio 19</t>
  </si>
  <si>
    <t>fclk</t>
  </si>
  <si>
    <t>R5</t>
  </si>
  <si>
    <t>T5</t>
  </si>
  <si>
    <t>Gpio 22</t>
  </si>
  <si>
    <t>Gpio 23</t>
  </si>
  <si>
    <t>D3a</t>
  </si>
  <si>
    <t>N5</t>
  </si>
  <si>
    <t>N6</t>
  </si>
  <si>
    <t>Gpio 24</t>
  </si>
  <si>
    <t>Gpio 25</t>
  </si>
  <si>
    <t>D3b</t>
  </si>
  <si>
    <t>N3</t>
  </si>
  <si>
    <t>P3</t>
  </si>
  <si>
    <t>Gpio 28</t>
  </si>
  <si>
    <t>Gpio 29</t>
  </si>
  <si>
    <t>D4a</t>
  </si>
  <si>
    <t>R3</t>
  </si>
  <si>
    <t>T3</t>
  </si>
  <si>
    <t>Gpio 30</t>
  </si>
  <si>
    <t>Gpio 31</t>
  </si>
  <si>
    <t>D4b</t>
  </si>
  <si>
    <t>P2</t>
  </si>
  <si>
    <t>P1</t>
  </si>
  <si>
    <t>B2_n0</t>
  </si>
  <si>
    <t>Gpio 33</t>
  </si>
  <si>
    <t>Gpio 34</t>
  </si>
  <si>
    <t>fs_clk</t>
  </si>
  <si>
    <t>R4</t>
  </si>
  <si>
    <t>T4</t>
  </si>
  <si>
    <t>Gpio 26</t>
  </si>
  <si>
    <t>Gpio 27</t>
  </si>
  <si>
    <t>Paired Signal Name</t>
  </si>
  <si>
    <t>P_pin</t>
  </si>
  <si>
    <t>N_pin</t>
  </si>
  <si>
    <t>Vref Group</t>
  </si>
  <si>
    <t>P_connector</t>
  </si>
  <si>
    <t>N_connector</t>
  </si>
  <si>
    <t>P_length (mm)</t>
  </si>
  <si>
    <t>N_Length (mm)</t>
  </si>
  <si>
    <t>FPGA Dev Board</t>
  </si>
  <si>
    <t>My shield</t>
  </si>
  <si>
    <t>P_length (ADC to header)(mm)</t>
  </si>
  <si>
    <t>N_length (ADC to header)(mm)</t>
  </si>
  <si>
    <t>P total</t>
  </si>
  <si>
    <t>n total</t>
  </si>
  <si>
    <t>all mm</t>
  </si>
  <si>
    <t>Longest trace length:</t>
  </si>
  <si>
    <t>length to be added P</t>
  </si>
  <si>
    <t>length on shield board P</t>
  </si>
  <si>
    <t>N</t>
  </si>
  <si>
    <t>Done?</t>
  </si>
  <si>
    <t>Y</t>
  </si>
  <si>
    <t>length to be added 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</si>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</sst>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39BB2-301F-412D-9A24-533CF6247BED}">
  <dimension ref="B2:V16"/>
  <sheetViews>
    <sheetView tabSelected="1" workbookViewId="0">
      <selection activeCell="U20" sqref="U20"/>
    </sheetView>
  </sheetViews>
  <sheetFormatPr defaultRowHeight="14.5" x14ac:dyDescent="0.35"/>
  <cols>
    <col min="2" max="2" width="14.36328125" bestFit="1" customWidth="1"/>
    <col min="11" max="11" width="13.08984375" customWidth="1"/>
    <col min="15" max="15" width="22.26953125" bestFit="1" customWidth="1"/>
    <col min="16" max="16" width="17.6328125" bestFit="1" customWidth="1"/>
    <col min="20" max="20" width="10.26953125" customWidth="1"/>
  </cols>
  <sheetData>
    <row r="2" spans="2:22" x14ac:dyDescent="0.35">
      <c r="O2" t="s">
        <v>72</v>
      </c>
      <c r="P2" t="s">
        <v>73</v>
      </c>
      <c r="Q2">
        <v>117.321</v>
      </c>
    </row>
    <row r="3" spans="2:22" ht="15" thickBot="1" x14ac:dyDescent="0.4">
      <c r="B3" t="s">
        <v>66</v>
      </c>
      <c r="K3" t="s">
        <v>67</v>
      </c>
    </row>
    <row r="4" spans="2:22" ht="58.5" thickBot="1" x14ac:dyDescent="0.4">
      <c r="B4" s="1" t="s">
        <v>58</v>
      </c>
      <c r="C4" s="1" t="s">
        <v>59</v>
      </c>
      <c r="D4" s="1" t="s">
        <v>60</v>
      </c>
      <c r="E4" s="1" t="s">
        <v>61</v>
      </c>
      <c r="F4" s="1" t="s">
        <v>62</v>
      </c>
      <c r="G4" s="1" t="s">
        <v>63</v>
      </c>
      <c r="H4" s="1" t="s">
        <v>64</v>
      </c>
      <c r="I4" s="1" t="s">
        <v>65</v>
      </c>
      <c r="K4" s="2" t="s">
        <v>68</v>
      </c>
      <c r="L4" s="2" t="s">
        <v>69</v>
      </c>
      <c r="N4" s="3" t="s">
        <v>70</v>
      </c>
      <c r="O4" s="3" t="s">
        <v>71</v>
      </c>
      <c r="Q4" s="3" t="s">
        <v>74</v>
      </c>
      <c r="R4" s="3" t="s">
        <v>79</v>
      </c>
      <c r="T4" s="3" t="s">
        <v>75</v>
      </c>
      <c r="U4" s="3" t="s">
        <v>76</v>
      </c>
      <c r="V4" s="3" t="s">
        <v>77</v>
      </c>
    </row>
    <row r="5" spans="2:22" ht="15" thickBot="1" x14ac:dyDescent="0.4"/>
    <row r="6" spans="2:22" ht="15" thickBot="1" x14ac:dyDescent="0.4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>
        <v>85.28</v>
      </c>
      <c r="I6" s="1">
        <v>84.188299999999998</v>
      </c>
      <c r="K6">
        <v>32.040999999999997</v>
      </c>
      <c r="L6" s="3">
        <v>28.425000000000001</v>
      </c>
      <c r="N6">
        <f>K6+H6</f>
        <v>117.321</v>
      </c>
      <c r="O6">
        <f>I6+L6</f>
        <v>112.6133</v>
      </c>
      <c r="Q6">
        <f>Q2-N6</f>
        <v>0</v>
      </c>
      <c r="R6">
        <f>Q2-O6</f>
        <v>4.7077000000000027</v>
      </c>
      <c r="T6">
        <f>K6+Q6</f>
        <v>32.040999999999997</v>
      </c>
      <c r="U6">
        <f>L6+R6</f>
        <v>33.1327</v>
      </c>
      <c r="V6" t="s">
        <v>80</v>
      </c>
    </row>
    <row r="7" spans="2:22" ht="15" thickBot="1" x14ac:dyDescent="0.4">
      <c r="B7" s="1" t="s">
        <v>6</v>
      </c>
      <c r="C7" s="1" t="s">
        <v>7</v>
      </c>
      <c r="D7" s="1" t="s">
        <v>8</v>
      </c>
      <c r="E7" s="1" t="s">
        <v>3</v>
      </c>
      <c r="F7" s="1" t="s">
        <v>9</v>
      </c>
      <c r="G7" s="1" t="s">
        <v>10</v>
      </c>
      <c r="H7" s="1">
        <v>74.085599999999999</v>
      </c>
      <c r="I7" s="1">
        <v>74.812299999999993</v>
      </c>
      <c r="K7">
        <v>21.481999999999999</v>
      </c>
      <c r="L7" s="3">
        <v>23.640999999999998</v>
      </c>
      <c r="N7">
        <f t="shared" ref="N7:N15" si="0">K7+H7</f>
        <v>95.567599999999999</v>
      </c>
      <c r="O7">
        <f t="shared" ref="O7:O15" si="1">I7+L7</f>
        <v>98.453299999999984</v>
      </c>
      <c r="Q7">
        <f>Q2-N7</f>
        <v>21.753399999999999</v>
      </c>
      <c r="R7">
        <f>Q2-O7</f>
        <v>18.867700000000013</v>
      </c>
      <c r="T7">
        <f t="shared" ref="T7:T15" si="2">K7+Q7</f>
        <v>43.235399999999998</v>
      </c>
      <c r="U7">
        <f t="shared" ref="U7:U15" si="3">L7+R7</f>
        <v>42.508700000000012</v>
      </c>
      <c r="V7" t="s">
        <v>80</v>
      </c>
    </row>
    <row r="8" spans="2:22" ht="15" thickBot="1" x14ac:dyDescent="0.4">
      <c r="B8" s="1" t="s">
        <v>11</v>
      </c>
      <c r="C8" s="1" t="s">
        <v>12</v>
      </c>
      <c r="D8" s="1" t="s">
        <v>13</v>
      </c>
      <c r="E8" s="1" t="s">
        <v>3</v>
      </c>
      <c r="F8" s="1" t="s">
        <v>14</v>
      </c>
      <c r="G8" s="1" t="s">
        <v>15</v>
      </c>
      <c r="H8" s="1">
        <v>73.808000000000007</v>
      </c>
      <c r="I8" s="1">
        <v>71.628900000000002</v>
      </c>
      <c r="K8">
        <v>19.338999999999999</v>
      </c>
      <c r="L8">
        <v>21.97</v>
      </c>
      <c r="N8">
        <f t="shared" si="0"/>
        <v>93.147000000000006</v>
      </c>
      <c r="O8">
        <f t="shared" si="1"/>
        <v>93.5989</v>
      </c>
      <c r="Q8">
        <f>Q2-N8</f>
        <v>24.173999999999992</v>
      </c>
      <c r="R8">
        <f>Q2-O8</f>
        <v>23.722099999999998</v>
      </c>
      <c r="T8">
        <f t="shared" si="2"/>
        <v>43.512999999999991</v>
      </c>
      <c r="U8">
        <f t="shared" si="3"/>
        <v>45.692099999999996</v>
      </c>
      <c r="V8" t="s">
        <v>80</v>
      </c>
    </row>
    <row r="9" spans="2:22" ht="15" thickBot="1" x14ac:dyDescent="0.4">
      <c r="B9" s="1" t="s">
        <v>16</v>
      </c>
      <c r="C9" s="1" t="s">
        <v>17</v>
      </c>
      <c r="D9" s="1" t="s">
        <v>18</v>
      </c>
      <c r="E9" s="1" t="s">
        <v>19</v>
      </c>
      <c r="F9" s="1" t="s">
        <v>20</v>
      </c>
      <c r="G9" s="1" t="s">
        <v>21</v>
      </c>
      <c r="H9" s="1">
        <v>51.020099999999999</v>
      </c>
      <c r="I9" s="1">
        <v>53.818600000000004</v>
      </c>
      <c r="K9">
        <v>39.631999999999998</v>
      </c>
      <c r="L9" s="3">
        <v>37.256999999999998</v>
      </c>
      <c r="N9">
        <f t="shared" si="0"/>
        <v>90.65209999999999</v>
      </c>
      <c r="O9">
        <f t="shared" si="1"/>
        <v>91.075600000000009</v>
      </c>
      <c r="Q9">
        <f>Q2-N9</f>
        <v>26.668900000000008</v>
      </c>
      <c r="R9">
        <f>Q2-O9</f>
        <v>26.245399999999989</v>
      </c>
      <c r="T9">
        <f t="shared" si="2"/>
        <v>66.300900000000013</v>
      </c>
      <c r="U9">
        <f t="shared" si="3"/>
        <v>63.502399999999987</v>
      </c>
      <c r="V9" t="s">
        <v>78</v>
      </c>
    </row>
    <row r="10" spans="2:22" ht="15" thickBot="1" x14ac:dyDescent="0.4">
      <c r="B10" s="1" t="s">
        <v>22</v>
      </c>
      <c r="C10" s="1" t="s">
        <v>23</v>
      </c>
      <c r="D10" s="1" t="s">
        <v>24</v>
      </c>
      <c r="E10" s="1" t="s">
        <v>19</v>
      </c>
      <c r="F10" s="1" t="s">
        <v>25</v>
      </c>
      <c r="G10" s="1" t="s">
        <v>26</v>
      </c>
      <c r="H10" s="1">
        <v>52.618000000000002</v>
      </c>
      <c r="I10" s="1">
        <v>55.175199999999997</v>
      </c>
      <c r="K10">
        <v>23.1</v>
      </c>
      <c r="L10" s="3">
        <v>20.495000000000001</v>
      </c>
      <c r="N10">
        <f t="shared" si="0"/>
        <v>75.718000000000004</v>
      </c>
      <c r="O10">
        <f t="shared" si="1"/>
        <v>75.670199999999994</v>
      </c>
      <c r="Q10">
        <f>Q2-N10</f>
        <v>41.602999999999994</v>
      </c>
      <c r="R10">
        <f>Q2-O10</f>
        <v>41.650800000000004</v>
      </c>
      <c r="T10">
        <f>K10+Q10</f>
        <v>64.703000000000003</v>
      </c>
      <c r="U10">
        <f t="shared" si="3"/>
        <v>62.145800000000008</v>
      </c>
      <c r="V10" t="s">
        <v>78</v>
      </c>
    </row>
    <row r="11" spans="2:22" ht="15" thickBot="1" x14ac:dyDescent="0.4">
      <c r="B11" s="1" t="s">
        <v>27</v>
      </c>
      <c r="C11" s="1" t="s">
        <v>28</v>
      </c>
      <c r="D11" s="1" t="s">
        <v>29</v>
      </c>
      <c r="E11" s="1" t="s">
        <v>19</v>
      </c>
      <c r="F11" s="1" t="s">
        <v>30</v>
      </c>
      <c r="G11" s="1" t="s">
        <v>31</v>
      </c>
      <c r="H11" s="1">
        <v>50.760100000000001</v>
      </c>
      <c r="I11" s="1">
        <v>53.410800000000002</v>
      </c>
      <c r="K11">
        <v>24.79</v>
      </c>
      <c r="L11" s="3">
        <v>22.260999999999999</v>
      </c>
      <c r="N11">
        <f t="shared" si="0"/>
        <v>75.5501</v>
      </c>
      <c r="O11">
        <f t="shared" si="1"/>
        <v>75.671800000000005</v>
      </c>
      <c r="Q11">
        <f>Q2-N11</f>
        <v>41.770899999999997</v>
      </c>
      <c r="R11">
        <f>Q2-O11</f>
        <v>41.649199999999993</v>
      </c>
      <c r="T11">
        <f t="shared" si="2"/>
        <v>66.560900000000004</v>
      </c>
      <c r="U11">
        <f t="shared" si="3"/>
        <v>63.910199999999989</v>
      </c>
      <c r="V11" t="s">
        <v>80</v>
      </c>
    </row>
    <row r="12" spans="2:22" ht="15" thickBot="1" x14ac:dyDescent="0.4">
      <c r="B12" s="1" t="s">
        <v>32</v>
      </c>
      <c r="C12" s="1" t="s">
        <v>33</v>
      </c>
      <c r="D12" s="1" t="s">
        <v>34</v>
      </c>
      <c r="E12" s="1" t="s">
        <v>19</v>
      </c>
      <c r="F12" s="1" t="s">
        <v>35</v>
      </c>
      <c r="G12" s="1" t="s">
        <v>36</v>
      </c>
      <c r="H12" s="1">
        <v>48.278199999999998</v>
      </c>
      <c r="I12" s="1">
        <v>55.800199999999997</v>
      </c>
      <c r="K12">
        <v>30</v>
      </c>
      <c r="L12" s="3">
        <v>27</v>
      </c>
      <c r="N12">
        <f t="shared" si="0"/>
        <v>78.278199999999998</v>
      </c>
      <c r="O12">
        <f t="shared" si="1"/>
        <v>82.80019999999999</v>
      </c>
      <c r="Q12">
        <f>Q2-N12</f>
        <v>39.0428</v>
      </c>
      <c r="R12">
        <f>Q2-O12</f>
        <v>34.520800000000008</v>
      </c>
      <c r="T12">
        <f t="shared" si="2"/>
        <v>69.0428</v>
      </c>
      <c r="U12">
        <f t="shared" si="3"/>
        <v>61.520800000000008</v>
      </c>
      <c r="V12" t="s">
        <v>80</v>
      </c>
    </row>
    <row r="13" spans="2:22" ht="15" thickBot="1" x14ac:dyDescent="0.4">
      <c r="B13" s="1" t="s">
        <v>37</v>
      </c>
      <c r="C13" s="1" t="s">
        <v>38</v>
      </c>
      <c r="D13" s="1" t="s">
        <v>39</v>
      </c>
      <c r="E13" s="1" t="s">
        <v>19</v>
      </c>
      <c r="F13" s="1" t="s">
        <v>40</v>
      </c>
      <c r="G13" s="1" t="s">
        <v>41</v>
      </c>
      <c r="H13" s="1">
        <v>53.551099999999998</v>
      </c>
      <c r="I13" s="1">
        <v>55.820599999999999</v>
      </c>
      <c r="K13">
        <v>31.684000000000001</v>
      </c>
      <c r="L13" s="3">
        <v>29.018000000000001</v>
      </c>
      <c r="N13">
        <f t="shared" si="0"/>
        <v>85.235100000000003</v>
      </c>
      <c r="O13">
        <f t="shared" si="1"/>
        <v>84.8386</v>
      </c>
      <c r="Q13">
        <f>Q2-N13</f>
        <v>32.085899999999995</v>
      </c>
      <c r="R13">
        <f>Q2-O13</f>
        <v>32.482399999999998</v>
      </c>
      <c r="T13">
        <f t="shared" si="2"/>
        <v>63.769899999999993</v>
      </c>
      <c r="U13">
        <f t="shared" si="3"/>
        <v>61.500399999999999</v>
      </c>
      <c r="V13" t="s">
        <v>80</v>
      </c>
    </row>
    <row r="14" spans="2:22" ht="15" thickBot="1" x14ac:dyDescent="0.4">
      <c r="B14" s="1" t="s">
        <v>42</v>
      </c>
      <c r="C14" s="1" t="s">
        <v>43</v>
      </c>
      <c r="D14" s="1" t="s">
        <v>44</v>
      </c>
      <c r="E14" s="1" t="s">
        <v>19</v>
      </c>
      <c r="F14" s="1" t="s">
        <v>45</v>
      </c>
      <c r="G14" s="1" t="s">
        <v>46</v>
      </c>
      <c r="H14" s="1">
        <v>52.438000000000002</v>
      </c>
      <c r="I14" s="1">
        <v>54.622900000000001</v>
      </c>
      <c r="K14">
        <v>33.034999999999997</v>
      </c>
      <c r="L14" s="3">
        <v>30.849</v>
      </c>
      <c r="N14">
        <f t="shared" si="0"/>
        <v>85.472999999999999</v>
      </c>
      <c r="O14">
        <f t="shared" si="1"/>
        <v>85.471900000000005</v>
      </c>
      <c r="Q14">
        <f>Q2-N14</f>
        <v>31.847999999999999</v>
      </c>
      <c r="R14">
        <f>Q2-O14</f>
        <v>31.849099999999993</v>
      </c>
      <c r="T14">
        <f t="shared" si="2"/>
        <v>64.882999999999996</v>
      </c>
      <c r="U14">
        <f>L14+R14</f>
        <v>62.698099999999997</v>
      </c>
      <c r="V14" t="s">
        <v>80</v>
      </c>
    </row>
    <row r="15" spans="2:22" ht="15" thickBot="1" x14ac:dyDescent="0.4">
      <c r="B15" s="1" t="s">
        <v>47</v>
      </c>
      <c r="C15" s="1" t="s">
        <v>48</v>
      </c>
      <c r="D15" s="1" t="s">
        <v>49</v>
      </c>
      <c r="E15" s="1" t="s">
        <v>50</v>
      </c>
      <c r="F15" s="1" t="s">
        <v>51</v>
      </c>
      <c r="G15" s="1" t="s">
        <v>52</v>
      </c>
      <c r="H15" s="1">
        <v>59.512900000000002</v>
      </c>
      <c r="I15" s="1">
        <v>53.563800000000001</v>
      </c>
      <c r="K15">
        <v>43.46</v>
      </c>
      <c r="L15" s="3">
        <v>42.030999999999999</v>
      </c>
      <c r="N15">
        <f t="shared" si="0"/>
        <v>102.97290000000001</v>
      </c>
      <c r="O15">
        <f t="shared" si="1"/>
        <v>95.594799999999992</v>
      </c>
      <c r="Q15">
        <f>Q2-N15</f>
        <v>14.348099999999988</v>
      </c>
      <c r="R15">
        <f>Q2-O15</f>
        <v>21.726200000000006</v>
      </c>
      <c r="T15">
        <f t="shared" si="2"/>
        <v>57.808099999999989</v>
      </c>
      <c r="U15">
        <f t="shared" si="3"/>
        <v>63.757200000000005</v>
      </c>
      <c r="V15" t="s">
        <v>80</v>
      </c>
    </row>
    <row r="16" spans="2:22" ht="15" thickBot="1" x14ac:dyDescent="0.4">
      <c r="B16" s="1" t="s">
        <v>53</v>
      </c>
      <c r="C16" s="1" t="s">
        <v>54</v>
      </c>
      <c r="D16" s="1" t="s">
        <v>55</v>
      </c>
      <c r="E16" s="1" t="s">
        <v>19</v>
      </c>
      <c r="F16" s="1" t="s">
        <v>56</v>
      </c>
      <c r="G16" s="1" t="s">
        <v>57</v>
      </c>
      <c r="H16" s="1">
        <v>55.548200000000001</v>
      </c>
      <c r="I16" s="1">
        <v>59.132899999999999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Symonds</dc:creator>
  <cp:lastModifiedBy>Alistair Symonds</cp:lastModifiedBy>
  <dcterms:created xsi:type="dcterms:W3CDTF">2018-08-09T10:35:21Z</dcterms:created>
  <dcterms:modified xsi:type="dcterms:W3CDTF">2018-08-09T12:21:33Z</dcterms:modified>
</cp:coreProperties>
</file>