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OVERNMENT AND REGULATORY MANAGEMENT\Tyre scheme\WERLA EOLs\01 Potential Members\WERLA Report\2018\May\"/>
    </mc:Choice>
  </mc:AlternateContent>
  <bookViews>
    <workbookView xWindow="0" yWindow="0" windowWidth="28800" windowHeight="13935" tabRatio="875"/>
  </bookViews>
  <sheets>
    <sheet name="Overview" sheetId="34" r:id="rId1"/>
    <sheet name="Premises" sheetId="35" state="hidden" r:id="rId2"/>
    <sheet name="Dublin City Co" sheetId="3" r:id="rId3"/>
    <sheet name="Dun Laoghaire Rathdown " sheetId="13" r:id="rId4"/>
    <sheet name="Fingal Co" sheetId="14" r:id="rId5"/>
    <sheet name="Kildare Co" sheetId="5" r:id="rId6"/>
    <sheet name="Laois Co" sheetId="21" r:id="rId7"/>
    <sheet name="Longford Co" sheetId="11" r:id="rId8"/>
    <sheet name="Louth Co" sheetId="24" r:id="rId9"/>
    <sheet name="Meath Co" sheetId="8" r:id="rId10"/>
    <sheet name="Offaly Co" sheetId="25" r:id="rId11"/>
    <sheet name="South Dublin Co" sheetId="9" r:id="rId12"/>
    <sheet name="Westmeath Co" sheetId="12" r:id="rId13"/>
    <sheet name="Wicklow Co" sheetId="19" r:id="rId14"/>
    <sheet name=" " sheetId="33" r:id="rId15"/>
  </sheets>
  <externalReferences>
    <externalReference r:id="rId16"/>
  </externalReferences>
  <definedNames>
    <definedName name="_xlnm._FilterDatabase" localSheetId="2" hidden="1">'Dublin City Co'!$A$2:$M$50</definedName>
    <definedName name="_xlnm._FilterDatabase" localSheetId="3" hidden="1">'Dun Laoghaire Rathdown '!$A$2:$M$12</definedName>
    <definedName name="_xlnm._FilterDatabase" localSheetId="4" hidden="1">'Fingal Co'!$A$2:$M$43</definedName>
    <definedName name="_xlnm._FilterDatabase" localSheetId="5" hidden="1">'Kildare Co'!$A$2:$M$49</definedName>
    <definedName name="_xlnm._FilterDatabase" localSheetId="6" hidden="1">'Laois Co'!$A$2:$M$6</definedName>
    <definedName name="_xlnm._FilterDatabase" localSheetId="7" hidden="1">'Longford Co'!$A$2:$M$8</definedName>
    <definedName name="_xlnm._FilterDatabase" localSheetId="8" hidden="1">'Louth Co'!$A$2:$M$13</definedName>
    <definedName name="_xlnm._FilterDatabase" localSheetId="9" hidden="1">'Meath Co'!$A$2:$M$17</definedName>
    <definedName name="_xlnm._FilterDatabase" localSheetId="10" hidden="1">'Offaly Co'!$A$2:$M$12</definedName>
    <definedName name="_xlnm._FilterDatabase" localSheetId="0" hidden="1">Overview!$H$1:$U$19</definedName>
    <definedName name="_xlnm._FilterDatabase" localSheetId="1" hidden="1">Premises!$A$1:$Q$1085</definedName>
    <definedName name="_xlnm._FilterDatabase" localSheetId="11" hidden="1">'South Dublin Co'!$A$2:$M$6</definedName>
    <definedName name="_xlnm._FilterDatabase" localSheetId="12" hidden="1">'Westmeath Co'!$A$2:$M$23</definedName>
    <definedName name="_xlnm._FilterDatabase" localSheetId="13" hidden="1">'Wicklow Co'!$A$2:$M$15</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34" l="1"/>
  <c r="B52" i="3" l="1"/>
  <c r="Q4" i="34"/>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Q3" i="34"/>
  <c r="B20" i="24"/>
  <c r="B1" i="5"/>
  <c r="B56" i="3"/>
  <c r="B21" i="8"/>
  <c r="B1" i="12" l="1"/>
  <c r="B1" i="21" l="1"/>
  <c r="B1" i="19" l="1"/>
  <c r="B1" i="9"/>
  <c r="B1" i="25"/>
  <c r="B1" i="8"/>
  <c r="B1" i="24"/>
  <c r="B1" i="11"/>
  <c r="B1" i="14"/>
  <c r="B1" i="13"/>
  <c r="B1" i="3"/>
  <c r="B17" i="19" l="1"/>
  <c r="B15" i="24"/>
  <c r="B8" i="21"/>
  <c r="B3" i="34" l="1"/>
  <c r="F5" i="34" l="1"/>
  <c r="B7" i="9"/>
  <c r="B14" i="25"/>
  <c r="B51" i="5"/>
  <c r="B46" i="14"/>
  <c r="B10" i="9"/>
  <c r="C5" i="34" l="1"/>
  <c r="P34" i="34" l="1"/>
  <c r="D7" i="34" l="1"/>
  <c r="B17" i="13"/>
  <c r="E9" i="34" s="1"/>
  <c r="E12" i="34"/>
  <c r="E7" i="34"/>
  <c r="E11" i="34"/>
  <c r="E10" i="34"/>
  <c r="D14" i="34"/>
  <c r="D11" i="34"/>
  <c r="D10" i="34"/>
  <c r="D4" i="34"/>
  <c r="D5" i="34"/>
  <c r="C4" i="34" l="1"/>
  <c r="C6" i="34"/>
  <c r="C9" i="34"/>
  <c r="C10" i="34"/>
  <c r="C8" i="34"/>
  <c r="C3" i="34"/>
  <c r="C11" i="34"/>
  <c r="C12" i="34"/>
  <c r="C14" i="34"/>
  <c r="C13" i="34"/>
  <c r="B5" i="34"/>
  <c r="B4" i="34"/>
  <c r="B6" i="34"/>
  <c r="B9" i="34"/>
  <c r="B10" i="34"/>
  <c r="B8" i="34"/>
  <c r="B11" i="34"/>
  <c r="B12" i="34"/>
  <c r="B7" i="34"/>
  <c r="B14" i="34"/>
  <c r="B13" i="34"/>
  <c r="N34" i="34" l="1"/>
  <c r="K34" i="34"/>
  <c r="M34" i="34"/>
  <c r="O34" i="34"/>
  <c r="B15" i="34" l="1"/>
  <c r="G5" i="34"/>
  <c r="H5" i="34" s="1"/>
  <c r="C15" i="34"/>
  <c r="L34" i="34"/>
  <c r="B29" i="12" l="1"/>
  <c r="E13" i="34" s="1"/>
  <c r="B26" i="12"/>
  <c r="D13" i="34" s="1"/>
  <c r="D6" i="34"/>
  <c r="B22" i="19"/>
  <c r="E5" i="34" s="1"/>
  <c r="E3" i="34"/>
  <c r="B18" i="25"/>
  <c r="B23" i="8"/>
  <c r="E6" i="34" s="1"/>
  <c r="E15" i="34" s="1"/>
  <c r="B12" i="11"/>
  <c r="E8" i="34" s="1"/>
  <c r="B10" i="11"/>
  <c r="D8" i="34" s="1"/>
  <c r="B12" i="21"/>
  <c r="E4" i="34" s="1"/>
  <c r="B54" i="5"/>
  <c r="E14" i="34" s="1"/>
  <c r="B15" i="13"/>
  <c r="D9" i="34" s="1"/>
  <c r="D12" i="34" l="1"/>
  <c r="D3" i="34"/>
  <c r="D15" i="34" s="1"/>
  <c r="F13" i="34" l="1"/>
  <c r="G13" i="34" s="1"/>
  <c r="H13" i="34" s="1"/>
  <c r="F3" i="34"/>
  <c r="F10" i="34"/>
  <c r="G10" i="34" s="1"/>
  <c r="H10" i="34" s="1"/>
  <c r="F6" i="34"/>
  <c r="G6" i="34" s="1"/>
  <c r="H6" i="34" s="1"/>
  <c r="F7" i="34"/>
  <c r="G7" i="34" s="1"/>
  <c r="H7" i="34" s="1"/>
  <c r="F8" i="34"/>
  <c r="G8" i="34" s="1"/>
  <c r="H8" i="34" s="1"/>
  <c r="F4" i="34"/>
  <c r="G4" i="34" s="1"/>
  <c r="H4" i="34" s="1"/>
  <c r="F14" i="34"/>
  <c r="G14" i="34" s="1"/>
  <c r="H14" i="34" s="1"/>
  <c r="F11" i="34"/>
  <c r="G11" i="34" s="1"/>
  <c r="H11" i="34" s="1"/>
  <c r="F9" i="34"/>
  <c r="G9" i="34" s="1"/>
  <c r="H9" i="34" s="1"/>
  <c r="G3" i="34" l="1"/>
  <c r="H3" i="34" s="1"/>
  <c r="F12" i="34"/>
  <c r="G12" i="34" s="1"/>
  <c r="H12" i="34" s="1"/>
  <c r="H15" i="34" l="1"/>
  <c r="F15" i="34"/>
  <c r="Q34" i="34" l="1"/>
</calcChain>
</file>

<file path=xl/sharedStrings.xml><?xml version="1.0" encoding="utf-8"?>
<sst xmlns="http://schemas.openxmlformats.org/spreadsheetml/2006/main" count="15403" uniqueCount="5885">
  <si>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</si>
  <si>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</si>
  <si>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</si>
  <si>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</si>
  <si>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</si>
  <si>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</si>
  <si>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</si>
  <si>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</si>
  <si>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</si>
  <si>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</si>
  <si>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</si>
  <si>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</si>
  <si>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</si>
  <si>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</si>
  <si>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</si>
  <si>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</si>
  <si>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</si>
  <si>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</si>
  <si>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</si>
  <si>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</si>
  <si>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</si>
  <si>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</si>
  <si>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Part Worn Tyre Dealer</t>
  </si>
  <si>
    <t>Rexton Car Parts Limited</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</si>
  <si>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</si>
  <si>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</si>
  <si>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</si>
  <si>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</si>
  <si>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</si>
  <si>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</si>
  <si>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</si>
  <si>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</si>
  <si>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</si>
  <si>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</si>
  <si>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</si>
  <si>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</si>
  <si>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</si>
  <si>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JSM City Garage</t>
  </si>
  <si>
    <t>59 Doorset Street Lower</t>
  </si>
  <si>
    <t>01 534 0475</t>
  </si>
  <si>
    <t>Talbot Motors Recovery</t>
  </si>
  <si>
    <t>42 Gardiner Lane</t>
  </si>
  <si>
    <t>01 8788415</t>
  </si>
  <si>
    <t>siobhanp.talbot@gmail.com</t>
  </si>
  <si>
    <t>Unit 1 Jamestown Little Industrial Estate</t>
  </si>
  <si>
    <t>01 8343595</t>
  </si>
  <si>
    <t>Cameron Cars</t>
  </si>
  <si>
    <t>3 Lee Road</t>
  </si>
  <si>
    <t>Dublin Ind Estate</t>
  </si>
  <si>
    <t>01 8600300</t>
  </si>
  <si>
    <t>philip.hanlon@moderntyres.com</t>
  </si>
  <si>
    <t>TyreDistributor</t>
  </si>
  <si>
    <t>Haulier</t>
  </si>
  <si>
    <t>The Garage</t>
  </si>
  <si>
    <t>38 Millenium Business Park</t>
  </si>
  <si>
    <t>Cappagh Road</t>
  </si>
  <si>
    <t>085 7867581</t>
  </si>
  <si>
    <t>keithdoyle@yahoo.ie</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</si>
  <si>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</si>
  <si>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</si>
  <si>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</si>
  <si>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</si>
  <si>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</si>
  <si>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</si>
  <si>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</si>
  <si>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</si>
  <si>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</si>
  <si>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</si>
  <si>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</si>
  <si>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</si>
  <si>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</si>
  <si>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</si>
  <si>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</si>
  <si>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</si>
  <si>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Moto Technic</t>
  </si>
  <si>
    <t>Unit 52 KCR Industrial Estate</t>
  </si>
  <si>
    <t xml:space="preserve">Kimmage </t>
  </si>
  <si>
    <t>01 4908947</t>
  </si>
  <si>
    <t>Cardock Service</t>
  </si>
  <si>
    <t>16 Lombard Street East</t>
  </si>
  <si>
    <t>Dublin 2</t>
  </si>
  <si>
    <t>01 256 9576</t>
  </si>
  <si>
    <t>JP Motorcycles</t>
  </si>
  <si>
    <t>Motor Business Ltd</t>
  </si>
  <si>
    <t>107 Pearse Street</t>
  </si>
  <si>
    <t>Joe Fogarty</t>
  </si>
  <si>
    <t>01-6718079</t>
  </si>
  <si>
    <t>01-6798355</t>
  </si>
  <si>
    <t>j.pmotorcycles@ymail.com</t>
  </si>
  <si>
    <t>Motorcycle</t>
  </si>
  <si>
    <t>Dublin 22</t>
  </si>
  <si>
    <t>PreNCT</t>
  </si>
  <si>
    <t>Courtneys Garage</t>
  </si>
  <si>
    <t>Bessborough Avenue</t>
  </si>
  <si>
    <t>North Strand</t>
  </si>
  <si>
    <t>Ballybough</t>
  </si>
  <si>
    <t>(01) 874 3407</t>
  </si>
  <si>
    <t>D&amp;L Valeting</t>
  </si>
  <si>
    <t>3 Ballybough road</t>
  </si>
  <si>
    <t>Old Annesley showroom</t>
  </si>
  <si>
    <t>086-3967658</t>
  </si>
  <si>
    <t>Unit 8a Ossory Industrial Estate</t>
  </si>
  <si>
    <t>Ossory Road</t>
  </si>
  <si>
    <t>North Wall</t>
  </si>
  <si>
    <t>01 5134649</t>
  </si>
  <si>
    <t>dempseyauto@gmail.com</t>
  </si>
  <si>
    <t>Paddy's Pitstop</t>
  </si>
  <si>
    <t>01-8559711</t>
  </si>
  <si>
    <t>RICHARD O'BRIEN TYRES LTD</t>
  </si>
  <si>
    <t>T/A TYRE TRAX</t>
  </si>
  <si>
    <t>41 PARK LAWN</t>
  </si>
  <si>
    <t>DUBLIN 3</t>
  </si>
  <si>
    <t>Richard</t>
  </si>
  <si>
    <t>Rogers Recycling Limited</t>
  </si>
  <si>
    <t>Unit 1 Ossory Ind Est</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</si>
  <si>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</si>
  <si>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</si>
  <si>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</si>
  <si>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</si>
  <si>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</si>
  <si>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</si>
  <si>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</si>
  <si>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</si>
  <si>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</si>
  <si>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</si>
  <si>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</si>
  <si>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</si>
  <si>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</si>
  <si>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</si>
  <si>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</si>
  <si>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</si>
  <si>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</si>
  <si>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</si>
  <si>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</si>
  <si>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</si>
  <si>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</si>
  <si>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stimpsonshane@yahoo.com</t>
  </si>
  <si>
    <t>Artane</t>
  </si>
  <si>
    <t>C&amp;K Motors</t>
  </si>
  <si>
    <t>22 Orwell Road</t>
  </si>
  <si>
    <t>Rathgar</t>
  </si>
  <si>
    <t>Dublin 6</t>
  </si>
  <si>
    <t>01/4966590</t>
  </si>
  <si>
    <t>pcrosbie2@eircom.net</t>
  </si>
  <si>
    <t>Graham Walker Cars</t>
  </si>
  <si>
    <t>214-218 Harolds Cross Road</t>
  </si>
  <si>
    <t>01 4973333</t>
  </si>
  <si>
    <t>01 4973303</t>
  </si>
  <si>
    <t>info@grahamwalkercars.ie</t>
  </si>
  <si>
    <t>Kellys Garage</t>
  </si>
  <si>
    <t>13a Mountpleasant Ave Lower</t>
  </si>
  <si>
    <t>Rathmines</t>
  </si>
  <si>
    <t>(01) 497 3536</t>
  </si>
  <si>
    <t>Rathgar Motors</t>
  </si>
  <si>
    <t xml:space="preserve">Rathgar Avenue </t>
  </si>
  <si>
    <t>01-4913757</t>
  </si>
  <si>
    <t>CarDistributor</t>
  </si>
  <si>
    <t>Dublin 7</t>
  </si>
  <si>
    <t>Forester Motors</t>
  </si>
  <si>
    <t>83A Upper Grangegorman</t>
  </si>
  <si>
    <t>(01)8387671</t>
  </si>
  <si>
    <t>146 Connaught Street</t>
  </si>
  <si>
    <t>Shandon Cars</t>
  </si>
  <si>
    <t>Phibsboro</t>
  </si>
  <si>
    <t>Anthony Cooke</t>
  </si>
  <si>
    <t>01-8245999</t>
  </si>
  <si>
    <t>sales@shandoncars.ie</t>
  </si>
  <si>
    <t>Bloomfield Garage</t>
  </si>
  <si>
    <t>Portbello</t>
  </si>
  <si>
    <t>Bloomfield Avenue</t>
  </si>
  <si>
    <t>Dublin 8</t>
  </si>
  <si>
    <t>01 453 1433</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</si>
  <si>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</si>
  <si>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</si>
  <si>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</si>
  <si>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</si>
  <si>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</si>
  <si>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</si>
  <si>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</si>
  <si>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</si>
  <si>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</si>
  <si>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</si>
  <si>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</si>
  <si>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</si>
  <si>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</si>
  <si>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</si>
  <si>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Seamus Mulligan</t>
  </si>
  <si>
    <t>01-4782147/087-2501499</t>
  </si>
  <si>
    <t>mulligansgarage@eircom.net</t>
  </si>
  <si>
    <t>SCR Garages Ltd</t>
  </si>
  <si>
    <t>Davitt Road</t>
  </si>
  <si>
    <t>01 4505149 </t>
  </si>
  <si>
    <t>South Dublin Autos</t>
  </si>
  <si>
    <t>371-385 South Circular Road</t>
  </si>
  <si>
    <t>Rialto</t>
  </si>
  <si>
    <t>01 4733331</t>
  </si>
  <si>
    <t>info@southdublinautos.ie</t>
  </si>
  <si>
    <t>Dublin 9</t>
  </si>
  <si>
    <t>Santry</t>
  </si>
  <si>
    <t>Baker Automotive</t>
  </si>
  <si>
    <t>Unit 8c</t>
  </si>
  <si>
    <t>Santry Hall Industrial Estate</t>
  </si>
  <si>
    <t>01-9603040</t>
  </si>
  <si>
    <t>sales@bakerautomotive.ie</t>
  </si>
  <si>
    <t>Old Airport Road</t>
  </si>
  <si>
    <t>Titanium Autos</t>
  </si>
  <si>
    <t>Cloghran</t>
  </si>
  <si>
    <t>01-8831739</t>
  </si>
  <si>
    <t>Howth Junction</t>
  </si>
  <si>
    <t>Kilbarrack Road</t>
  </si>
  <si>
    <t>Kilbarrack</t>
  </si>
  <si>
    <t>01 866 0520</t>
  </si>
  <si>
    <t>Part Worn Tyres</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</si>
  <si>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</si>
  <si>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</si>
  <si>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</si>
  <si>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</si>
  <si>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</si>
  <si>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</si>
  <si>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</si>
  <si>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</si>
  <si>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</si>
  <si>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</si>
  <si>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</si>
  <si>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</si>
  <si>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</si>
  <si>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</si>
  <si>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</si>
  <si>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</si>
  <si>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</si>
  <si>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</si>
  <si>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</si>
  <si>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</si>
  <si>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</si>
  <si>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</si>
  <si>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</si>
  <si>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</si>
  <si>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</si>
  <si>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</si>
  <si>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</si>
  <si>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</si>
  <si>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</si>
  <si>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</si>
  <si>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</si>
  <si>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</si>
  <si>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</si>
  <si>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</si>
  <si>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</si>
  <si>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</si>
  <si>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arl@iol.ie</t>
  </si>
  <si>
    <t>Audi Naas</t>
  </si>
  <si>
    <t>Newbridge Road</t>
  </si>
  <si>
    <t>045 906 666</t>
  </si>
  <si>
    <t>info@audinaas.ie</t>
  </si>
  <si>
    <t>Auto Fleet Service centre</t>
  </si>
  <si>
    <t>045 882844 </t>
  </si>
  <si>
    <t>Ballymore tyres</t>
  </si>
  <si>
    <t>Broadleas</t>
  </si>
  <si>
    <t>Ballymore Eustace</t>
  </si>
  <si>
    <t>(045) 864284</t>
  </si>
  <si>
    <t>Behans Service Station</t>
  </si>
  <si>
    <t>Patrick J Behan Ltd. t/a Behans Service Station</t>
  </si>
  <si>
    <t>Castledermot</t>
  </si>
  <si>
    <t>Peter Behan  (margaret)</t>
  </si>
  <si>
    <t>059 9144141 / 087 2028885</t>
  </si>
  <si>
    <t>059 9144801</t>
  </si>
  <si>
    <t>peterbehan3@gmail.com</t>
  </si>
  <si>
    <t>Best Buy Tyres</t>
  </si>
  <si>
    <t>Kilkenny Road</t>
  </si>
  <si>
    <t>Ann O'Sullivan</t>
  </si>
  <si>
    <t>Blackpark Tyres</t>
  </si>
  <si>
    <t>Unit W1I - Toughers Business Park</t>
  </si>
  <si>
    <t>Newhall</t>
  </si>
  <si>
    <t>045-409180</t>
  </si>
  <si>
    <t>gregoryblake@eircom.net</t>
  </si>
  <si>
    <t>Blackwood Tyres &amp; Solid Fuel</t>
  </si>
  <si>
    <t>Blackwood Cross</t>
  </si>
  <si>
    <t>Robertstown</t>
  </si>
  <si>
    <t>085 2005121</t>
  </si>
  <si>
    <t>Byrne Car Sales Ltd</t>
  </si>
  <si>
    <t>Timolin</t>
  </si>
  <si>
    <t>059 8624192</t>
  </si>
  <si>
    <t>robert@pbcs.ie</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</si>
  <si>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</si>
  <si>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</si>
  <si>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</si>
  <si>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</si>
  <si>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</si>
  <si>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</si>
  <si>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</si>
  <si>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</si>
  <si>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</si>
  <si>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</si>
  <si>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</si>
  <si>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</si>
  <si>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</si>
  <si>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</si>
  <si>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</si>
  <si>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</si>
  <si>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</si>
  <si>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</si>
  <si>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</si>
  <si>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</si>
  <si>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</si>
  <si>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</si>
  <si>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Derek Stones</t>
  </si>
  <si>
    <t xml:space="preserve">083-0027382/01-6286816 </t>
  </si>
  <si>
    <t>Get a Grip Tyre centre</t>
  </si>
  <si>
    <t>Littletown</t>
  </si>
  <si>
    <t>Kilmeage</t>
  </si>
  <si>
    <t>086 190 6099</t>
  </si>
  <si>
    <t>J &amp; B Celbridge Car Service Ltd</t>
  </si>
  <si>
    <t>Unit 3</t>
  </si>
  <si>
    <t>Monatra Industrial Estate</t>
  </si>
  <si>
    <t>Bartlomiej Maruszak</t>
  </si>
  <si>
    <t>01 5058054 / 087 2926750</t>
  </si>
  <si>
    <t>01 6270977</t>
  </si>
  <si>
    <t>John Phelan Motor Co</t>
  </si>
  <si>
    <t>Allenwood</t>
  </si>
  <si>
    <t>045-254256</t>
  </si>
  <si>
    <t>Kilcock</t>
  </si>
  <si>
    <t>Lexus Kildare</t>
  </si>
  <si>
    <t>Kildare</t>
  </si>
  <si>
    <t>Darren Caitaz</t>
  </si>
  <si>
    <t>045-533333</t>
  </si>
  <si>
    <t>Liam Kelly</t>
  </si>
  <si>
    <t>Kilbrook</t>
  </si>
  <si>
    <t>Enfield</t>
  </si>
  <si>
    <t>Martin Larkin Motor Value Ltd</t>
  </si>
  <si>
    <t>045-870270</t>
  </si>
  <si>
    <t>045-860667</t>
  </si>
  <si>
    <t>info@motorvalu.ie</t>
  </si>
  <si>
    <t>Michael Noone Car Sales</t>
  </si>
  <si>
    <t>Laragh</t>
  </si>
  <si>
    <t>087-6536327</t>
  </si>
  <si>
    <t>Morrin Motors</t>
  </si>
  <si>
    <t xml:space="preserve">Caragh </t>
  </si>
  <si>
    <t>(045) 870 033</t>
  </si>
  <si>
    <t>Murphy Loughman Gauges Ltd</t>
  </si>
  <si>
    <t>Athy Tyre Services</t>
  </si>
  <si>
    <t>Brendan Loughman</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</si>
  <si>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</si>
  <si>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</si>
  <si>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</si>
  <si>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</si>
  <si>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</si>
  <si>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</si>
  <si>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</si>
  <si>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</si>
  <si>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</si>
  <si>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</si>
  <si>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</si>
  <si>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</si>
  <si>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</si>
  <si>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</si>
  <si>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</si>
  <si>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</si>
  <si>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</si>
  <si>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</si>
  <si>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O'Neills Tyre Centre</t>
  </si>
  <si>
    <t>01 6286611/0872881208</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</si>
  <si>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</si>
  <si>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</si>
  <si>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</si>
  <si>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</si>
  <si>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</si>
  <si>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</si>
  <si>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</si>
  <si>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</si>
  <si>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</si>
  <si>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</si>
  <si>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</si>
  <si>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</si>
  <si>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</si>
  <si>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</si>
  <si>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</si>
  <si>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John O'Brien</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</si>
  <si>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</si>
  <si>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</si>
  <si>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</si>
  <si>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</si>
  <si>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</si>
  <si>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</si>
  <si>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</si>
  <si>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</si>
  <si>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</si>
  <si>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</si>
  <si>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</si>
  <si>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</si>
  <si>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</si>
  <si>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</si>
  <si>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</si>
  <si>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Ryszard Mastrzykowski</t>
  </si>
  <si>
    <t>087-3108925</t>
  </si>
  <si>
    <t>Tom Bracken Motors</t>
  </si>
  <si>
    <t>Millbrook</t>
  </si>
  <si>
    <t>Tomcats Autos</t>
  </si>
  <si>
    <t>Old Dublin Road</t>
  </si>
  <si>
    <t>086 394 9463</t>
  </si>
  <si>
    <t>tomcatvw@eircom.net</t>
  </si>
  <si>
    <t>Tony Hogan Motors</t>
  </si>
  <si>
    <t>Old Mill Industrial Estate</t>
  </si>
  <si>
    <t>Kill</t>
  </si>
  <si>
    <t>045-877418</t>
  </si>
  <si>
    <t>sales@tonyhoganmotors.ie</t>
  </si>
  <si>
    <t>Tougher Oil</t>
  </si>
  <si>
    <t>Tougher Business Park</t>
  </si>
  <si>
    <t>Dermot Tougher</t>
  </si>
  <si>
    <t>085-2884118</t>
  </si>
  <si>
    <t>01-6276052</t>
  </si>
  <si>
    <t>dermottougher@hotmail.com</t>
  </si>
  <si>
    <t>Xpress Auto Centre</t>
  </si>
  <si>
    <t>Sunny Hill</t>
  </si>
  <si>
    <t>Kilcullen</t>
  </si>
  <si>
    <t>045 482626</t>
  </si>
  <si>
    <t>Clane</t>
  </si>
  <si>
    <t>Topaz Garage</t>
  </si>
  <si>
    <t>Springhill</t>
  </si>
  <si>
    <t xml:space="preserve">Garage </t>
  </si>
  <si>
    <t>GMC Motorcycles</t>
  </si>
  <si>
    <t>Meath County Council</t>
  </si>
  <si>
    <t>Co. Meath</t>
  </si>
  <si>
    <t xml:space="preserve">Kells </t>
  </si>
  <si>
    <t>Cherry Lodge</t>
  </si>
  <si>
    <t>Carburystown</t>
  </si>
  <si>
    <t xml:space="preserve">Trim </t>
  </si>
  <si>
    <t>Alloy Wheel Repairs</t>
  </si>
  <si>
    <t>Castletown</t>
  </si>
  <si>
    <t>Navan</t>
  </si>
  <si>
    <t>046 9054398</t>
  </si>
  <si>
    <t>david46harris@gmail.com</t>
  </si>
  <si>
    <t>AK Autocare</t>
  </si>
  <si>
    <t>Raystown Bus Pk</t>
  </si>
  <si>
    <t>Ratoath</t>
  </si>
  <si>
    <t>083-4595961</t>
  </si>
  <si>
    <t>C Mc Tyres Ltd</t>
  </si>
  <si>
    <t>Tullyattin</t>
  </si>
  <si>
    <t>Newcastle</t>
  </si>
  <si>
    <t>Moynalty</t>
  </si>
  <si>
    <t>Carlife Motors Ltd</t>
  </si>
  <si>
    <t>6 Supple Park SC</t>
  </si>
  <si>
    <t xml:space="preserve">Dunshaughlin </t>
  </si>
  <si>
    <t>01-8240382</t>
  </si>
  <si>
    <t>Trim</t>
  </si>
  <si>
    <t>F&amp;C Coffey Garage</t>
  </si>
  <si>
    <t>Rathrone</t>
  </si>
  <si>
    <t>(046) 9543914</t>
  </si>
  <si>
    <t>GT Motors</t>
  </si>
  <si>
    <t>Unit 44 Kells Business Park</t>
  </si>
  <si>
    <t>Cavan Road</t>
  </si>
  <si>
    <t>(046) 929 3444</t>
  </si>
  <si>
    <t>John Brutons Garage</t>
  </si>
  <si>
    <t xml:space="preserve">Summerhill </t>
  </si>
  <si>
    <t>(046)9557313</t>
  </si>
  <si>
    <t>John Moran</t>
  </si>
  <si>
    <t>Tullyard</t>
  </si>
  <si>
    <t>(046)9436763</t>
  </si>
  <si>
    <t>Karzone</t>
  </si>
  <si>
    <t>Unit 1 Meath Motorpark</t>
  </si>
  <si>
    <t>Navan Rd</t>
  </si>
  <si>
    <t>046 9431706</t>
  </si>
  <si>
    <t>046-9437598</t>
  </si>
  <si>
    <t>Kells</t>
  </si>
  <si>
    <t>Oldcastle</t>
  </si>
  <si>
    <t>Panda Waste Services</t>
  </si>
  <si>
    <t>Rathdrinagh</t>
  </si>
  <si>
    <t>Beauparc</t>
  </si>
  <si>
    <t>(046)9024111</t>
  </si>
  <si>
    <t>Patsy Kelly Tyres</t>
  </si>
  <si>
    <t>Ballatalion</t>
  </si>
  <si>
    <t>Patsy Kelly</t>
  </si>
  <si>
    <t>046-9435014/086-2693424</t>
  </si>
  <si>
    <t>Ratoath Auto Clinic</t>
  </si>
  <si>
    <t>Lagore Little</t>
  </si>
  <si>
    <t>087 964 4461</t>
  </si>
  <si>
    <t>Virginia Road</t>
  </si>
  <si>
    <t>Tony Boylan Bodyshop</t>
  </si>
  <si>
    <t>Tuites Garage</t>
  </si>
  <si>
    <t>Cavan Street</t>
  </si>
  <si>
    <t xml:space="preserve">Oldcastle </t>
  </si>
  <si>
    <t>John Tuite</t>
  </si>
  <si>
    <t>049 8541263</t>
  </si>
  <si>
    <t>049 8541411</t>
  </si>
  <si>
    <t>tuitesgarage@oceanfree.net</t>
  </si>
  <si>
    <t>South Dublin County Council</t>
  </si>
  <si>
    <t>Clondalkin</t>
  </si>
  <si>
    <t>Rathcoole</t>
  </si>
  <si>
    <t>Co Dublin</t>
  </si>
  <si>
    <t>Lucan</t>
  </si>
  <si>
    <t>Ballydowd</t>
  </si>
  <si>
    <t>IAN COATES</t>
  </si>
  <si>
    <t>57 HUNTERS AVENUE HUNTER</t>
  </si>
  <si>
    <t>BALLYCULLEN ROAD</t>
  </si>
  <si>
    <t>DUBLIN 24</t>
  </si>
  <si>
    <t>CO. DUBLIN</t>
  </si>
  <si>
    <t>087 8274888</t>
  </si>
  <si>
    <t>Palmerstown</t>
  </si>
  <si>
    <t>Auto Detail Valeting</t>
  </si>
  <si>
    <t>Long Mile Road</t>
  </si>
  <si>
    <t>087 911 1265</t>
  </si>
  <si>
    <t>Cherry Orchard Auto Clinic</t>
  </si>
  <si>
    <t>Unit 38 Enterprise Centre</t>
  </si>
  <si>
    <t>Lavery Avenue</t>
  </si>
  <si>
    <t>Parkwest</t>
  </si>
  <si>
    <t>085 124 41 52</t>
  </si>
  <si>
    <t>info@auto-clinic.ie</t>
  </si>
  <si>
    <t>Cedar House</t>
  </si>
  <si>
    <t>Donegan Motor Services</t>
  </si>
  <si>
    <t>Unit 10 Craftmasters</t>
  </si>
  <si>
    <t>Greenhills Industrial Estate</t>
  </si>
  <si>
    <t>(01)4087766</t>
  </si>
  <si>
    <t>Harris Group Ltd</t>
  </si>
  <si>
    <t>Tony Harton</t>
  </si>
  <si>
    <t>01-4194500</t>
  </si>
  <si>
    <t>tony.harton@ivecotdi.ie</t>
  </si>
  <si>
    <t>Lawlor Bros Waste Disposal</t>
  </si>
  <si>
    <t>Access Waste Recycling</t>
  </si>
  <si>
    <t>Unit 28 JFK Industrial Estate</t>
  </si>
  <si>
    <t>01 450 0830 </t>
  </si>
  <si>
    <t>sales@accesswaste.ie</t>
  </si>
  <si>
    <t>Longmile Motors</t>
  </si>
  <si>
    <t>Motokov Centre</t>
  </si>
  <si>
    <t>01-4089780</t>
  </si>
  <si>
    <t>O'Brien Motors Limited</t>
  </si>
  <si>
    <t>85 Cromwellsfort Road</t>
  </si>
  <si>
    <t xml:space="preserve">Walkinstown </t>
  </si>
  <si>
    <t>01-4501353</t>
  </si>
  <si>
    <t>P.M Motors</t>
  </si>
  <si>
    <t>Greenhills Road</t>
  </si>
  <si>
    <t>(01)4504417</t>
  </si>
  <si>
    <t>pmmotors@gmail.com</t>
  </si>
  <si>
    <t>Paul Ryan Motorcycles</t>
  </si>
  <si>
    <t>Unit A2 JFK Trading Centre</t>
  </si>
  <si>
    <t>01 4603287</t>
  </si>
  <si>
    <t>Thorntons Recycling</t>
  </si>
  <si>
    <t>Unit 53B Henry Road</t>
  </si>
  <si>
    <t>Parkwest Business Park</t>
  </si>
  <si>
    <t>Tom Mc Donnell</t>
  </si>
  <si>
    <t>tom@thorntons-recycling.ie</t>
  </si>
  <si>
    <t>Walkinstown Auto Services</t>
  </si>
  <si>
    <t>01 4298539</t>
  </si>
  <si>
    <t>Dublin 13</t>
  </si>
  <si>
    <t>Rathfarnham</t>
  </si>
  <si>
    <t>Dublin 16</t>
  </si>
  <si>
    <t>GM Ireland Ltd</t>
  </si>
  <si>
    <t>Heather Road</t>
  </si>
  <si>
    <t>Sandyford Industrial Estate</t>
  </si>
  <si>
    <t>Sandyford</t>
  </si>
  <si>
    <t>Dublin 18</t>
  </si>
  <si>
    <t>Michael Keegan</t>
  </si>
  <si>
    <t>Dublin 20</t>
  </si>
  <si>
    <t>Armalou Ltd / OHM Group</t>
  </si>
  <si>
    <t>Clonlara Avenue</t>
  </si>
  <si>
    <t>Baldonnell Business Park</t>
  </si>
  <si>
    <t>Baldonnell</t>
  </si>
  <si>
    <t>Emmet Holland</t>
  </si>
  <si>
    <t>Eholland@ohm.ie</t>
  </si>
  <si>
    <t>Fonthill Road</t>
  </si>
  <si>
    <t>Dublin 24</t>
  </si>
  <si>
    <t>Tallaght</t>
  </si>
  <si>
    <t>STM Garage</t>
  </si>
  <si>
    <t>Unit D Tauris Business Park</t>
  </si>
  <si>
    <t>085 7626263</t>
  </si>
  <si>
    <t>info@stmgarage.com</t>
  </si>
  <si>
    <t>The Square</t>
  </si>
  <si>
    <t>Longford County Council</t>
  </si>
  <si>
    <t>Affordable Tyres</t>
  </si>
  <si>
    <t>Co Longford</t>
  </si>
  <si>
    <t>Johnston Business Park</t>
  </si>
  <si>
    <t>Cartrongeeragh</t>
  </si>
  <si>
    <t>Longford</t>
  </si>
  <si>
    <t>Church Street</t>
  </si>
  <si>
    <t>Ballymahon</t>
  </si>
  <si>
    <t>Geery's Garage</t>
  </si>
  <si>
    <t>087 387 0155</t>
  </si>
  <si>
    <t>John Duignan Motors</t>
  </si>
  <si>
    <t>Kanes Newline Motors</t>
  </si>
  <si>
    <t>Teemore Industrial Estate</t>
  </si>
  <si>
    <t xml:space="preserve">Granard </t>
  </si>
  <si>
    <t>043-6687780</t>
  </si>
  <si>
    <t>sales@newlinemotors.ie</t>
  </si>
  <si>
    <t>Nally Bros Hyundai</t>
  </si>
  <si>
    <t>DRINAN</t>
  </si>
  <si>
    <t>090-6432387/087-9205325</t>
  </si>
  <si>
    <t>Stans Garage and Tyres</t>
  </si>
  <si>
    <t>Stonepark</t>
  </si>
  <si>
    <t>085 749 2665</t>
  </si>
  <si>
    <t>Rear Mc Nally Motors</t>
  </si>
  <si>
    <t>Athlone Rd</t>
  </si>
  <si>
    <t>Max</t>
  </si>
  <si>
    <t>083-1191192</t>
  </si>
  <si>
    <t>Westmeath County Council</t>
  </si>
  <si>
    <t>Co. Westmeath</t>
  </si>
  <si>
    <t>Blyry Business and Commercial Park</t>
  </si>
  <si>
    <t>Athlone</t>
  </si>
  <si>
    <t>Mullingar Road</t>
  </si>
  <si>
    <t>Kinnegad</t>
  </si>
  <si>
    <t>044-9375459 </t>
  </si>
  <si>
    <t>lindatreacy@hotmail.com</t>
  </si>
  <si>
    <t>Mullingar</t>
  </si>
  <si>
    <t>D&amp;S Autos</t>
  </si>
  <si>
    <t>26 Valley Cottages</t>
  </si>
  <si>
    <t xml:space="preserve">Mullingar </t>
  </si>
  <si>
    <t>087 463 7398</t>
  </si>
  <si>
    <t>D. Kenny Tyre Sales</t>
  </si>
  <si>
    <t>Golden Island</t>
  </si>
  <si>
    <t>Donal Kenny</t>
  </si>
  <si>
    <t>090-6474730</t>
  </si>
  <si>
    <t>Ballinahown</t>
  </si>
  <si>
    <t>Damien Kiernan &amp; Brendan Wiley</t>
  </si>
  <si>
    <t>t/a DK Motors</t>
  </si>
  <si>
    <t>Killucan Road</t>
  </si>
  <si>
    <t>David Hacket Tyres</t>
  </si>
  <si>
    <t>Boggagh</t>
  </si>
  <si>
    <t>Castledaly</t>
  </si>
  <si>
    <t>Moate Athlone</t>
  </si>
  <si>
    <t>David Hacket</t>
  </si>
  <si>
    <t>0906430861</t>
  </si>
  <si>
    <t>Doyles Motorcycles</t>
  </si>
  <si>
    <t>Doyle Motorcycles</t>
  </si>
  <si>
    <t>Baylough</t>
  </si>
  <si>
    <t>090-6492733</t>
  </si>
  <si>
    <t>Finea Road Tyres</t>
  </si>
  <si>
    <t>Finea Road</t>
  </si>
  <si>
    <t>Castlepollard</t>
  </si>
  <si>
    <t>044 9662653</t>
  </si>
  <si>
    <t>finearoadtyres1@live.ie</t>
  </si>
  <si>
    <t>Gaffney Car Sales</t>
  </si>
  <si>
    <t>Cloyne</t>
  </si>
  <si>
    <t>Delvin</t>
  </si>
  <si>
    <t>087 2475539</t>
  </si>
  <si>
    <t>sales@sgcs.ie</t>
  </si>
  <si>
    <t>HECE Services</t>
  </si>
  <si>
    <t>28 Stoneyford Park</t>
  </si>
  <si>
    <t>086 1726337</t>
  </si>
  <si>
    <t>James Carroll Motors</t>
  </si>
  <si>
    <t>Kilbeggan</t>
  </si>
  <si>
    <t>James Carroll</t>
  </si>
  <si>
    <t>057-9332174/086-3769487</t>
  </si>
  <si>
    <t>Joe Devery</t>
  </si>
  <si>
    <t>Ballykeeran</t>
  </si>
  <si>
    <t>John Carroll Car Sales</t>
  </si>
  <si>
    <t>Thomas  Carroll</t>
  </si>
  <si>
    <t>057-9332015</t>
  </si>
  <si>
    <t>057-9332550</t>
  </si>
  <si>
    <t>info@johncarrollcarsales.ie</t>
  </si>
  <si>
    <t>Lynn Road</t>
  </si>
  <si>
    <t>Killucan Motors</t>
  </si>
  <si>
    <t>Killucan</t>
  </si>
  <si>
    <t>085 118 2245</t>
  </si>
  <si>
    <t>Lakeland Carraige Company</t>
  </si>
  <si>
    <t>Vilanstown</t>
  </si>
  <si>
    <t>Gaybrook</t>
  </si>
  <si>
    <t>044 9349681</t>
  </si>
  <si>
    <t>McGoverns Garage</t>
  </si>
  <si>
    <t>Multyfarnham</t>
  </si>
  <si>
    <t>087 299 1116</t>
  </si>
  <si>
    <t>Midland Tyre Disposal</t>
  </si>
  <si>
    <t>Coolatore</t>
  </si>
  <si>
    <t>Rosemount</t>
  </si>
  <si>
    <t>Moate</t>
  </si>
  <si>
    <t>Damien Kiernan / Brendan Wiley</t>
  </si>
  <si>
    <t>086 8736808</t>
  </si>
  <si>
    <t>gatewaymotorskinnegad@gmail.com</t>
  </si>
  <si>
    <t>Milo Burke Motors</t>
  </si>
  <si>
    <t>Moyvore</t>
  </si>
  <si>
    <t>087 924 2505</t>
  </si>
  <si>
    <t>Mullingar Tyre Merchants</t>
  </si>
  <si>
    <t>Unit 4</t>
  </si>
  <si>
    <t>The Green</t>
  </si>
  <si>
    <t>044-9345033</t>
  </si>
  <si>
    <t>Refer to ROID: 436/437</t>
  </si>
  <si>
    <t>Pat Frierys Garage</t>
  </si>
  <si>
    <t>Clonmellon</t>
  </si>
  <si>
    <t>Mullingar Business Park</t>
  </si>
  <si>
    <t>Tormey Auto Services</t>
  </si>
  <si>
    <t xml:space="preserve">The Pidgeons </t>
  </si>
  <si>
    <t>090 6485148</t>
  </si>
  <si>
    <t>kevtormey@yahoo.com</t>
  </si>
  <si>
    <t>Willie McKeon</t>
  </si>
  <si>
    <t>Dysart</t>
  </si>
  <si>
    <t>Dun Laoghaire Rathdown County Council</t>
  </si>
  <si>
    <t>Gowan Motors Dun Laoighaire</t>
  </si>
  <si>
    <t>Glenageary Roundabout</t>
  </si>
  <si>
    <t>Dun Laoighaire</t>
  </si>
  <si>
    <t>Co Dublin.</t>
  </si>
  <si>
    <t>01-2369000/01-4851602</t>
  </si>
  <si>
    <t>01-2369018</t>
  </si>
  <si>
    <t>sales@hondadunlaoghaire.ie</t>
  </si>
  <si>
    <t>Alan Dorgan Motors</t>
  </si>
  <si>
    <t>Monkstown Cresent</t>
  </si>
  <si>
    <t>Monkstown</t>
  </si>
  <si>
    <t>01-2809111</t>
  </si>
  <si>
    <t>Coyles Garage</t>
  </si>
  <si>
    <t>21 Monkstown Crescent</t>
  </si>
  <si>
    <t>01 01 284 3898</t>
  </si>
  <si>
    <t>Dun Laoghaire</t>
  </si>
  <si>
    <t>GK Autopoint</t>
  </si>
  <si>
    <t>35-37 Glasthule Road</t>
  </si>
  <si>
    <t>Glasthule</t>
  </si>
  <si>
    <t>01-2841054</t>
  </si>
  <si>
    <t>12-16 Glasthule Road</t>
  </si>
  <si>
    <t>Terry Jackson Motor Engineers Ltd</t>
  </si>
  <si>
    <t>New Vale</t>
  </si>
  <si>
    <t>Shankill</t>
  </si>
  <si>
    <t>Terry Jackson</t>
  </si>
  <si>
    <t>01-2826965</t>
  </si>
  <si>
    <t>01-2824264</t>
  </si>
  <si>
    <t>tandaauto@gmail.com</t>
  </si>
  <si>
    <t xml:space="preserve">Dualmart Ltd </t>
  </si>
  <si>
    <t>Nutgrove Tyres</t>
  </si>
  <si>
    <t>1 Nutgrove Avenue</t>
  </si>
  <si>
    <t>Dualta/Martin O'Molloy</t>
  </si>
  <si>
    <t>01-4958884/01-4958856</t>
  </si>
  <si>
    <t>nutgrovetyres@gmail.com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</si>
  <si>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</si>
  <si>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</si>
  <si>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</si>
  <si>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</si>
  <si>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</si>
  <si>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</si>
  <si>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</si>
  <si>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</si>
  <si>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</si>
  <si>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</si>
  <si>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</si>
  <si>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</si>
  <si>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</si>
  <si>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</si>
  <si>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</si>
  <si>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</si>
  <si>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</si>
  <si>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</si>
  <si>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</si>
  <si>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</si>
  <si>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</si>
  <si>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</si>
  <si>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</si>
  <si>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</si>
  <si>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Louise Clooney</t>
  </si>
  <si>
    <t>01 8949555</t>
  </si>
  <si>
    <t>01 8949560</t>
  </si>
  <si>
    <t>Brennans Taxi Enterprises</t>
  </si>
  <si>
    <t>Balaney Lane</t>
  </si>
  <si>
    <t>Blakes Cross</t>
  </si>
  <si>
    <t> 01 8709794</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</si>
  <si>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</si>
  <si>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</si>
  <si>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</si>
  <si>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</si>
  <si>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</si>
  <si>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</si>
  <si>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</si>
  <si>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</si>
  <si>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</si>
  <si>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</si>
  <si>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</si>
  <si>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</si>
  <si>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</si>
  <si>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</si>
  <si>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</si>
  <si>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</si>
  <si>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</si>
  <si>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</si>
  <si>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</si>
  <si>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</si>
  <si>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</si>
  <si>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Eoin Smyth</t>
  </si>
  <si>
    <t>01 8957070</t>
  </si>
  <si>
    <t>01 8957080</t>
  </si>
  <si>
    <t>First Stop Tyre Centre</t>
  </si>
  <si>
    <t>10 Fingal Bay Business Park</t>
  </si>
  <si>
    <t>Balbriggan</t>
  </si>
  <si>
    <t>01-8410000</t>
  </si>
  <si>
    <t>info@firststop.ie</t>
  </si>
  <si>
    <t>HB Dennis</t>
  </si>
  <si>
    <t>Block A</t>
  </si>
  <si>
    <t>Airside Retail Park</t>
  </si>
  <si>
    <t>Phiilip Hanlon (modern)</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</si>
  <si>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</si>
  <si>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</si>
  <si>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</si>
  <si>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</si>
  <si>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</si>
  <si>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</si>
  <si>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</si>
  <si>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</si>
  <si>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</si>
  <si>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</si>
  <si>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</si>
  <si>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</si>
  <si>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</si>
  <si>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</si>
  <si>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</si>
  <si>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Cyril McGuinness</t>
  </si>
  <si>
    <t>01 8071900 / 087 2500775</t>
  </si>
  <si>
    <t>01 8071803</t>
  </si>
  <si>
    <t>cyril.mc.guinness@ireland.com</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</si>
  <si>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</si>
  <si>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</si>
  <si>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</si>
  <si>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</si>
  <si>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</si>
  <si>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</si>
  <si>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</si>
  <si>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</si>
  <si>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</si>
  <si>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</si>
  <si>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</si>
  <si>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</si>
  <si>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</si>
  <si>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</si>
  <si>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</si>
  <si>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</si>
  <si>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</si>
  <si>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</si>
  <si>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</si>
  <si>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</si>
  <si>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</si>
  <si>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</si>
  <si>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</si>
  <si>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</si>
  <si>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</si>
  <si>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</si>
  <si>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</si>
  <si>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</si>
  <si>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</si>
  <si>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</si>
  <si>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</si>
  <si>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</si>
  <si>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</si>
  <si>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</si>
  <si>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</si>
  <si>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</si>
  <si>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</si>
  <si>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</si>
  <si>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</si>
  <si>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</si>
  <si>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</si>
  <si>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</si>
  <si>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ferocairl@gmail.com</t>
  </si>
  <si>
    <t>Ardnaree Car Sales t/a Top Quality Autos</t>
  </si>
  <si>
    <t>Unit 6, Block 50</t>
  </si>
  <si>
    <t>Rosemount Business Park</t>
  </si>
  <si>
    <t>Ian Thornton  Pauline tuesday</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</si>
  <si>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</si>
  <si>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</si>
  <si>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</si>
  <si>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</si>
  <si>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</si>
  <si>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</si>
  <si>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</si>
  <si>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</si>
  <si>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</si>
  <si>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</si>
  <si>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</si>
  <si>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</si>
  <si>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 Auto Centre</t>
  </si>
  <si>
    <t>Unit 138-139 Baldoyle Industrial Estate</t>
  </si>
  <si>
    <t>Baldoyle</t>
  </si>
  <si>
    <t>(01) 832 1045</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</si>
  <si>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</si>
  <si>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</si>
  <si>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</si>
  <si>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</si>
  <si>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</si>
  <si>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</si>
  <si>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</si>
  <si>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</si>
  <si>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</si>
  <si>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</si>
  <si>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</si>
  <si>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</si>
  <si>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</si>
  <si>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</si>
  <si>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</si>
  <si>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</si>
  <si>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</si>
  <si>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</si>
  <si>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</si>
  <si>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</si>
  <si>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</si>
  <si>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</si>
  <si>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</si>
  <si>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</si>
  <si>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</si>
  <si>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</si>
  <si>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</si>
  <si>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</si>
  <si>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</si>
  <si>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</si>
  <si>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</si>
  <si>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</si>
  <si>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</si>
  <si>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</si>
  <si>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</si>
  <si>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</si>
  <si>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</si>
  <si>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Tom Murphy</t>
  </si>
  <si>
    <t>01 8672985 / 086 2552815</t>
  </si>
  <si>
    <t>01 8672986</t>
  </si>
  <si>
    <t>murphysalvage@msn.com</t>
  </si>
  <si>
    <t>B1 Motors</t>
  </si>
  <si>
    <t>Man-O-Way</t>
  </si>
  <si>
    <t>Howth Road</t>
  </si>
  <si>
    <t>Howth Village</t>
  </si>
  <si>
    <t>Howth</t>
  </si>
  <si>
    <t>01-8321222</t>
  </si>
  <si>
    <t>Fingal county Council</t>
  </si>
  <si>
    <t>Angels Garage</t>
  </si>
  <si>
    <t>085 8337645</t>
  </si>
  <si>
    <t>Wicklow County Council</t>
  </si>
  <si>
    <t>Humphreystown</t>
  </si>
  <si>
    <t>Blessington</t>
  </si>
  <si>
    <t>Co Wicklow</t>
  </si>
  <si>
    <t>info@gbmotorcycles.ie</t>
  </si>
  <si>
    <t>MAERZ MOTORS</t>
  </si>
  <si>
    <t>7 PARNELL PARK</t>
  </si>
  <si>
    <t>RATHDRUM</t>
  </si>
  <si>
    <t>Co. Wicklow</t>
  </si>
  <si>
    <t>0404 43939/087-778 9029</t>
  </si>
  <si>
    <t>Arklow</t>
  </si>
  <si>
    <t>East Coast Tyres</t>
  </si>
  <si>
    <t>Killadreenan</t>
  </si>
  <si>
    <t>Michael Daly</t>
  </si>
  <si>
    <t>01-2819641</t>
  </si>
  <si>
    <t>Glenbrook Motors</t>
  </si>
  <si>
    <t>Glenbrook</t>
  </si>
  <si>
    <t>0402/32945</t>
  </si>
  <si>
    <t>Halligans Garage</t>
  </si>
  <si>
    <t>John Halligan</t>
  </si>
  <si>
    <t>045 865231</t>
  </si>
  <si>
    <t>Kelly's Car Centre</t>
  </si>
  <si>
    <t>Rathdrum</t>
  </si>
  <si>
    <t>Michael Kelly; Craig Kelly</t>
  </si>
  <si>
    <t>0404-46350  086 2575114</t>
  </si>
  <si>
    <t>0404-46802</t>
  </si>
  <si>
    <t>parts@kellyscarcentre.com</t>
  </si>
  <si>
    <t>L &amp; M. Tyres</t>
  </si>
  <si>
    <t>Michael O'Reilly t/a L &amp; M Tyre Sales</t>
  </si>
  <si>
    <t>Dispensary Lane</t>
  </si>
  <si>
    <t>Wicklow Town</t>
  </si>
  <si>
    <t>Mick O'Reilly</t>
  </si>
  <si>
    <t>0404-68123</t>
  </si>
  <si>
    <t>Roundwood</t>
  </si>
  <si>
    <t>Vincent Price</t>
  </si>
  <si>
    <t>01 2818870</t>
  </si>
  <si>
    <t>pricesrecovery@eircom.net</t>
  </si>
  <si>
    <t>39 Season Park</t>
  </si>
  <si>
    <t>Greystones</t>
  </si>
  <si>
    <t>01 2810130</t>
  </si>
  <si>
    <t>Paul Bracken Motors</t>
  </si>
  <si>
    <t>Croghan Industrial Estate</t>
  </si>
  <si>
    <t>0402-32753</t>
  </si>
  <si>
    <t>0402-33663</t>
  </si>
  <si>
    <t xml:space="preserve">paulbrackenmotors@eircom.net </t>
  </si>
  <si>
    <t>Seal-A-Wheel</t>
  </si>
  <si>
    <t>33 Hayward</t>
  </si>
  <si>
    <t>Specialist Cars</t>
  </si>
  <si>
    <t>0404 46350</t>
  </si>
  <si>
    <t>sales@specialistcars.ie</t>
  </si>
  <si>
    <t>T. O'Sullivan Motors</t>
  </si>
  <si>
    <t>Rathcot Moyne</t>
  </si>
  <si>
    <t>Tinnahealy</t>
  </si>
  <si>
    <t>059 - 6472792</t>
  </si>
  <si>
    <t>Laois County Council</t>
  </si>
  <si>
    <t>Co. Laois</t>
  </si>
  <si>
    <t>Portlaoise</t>
  </si>
  <si>
    <t>Brian Walsh Car Sales</t>
  </si>
  <si>
    <t>Cloneyhurke</t>
  </si>
  <si>
    <t>Portarlington</t>
  </si>
  <si>
    <t>057-8623006</t>
  </si>
  <si>
    <t>057-8643725</t>
  </si>
  <si>
    <t>info@brianwalshcarsales.ie</t>
  </si>
  <si>
    <t>Cahill Mobile Tyres</t>
  </si>
  <si>
    <t>Westfield</t>
  </si>
  <si>
    <t>Vivian Cahill</t>
  </si>
  <si>
    <t>087-2256302</t>
  </si>
  <si>
    <t>JK Autos</t>
  </si>
  <si>
    <t>Church View</t>
  </si>
  <si>
    <t>The Heath</t>
  </si>
  <si>
    <t xml:space="preserve">057-8646877/0868959816  </t>
  </si>
  <si>
    <t>info@jkautos.ie</t>
  </si>
  <si>
    <t>Mountmellick</t>
  </si>
  <si>
    <t>Michael Lyng Motors</t>
  </si>
  <si>
    <t>Sleaty Road</t>
  </si>
  <si>
    <t>059 9170800</t>
  </si>
  <si>
    <t>infocarlow@lyngmotors.ie</t>
  </si>
  <si>
    <t>Tom Kirwan Car Sales</t>
  </si>
  <si>
    <t>Ballylynan</t>
  </si>
  <si>
    <t>086-2605765</t>
  </si>
  <si>
    <t>sales@tomkirwancars.com</t>
  </si>
  <si>
    <t>Broughla</t>
  </si>
  <si>
    <t>Clonaslee</t>
  </si>
  <si>
    <t>Louth County Council</t>
  </si>
  <si>
    <t>David Byrne Tyres</t>
  </si>
  <si>
    <t>Drogheda Road</t>
  </si>
  <si>
    <t>Ardee</t>
  </si>
  <si>
    <t>Co. Louth</t>
  </si>
  <si>
    <t>David Byrne</t>
  </si>
  <si>
    <t>086 2647666 / 041 6853931</t>
  </si>
  <si>
    <t xml:space="preserve">Dundalk </t>
  </si>
  <si>
    <t>Drogheda</t>
  </si>
  <si>
    <t>Boyne Auto Group</t>
  </si>
  <si>
    <t>Mill Road</t>
  </si>
  <si>
    <t>Mornington</t>
  </si>
  <si>
    <t xml:space="preserve">Drogheda </t>
  </si>
  <si>
    <t>Danius</t>
  </si>
  <si>
    <t>087 6946202</t>
  </si>
  <si>
    <t>brian.boyneauto@gmail.com</t>
  </si>
  <si>
    <t>Dundalk</t>
  </si>
  <si>
    <t>Crillys Service Station</t>
  </si>
  <si>
    <t>Ravensdale</t>
  </si>
  <si>
    <t>Denber Tyres Ltd</t>
  </si>
  <si>
    <t>42 Fair Street</t>
  </si>
  <si>
    <t>Newry Road</t>
  </si>
  <si>
    <t>Dunleer</t>
  </si>
  <si>
    <t xml:space="preserve">Fiodav Limited </t>
  </si>
  <si>
    <t>Cassidy Car Parts</t>
  </si>
  <si>
    <t>Grangebellew</t>
  </si>
  <si>
    <t>Get a Grip Tyres</t>
  </si>
  <si>
    <t>042 935 5476</t>
  </si>
  <si>
    <t>Hill Street Tyres</t>
  </si>
  <si>
    <t>Hill Street</t>
  </si>
  <si>
    <t>Mark Johnston</t>
  </si>
  <si>
    <t>042 93 33895</t>
  </si>
  <si>
    <t>042 92329581</t>
  </si>
  <si>
    <t>info@hillstreettyres.ie</t>
  </si>
  <si>
    <t>Tallanstown</t>
  </si>
  <si>
    <t>Nash Motors</t>
  </si>
  <si>
    <t>Kilcurry</t>
  </si>
  <si>
    <t>087-1185318</t>
  </si>
  <si>
    <t>Peninsula Tyre Services</t>
  </si>
  <si>
    <t>Annaverna</t>
  </si>
  <si>
    <t>087 9589644</t>
  </si>
  <si>
    <t>peninsulatyres@gmail.com</t>
  </si>
  <si>
    <t>Rokas Tyres</t>
  </si>
  <si>
    <t>30 Windmill Road</t>
  </si>
  <si>
    <t>086 820 9969</t>
  </si>
  <si>
    <t>Springhill Motors</t>
  </si>
  <si>
    <t>041-6855748</t>
  </si>
  <si>
    <t>Trufit Service Centre</t>
  </si>
  <si>
    <t>1 Bay Retail Park</t>
  </si>
  <si>
    <t>Coes Road</t>
  </si>
  <si>
    <t>Thomas Quinn</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</si>
  <si>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</si>
  <si>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</si>
  <si>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</si>
  <si>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</si>
  <si>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</si>
  <si>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</si>
  <si>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</si>
  <si>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</si>
  <si>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</si>
  <si>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</si>
  <si>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</si>
  <si>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</si>
  <si>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</si>
  <si>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</si>
  <si>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</si>
  <si>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</si>
  <si>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</si>
  <si>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</si>
  <si>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</si>
  <si>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</si>
  <si>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</si>
  <si>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</si>
  <si>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</si>
  <si>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 0868890409</t>
  </si>
  <si>
    <t>DR Tyres</t>
  </si>
  <si>
    <t>Unit 5 Syngefield Retail Park</t>
  </si>
  <si>
    <t>Birr</t>
  </si>
  <si>
    <t>Des Ryan</t>
  </si>
  <si>
    <t>057-9121063</t>
  </si>
  <si>
    <t>046-9731328</t>
  </si>
  <si>
    <t>Gregory Kinahan Sales Ltd</t>
  </si>
  <si>
    <t>GKS</t>
  </si>
  <si>
    <t>Fearboy</t>
  </si>
  <si>
    <t>James Hanamy</t>
  </si>
  <si>
    <t>K.C.E.V.M.S. Limited</t>
  </si>
  <si>
    <t>Kilcoursey</t>
  </si>
  <si>
    <t>Noel Kerrigan/Keith Cunningham</t>
  </si>
  <si>
    <t>057-9330544</t>
  </si>
  <si>
    <t>057-9122075</t>
  </si>
  <si>
    <t>kcevms@eircom.net</t>
  </si>
  <si>
    <t>Kinahan Commercials</t>
  </si>
  <si>
    <t>090 6481326</t>
  </si>
  <si>
    <t>info@kinahan.ie</t>
  </si>
  <si>
    <t>LA</t>
  </si>
  <si>
    <t>Dun Laoghaire Rathdown</t>
  </si>
  <si>
    <t>Edgars Garage</t>
  </si>
  <si>
    <t>Beshoff Motors</t>
  </si>
  <si>
    <t>Avis Fleet Services</t>
  </si>
  <si>
    <t>NG Car Parts</t>
  </si>
  <si>
    <t>Finian Tracey Motors</t>
  </si>
  <si>
    <t xml:space="preserve">Car Sales </t>
  </si>
  <si>
    <t xml:space="preserve">Recycling </t>
  </si>
  <si>
    <t xml:space="preserve">Car sales </t>
  </si>
  <si>
    <t xml:space="preserve">Rental </t>
  </si>
  <si>
    <t xml:space="preserve">Car sale </t>
  </si>
  <si>
    <t xml:space="preserve">Service </t>
  </si>
  <si>
    <t xml:space="preserve">Services </t>
  </si>
  <si>
    <t xml:space="preserve">Disposal </t>
  </si>
  <si>
    <t xml:space="preserve">Taxi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</si>
  <si>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</si>
  <si>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</si>
  <si>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</si>
  <si>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</si>
  <si>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</si>
  <si>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</si>
  <si>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</si>
  <si>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</si>
  <si>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</si>
  <si>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</si>
  <si>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</si>
  <si>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</si>
  <si>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</si>
  <si>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</si>
  <si>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Dealership</t>
  </si>
  <si>
    <t xml:space="preserve">Car Sales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</si>
  <si>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</si>
  <si>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</si>
  <si>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</si>
  <si>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</si>
  <si>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</si>
  <si>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</si>
  <si>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</si>
  <si>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</si>
  <si>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</si>
  <si>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</si>
  <si>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</si>
  <si>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</si>
  <si>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</si>
  <si>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</si>
  <si>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</si>
  <si>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</si>
  <si>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</si>
  <si>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</si>
  <si>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</si>
  <si>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</si>
  <si>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</si>
  <si>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</si>
  <si>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</si>
  <si>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</si>
  <si>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</si>
  <si>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</si>
  <si>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</si>
  <si>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</si>
  <si>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</si>
  <si>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</si>
  <si>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</si>
  <si>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</si>
  <si>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</si>
  <si>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</si>
  <si>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</si>
  <si>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</si>
  <si>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</si>
  <si>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Jarek Motors Ltd</t>
  </si>
  <si>
    <t>31 Premier Business Park</t>
  </si>
  <si>
    <t>Kingpin Tyres and Machinery Ltd</t>
  </si>
  <si>
    <t>Tuckmill Town</t>
  </si>
  <si>
    <t>Sean McEvoy</t>
  </si>
  <si>
    <t>Value Tyre Centre</t>
  </si>
  <si>
    <t>The Heath Portlaoise Co laois</t>
  </si>
  <si>
    <t>BK TYRES</t>
  </si>
  <si>
    <t>The Green Roads</t>
  </si>
  <si>
    <t>Borris in Ossory</t>
  </si>
  <si>
    <t>Dungooley Auto Salvage</t>
  </si>
  <si>
    <t>Dungooley</t>
  </si>
  <si>
    <t>McGovern's Garage</t>
  </si>
  <si>
    <t>Killineer</t>
  </si>
  <si>
    <t>Derek Moonan</t>
  </si>
  <si>
    <t>DM Tyres</t>
  </si>
  <si>
    <t>Collon Beg</t>
  </si>
  <si>
    <t>Collon</t>
  </si>
  <si>
    <t>Drive Inn Motors Dunshaughlin</t>
  </si>
  <si>
    <t>The Gable Shopping Centre</t>
  </si>
  <si>
    <t>Dunshaughlin</t>
  </si>
  <si>
    <t>Hazi Tyres</t>
  </si>
  <si>
    <t>Bridge Street</t>
  </si>
  <si>
    <t>Kilcormac</t>
  </si>
  <si>
    <t>Banagher Tyres &amp; Garage</t>
  </si>
  <si>
    <t>Lusmagh Road</t>
  </si>
  <si>
    <t>Banagher</t>
  </si>
  <si>
    <t>Walkinstown Tyre Centre</t>
  </si>
  <si>
    <t>78 Walkinstown Road</t>
  </si>
  <si>
    <t>Murrough Motors</t>
  </si>
  <si>
    <t>Old Veha Factory</t>
  </si>
  <si>
    <t>Unit 3, The Murrough</t>
  </si>
  <si>
    <t>Moran's Avoca Ltd</t>
  </si>
  <si>
    <t>Tinnahinch</t>
  </si>
  <si>
    <t>Avoca</t>
  </si>
  <si>
    <t>(085) 8583324</t>
  </si>
  <si>
    <t>(01) 4569419</t>
  </si>
  <si>
    <t>(085) 1039637</t>
  </si>
  <si>
    <t xml:space="preserve">Liam Deleaney </t>
  </si>
  <si>
    <t>Truck Tyres Distributor</t>
  </si>
  <si>
    <t>(087) 3949201</t>
  </si>
  <si>
    <t>Gillian Tougher</t>
  </si>
  <si>
    <t>(086) 2573500</t>
  </si>
  <si>
    <t>(041) 9831316</t>
  </si>
  <si>
    <t>(042) 9429042</t>
  </si>
  <si>
    <t>(01) 8250200</t>
  </si>
  <si>
    <t xml:space="preserve">Regina Tumulty </t>
  </si>
  <si>
    <t xml:space="preserve">Thomas McGovern </t>
  </si>
  <si>
    <t>(087) 1525700</t>
  </si>
  <si>
    <t>Salvage</t>
  </si>
  <si>
    <t>(057) 9152885</t>
  </si>
  <si>
    <t>(087) 1190733</t>
  </si>
  <si>
    <t>Slawomir Wlodarczyk</t>
  </si>
  <si>
    <t>Brian Pattison</t>
  </si>
  <si>
    <t>(0402) 35112</t>
  </si>
  <si>
    <t>(0404) 66065</t>
  </si>
  <si>
    <t xml:space="preserve">May Ward </t>
  </si>
  <si>
    <t>Pawal Surma</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</si>
  <si>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</si>
  <si>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</si>
  <si>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</si>
  <si>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</si>
  <si>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</si>
  <si>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</si>
  <si>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</si>
  <si>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</si>
  <si>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</si>
  <si>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</si>
  <si>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Non Compliant Member No. 1584 non reporting for any of the months (Oct – Jan inclusive) nor paid their membership fees</t>
  </si>
  <si>
    <t>Non Compliant Member No. 3655 non reporting for any of the months (Oct – Jan inclusive) nor paid their membership fees</t>
  </si>
  <si>
    <t>Non Compliant Member No. 3947 non reporting for any of the months (Oct – Jan inclusive) nor paid their membership fees</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</si>
  <si>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</si>
  <si>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</si>
  <si>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</si>
  <si>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</si>
  <si>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</si>
  <si>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</si>
  <si>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</si>
  <si>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motoexchange@gmail.com</t>
  </si>
  <si>
    <t>087 707 0101 </t>
  </si>
  <si>
    <t>Hughes Rd</t>
  </si>
  <si>
    <t>Auto expert garage</t>
  </si>
  <si>
    <t>http://www.autoexpertgaragefinglas.ie/</t>
  </si>
  <si>
    <t xml:space="preserve">St Margaret's Road, </t>
  </si>
  <si>
    <t>0</t>
  </si>
  <si>
    <t>ALEX MOTORS COES ROAD DUNDALK</t>
  </si>
  <si>
    <t>Burex Business Park</t>
  </si>
  <si>
    <t>Old Coes Road</t>
  </si>
  <si>
    <t>http://alexgarage.ie</t>
  </si>
  <si>
    <t>085 7450135</t>
  </si>
  <si>
    <t xml:space="preserve">Reported as a free rider- buying tyres from the north and then dumping waste tyres </t>
  </si>
  <si>
    <t>Joey Dunne Tyres</t>
  </si>
  <si>
    <t>11 Twr Vw Tenure</t>
  </si>
  <si>
    <t>(041) 686 2454</t>
  </si>
  <si>
    <t>Reported as a free rider</t>
  </si>
  <si>
    <t>PETER NASH MOTORS DUNDALK</t>
  </si>
  <si>
    <t>http://www.nashmotors.ie</t>
  </si>
  <si>
    <t>Reported as a free rider- selling tyres</t>
  </si>
  <si>
    <t>Motor Dealer</t>
  </si>
  <si>
    <t xml:space="preserve">Tyre sales </t>
  </si>
  <si>
    <t xml:space="preserve">Eastern-Midland Region </t>
  </si>
  <si>
    <t>Non Compliant Member No. 3789 non reporting for any of the months (Oct – Jan inclusive) non paid their membership fees</t>
  </si>
  <si>
    <t>Non Compliant Member No. 1185 non reporting for any of the months (Oct – Jan inclusive) non paid their membership fees</t>
  </si>
  <si>
    <t>Non Compliant Member No. 2149 non reporting for any of the months (Oct – Jan inclusive) non paid their membership fees</t>
  </si>
  <si>
    <t>Non Compliant Member No. 1537 non reporting for any of the months (Oct – Jan inclusive) non paid their membership fees</t>
  </si>
  <si>
    <t>Non Compliant Member No. 1741 non reporting for any of the months (Oct – Jan inclusive) non paid their membership fees</t>
  </si>
  <si>
    <t>Non Compliant Member No. 3778 non reporting for any of the months (Oct – Jan inclusive) non paid their membership fees</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</si>
  <si>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</si>
  <si>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</si>
  <si>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</si>
  <si>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</si>
  <si>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</si>
  <si>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</si>
  <si>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</si>
  <si>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</si>
  <si>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</si>
  <si>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</si>
  <si>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</si>
  <si>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</si>
  <si>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 xml:space="preserve">https://www.ams247.ie/  </t>
  </si>
  <si>
    <t>https://www.facebook.com/amsmotormechanics/</t>
  </si>
  <si>
    <t>https://www.donedeal.ie/tyres-for-sale/for-sale-part-worn-tyers/15048872</t>
  </si>
  <si>
    <t>Reported as a free rider- Link to the done deal page</t>
  </si>
  <si>
    <t>Colm Mc Kevitt Motors Castlebellingham</t>
  </si>
  <si>
    <t xml:space="preserve">Sales </t>
  </si>
  <si>
    <t xml:space="preserve">Motor Sales </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</si>
  <si>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</si>
  <si>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</si>
  <si>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</si>
  <si>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</si>
  <si>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</si>
  <si>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</si>
  <si>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</si>
  <si>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</si>
  <si>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</si>
  <si>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MemberNumber</t>
  </si>
  <si>
    <t>PremisesID</t>
  </si>
  <si>
    <t>PType</t>
  </si>
  <si>
    <t>MemberName</t>
  </si>
  <si>
    <t>Name</t>
  </si>
  <si>
    <t>Address1</t>
  </si>
  <si>
    <t>Address2</t>
  </si>
  <si>
    <t>Address3</t>
  </si>
  <si>
    <t>Town</t>
  </si>
  <si>
    <t>County</t>
  </si>
  <si>
    <t>Country</t>
  </si>
  <si>
    <t>Eircode</t>
  </si>
  <si>
    <t>Phone</t>
  </si>
  <si>
    <t>LocalAuthority</t>
  </si>
  <si>
    <t>ContactForename</t>
  </si>
  <si>
    <t>ContactSurname</t>
  </si>
  <si>
    <t>OverallStatus</t>
  </si>
  <si>
    <t>Member</t>
  </si>
  <si>
    <t>Charles Hurst Dublin Ltd</t>
  </si>
  <si>
    <t>96 Bracken Road</t>
  </si>
  <si>
    <t>Ireland</t>
  </si>
  <si>
    <t>(01) 2120100</t>
  </si>
  <si>
    <t>Leon</t>
  </si>
  <si>
    <t>McSherry</t>
  </si>
  <si>
    <t>Compliant</t>
  </si>
  <si>
    <t>Themroc Ltd</t>
  </si>
  <si>
    <t>63a Cherry Orchard Ind Est</t>
  </si>
  <si>
    <t>Ballyfermot</t>
  </si>
  <si>
    <t>Dublin 10</t>
  </si>
  <si>
    <t>D10 R832</t>
  </si>
  <si>
    <t>(01) 6268787</t>
  </si>
  <si>
    <t>Eric</t>
  </si>
  <si>
    <t>Whelan</t>
  </si>
  <si>
    <t>Premise</t>
  </si>
  <si>
    <t>Square Fit Ltd</t>
  </si>
  <si>
    <t>Square Fit</t>
  </si>
  <si>
    <t>Ballymount Road Ind Est</t>
  </si>
  <si>
    <t>Lower Ballymount Road</t>
  </si>
  <si>
    <t>01 4299918</t>
  </si>
  <si>
    <t>Brian</t>
  </si>
  <si>
    <t>Farrell</t>
  </si>
  <si>
    <t>St Margarets Road</t>
  </si>
  <si>
    <t>01 8110782</t>
  </si>
  <si>
    <t>Darragh</t>
  </si>
  <si>
    <t>O'Neill</t>
  </si>
  <si>
    <t>Anthony Cusack</t>
  </si>
  <si>
    <t>1 St Margret's Road</t>
  </si>
  <si>
    <t>(01) 8642316</t>
  </si>
  <si>
    <t>Tony</t>
  </si>
  <si>
    <t>Cusack</t>
  </si>
  <si>
    <t>Non Compliant</t>
  </si>
  <si>
    <t>Brendan Kane Motors</t>
  </si>
  <si>
    <t>(086) 8252270</t>
  </si>
  <si>
    <t>Brendan</t>
  </si>
  <si>
    <t>Kane</t>
  </si>
  <si>
    <t>Dorset Motors Ltd</t>
  </si>
  <si>
    <t>59B Lower Dorset Street</t>
  </si>
  <si>
    <t>(01) 5340475</t>
  </si>
  <si>
    <t>Marius</t>
  </si>
  <si>
    <t>Bodonea</t>
  </si>
  <si>
    <t>Gannon &amp; Keogh Ltd</t>
  </si>
  <si>
    <t>17a Windsor Terrace</t>
  </si>
  <si>
    <t>(01) 4533285</t>
  </si>
  <si>
    <t>Niall</t>
  </si>
  <si>
    <t>Gannon</t>
  </si>
  <si>
    <t>United Tyre Company Ltd</t>
  </si>
  <si>
    <t>Ever Ready Centre</t>
  </si>
  <si>
    <t>Donnybrook</t>
  </si>
  <si>
    <t>(01) 2830114</t>
  </si>
  <si>
    <t>John</t>
  </si>
  <si>
    <t>O'Sullivan</t>
  </si>
  <si>
    <t>Pat O Donnell &amp; Company</t>
  </si>
  <si>
    <t>California Heights</t>
  </si>
  <si>
    <t>Chapelizod</t>
  </si>
  <si>
    <t>(01) 6161000</t>
  </si>
  <si>
    <t>Isaac</t>
  </si>
  <si>
    <t>Bailey</t>
  </si>
  <si>
    <t>Scully Autocare</t>
  </si>
  <si>
    <t>63 Howth Road</t>
  </si>
  <si>
    <t>Clontarf</t>
  </si>
  <si>
    <t>DO3F9C4</t>
  </si>
  <si>
    <t>(01) 8056000</t>
  </si>
  <si>
    <t>Christine</t>
  </si>
  <si>
    <t>Maloney</t>
  </si>
  <si>
    <t>Revoked</t>
  </si>
  <si>
    <t>Grand Canal Tyre Centre</t>
  </si>
  <si>
    <t>Lr Grand Canal St</t>
  </si>
  <si>
    <t>(01) 6761972</t>
  </si>
  <si>
    <t>Ron</t>
  </si>
  <si>
    <t>Stephenson</t>
  </si>
  <si>
    <t>Gordon Kellett Services Ltd</t>
  </si>
  <si>
    <t>44 South Dock Street</t>
  </si>
  <si>
    <t>South Lotts Road</t>
  </si>
  <si>
    <t>Ringsend</t>
  </si>
  <si>
    <t>D04 C7F8</t>
  </si>
  <si>
    <t>(01) 6689177</t>
  </si>
  <si>
    <t>Linda</t>
  </si>
  <si>
    <t>McNulty</t>
  </si>
  <si>
    <t>Dublin Automotive Services Ltd</t>
  </si>
  <si>
    <t>Kilbarrack Industrial Estate</t>
  </si>
  <si>
    <t>Kilbarrack Parade</t>
  </si>
  <si>
    <t>D05 X8W9</t>
  </si>
  <si>
    <t>(01) 390444</t>
  </si>
  <si>
    <t>Nolan</t>
  </si>
  <si>
    <t>Windsor Motor Group</t>
  </si>
  <si>
    <t>Park West Road</t>
  </si>
  <si>
    <t>Dublin County</t>
  </si>
  <si>
    <t>(01) 4193812</t>
  </si>
  <si>
    <t>Gary</t>
  </si>
  <si>
    <t>Lynch</t>
  </si>
  <si>
    <t>Windsor Dundrum Nissan</t>
  </si>
  <si>
    <t>Dundrum Rd</t>
  </si>
  <si>
    <t>Dundrum</t>
  </si>
  <si>
    <t>Dublin 14</t>
  </si>
  <si>
    <t>01 2988922</t>
  </si>
  <si>
    <t>Paddy</t>
  </si>
  <si>
    <t>Mullen</t>
  </si>
  <si>
    <t>Levet Ltd</t>
  </si>
  <si>
    <t>FirstStop (Santry)</t>
  </si>
  <si>
    <t>Omni Centre</t>
  </si>
  <si>
    <t>01 2545270</t>
  </si>
  <si>
    <t>James</t>
  </si>
  <si>
    <t>FirstStop (Coolock Lane)</t>
  </si>
  <si>
    <t>Coolock Lane</t>
  </si>
  <si>
    <t>01 2545275</t>
  </si>
  <si>
    <t>FirstStop (Crumlin)</t>
  </si>
  <si>
    <t>Old Country Road</t>
  </si>
  <si>
    <t>Crumlin</t>
  </si>
  <si>
    <t>01 2545221</t>
  </si>
  <si>
    <t>FirstStop (Clarehall)</t>
  </si>
  <si>
    <t>Clarehall</t>
  </si>
  <si>
    <t>Malahide Road</t>
  </si>
  <si>
    <t>01 2545260</t>
  </si>
  <si>
    <t>Damien</t>
  </si>
  <si>
    <t>FastFit (Donnybrook)</t>
  </si>
  <si>
    <t>Donnybrook Road</t>
  </si>
  <si>
    <t>01 2545225</t>
  </si>
  <si>
    <t>Philip</t>
  </si>
  <si>
    <t>FirstStop (Coolock)</t>
  </si>
  <si>
    <t>Greencastle Parade</t>
  </si>
  <si>
    <t>Coolock Ind Est</t>
  </si>
  <si>
    <t>Coolock</t>
  </si>
  <si>
    <t>01 2545265</t>
  </si>
  <si>
    <t>Firststop (Ballyfermot)</t>
  </si>
  <si>
    <t>Ballyfermot Road</t>
  </si>
  <si>
    <t>01 2545210</t>
  </si>
  <si>
    <t>Firststop (Goatstown)</t>
  </si>
  <si>
    <t>Taney Road</t>
  </si>
  <si>
    <t>Goatstown</t>
  </si>
  <si>
    <t>01 2545240</t>
  </si>
  <si>
    <t>FirstStop (Malpas Street)</t>
  </si>
  <si>
    <t>8 Malpas Street</t>
  </si>
  <si>
    <t>Clanbrassil Street</t>
  </si>
  <si>
    <t>01 2545200</t>
  </si>
  <si>
    <t>FirstStop (Lombard St)</t>
  </si>
  <si>
    <t>18 Lombard Street</t>
  </si>
  <si>
    <t>Westland Row</t>
  </si>
  <si>
    <t>01 2545205</t>
  </si>
  <si>
    <t>Ian</t>
  </si>
  <si>
    <t>Murphy &amp; Gunn Limited</t>
  </si>
  <si>
    <t>9-14 Milltown Road</t>
  </si>
  <si>
    <t>Milltown</t>
  </si>
  <si>
    <t>(01) 2153300</t>
  </si>
  <si>
    <t>Freddie</t>
  </si>
  <si>
    <t>Mason</t>
  </si>
  <si>
    <t>Murphy &amp; Gunn Rathgar</t>
  </si>
  <si>
    <t>Rathgar Avenue</t>
  </si>
  <si>
    <t>01 406 8600</t>
  </si>
  <si>
    <t>Weekes</t>
  </si>
  <si>
    <t>Harmonstown Tyre &amp; Valet Center</t>
  </si>
  <si>
    <t>46 Harmonstown Road</t>
  </si>
  <si>
    <t>Raheny</t>
  </si>
  <si>
    <t>(01) 8058681</t>
  </si>
  <si>
    <t>Luke</t>
  </si>
  <si>
    <t>McLoughlin</t>
  </si>
  <si>
    <t>Yomac Cars Ltd</t>
  </si>
  <si>
    <t>103b Barrow Road</t>
  </si>
  <si>
    <t>Dublin Industrial Estate</t>
  </si>
  <si>
    <t>Glasnevin</t>
  </si>
  <si>
    <t>D11 DX86</t>
  </si>
  <si>
    <t>(01) 8307822</t>
  </si>
  <si>
    <t>David</t>
  </si>
  <si>
    <t>Yeomans</t>
  </si>
  <si>
    <t>Dalymount Tyre Service Limited</t>
  </si>
  <si>
    <t>2 Dowth Ave</t>
  </si>
  <si>
    <t>Cabra</t>
  </si>
  <si>
    <t>D07R8WR</t>
  </si>
  <si>
    <t>(01) 8680712</t>
  </si>
  <si>
    <t>Donoghue</t>
  </si>
  <si>
    <t>Advance Tyre Company Ltd</t>
  </si>
  <si>
    <t>Advance Pitstop (Townsend St)</t>
  </si>
  <si>
    <t>49-53 Townsend Street</t>
  </si>
  <si>
    <t>D02 C960</t>
  </si>
  <si>
    <t>01 6772891</t>
  </si>
  <si>
    <t>Pat</t>
  </si>
  <si>
    <t>Advance Pitstop (Finglas)</t>
  </si>
  <si>
    <t>275 Glasnevin Avenue</t>
  </si>
  <si>
    <t>D11 Y18W</t>
  </si>
  <si>
    <t>01 8343662</t>
  </si>
  <si>
    <t>Johnny</t>
  </si>
  <si>
    <t>Edmonds</t>
  </si>
  <si>
    <t>Phoenix Tyre Company Limited</t>
  </si>
  <si>
    <t>14 Jones Road</t>
  </si>
  <si>
    <t>D03 HX86</t>
  </si>
  <si>
    <t>(01) 8365733</t>
  </si>
  <si>
    <t>Roger</t>
  </si>
  <si>
    <t>English</t>
  </si>
  <si>
    <t>Halfords Limited</t>
  </si>
  <si>
    <t>C/O DWF</t>
  </si>
  <si>
    <t>5 George's dock</t>
  </si>
  <si>
    <t>IFSC</t>
  </si>
  <si>
    <t>D02 T228</t>
  </si>
  <si>
    <t>(01) 6110000</t>
  </si>
  <si>
    <t>Elsa</t>
  </si>
  <si>
    <t>Louka</t>
  </si>
  <si>
    <t>HALFORDS (COOLOCK)</t>
  </si>
  <si>
    <t>Unit 7</t>
  </si>
  <si>
    <t>Coolock Retail Park</t>
  </si>
  <si>
    <t>00353 187 74620</t>
  </si>
  <si>
    <t>HALFORDS</t>
  </si>
  <si>
    <t>Kieran Maher Ltd</t>
  </si>
  <si>
    <t>8 St Pappins Road</t>
  </si>
  <si>
    <t>Glasnevin North</t>
  </si>
  <si>
    <t>D11 FEP6</t>
  </si>
  <si>
    <t>(01) 8372433</t>
  </si>
  <si>
    <t>Louise</t>
  </si>
  <si>
    <t>Hall</t>
  </si>
  <si>
    <t>Sarsfield Tyre Centre</t>
  </si>
  <si>
    <t>Sarsfield Road</t>
  </si>
  <si>
    <t>(01) 6233477</t>
  </si>
  <si>
    <t>Martin</t>
  </si>
  <si>
    <t>Irwin</t>
  </si>
  <si>
    <t>GSAM Limited</t>
  </si>
  <si>
    <t>Sweenys Garage</t>
  </si>
  <si>
    <t>No.2 Bridgefoot Street</t>
  </si>
  <si>
    <t>(01) 6725926</t>
  </si>
  <si>
    <t>Ash</t>
  </si>
  <si>
    <t>Deopalsingh Mohun</t>
  </si>
  <si>
    <t>Tyre Division</t>
  </si>
  <si>
    <t>Unit 2</t>
  </si>
  <si>
    <t>JFK Drive</t>
  </si>
  <si>
    <t>D12 AE78</t>
  </si>
  <si>
    <t>(01) 4659907</t>
  </si>
  <si>
    <t>Steven</t>
  </si>
  <si>
    <t>Thornton</t>
  </si>
  <si>
    <t>Atlas Tyre &amp; Autoservice Ltd</t>
  </si>
  <si>
    <t>Atlas Autoservice (Drumcondra)</t>
  </si>
  <si>
    <t>Drumcondra Road Upper</t>
  </si>
  <si>
    <t>Drumcondra</t>
  </si>
  <si>
    <t>Lauren</t>
  </si>
  <si>
    <t>Caine</t>
  </si>
  <si>
    <t>Atlas Autoservice (Kylemore)</t>
  </si>
  <si>
    <t>Motor City</t>
  </si>
  <si>
    <t>Kylemore Road</t>
  </si>
  <si>
    <t>Atlas Autoservice (Kimmage)</t>
  </si>
  <si>
    <t>Kimmage Road Lower</t>
  </si>
  <si>
    <t>Dublin 6 West</t>
  </si>
  <si>
    <t>Atlas Autoservice (Templeogue)</t>
  </si>
  <si>
    <t>287 Templeogue Road</t>
  </si>
  <si>
    <t>Aircom Ford Limited</t>
  </si>
  <si>
    <t>East Wall Road</t>
  </si>
  <si>
    <t>East Wall</t>
  </si>
  <si>
    <t>(01) 8364433</t>
  </si>
  <si>
    <t>Susan</t>
  </si>
  <si>
    <t>Graham</t>
  </si>
  <si>
    <t>Canalford Ltd T/A Rialto Ford</t>
  </si>
  <si>
    <t>Herberton Road</t>
  </si>
  <si>
    <t>(01) 4542755</t>
  </si>
  <si>
    <t>*</t>
  </si>
  <si>
    <t>Kitale Ltd T/A Ashley Ford</t>
  </si>
  <si>
    <t>305 North Circular Road</t>
  </si>
  <si>
    <t>Phibsborough</t>
  </si>
  <si>
    <t>(01) 8389947</t>
  </si>
  <si>
    <t>Broderick</t>
  </si>
  <si>
    <t>Stefan Mocanu</t>
  </si>
  <si>
    <t>281 Harolds Cross Road</t>
  </si>
  <si>
    <t>(086) 3200825</t>
  </si>
  <si>
    <t>Kawasaki Distributors Ireland Ltd</t>
  </si>
  <si>
    <t>No. 1 Longmile Road</t>
  </si>
  <si>
    <t>D12 DW4C</t>
  </si>
  <si>
    <t>(01) 4566222</t>
  </si>
  <si>
    <t>Les</t>
  </si>
  <si>
    <t>Griffin</t>
  </si>
  <si>
    <t>Conor McCarthy Motors Ltd</t>
  </si>
  <si>
    <t>Unit 63B</t>
  </si>
  <si>
    <t>Cherry Orchard Industrial Estate</t>
  </si>
  <si>
    <t>(01) 6215890</t>
  </si>
  <si>
    <t>Jim</t>
  </si>
  <si>
    <t>McCarthy</t>
  </si>
  <si>
    <t>Henry &amp; Sons Tyres</t>
  </si>
  <si>
    <t>Seamus Ennis Road</t>
  </si>
  <si>
    <t>(085) 1504104</t>
  </si>
  <si>
    <t>Mary</t>
  </si>
  <si>
    <t>Henry</t>
  </si>
  <si>
    <t>Martin Fleming Tyres Ltd</t>
  </si>
  <si>
    <t>St Peters Road</t>
  </si>
  <si>
    <t>(01) 4508015</t>
  </si>
  <si>
    <t>Fleming</t>
  </si>
  <si>
    <t>ANA Motors Ltd</t>
  </si>
  <si>
    <t>10A Butterfly Business park</t>
  </si>
  <si>
    <t>Kilmore Road</t>
  </si>
  <si>
    <t>(01) 8470047</t>
  </si>
  <si>
    <t>Walsh</t>
  </si>
  <si>
    <t>Gibbons</t>
  </si>
  <si>
    <t>Flo's Garage Service Centre Ltd</t>
  </si>
  <si>
    <t>Unit G C 1-6 Haymarket Square</t>
  </si>
  <si>
    <t>Smithfield</t>
  </si>
  <si>
    <t>(087) 7542450</t>
  </si>
  <si>
    <t>Pat Clifford Tyres &amp; Co Ltd</t>
  </si>
  <si>
    <t>233 Clontarf Road</t>
  </si>
  <si>
    <t>DO3 X8F1</t>
  </si>
  <si>
    <t>(01) 8339349</t>
  </si>
  <si>
    <t>Clifford</t>
  </si>
  <si>
    <t>Chimax Tyres and Car Servicing</t>
  </si>
  <si>
    <t>Unit G</t>
  </si>
  <si>
    <t>Grand Canal Place</t>
  </si>
  <si>
    <t>(086) 8963493</t>
  </si>
  <si>
    <t>Chukwuma</t>
  </si>
  <si>
    <t>Ijeoma</t>
  </si>
  <si>
    <t>Tyreland Ltd</t>
  </si>
  <si>
    <t>114 Boyne Road</t>
  </si>
  <si>
    <t>(01) 8602020</t>
  </si>
  <si>
    <t>Patricia</t>
  </si>
  <si>
    <t>Crehan</t>
  </si>
  <si>
    <t>Tyreland (Kimmage Depot)</t>
  </si>
  <si>
    <t>266 Kimmage Road Lower</t>
  </si>
  <si>
    <t>Kimmage</t>
  </si>
  <si>
    <t>Dublin 6w</t>
  </si>
  <si>
    <t>(01) 4993100</t>
  </si>
  <si>
    <t>Tyreland (Finglas Depot)</t>
  </si>
  <si>
    <t>Clearwater Shopping Centre</t>
  </si>
  <si>
    <t>Finglas Road</t>
  </si>
  <si>
    <t>(01) 8344344</t>
  </si>
  <si>
    <t>Autogrill Motors Ltd</t>
  </si>
  <si>
    <t>15 Richmond Avenue</t>
  </si>
  <si>
    <t>(01) 8844444</t>
  </si>
  <si>
    <t>Yunik</t>
  </si>
  <si>
    <t>Gashi</t>
  </si>
  <si>
    <t>Tesla Motors Ireland Limited</t>
  </si>
  <si>
    <t>6th Floor South Bank Home</t>
  </si>
  <si>
    <t>Barrow Street</t>
  </si>
  <si>
    <t>Best Lane Tyres</t>
  </si>
  <si>
    <t>33C Slaney Road</t>
  </si>
  <si>
    <t>(087) 1533159</t>
  </si>
  <si>
    <t>Jacinta</t>
  </si>
  <si>
    <t>Fisher</t>
  </si>
  <si>
    <t>Vasile Crusitu</t>
  </si>
  <si>
    <t>Unit 80</t>
  </si>
  <si>
    <t>D10 NX96</t>
  </si>
  <si>
    <t>(087) 0986404</t>
  </si>
  <si>
    <t>Vasile</t>
  </si>
  <si>
    <t>Crusitu</t>
  </si>
  <si>
    <t>Corbal Wood Ltd</t>
  </si>
  <si>
    <t>Bluebell Industrial Estate</t>
  </si>
  <si>
    <t>D12 KC92</t>
  </si>
  <si>
    <t>(01) 4507792</t>
  </si>
  <si>
    <t>Derek</t>
  </si>
  <si>
    <t>Carroll</t>
  </si>
  <si>
    <t>T.A.B. Tyres and Batteries Ltd.</t>
  </si>
  <si>
    <t>8 Western Industrial Estate</t>
  </si>
  <si>
    <t>D12 CA2A</t>
  </si>
  <si>
    <t>01 4565933</t>
  </si>
  <si>
    <t>Castleforbes Business Park</t>
  </si>
  <si>
    <t>Sheriff Street</t>
  </si>
  <si>
    <t>D01 WN84</t>
  </si>
  <si>
    <t>01 8555699</t>
  </si>
  <si>
    <t>Gowan Distributions Ltd</t>
  </si>
  <si>
    <t>Gowan House</t>
  </si>
  <si>
    <t>D12 RCC4</t>
  </si>
  <si>
    <t>(01) 4092421</t>
  </si>
  <si>
    <t>Olive</t>
  </si>
  <si>
    <t>Kenny</t>
  </si>
  <si>
    <t>Kia Motors UK Ltd</t>
  </si>
  <si>
    <t>Unit A8 Calmount Road</t>
  </si>
  <si>
    <t>Calmout Park</t>
  </si>
  <si>
    <t>(01) 401288</t>
  </si>
  <si>
    <t>Michelle</t>
  </si>
  <si>
    <t>Downey</t>
  </si>
  <si>
    <t>Smith and Branigan Ltd</t>
  </si>
  <si>
    <t>Lucan Newlands Road</t>
  </si>
  <si>
    <t>Balgaddy</t>
  </si>
  <si>
    <t>K78 FF67</t>
  </si>
  <si>
    <t>(01) 6109174</t>
  </si>
  <si>
    <t>Anthony</t>
  </si>
  <si>
    <t>Branigan</t>
  </si>
  <si>
    <t>Springdome Limited</t>
  </si>
  <si>
    <t>1-3 Clearwater Industrial Park</t>
  </si>
  <si>
    <t>Finglas South</t>
  </si>
  <si>
    <t>(01) 8648204</t>
  </si>
  <si>
    <t>Alessia</t>
  </si>
  <si>
    <t>Panetta</t>
  </si>
  <si>
    <t>Linders of Chapelizod Limited</t>
  </si>
  <si>
    <t>20 Chapelizod Road</t>
  </si>
  <si>
    <t>(01) 6299625</t>
  </si>
  <si>
    <t>Jeanette</t>
  </si>
  <si>
    <t>Price</t>
  </si>
  <si>
    <t>Parma Motors</t>
  </si>
  <si>
    <t>01 4195800</t>
  </si>
  <si>
    <t>Murphy</t>
  </si>
  <si>
    <t>The Hammond Lane Metal Co. Ltd</t>
  </si>
  <si>
    <t>Pigeon House road</t>
  </si>
  <si>
    <t>(086) 3743075</t>
  </si>
  <si>
    <t>jOE</t>
  </si>
  <si>
    <t>COCHRANE</t>
  </si>
  <si>
    <t>ringsend</t>
  </si>
  <si>
    <t>dublin 4</t>
  </si>
  <si>
    <t>01 6675335</t>
  </si>
  <si>
    <t>mick browne</t>
  </si>
  <si>
    <t>browne</t>
  </si>
  <si>
    <t>Motor Distributors Limited</t>
  </si>
  <si>
    <t>D12VF67</t>
  </si>
  <si>
    <t>(01) 4094456</t>
  </si>
  <si>
    <t>Behan</t>
  </si>
  <si>
    <t>Mechanic24hr.ie</t>
  </si>
  <si>
    <t>Unit 9 Bellevue industrial estate</t>
  </si>
  <si>
    <t>Tolka Valley Road</t>
  </si>
  <si>
    <t>D11H983</t>
  </si>
  <si>
    <t>Denis Mahony Ltd.</t>
  </si>
  <si>
    <t>D05 P7W8</t>
  </si>
  <si>
    <t>00353 1 8322701</t>
  </si>
  <si>
    <t>Olivia</t>
  </si>
  <si>
    <t>Flynn</t>
  </si>
  <si>
    <t>Gowan Motor Retail Group Ltd</t>
  </si>
  <si>
    <t>Mill Lane</t>
  </si>
  <si>
    <t>Ashtown Gate</t>
  </si>
  <si>
    <t>Navan Road</t>
  </si>
  <si>
    <t>D15X336</t>
  </si>
  <si>
    <t>(01) 8689000</t>
  </si>
  <si>
    <t>Azlina</t>
  </si>
  <si>
    <t>O'Shea</t>
  </si>
  <si>
    <t>Gowan Motors Merrion</t>
  </si>
  <si>
    <t>143 Merrion Road</t>
  </si>
  <si>
    <t>D04NP64</t>
  </si>
  <si>
    <t>01 2186746</t>
  </si>
  <si>
    <t>Toyota Ireland UC</t>
  </si>
  <si>
    <t>Lexus House</t>
  </si>
  <si>
    <t>Killeen Road</t>
  </si>
  <si>
    <t>D12 AW94</t>
  </si>
  <si>
    <t>+353 1 4190200</t>
  </si>
  <si>
    <t>Alan</t>
  </si>
  <si>
    <t>Rogers</t>
  </si>
  <si>
    <t>Fiat Chrysler Automobiles Ireland DAC</t>
  </si>
  <si>
    <t>Agnelli House,</t>
  </si>
  <si>
    <t>Naas Road,</t>
  </si>
  <si>
    <t>D12 E4XR</t>
  </si>
  <si>
    <t>01 403 4400</t>
  </si>
  <si>
    <t>Katarzyna</t>
  </si>
  <si>
    <t>Bartnicka</t>
  </si>
  <si>
    <t>D &amp; D Treacy Moto Services Ltd</t>
  </si>
  <si>
    <t>Poddle Park</t>
  </si>
  <si>
    <t>(01) 4900644</t>
  </si>
  <si>
    <t>CAROLINE</t>
  </si>
  <si>
    <t>TREACY</t>
  </si>
  <si>
    <t>Westbrook Motors</t>
  </si>
  <si>
    <t>23/24 Parkgate Street</t>
  </si>
  <si>
    <t>D08 WF6W</t>
  </si>
  <si>
    <t>(01) 8744000</t>
  </si>
  <si>
    <t>Liz</t>
  </si>
  <si>
    <t>Doherty</t>
  </si>
  <si>
    <t>Butlers Tyre Service</t>
  </si>
  <si>
    <t>Mt Drummond Ave</t>
  </si>
  <si>
    <t>Harolds Cross</t>
  </si>
  <si>
    <t>(01) 4964542</t>
  </si>
  <si>
    <t>MG Motors Ltd</t>
  </si>
  <si>
    <t>Beach Road</t>
  </si>
  <si>
    <t>Lynda</t>
  </si>
  <si>
    <t>Geraghty</t>
  </si>
  <si>
    <t>Dublin 12 Motors Ltd</t>
  </si>
  <si>
    <t>Bluebell Avenue</t>
  </si>
  <si>
    <t>Bluebell Industrial Esate</t>
  </si>
  <si>
    <t>(01) 4501555</t>
  </si>
  <si>
    <t>Rory</t>
  </si>
  <si>
    <t>Mooney</t>
  </si>
  <si>
    <t>Tommy Tucker Tyres</t>
  </si>
  <si>
    <t>Unit 1B Block B</t>
  </si>
  <si>
    <t>Kilbarrack Ind Est</t>
  </si>
  <si>
    <t>(01) 8395658</t>
  </si>
  <si>
    <t>Darren</t>
  </si>
  <si>
    <t>Lee</t>
  </si>
  <si>
    <t>Red Cow Tyres Ltd</t>
  </si>
  <si>
    <t>Artane Tyre Centre</t>
  </si>
  <si>
    <t>Castle Service Station</t>
  </si>
  <si>
    <t>Kilmore Rd</t>
  </si>
  <si>
    <t>D05 C5X7</t>
  </si>
  <si>
    <t>Shamrock Autos</t>
  </si>
  <si>
    <t>348 Harold's Cross Road</t>
  </si>
  <si>
    <t>(01) 4997700</t>
  </si>
  <si>
    <t>Claire</t>
  </si>
  <si>
    <t>Burke</t>
  </si>
  <si>
    <t>Paul Mannion Motor Services Limited</t>
  </si>
  <si>
    <t>74 Bushes Lane</t>
  </si>
  <si>
    <t>(01) 4973700</t>
  </si>
  <si>
    <t>Baldoyle Auto Centre Ltd</t>
  </si>
  <si>
    <t>138 Grange Drive</t>
  </si>
  <si>
    <t>D13 VR02</t>
  </si>
  <si>
    <t>(01) 8321045</t>
  </si>
  <si>
    <t>Suzanne</t>
  </si>
  <si>
    <t>Bobo Import &amp; Export Ltd</t>
  </si>
  <si>
    <t>Unit 13 Tolka Valley Business Park</t>
  </si>
  <si>
    <t>Ballyboggan Rd.</t>
  </si>
  <si>
    <t>(01) 8117871</t>
  </si>
  <si>
    <t>Wendy</t>
  </si>
  <si>
    <t>Tysoucha Limited</t>
  </si>
  <si>
    <t>Tyre Source/Chaukley Tyres (Ranelagh)</t>
  </si>
  <si>
    <t>68 Dartmount Tce</t>
  </si>
  <si>
    <t>Northbrook Road</t>
  </si>
  <si>
    <t>Ranelagh</t>
  </si>
  <si>
    <t>Michael Sheehan</t>
  </si>
  <si>
    <t>1-5 Templeogue Road</t>
  </si>
  <si>
    <t>Terenure</t>
  </si>
  <si>
    <t>(01) 4970123</t>
  </si>
  <si>
    <t>Valerie</t>
  </si>
  <si>
    <t>RRS Car Ltd</t>
  </si>
  <si>
    <t>Unit 5 (AXA Building)</t>
  </si>
  <si>
    <t>Long Mile Road,</t>
  </si>
  <si>
    <t>(087) 7193570</t>
  </si>
  <si>
    <t>Vincent Brennan</t>
  </si>
  <si>
    <t>54 Sundrive Road</t>
  </si>
  <si>
    <t>(01) 4921033</t>
  </si>
  <si>
    <t>Vincent</t>
  </si>
  <si>
    <t>Brennan</t>
  </si>
  <si>
    <t>Two Wheels Ltd</t>
  </si>
  <si>
    <t>M50 Business Park</t>
  </si>
  <si>
    <t>Ballymount Avenue</t>
  </si>
  <si>
    <t>(01) 4381900</t>
  </si>
  <si>
    <t>Akhil</t>
  </si>
  <si>
    <t>Chaudhary</t>
  </si>
  <si>
    <t>N.P. Group</t>
  </si>
  <si>
    <t>Unit1 Blackhorse Industrial Estate</t>
  </si>
  <si>
    <t>Blackhorse Avenue</t>
  </si>
  <si>
    <t>(085) 7337110</t>
  </si>
  <si>
    <t>MMC Commercials</t>
  </si>
  <si>
    <t>Mitsubishi House</t>
  </si>
  <si>
    <t>John F. Kennedy Drive</t>
  </si>
  <si>
    <t>Naas Rd.,</t>
  </si>
  <si>
    <t>D12 XK7R</t>
  </si>
  <si>
    <t>(01) 419 2300</t>
  </si>
  <si>
    <t>Rachel</t>
  </si>
  <si>
    <t>Kelly</t>
  </si>
  <si>
    <t>Red Power Ltd</t>
  </si>
  <si>
    <t>Unit 1C Avonbeg Industrial Estate</t>
  </si>
  <si>
    <t>Drimnagh</t>
  </si>
  <si>
    <t>(01) 4090222</t>
  </si>
  <si>
    <t>Sunni</t>
  </si>
  <si>
    <t>Guo</t>
  </si>
  <si>
    <t>john Moloney</t>
  </si>
  <si>
    <t>Hazelbrook</t>
  </si>
  <si>
    <t>Malahide</t>
  </si>
  <si>
    <t>K36 VW25</t>
  </si>
  <si>
    <t>(085) 1352280</t>
  </si>
  <si>
    <t>john</t>
  </si>
  <si>
    <t>moloney</t>
  </si>
  <si>
    <t>Pat White Cars Ltd</t>
  </si>
  <si>
    <t>1B Avonbeg Industrial Estate</t>
  </si>
  <si>
    <t>Longmile Road</t>
  </si>
  <si>
    <t>(01) 4603600</t>
  </si>
  <si>
    <t>Sharon</t>
  </si>
  <si>
    <t>Gallagher</t>
  </si>
  <si>
    <t>Motor Services Limited</t>
  </si>
  <si>
    <t>218 North Circular Road</t>
  </si>
  <si>
    <t>D07 DXT8</t>
  </si>
  <si>
    <t>(01) 8691350</t>
  </si>
  <si>
    <t>Mick O'Reilly Motors Ltd</t>
  </si>
  <si>
    <t>45B Baldoyle Industrial Estate</t>
  </si>
  <si>
    <t>(01) 8660909</t>
  </si>
  <si>
    <t>Paula</t>
  </si>
  <si>
    <t>KDK Motors Limited</t>
  </si>
  <si>
    <t>4 Edenmore Shopping Centre</t>
  </si>
  <si>
    <t>Rahehy</t>
  </si>
  <si>
    <t>D05EV67</t>
  </si>
  <si>
    <t>(01) 8478181</t>
  </si>
  <si>
    <t>kdk motors</t>
  </si>
  <si>
    <t>4 edewnmore shopping</t>
  </si>
  <si>
    <t>center</t>
  </si>
  <si>
    <t>raheny</t>
  </si>
  <si>
    <t>paul kenny</t>
  </si>
  <si>
    <t>Total Tyres and Accessories Ltd</t>
  </si>
  <si>
    <t>Unit 6B Walkinstown Avenue</t>
  </si>
  <si>
    <t>01 4508013</t>
  </si>
  <si>
    <t>A1 Tyres Ltd</t>
  </si>
  <si>
    <t>Stobart Ireland</t>
  </si>
  <si>
    <t>Bond Drive Extension</t>
  </si>
  <si>
    <t>Dublin Port</t>
  </si>
  <si>
    <t>0766 801 603</t>
  </si>
  <si>
    <t>Samantha</t>
  </si>
  <si>
    <t>Jordan</t>
  </si>
  <si>
    <t>Expert Automotive Limited</t>
  </si>
  <si>
    <t>Dublin</t>
  </si>
  <si>
    <t>D01 C5R3</t>
  </si>
  <si>
    <t>Ungurean</t>
  </si>
  <si>
    <t>David Griffin</t>
  </si>
  <si>
    <t>Rear 94 Tyrconnell Road</t>
  </si>
  <si>
    <t>(01) 4533385</t>
  </si>
  <si>
    <t>Estelle</t>
  </si>
  <si>
    <t>Autodepot Ltd</t>
  </si>
  <si>
    <t>Autodepot Tyres</t>
  </si>
  <si>
    <t>Kylemore Rd</t>
  </si>
  <si>
    <t>Bluebell</t>
  </si>
  <si>
    <t>GP Motos Ltd</t>
  </si>
  <si>
    <t>Unit 3, Jamestown Little I</t>
  </si>
  <si>
    <t>St Margaret's Road</t>
  </si>
  <si>
    <t>D11 FN28</t>
  </si>
  <si>
    <t>(01) 8646476</t>
  </si>
  <si>
    <t>Simpson and Dunne Ltd</t>
  </si>
  <si>
    <t>647/657 South Circular Road</t>
  </si>
  <si>
    <t>Kilmainham</t>
  </si>
  <si>
    <t>(01) 4738906</t>
  </si>
  <si>
    <t>Excel Motor Vehicle Mechanic</t>
  </si>
  <si>
    <t>Arch 4,</t>
  </si>
  <si>
    <t>D01 XN36</t>
  </si>
  <si>
    <t>018879250 0876264256</t>
  </si>
  <si>
    <t>Musa</t>
  </si>
  <si>
    <t>Badmus</t>
  </si>
  <si>
    <t>TC Motors and Taxi Services</t>
  </si>
  <si>
    <t>23B Moyle Road</t>
  </si>
  <si>
    <t>(087) 2046380</t>
  </si>
  <si>
    <t>Premier Pitstop &amp; Service Centre Ltd</t>
  </si>
  <si>
    <t>D12 A027</t>
  </si>
  <si>
    <t>(01) 4568552</t>
  </si>
  <si>
    <t>Paramount Motor Repairs Ltd</t>
  </si>
  <si>
    <t>Unit F4 Ballymount Drive</t>
  </si>
  <si>
    <t>Ballymount</t>
  </si>
  <si>
    <t>(01) 4089015</t>
  </si>
  <si>
    <t>Rose</t>
  </si>
  <si>
    <t>McManus</t>
  </si>
  <si>
    <t>Mechanic on Duty</t>
  </si>
  <si>
    <t>Service station Stillorgan road</t>
  </si>
  <si>
    <t>(01) 2606638</t>
  </si>
  <si>
    <t>Dublin Auto Repairs</t>
  </si>
  <si>
    <t>Unit 2, White Swan Business Centre</t>
  </si>
  <si>
    <t>Donore Avenue</t>
  </si>
  <si>
    <t>D08 A434</t>
  </si>
  <si>
    <t>(01) 4537161</t>
  </si>
  <si>
    <t>Faisal</t>
  </si>
  <si>
    <t>Sandor Burzik</t>
  </si>
  <si>
    <t>Unit 4, Long Mile Business Park</t>
  </si>
  <si>
    <t>Tom Scully Motors Ltd</t>
  </si>
  <si>
    <t>144 Harmonstown Road</t>
  </si>
  <si>
    <t>01 8052089</t>
  </si>
  <si>
    <t>Moloney</t>
  </si>
  <si>
    <t>Fort Motors Ltd</t>
  </si>
  <si>
    <t>Whitechurch Road</t>
  </si>
  <si>
    <t>(01) 4561811</t>
  </si>
  <si>
    <t>South Dublin Automotive</t>
  </si>
  <si>
    <t>1A Limekiln Lane</t>
  </si>
  <si>
    <t>(01) 4569431</t>
  </si>
  <si>
    <t>Stephen Byrne</t>
  </si>
  <si>
    <t>5 Lower Ballyfermot Road</t>
  </si>
  <si>
    <t>(01) 6269446</t>
  </si>
  <si>
    <t>DRC Tyres Limited</t>
  </si>
  <si>
    <t>Unit 4A Goldenbridge Industrial Estate</t>
  </si>
  <si>
    <t>Tyrconnell Road</t>
  </si>
  <si>
    <t>(086) 3374718</t>
  </si>
  <si>
    <t>Budget Autos</t>
  </si>
  <si>
    <t>121 Drimnagh Road</t>
  </si>
  <si>
    <t>(086) 4015877</t>
  </si>
  <si>
    <t>Fairview Motors Limited</t>
  </si>
  <si>
    <t>45A Windsor Avenue</t>
  </si>
  <si>
    <t>Fairview</t>
  </si>
  <si>
    <t>D03WK09</t>
  </si>
  <si>
    <t>(01) 8332241</t>
  </si>
  <si>
    <t>Guinan</t>
  </si>
  <si>
    <t>Northside Tyre Depot</t>
  </si>
  <si>
    <t>12A Upper Artane Cottages</t>
  </si>
  <si>
    <t>(086) 0886578</t>
  </si>
  <si>
    <t>Michael</t>
  </si>
  <si>
    <t>Hanley</t>
  </si>
  <si>
    <t>Hyundai Cars Ireland</t>
  </si>
  <si>
    <t>(01) 4609800</t>
  </si>
  <si>
    <t>Donna</t>
  </si>
  <si>
    <t>Byrne</t>
  </si>
  <si>
    <t>Motor Businesses Ltd</t>
  </si>
  <si>
    <t>Erne Place Lower</t>
  </si>
  <si>
    <t>(01) 6718480</t>
  </si>
  <si>
    <t>T Delaney Sons Cycles</t>
  </si>
  <si>
    <t>7 Harolds Cross Road</t>
  </si>
  <si>
    <t>(01) 4971509</t>
  </si>
  <si>
    <t>Thorntons Tyres</t>
  </si>
  <si>
    <t>Unit 3 JFK Drive JFK Ind Estate</t>
  </si>
  <si>
    <t>(085) 1381118</t>
  </si>
  <si>
    <t>Gerry Caffrey Motors Ltd</t>
  </si>
  <si>
    <t>106/112 Terenure Road North .</t>
  </si>
  <si>
    <t>D6W WR13</t>
  </si>
  <si>
    <t>(01) 4901134</t>
  </si>
  <si>
    <t>Auto Service Park West</t>
  </si>
  <si>
    <t>Unit 18 Park West Enterprise Centre</t>
  </si>
  <si>
    <t>D12E5C8</t>
  </si>
  <si>
    <t>01-6120031</t>
  </si>
  <si>
    <t>Autoview Cars</t>
  </si>
  <si>
    <t>32 Bigger Road</t>
  </si>
  <si>
    <t>(01) 6853560</t>
  </si>
  <si>
    <t>Laird</t>
  </si>
  <si>
    <t>Megabikes Ltd</t>
  </si>
  <si>
    <t>3-4 Wexford Street</t>
  </si>
  <si>
    <t>(01) 4784200</t>
  </si>
  <si>
    <t>Ciaran</t>
  </si>
  <si>
    <t>Hayes</t>
  </si>
  <si>
    <t>DC Tyres and Service Centre</t>
  </si>
  <si>
    <t>110 Collins Avenue West</t>
  </si>
  <si>
    <t>Donnycarney</t>
  </si>
  <si>
    <t>PM Mooney Ltd</t>
  </si>
  <si>
    <t>Unit 4, Concorde Ind Est</t>
  </si>
  <si>
    <t>Naas Rd</t>
  </si>
  <si>
    <t>D12 NX3P</t>
  </si>
  <si>
    <t>(01) 4607299</t>
  </si>
  <si>
    <t>Caroline</t>
  </si>
  <si>
    <t>The Motorbike Doctor</t>
  </si>
  <si>
    <t>13A Brunswick Place</t>
  </si>
  <si>
    <t>(086) 0400320</t>
  </si>
  <si>
    <t>N. Dolan (Panel Services) Ltd.</t>
  </si>
  <si>
    <t>64 Baggot Lane</t>
  </si>
  <si>
    <t>Ballsbridge</t>
  </si>
  <si>
    <t>D04 RY19</t>
  </si>
  <si>
    <t>(01) 6671869</t>
  </si>
  <si>
    <t>Daragh Smith</t>
  </si>
  <si>
    <t>Rear 16-18 Orwell road</t>
  </si>
  <si>
    <t>D06 A9P0</t>
  </si>
  <si>
    <t>(01) 4910610</t>
  </si>
  <si>
    <t>Daragh</t>
  </si>
  <si>
    <t>Smith</t>
  </si>
  <si>
    <t>Algirdas Daukintis</t>
  </si>
  <si>
    <t>Unit 5, Spawell Cottages</t>
  </si>
  <si>
    <t>Tallaght Road</t>
  </si>
  <si>
    <t>Dublin 6W</t>
  </si>
  <si>
    <t>(087) 3358830</t>
  </si>
  <si>
    <t>Dublin Auto Centre Ltd</t>
  </si>
  <si>
    <t>Unit G2</t>
  </si>
  <si>
    <t>Ballymount Drive</t>
  </si>
  <si>
    <t>(086) 2474151</t>
  </si>
  <si>
    <t>Ballybough Valleting</t>
  </si>
  <si>
    <t>20 Ballybough road</t>
  </si>
  <si>
    <t>(087) 9674820</t>
  </si>
  <si>
    <t>Warren</t>
  </si>
  <si>
    <t>Alago Motors Ltd</t>
  </si>
  <si>
    <t>01 4606070</t>
  </si>
  <si>
    <t>Veronica</t>
  </si>
  <si>
    <t>Gaizauskait</t>
  </si>
  <si>
    <t>Renato Onea</t>
  </si>
  <si>
    <t>Unit 14 Mulcahy Keane Industrial Estate</t>
  </si>
  <si>
    <t>(086) 6638470</t>
  </si>
  <si>
    <t>DC Motors</t>
  </si>
  <si>
    <t>15-17 Richmond Road</t>
  </si>
  <si>
    <t>Druncondra</t>
  </si>
  <si>
    <t>(087) 2542565</t>
  </si>
  <si>
    <t>Max Taxi Ltd</t>
  </si>
  <si>
    <t>Premier Pitstop</t>
  </si>
  <si>
    <t>Kileen Road</t>
  </si>
  <si>
    <t>Dara</t>
  </si>
  <si>
    <t>Fahy</t>
  </si>
  <si>
    <t>Summerhill Spares Ltd</t>
  </si>
  <si>
    <t>Unit 3 Malahide Road Industrial Estate</t>
  </si>
  <si>
    <t>(01) 8673232</t>
  </si>
  <si>
    <t>Michael Kierans</t>
  </si>
  <si>
    <t>Cambridge Road</t>
  </si>
  <si>
    <t>(01) 6683805</t>
  </si>
  <si>
    <t>Alasta Auto Engineers Limited</t>
  </si>
  <si>
    <t>7 South Lotts Road</t>
  </si>
  <si>
    <t>Beggers Bush</t>
  </si>
  <si>
    <t>D04 DH94</t>
  </si>
  <si>
    <t>(01) 6307030</t>
  </si>
  <si>
    <t>Andrew</t>
  </si>
  <si>
    <t>Faulkner</t>
  </si>
  <si>
    <t>Tyre Centre</t>
  </si>
  <si>
    <t>145 Connaught Street</t>
  </si>
  <si>
    <t>Hassan</t>
  </si>
  <si>
    <t>Nasser</t>
  </si>
  <si>
    <t>Portland Motors Ltd</t>
  </si>
  <si>
    <t>Bluebell Ave</t>
  </si>
  <si>
    <t>D12 C990</t>
  </si>
  <si>
    <t>(01) 4568489</t>
  </si>
  <si>
    <t>Mike</t>
  </si>
  <si>
    <t>Heelan</t>
  </si>
  <si>
    <t>Derek Beahan Ltd</t>
  </si>
  <si>
    <t>Rear 90-98 Emmet Road</t>
  </si>
  <si>
    <t>(01) 4534567</t>
  </si>
  <si>
    <t>Pauline</t>
  </si>
  <si>
    <t>Autopoint Tyre and Service Centre</t>
  </si>
  <si>
    <t>35 ballybough Road</t>
  </si>
  <si>
    <t>(01) 8555666</t>
  </si>
  <si>
    <t>Gerard</t>
  </si>
  <si>
    <t>The Dream Factory Ltd</t>
  </si>
  <si>
    <t>57 Bloomfield Ave</t>
  </si>
  <si>
    <t>South Circular Road</t>
  </si>
  <si>
    <t>(01) 4531433</t>
  </si>
  <si>
    <t>Keith</t>
  </si>
  <si>
    <t>Browne</t>
  </si>
  <si>
    <t>Dunning Motors Ltd</t>
  </si>
  <si>
    <t>406 Clonard Road</t>
  </si>
  <si>
    <t>D12 DD26</t>
  </si>
  <si>
    <t>(01) 4903344</t>
  </si>
  <si>
    <t>Declan</t>
  </si>
  <si>
    <t>Dunning</t>
  </si>
  <si>
    <t>Stuart Kessie</t>
  </si>
  <si>
    <t>(01) 4733331</t>
  </si>
  <si>
    <t>Barkshire Motors</t>
  </si>
  <si>
    <t>Kylemore Park South</t>
  </si>
  <si>
    <t>(01) 6100466</t>
  </si>
  <si>
    <t>Jonathan Downes</t>
  </si>
  <si>
    <t>Unit 1A</t>
  </si>
  <si>
    <t>(087) 1002918</t>
  </si>
  <si>
    <t>DNM Tyres Ltd</t>
  </si>
  <si>
    <t>(01) 8387671</t>
  </si>
  <si>
    <t>Forrester</t>
  </si>
  <si>
    <t>A &amp; K Garage Ltd</t>
  </si>
  <si>
    <t>Unit 2B</t>
  </si>
  <si>
    <t>John F. Kennedy Industrial Estate</t>
  </si>
  <si>
    <t>(089) 4177530</t>
  </si>
  <si>
    <t>Grean Motor Company Limited</t>
  </si>
  <si>
    <t>Enniskerry Road</t>
  </si>
  <si>
    <t>Kilternan</t>
  </si>
  <si>
    <t>(01) 2949494</t>
  </si>
  <si>
    <t>Gregg</t>
  </si>
  <si>
    <t>Moore</t>
  </si>
  <si>
    <t>T and A Byrne Auto Limited</t>
  </si>
  <si>
    <t>Unit D Mounttown Ind Est</t>
  </si>
  <si>
    <t>70 Mounttown Road Lower</t>
  </si>
  <si>
    <t>Dun Laoighre</t>
  </si>
  <si>
    <t>(01) 2145717</t>
  </si>
  <si>
    <t>Sam's Car Service</t>
  </si>
  <si>
    <t>4a Brookfield Terrace</t>
  </si>
  <si>
    <t>Blackrock</t>
  </si>
  <si>
    <t>A94 PY09</t>
  </si>
  <si>
    <t>(087) 2438480</t>
  </si>
  <si>
    <t>Sam</t>
  </si>
  <si>
    <t>Khalaf</t>
  </si>
  <si>
    <t>Mega Factors Ltd.</t>
  </si>
  <si>
    <t>Sandyford Business Estate</t>
  </si>
  <si>
    <t>D18 H9N1</t>
  </si>
  <si>
    <t>(01) 2953829</t>
  </si>
  <si>
    <t>Marion</t>
  </si>
  <si>
    <t>DJ Dunne Motor Services</t>
  </si>
  <si>
    <t>Eaglelodge</t>
  </si>
  <si>
    <t>Rochestown Ave</t>
  </si>
  <si>
    <t>(01) 2350730</t>
  </si>
  <si>
    <t>Joanne</t>
  </si>
  <si>
    <t>Dunne</t>
  </si>
  <si>
    <t>Windsor Deansgrange</t>
  </si>
  <si>
    <t>Unit 10/11 Deansgrange Business Park</t>
  </si>
  <si>
    <t>01 2191622</t>
  </si>
  <si>
    <t>Bob</t>
  </si>
  <si>
    <t>FirstStop (Dun Laoghaire)</t>
  </si>
  <si>
    <t>Lower Georges Street</t>
  </si>
  <si>
    <t>01 2545230</t>
  </si>
  <si>
    <t>Shane</t>
  </si>
  <si>
    <t>Cannon Motor Services</t>
  </si>
  <si>
    <t>Ballycorus Road</t>
  </si>
  <si>
    <t>(01) 2959907</t>
  </si>
  <si>
    <t>Ralph</t>
  </si>
  <si>
    <t>Cannon</t>
  </si>
  <si>
    <t>Motor Import</t>
  </si>
  <si>
    <t>Frank Keane Blackrock</t>
  </si>
  <si>
    <t>Temple Road</t>
  </si>
  <si>
    <t>01 2885085</t>
  </si>
  <si>
    <t>Cormac</t>
  </si>
  <si>
    <t>McEvoy</t>
  </si>
  <si>
    <t>McMotors</t>
  </si>
  <si>
    <t>Rere Church Place</t>
  </si>
  <si>
    <t>Sallynoggin</t>
  </si>
  <si>
    <t>(087) 2308404</t>
  </si>
  <si>
    <t>Greg</t>
  </si>
  <si>
    <t>McGlinn</t>
  </si>
  <si>
    <t>MF Autoservices Ltd</t>
  </si>
  <si>
    <t>65A St Fintans Villas</t>
  </si>
  <si>
    <t>Deansgrange</t>
  </si>
  <si>
    <t>A94 E289</t>
  </si>
  <si>
    <t>(01) 2898202</t>
  </si>
  <si>
    <t>Anne Marie</t>
  </si>
  <si>
    <t>Murtagh</t>
  </si>
  <si>
    <t>Donnelly Tyre &amp; Battery Service</t>
  </si>
  <si>
    <t>14a George's Avenue</t>
  </si>
  <si>
    <t>A94 A620</t>
  </si>
  <si>
    <t>(01) 2881948</t>
  </si>
  <si>
    <t>Tom</t>
  </si>
  <si>
    <t>Donnelly</t>
  </si>
  <si>
    <t>1 Adelaide Road</t>
  </si>
  <si>
    <t>A96 CH52</t>
  </si>
  <si>
    <t>01 2803879</t>
  </si>
  <si>
    <t>Motor Services Ltd.</t>
  </si>
  <si>
    <t>Pottery Road</t>
  </si>
  <si>
    <t>A96XF25</t>
  </si>
  <si>
    <t>(01) 2369200</t>
  </si>
  <si>
    <t>Abulu</t>
  </si>
  <si>
    <t>Advance Pitstop (Dundrum)</t>
  </si>
  <si>
    <t>Dundrum Road</t>
  </si>
  <si>
    <t>D14 A278</t>
  </si>
  <si>
    <t>01 2987733</t>
  </si>
  <si>
    <t>Justin</t>
  </si>
  <si>
    <t>Glynn</t>
  </si>
  <si>
    <t>Advance Pitstop (Dun Laoghaire)</t>
  </si>
  <si>
    <t>30 Oliver Plunkett Road</t>
  </si>
  <si>
    <t>A96 X991</t>
  </si>
  <si>
    <t>01 2803256</t>
  </si>
  <si>
    <t>Peter</t>
  </si>
  <si>
    <t>O'Hanlon</t>
  </si>
  <si>
    <t>Advance Pitstop (Loughlinstown)</t>
  </si>
  <si>
    <t>7A Bray Road</t>
  </si>
  <si>
    <t>Loughlinstown</t>
  </si>
  <si>
    <t>D18 YV79</t>
  </si>
  <si>
    <t>01 2720021</t>
  </si>
  <si>
    <t>Donohue</t>
  </si>
  <si>
    <t>Spirit Motor Group</t>
  </si>
  <si>
    <t>48 Furze Road</t>
  </si>
  <si>
    <t>(01) 4893800</t>
  </si>
  <si>
    <t>Karen</t>
  </si>
  <si>
    <t>Cotterell</t>
  </si>
  <si>
    <t>Spirit Volvo</t>
  </si>
  <si>
    <t>Birch Avenue</t>
  </si>
  <si>
    <t>Keane</t>
  </si>
  <si>
    <t>Rory Parker Motors</t>
  </si>
  <si>
    <t>2 Crowfall</t>
  </si>
  <si>
    <t>Bridge Road</t>
  </si>
  <si>
    <t>Glencullen</t>
  </si>
  <si>
    <t>D18XE20</t>
  </si>
  <si>
    <t>(087) 2645333</t>
  </si>
  <si>
    <t>J &amp; D TYRES Limited</t>
  </si>
  <si>
    <t>128 Ashlawn Park</t>
  </si>
  <si>
    <t>Ballybrack</t>
  </si>
  <si>
    <t>A96V2Y2</t>
  </si>
  <si>
    <t>(01) 2826678</t>
  </si>
  <si>
    <t>Fiona</t>
  </si>
  <si>
    <t>Doyle</t>
  </si>
  <si>
    <t>Paschal Kennedy Motors Ltd</t>
  </si>
  <si>
    <t>42 Cross Avenue</t>
  </si>
  <si>
    <t>Library Road</t>
  </si>
  <si>
    <t>A96PP21</t>
  </si>
  <si>
    <t>(01) 2809966</t>
  </si>
  <si>
    <t>Amanda</t>
  </si>
  <si>
    <t>Flannery</t>
  </si>
  <si>
    <t>HALFORDS (CARRICKMINES)</t>
  </si>
  <si>
    <t>Unit 2,</t>
  </si>
  <si>
    <t>The Park,</t>
  </si>
  <si>
    <t>Carrickmines,</t>
  </si>
  <si>
    <t>00353 121 49550</t>
  </si>
  <si>
    <t>Autosales Workshop Ltd</t>
  </si>
  <si>
    <t>6 Arkle Road</t>
  </si>
  <si>
    <t>(01) 4920002</t>
  </si>
  <si>
    <t>Tracy</t>
  </si>
  <si>
    <t>Hollingsworth</t>
  </si>
  <si>
    <t>L.M.E Motorcycles</t>
  </si>
  <si>
    <t>38 Millmount Grove</t>
  </si>
  <si>
    <t>Windy Arbour</t>
  </si>
  <si>
    <t>(01) 2830195</t>
  </si>
  <si>
    <t>Liam</t>
  </si>
  <si>
    <t>Tramyard Motors</t>
  </si>
  <si>
    <t>George's Place</t>
  </si>
  <si>
    <t>A96 HP93</t>
  </si>
  <si>
    <t>(01) 525 2159</t>
  </si>
  <si>
    <t>Ewelina</t>
  </si>
  <si>
    <t>Widera</t>
  </si>
  <si>
    <t>TP Tyres + Batteries Ltd</t>
  </si>
  <si>
    <t>Unit 8 Deansgrange Industrial Estate</t>
  </si>
  <si>
    <t>(01) 2899360</t>
  </si>
  <si>
    <t>Craddock</t>
  </si>
  <si>
    <t>ISA Autos Ltd</t>
  </si>
  <si>
    <t>Brookfield Terrace</t>
  </si>
  <si>
    <t>A94Y4C2</t>
  </si>
  <si>
    <t>(01) 2883914</t>
  </si>
  <si>
    <t>Ballykane Limited</t>
  </si>
  <si>
    <t>Head Office</t>
  </si>
  <si>
    <t>40 HEATHER ROAD</t>
  </si>
  <si>
    <t>SANDYFORD INDUSTRIAL ESTATE</t>
  </si>
  <si>
    <t>(01) 2983166</t>
  </si>
  <si>
    <t>Grimes</t>
  </si>
  <si>
    <t>Carroll &amp; Kinsella After Sales Centre</t>
  </si>
  <si>
    <t>Unit T6</t>
  </si>
  <si>
    <t>Stillorgan Industrial Estate</t>
  </si>
  <si>
    <t>Fields</t>
  </si>
  <si>
    <t>Smith Auto Developments (Services) Ltd</t>
  </si>
  <si>
    <t>Pearse Road</t>
  </si>
  <si>
    <t>(01) 2856800</t>
  </si>
  <si>
    <t>Flynn Transport Limited</t>
  </si>
  <si>
    <t>4 Sandyford Hall Ave</t>
  </si>
  <si>
    <t>D18 C5C8</t>
  </si>
  <si>
    <t>(01) 2953779</t>
  </si>
  <si>
    <t>Marie</t>
  </si>
  <si>
    <t>Sandyford Tyre Center</t>
  </si>
  <si>
    <t>Sandyford Road</t>
  </si>
  <si>
    <t>D16 W7R8</t>
  </si>
  <si>
    <t>(01) 2955305</t>
  </si>
  <si>
    <t>Spirit Ford Ltd</t>
  </si>
  <si>
    <t>15-17 Maple Avenue</t>
  </si>
  <si>
    <t>Stillorgan Industrial Park</t>
  </si>
  <si>
    <t>A94 HH74</t>
  </si>
  <si>
    <t>(01) 2163600</t>
  </si>
  <si>
    <t>Anderton</t>
  </si>
  <si>
    <t>Porsche Centre Dublin</t>
  </si>
  <si>
    <t>Dunlaoghaire</t>
  </si>
  <si>
    <t>(01) 2353375</t>
  </si>
  <si>
    <t>Soragan Auto Retail</t>
  </si>
  <si>
    <t>Unit 1 Birch Avenue</t>
  </si>
  <si>
    <t>Stillorgan Business Park</t>
  </si>
  <si>
    <t>Stillorgan</t>
  </si>
  <si>
    <t>Paul Smith</t>
  </si>
  <si>
    <t>3 Matthews Terrace</t>
  </si>
  <si>
    <t>Monkstown Farm</t>
  </si>
  <si>
    <t>01 2311123 /08580739</t>
  </si>
  <si>
    <t>Daryl</t>
  </si>
  <si>
    <t>Rathmichael Motors</t>
  </si>
  <si>
    <t>D18 RV10</t>
  </si>
  <si>
    <t>( 01) 2826730</t>
  </si>
  <si>
    <t>Curley</t>
  </si>
  <si>
    <t>Renault Ireland Limited</t>
  </si>
  <si>
    <t>Block 4, Dundrum Town Centre</t>
  </si>
  <si>
    <t>D16 A4W6</t>
  </si>
  <si>
    <t>(01) 6055525</t>
  </si>
  <si>
    <t>Gormley</t>
  </si>
  <si>
    <t>Kilmacud In Car Services Ltd</t>
  </si>
  <si>
    <t>Lwr Kilmacud Road</t>
  </si>
  <si>
    <t>(01) 2131700</t>
  </si>
  <si>
    <t>Shane Hickey t/a The Dalkey Motor Company</t>
  </si>
  <si>
    <t>49 Sandycove Road</t>
  </si>
  <si>
    <t>Sandycove</t>
  </si>
  <si>
    <t>(01) 2841200</t>
  </si>
  <si>
    <t>Dalkey Motor Company</t>
  </si>
  <si>
    <t>Mounttown Motors LTD</t>
  </si>
  <si>
    <t>76 Monttown Road Lower</t>
  </si>
  <si>
    <t>A96XV44</t>
  </si>
  <si>
    <t>(01)2806530</t>
  </si>
  <si>
    <t>Auto Body Repairs</t>
  </si>
  <si>
    <t>60a Beaumont Ave</t>
  </si>
  <si>
    <t>Churchtown</t>
  </si>
  <si>
    <t>D14 DH36</t>
  </si>
  <si>
    <t>(01) 2984433</t>
  </si>
  <si>
    <t>Matthew</t>
  </si>
  <si>
    <t>Bedford</t>
  </si>
  <si>
    <t>Motorstop Stillorgan</t>
  </si>
  <si>
    <t>71 St. Laurences Park</t>
  </si>
  <si>
    <t>(086) 2566957</t>
  </si>
  <si>
    <t>Martin Grehan T/A Mountmerrion Tyres</t>
  </si>
  <si>
    <t>111 Foster Avenue</t>
  </si>
  <si>
    <t>Mount Merrion</t>
  </si>
  <si>
    <t>(01) 2880222</t>
  </si>
  <si>
    <t>Grehan</t>
  </si>
  <si>
    <t>Rowan Tyres</t>
  </si>
  <si>
    <t>6 Kilcross Lawn</t>
  </si>
  <si>
    <t>(085) 848 6324</t>
  </si>
  <si>
    <t>085 8486324</t>
  </si>
  <si>
    <t>Rowan</t>
  </si>
  <si>
    <t>Claremont Motors Sandyford Ltd</t>
  </si>
  <si>
    <t>Rear of Maxol Filling Station</t>
  </si>
  <si>
    <t>(01) 29 55 011</t>
  </si>
  <si>
    <t>Gerard Lee Motors</t>
  </si>
  <si>
    <t>7A Ashgrove Ind Estate</t>
  </si>
  <si>
    <t>Kill Ave</t>
  </si>
  <si>
    <t>A96 YW64</t>
  </si>
  <si>
    <t>(01) 2843871</t>
  </si>
  <si>
    <t>D26 Tire Co. Ltd</t>
  </si>
  <si>
    <t>Modern Tyres (Swords)</t>
  </si>
  <si>
    <t>Unit 1</t>
  </si>
  <si>
    <t>Feltrim Business Park</t>
  </si>
  <si>
    <t>K67YF89</t>
  </si>
  <si>
    <t>01 8403856</t>
  </si>
  <si>
    <t>MT Service</t>
  </si>
  <si>
    <t>Unit 2A</t>
  </si>
  <si>
    <t>Drianan Business Park</t>
  </si>
  <si>
    <t>Kettles Lane</t>
  </si>
  <si>
    <t>(01) 5611067</t>
  </si>
  <si>
    <t>Anzela</t>
  </si>
  <si>
    <t>Krievina</t>
  </si>
  <si>
    <t>Bridgestone Ireland Ltd</t>
  </si>
  <si>
    <t>Unit 10</t>
  </si>
  <si>
    <t>Fingal Bay Business Park</t>
  </si>
  <si>
    <t>(01) 8410000</t>
  </si>
  <si>
    <t>Ryan</t>
  </si>
  <si>
    <t>Irish Farm &amp; Garden Machinery Ltd</t>
  </si>
  <si>
    <t>01 8463922</t>
  </si>
  <si>
    <t>Carton</t>
  </si>
  <si>
    <t>Windsor Raheny Nissan</t>
  </si>
  <si>
    <t>540/544 Howth Rd</t>
  </si>
  <si>
    <t>01 8314066</t>
  </si>
  <si>
    <t>Windsor Airside Opel</t>
  </si>
  <si>
    <t>Airside Motor Park</t>
  </si>
  <si>
    <t>01 8703500</t>
  </si>
  <si>
    <t>Charlie Nixon</t>
  </si>
  <si>
    <t>Nixon</t>
  </si>
  <si>
    <t>Windsor Airside NIssan/Peugeot</t>
  </si>
  <si>
    <t>01 8708700</t>
  </si>
  <si>
    <t>Canice</t>
  </si>
  <si>
    <t>Roe</t>
  </si>
  <si>
    <t>FirstStop (Clonsilla)</t>
  </si>
  <si>
    <t>Unit 8 Coolmine Ind Est.</t>
  </si>
  <si>
    <t>01 2545256</t>
  </si>
  <si>
    <t>Service Stop Limited</t>
  </si>
  <si>
    <t>Westpalstown</t>
  </si>
  <si>
    <t>Oldtown</t>
  </si>
  <si>
    <t>(01) 8433831</t>
  </si>
  <si>
    <t>Sean</t>
  </si>
  <si>
    <t>Advance Pitstop (Dublin Airport)</t>
  </si>
  <si>
    <t>Unit E Eastland Car Hire</t>
  </si>
  <si>
    <t>Dublin Airport</t>
  </si>
  <si>
    <t>086 8365600</t>
  </si>
  <si>
    <t>Craig</t>
  </si>
  <si>
    <t>Advance Pitstop (Raheny)</t>
  </si>
  <si>
    <t>419 Howth Road</t>
  </si>
  <si>
    <t>D05 N2P7</t>
  </si>
  <si>
    <t>01 8316134</t>
  </si>
  <si>
    <t>Shay</t>
  </si>
  <si>
    <t>Curran</t>
  </si>
  <si>
    <t>Advance Pitstop (Swords)</t>
  </si>
  <si>
    <t>K67 KW54</t>
  </si>
  <si>
    <t>01 8401159</t>
  </si>
  <si>
    <t>Krystian</t>
  </si>
  <si>
    <t>Ciechelski</t>
  </si>
  <si>
    <t>Pinnacle Automotive Services Ltd</t>
  </si>
  <si>
    <t>Unit 2, Rosemount Business Park</t>
  </si>
  <si>
    <t>D11DC90</t>
  </si>
  <si>
    <t>(01) 8119027</t>
  </si>
  <si>
    <t>ROSALIND</t>
  </si>
  <si>
    <t>FERGUSON</t>
  </si>
  <si>
    <t>Halgib Motors Ltd</t>
  </si>
  <si>
    <t>Kellys Business Park</t>
  </si>
  <si>
    <t>K32XE83</t>
  </si>
  <si>
    <t>(01) 9680880</t>
  </si>
  <si>
    <t>Nina</t>
  </si>
  <si>
    <t>Glennon</t>
  </si>
  <si>
    <t>HALFORDS (BLANCHARDSTOWN)</t>
  </si>
  <si>
    <t>Unit 402</t>
  </si>
  <si>
    <t>Retail Park 1</t>
  </si>
  <si>
    <t>Blanchardstown Town Centre</t>
  </si>
  <si>
    <t>Coolmine</t>
  </si>
  <si>
    <t>Dublin 15.</t>
  </si>
  <si>
    <t>00353 1827 8010</t>
  </si>
  <si>
    <t>HALFORDS (SWORDS) (ROI)</t>
  </si>
  <si>
    <t>Unit 13,</t>
  </si>
  <si>
    <t>Airside Retail Park,</t>
  </si>
  <si>
    <t>Crowcastle,</t>
  </si>
  <si>
    <t>00353 1 894 5300</t>
  </si>
  <si>
    <t>Pacon Waste &amp; Recycling Ltd.</t>
  </si>
  <si>
    <t>Stephenstown Ind Est,</t>
  </si>
  <si>
    <t>(01) 8417000</t>
  </si>
  <si>
    <t>Carla</t>
  </si>
  <si>
    <t>McKenna</t>
  </si>
  <si>
    <t>Marcin &amp; Piotr Motors Santry LTD</t>
  </si>
  <si>
    <t>(083) 4359065</t>
  </si>
  <si>
    <t>Spychalski</t>
  </si>
  <si>
    <t>Eric Leonard Motors Ltd</t>
  </si>
  <si>
    <t>K45EP27</t>
  </si>
  <si>
    <t>(01) 8437138</t>
  </si>
  <si>
    <t>Leonard</t>
  </si>
  <si>
    <t>A &amp; N Top Motor Centre Ltd</t>
  </si>
  <si>
    <t>Sheaf of Wheat</t>
  </si>
  <si>
    <t>Navan road</t>
  </si>
  <si>
    <t>Dunboyne</t>
  </si>
  <si>
    <t>Meath</t>
  </si>
  <si>
    <t>(087) 9679307</t>
  </si>
  <si>
    <t>AURORA MARIA</t>
  </si>
  <si>
    <t>FRIM</t>
  </si>
  <si>
    <t>1 St Margaret's Road</t>
  </si>
  <si>
    <t>(01) 8790705</t>
  </si>
  <si>
    <t>Atlas Autoservice (Baldoyle)</t>
  </si>
  <si>
    <t>Atlas Autoservice (Blanchardstown)</t>
  </si>
  <si>
    <t>Coolmine Industrial Estate</t>
  </si>
  <si>
    <t>Atlas Autoservice (Swords)</t>
  </si>
  <si>
    <t>Balheary Road</t>
  </si>
  <si>
    <t>Tapisan Ltd T/A Airside Ford</t>
  </si>
  <si>
    <t>(01) 8708900</t>
  </si>
  <si>
    <t>Joan</t>
  </si>
  <si>
    <t>St. Margarets Recycling &amp; Transfer Centre Ltd</t>
  </si>
  <si>
    <t>Sandyhill</t>
  </si>
  <si>
    <t>St. Margarets</t>
  </si>
  <si>
    <t>K67 EW73</t>
  </si>
  <si>
    <t>(086) 2654884</t>
  </si>
  <si>
    <t>Lisa</t>
  </si>
  <si>
    <t>Maguire</t>
  </si>
  <si>
    <t>Des D'Arcy Motors Ltd</t>
  </si>
  <si>
    <t>North Street</t>
  </si>
  <si>
    <t>(01) 8400222</t>
  </si>
  <si>
    <t>Kelly's Garage Ltd</t>
  </si>
  <si>
    <t>(01) 8437276</t>
  </si>
  <si>
    <t>Elaine</t>
  </si>
  <si>
    <t>Tomas Velicka</t>
  </si>
  <si>
    <t>Unit J5 Centrepoint,</t>
  </si>
  <si>
    <t>(085) 2792209</t>
  </si>
  <si>
    <t>Hugh</t>
  </si>
  <si>
    <t>McCormack</t>
  </si>
  <si>
    <t>Auto Doctor Car Service</t>
  </si>
  <si>
    <t>Unit 3 Feltrim Business Park</t>
  </si>
  <si>
    <t>K67X562</t>
  </si>
  <si>
    <t>(01) 5242736</t>
  </si>
  <si>
    <t>Dublin Tunnel Commercials Ltd</t>
  </si>
  <si>
    <t>The Helicentre</t>
  </si>
  <si>
    <t>Airport Business Park</t>
  </si>
  <si>
    <t>(01) 8080924</t>
  </si>
  <si>
    <t>Superior Tyres and Car Wash Services Limited</t>
  </si>
  <si>
    <t>229 The Boulevard</t>
  </si>
  <si>
    <t>Mount Eustace</t>
  </si>
  <si>
    <t>Tyrrelstown</t>
  </si>
  <si>
    <t>(085) 2201520</t>
  </si>
  <si>
    <t>Mags</t>
  </si>
  <si>
    <t>Webb</t>
  </si>
  <si>
    <t>Dizcount Tyres</t>
  </si>
  <si>
    <t>Lissenhall</t>
  </si>
  <si>
    <t>(086) 1085551</t>
  </si>
  <si>
    <t>Owen</t>
  </si>
  <si>
    <t>Norton</t>
  </si>
  <si>
    <t>Tyre Express Ltd</t>
  </si>
  <si>
    <t>Unit 2 Coldwinters</t>
  </si>
  <si>
    <t>(086) 7225334</t>
  </si>
  <si>
    <t>Tyreland (Swords Depot)</t>
  </si>
  <si>
    <t>Unit B2, Metropoint Business Park</t>
  </si>
  <si>
    <t>(01) 8833555</t>
  </si>
  <si>
    <t>Tyreland (Clarehall Depot)</t>
  </si>
  <si>
    <t>(01) 8470999</t>
  </si>
  <si>
    <t>Brendan O Brien</t>
  </si>
  <si>
    <t>Off the Ongar Road</t>
  </si>
  <si>
    <t>(01) 8211119</t>
  </si>
  <si>
    <t>Pamela</t>
  </si>
  <si>
    <t>McElvaney Motors Ltd</t>
  </si>
  <si>
    <t>Mc Elvaney Motors Ltd</t>
  </si>
  <si>
    <t>Exit 5, M50,</t>
  </si>
  <si>
    <t>North Road</t>
  </si>
  <si>
    <t>D11C3VF</t>
  </si>
  <si>
    <t>Nevin</t>
  </si>
  <si>
    <t>Traynor</t>
  </si>
  <si>
    <t>Speedy Tyre &amp; Autoservices</t>
  </si>
  <si>
    <t>Unit 1, Kilmore Road</t>
  </si>
  <si>
    <t>(01) 8489434</t>
  </si>
  <si>
    <t>Alan Fitzgerald</t>
  </si>
  <si>
    <t>Unit 93</t>
  </si>
  <si>
    <t>Malahide Industrial Park</t>
  </si>
  <si>
    <t>(01) 8484477</t>
  </si>
  <si>
    <t>Patrick</t>
  </si>
  <si>
    <t>Fitzgerald</t>
  </si>
  <si>
    <t>Gannon's City Recovery &amp; Recycling Services</t>
  </si>
  <si>
    <t>Unit 7,</t>
  </si>
  <si>
    <t>Roseville Industrial Park,</t>
  </si>
  <si>
    <t>Turvey Avenue, Donabate,</t>
  </si>
  <si>
    <t>(01) 8907715</t>
  </si>
  <si>
    <t>Ruth</t>
  </si>
  <si>
    <t>Somers</t>
  </si>
  <si>
    <t>Conor Farrell Autos Ltd</t>
  </si>
  <si>
    <t>Hearse Road</t>
  </si>
  <si>
    <t>K36DT61</t>
  </si>
  <si>
    <t>(01) 8434204</t>
  </si>
  <si>
    <t>Tracblast Ltd</t>
  </si>
  <si>
    <t>Rathmooney</t>
  </si>
  <si>
    <t>K45 XC90</t>
  </si>
  <si>
    <t>(01) 8430981</t>
  </si>
  <si>
    <t>Kellaway</t>
  </si>
  <si>
    <t>Springdome</t>
  </si>
  <si>
    <t>Turvey Business Centre</t>
  </si>
  <si>
    <t>(01) 8901800</t>
  </si>
  <si>
    <t>IM European Motors Ltd</t>
  </si>
  <si>
    <t>01 8108816</t>
  </si>
  <si>
    <t>Carl</t>
  </si>
  <si>
    <t>McKeon</t>
  </si>
  <si>
    <t>Mazda Motor Logistics Europe NV</t>
  </si>
  <si>
    <t>Suite 6, Second Floor</t>
  </si>
  <si>
    <t>Northwood House, Northwood</t>
  </si>
  <si>
    <t>D09 NR04</t>
  </si>
  <si>
    <t>+353 (0)1 2334722</t>
  </si>
  <si>
    <t>Emma</t>
  </si>
  <si>
    <t>BMW Automotive (Ireland)</t>
  </si>
  <si>
    <t>2 Swift Square</t>
  </si>
  <si>
    <t>Santry Demesne</t>
  </si>
  <si>
    <t>D09 R802</t>
  </si>
  <si>
    <t>(01) 8628200</t>
  </si>
  <si>
    <t>Maryna</t>
  </si>
  <si>
    <t>Varazhun</t>
  </si>
  <si>
    <t>Haughton &amp; Sons Tyres</t>
  </si>
  <si>
    <t>Unit 8, Millennium Business Park</t>
  </si>
  <si>
    <t>Catherine</t>
  </si>
  <si>
    <t>Haughton</t>
  </si>
  <si>
    <t>Denis Mahony Ltd (M50)</t>
  </si>
  <si>
    <t>Exit 5</t>
  </si>
  <si>
    <t>ESTS Ltd</t>
  </si>
  <si>
    <t>K45 EA25</t>
  </si>
  <si>
    <t>Northwest Motors Ltd</t>
  </si>
  <si>
    <t>Unit 6, Old Quarry Campus</t>
  </si>
  <si>
    <t>Northwest Business Park,</t>
  </si>
  <si>
    <t>(085)1190701</t>
  </si>
  <si>
    <t>Avanacar Limited</t>
  </si>
  <si>
    <t>Block B Airside Motor Park</t>
  </si>
  <si>
    <t>01 8108900</t>
  </si>
  <si>
    <t>Ilvars Scukins</t>
  </si>
  <si>
    <t>K45 EH73</t>
  </si>
  <si>
    <t>(087) 6695897</t>
  </si>
  <si>
    <t>Mark O Reilly</t>
  </si>
  <si>
    <t>Reillys Bridge</t>
  </si>
  <si>
    <t>Ratoath road</t>
  </si>
  <si>
    <t>D11KA47</t>
  </si>
  <si>
    <t>(01) 8304694</t>
  </si>
  <si>
    <t>Mark</t>
  </si>
  <si>
    <t>O Reilly</t>
  </si>
  <si>
    <t>Malisade Ltd</t>
  </si>
  <si>
    <t>Swords Road</t>
  </si>
  <si>
    <t>GT Sales &amp; Services</t>
  </si>
  <si>
    <t>Unit 3 IDA Small Business Centre</t>
  </si>
  <si>
    <t>Clonsaugh Business and Tech Park</t>
  </si>
  <si>
    <t>D17</t>
  </si>
  <si>
    <t>(01) 8775254</t>
  </si>
  <si>
    <t>GC Auto Services Ltd.</t>
  </si>
  <si>
    <t>Unit 15 Turvey Business Centre</t>
  </si>
  <si>
    <t>K36 XH10</t>
  </si>
  <si>
    <t>(01) 8957710</t>
  </si>
  <si>
    <t>7 Day Auto Ltd</t>
  </si>
  <si>
    <t>Unit 8,Plato Business Park,</t>
  </si>
  <si>
    <t>Damastown Road,</t>
  </si>
  <si>
    <t>Mulhuddart</t>
  </si>
  <si>
    <t>01-8266340</t>
  </si>
  <si>
    <t>Annmarie</t>
  </si>
  <si>
    <t>Clare</t>
  </si>
  <si>
    <t>Annesley Williams Ltd</t>
  </si>
  <si>
    <t>(01) 8428855</t>
  </si>
  <si>
    <t>Franco</t>
  </si>
  <si>
    <t>Conseulo</t>
  </si>
  <si>
    <t>Blacklion Tyres Ireland Ltd</t>
  </si>
  <si>
    <t>Unit 8A-9A Santry Hall Ind Est</t>
  </si>
  <si>
    <t>D09 A344</t>
  </si>
  <si>
    <t>(01) 8309725</t>
  </si>
  <si>
    <t>JIA Family Ltd</t>
  </si>
  <si>
    <t>Unit 12a</t>
  </si>
  <si>
    <t>Base Enterprise Park</t>
  </si>
  <si>
    <t>Lady's Well Road</t>
  </si>
  <si>
    <t>D15 DP98</t>
  </si>
  <si>
    <t>(01) 8260132</t>
  </si>
  <si>
    <t>Summerhill Commercail Repair Centre</t>
  </si>
  <si>
    <t>Security Checkpoint 32</t>
  </si>
  <si>
    <t>Garage Building</t>
  </si>
  <si>
    <t>(01) 8443100</t>
  </si>
  <si>
    <t>jennifer</t>
  </si>
  <si>
    <t>mckenna</t>
  </si>
  <si>
    <t>Tracewell Ltd</t>
  </si>
  <si>
    <t>Exit 5 M50 North Road</t>
  </si>
  <si>
    <t>00353 18642400</t>
  </si>
  <si>
    <t>K &amp; H Cars Limited</t>
  </si>
  <si>
    <t>Sutton Cross</t>
  </si>
  <si>
    <t>Sutton</t>
  </si>
  <si>
    <t>(01) 8322270</t>
  </si>
  <si>
    <t>Malahide Autos</t>
  </si>
  <si>
    <t>Unit 95a, Malahide Road Industrial Park</t>
  </si>
  <si>
    <t>(085) 1836350</t>
  </si>
  <si>
    <t>Barry</t>
  </si>
  <si>
    <t>Cowley</t>
  </si>
  <si>
    <t>Budget Tyres</t>
  </si>
  <si>
    <t>Finglas Business Park</t>
  </si>
  <si>
    <t>(089) 9727384</t>
  </si>
  <si>
    <t>Dave McCann</t>
  </si>
  <si>
    <t>Unit 12</t>
  </si>
  <si>
    <t>Coolmine Ind Est</t>
  </si>
  <si>
    <t>Airport Tyres Limited</t>
  </si>
  <si>
    <t>Unit B5</t>
  </si>
  <si>
    <t>Santry Business Park</t>
  </si>
  <si>
    <t>D09 F862</t>
  </si>
  <si>
    <t>(01) 8423727</t>
  </si>
  <si>
    <t>Herbie Tyres</t>
  </si>
  <si>
    <t>Unit 14</t>
  </si>
  <si>
    <t>Balbriggan Business Park</t>
  </si>
  <si>
    <t>K32 TD72</t>
  </si>
  <si>
    <t>(01) 8416046</t>
  </si>
  <si>
    <t>Janelle Speed Wash</t>
  </si>
  <si>
    <t>Unit 33</t>
  </si>
  <si>
    <t>Jamestown business park</t>
  </si>
  <si>
    <t>Mahon</t>
  </si>
  <si>
    <t>Cassidy &amp;Co</t>
  </si>
  <si>
    <t>K360RY17</t>
  </si>
  <si>
    <t>(087) 2688353</t>
  </si>
  <si>
    <t>David Stokes Motors Ltd</t>
  </si>
  <si>
    <t>Unit10</t>
  </si>
  <si>
    <t>Tolka Valley Business Park</t>
  </si>
  <si>
    <t>(087) 1910046</t>
  </si>
  <si>
    <t>HJH China Supplies Ltd</t>
  </si>
  <si>
    <t>Unit 47 Jamestown Business Park</t>
  </si>
  <si>
    <t>(01) 6120907</t>
  </si>
  <si>
    <t>Pro Tyre Bandag Ltd.</t>
  </si>
  <si>
    <t>Unit 13B</t>
  </si>
  <si>
    <t>Rosemount Park Drive</t>
  </si>
  <si>
    <t>D11 X522</t>
  </si>
  <si>
    <t>(01) 8227707</t>
  </si>
  <si>
    <t>MP Tyres</t>
  </si>
  <si>
    <t>25 Drumheath grove</t>
  </si>
  <si>
    <t>(085) 1111954</t>
  </si>
  <si>
    <t>177 Avondale Park</t>
  </si>
  <si>
    <t>Mariano</t>
  </si>
  <si>
    <t>Parisella</t>
  </si>
  <si>
    <t>Mainway ltd</t>
  </si>
  <si>
    <t>Exit 5 M50</t>
  </si>
  <si>
    <t>North Park, North Road</t>
  </si>
  <si>
    <t>(01) 8502100</t>
  </si>
  <si>
    <t>Aylward</t>
  </si>
  <si>
    <t>MJ Coolmine Motors Ltd</t>
  </si>
  <si>
    <t>Unit 46 c Coolmine Industrial Estate</t>
  </si>
  <si>
    <t>(086) 0488100</t>
  </si>
  <si>
    <t>Giedrius</t>
  </si>
  <si>
    <t>Bruozis</t>
  </si>
  <si>
    <t>Keith Scanlon</t>
  </si>
  <si>
    <t>Old Brazil way</t>
  </si>
  <si>
    <t>Knocksedan</t>
  </si>
  <si>
    <t>(086) 8035144</t>
  </si>
  <si>
    <t>Scanlon</t>
  </si>
  <si>
    <t>R Farrelly Auto Services</t>
  </si>
  <si>
    <t>Unit 18 Collinstown Cross Industrial Estate</t>
  </si>
  <si>
    <t>(01) 842 2683</t>
  </si>
  <si>
    <t>ASAI Motors Ltd</t>
  </si>
  <si>
    <t>Unit 7 , Old Quarry Campus</t>
  </si>
  <si>
    <t>North West Business</t>
  </si>
  <si>
    <t>D15 CC85</t>
  </si>
  <si>
    <t>(087) 7213666</t>
  </si>
  <si>
    <t>JDM Specialist Cars Ltd</t>
  </si>
  <si>
    <t>Exit 5, M50</t>
  </si>
  <si>
    <t>+353 1 8503939</t>
  </si>
  <si>
    <t>JDM Premium Cars Ltd</t>
  </si>
  <si>
    <t>+353 1 8701400</t>
  </si>
  <si>
    <t>Joe Duffy (Motors) Ltd</t>
  </si>
  <si>
    <t>(01) 8647777</t>
  </si>
  <si>
    <t>Joe</t>
  </si>
  <si>
    <t>Levins</t>
  </si>
  <si>
    <t>JBDL Limited</t>
  </si>
  <si>
    <t>+353 1 8342977</t>
  </si>
  <si>
    <t>Daniel</t>
  </si>
  <si>
    <t>Flanagan</t>
  </si>
  <si>
    <t>JDM Airside</t>
  </si>
  <si>
    <t>+353 1 8701414</t>
  </si>
  <si>
    <t>Cathal</t>
  </si>
  <si>
    <t>Fahey</t>
  </si>
  <si>
    <t>Airport Motors Holdings Ltd</t>
  </si>
  <si>
    <t>Cloughran</t>
  </si>
  <si>
    <t>(01) 8426000</t>
  </si>
  <si>
    <t>Statewide Towing &amp; Recovery</t>
  </si>
  <si>
    <t>The Cross</t>
  </si>
  <si>
    <t>K56 AW99</t>
  </si>
  <si>
    <t>(01) 8437302</t>
  </si>
  <si>
    <t>Alex Autoservice Ltd</t>
  </si>
  <si>
    <t>Unit 19, Westpoint Business Park</t>
  </si>
  <si>
    <t>Damastown</t>
  </si>
  <si>
    <t>D15 EY97</t>
  </si>
  <si>
    <t>(01) 5529098</t>
  </si>
  <si>
    <t>Geanina</t>
  </si>
  <si>
    <t>Florea</t>
  </si>
  <si>
    <t>Balbriggan Service Centre Ltd</t>
  </si>
  <si>
    <t>Unit 13 KVS Business Park</t>
  </si>
  <si>
    <t>Stephenstown</t>
  </si>
  <si>
    <t>(01) 6905608</t>
  </si>
  <si>
    <t>Tractamotors Blanchardstown Ltd</t>
  </si>
  <si>
    <t>D15 AX2N</t>
  </si>
  <si>
    <t>(01) 8216622</t>
  </si>
  <si>
    <t>Auto Care Point</t>
  </si>
  <si>
    <t>Block A, Unit 11, Base Park</t>
  </si>
  <si>
    <t>D15 A392</t>
  </si>
  <si>
    <t>(085) 7439053</t>
  </si>
  <si>
    <t>McAllisters</t>
  </si>
  <si>
    <t>(01) 8647704</t>
  </si>
  <si>
    <t>Karmann Auto Ltd</t>
  </si>
  <si>
    <t>North Park</t>
  </si>
  <si>
    <t>(01) 8503900</t>
  </si>
  <si>
    <t>C.H. Autos Ltd</t>
  </si>
  <si>
    <t>Harris Park Old Airport Road</t>
  </si>
  <si>
    <t>K67AR55</t>
  </si>
  <si>
    <t>(01) 8623860</t>
  </si>
  <si>
    <t>Total Tyre Solutions</t>
  </si>
  <si>
    <t>4 Forge Lane</t>
  </si>
  <si>
    <t>Lusk Village</t>
  </si>
  <si>
    <t>(086) 1728715</t>
  </si>
  <si>
    <t>R M Motors (Ireland) Ltd</t>
  </si>
  <si>
    <t>Old Blakestown Road</t>
  </si>
  <si>
    <t>D15 R259</t>
  </si>
  <si>
    <t>(01) 8210919</t>
  </si>
  <si>
    <t>Fort Motors Blanchardstown</t>
  </si>
  <si>
    <t>(01) 821 9000</t>
  </si>
  <si>
    <t>Trish</t>
  </si>
  <si>
    <t>Ward</t>
  </si>
  <si>
    <t>Linas Ivanauskas and Darius Fabijonavicius</t>
  </si>
  <si>
    <t>Kilshane Cross</t>
  </si>
  <si>
    <t>(089) 4486780</t>
  </si>
  <si>
    <t>Smith Motorcycles Ltd</t>
  </si>
  <si>
    <t>Unit 6, Primeside Park</t>
  </si>
  <si>
    <t>D15 X017</t>
  </si>
  <si>
    <t>(01) 8612977</t>
  </si>
  <si>
    <t>Alan Sweetman</t>
  </si>
  <si>
    <t>Skerries Road</t>
  </si>
  <si>
    <t>(086) 2610285</t>
  </si>
  <si>
    <t>Ger</t>
  </si>
  <si>
    <t>Sweetman</t>
  </si>
  <si>
    <t>Michael Barrable Motors Ltd</t>
  </si>
  <si>
    <t>(01) 8833300</t>
  </si>
  <si>
    <t>Maria</t>
  </si>
  <si>
    <t>Riordan</t>
  </si>
  <si>
    <t>CSE McGrath Motors</t>
  </si>
  <si>
    <t>32 Orion Business Campus</t>
  </si>
  <si>
    <t>(01) 8665044</t>
  </si>
  <si>
    <t>W &amp; E Motors Ltd</t>
  </si>
  <si>
    <t>Unit 5</t>
  </si>
  <si>
    <t>Wotton House Ind Est</t>
  </si>
  <si>
    <t>(087) 2982448</t>
  </si>
  <si>
    <t>Grattan</t>
  </si>
  <si>
    <t>Fingal lpg Ltd</t>
  </si>
  <si>
    <t>The Stables</t>
  </si>
  <si>
    <t>Strand Road</t>
  </si>
  <si>
    <t>(01) 8463108</t>
  </si>
  <si>
    <t>Robinson Auto Centre</t>
  </si>
  <si>
    <t>Building 2 Unit 12</t>
  </si>
  <si>
    <t>Port Tunnel</t>
  </si>
  <si>
    <t>Business Park Clobshaugh</t>
  </si>
  <si>
    <t>(01) 5871965</t>
  </si>
  <si>
    <t>Wheel Wizards Limited</t>
  </si>
  <si>
    <t>Jamestown Business Park</t>
  </si>
  <si>
    <t>Jamestown Road</t>
  </si>
  <si>
    <t>D11 K2F2</t>
  </si>
  <si>
    <t>(01) 8640011</t>
  </si>
  <si>
    <t>Hutton &amp; Meade Ltd</t>
  </si>
  <si>
    <t>Unit 600 Northwest Business Park</t>
  </si>
  <si>
    <t>(01) 8366000</t>
  </si>
  <si>
    <t>Alison</t>
  </si>
  <si>
    <t>Robinson</t>
  </si>
  <si>
    <t>Fleming's Garage</t>
  </si>
  <si>
    <t>Unit 13c Blanchardstown Corporate Park One</t>
  </si>
  <si>
    <t>(01) 8226020</t>
  </si>
  <si>
    <t>Auto Master Garage</t>
  </si>
  <si>
    <t>Unit 106 Lagan Road</t>
  </si>
  <si>
    <t>(087) 0988886</t>
  </si>
  <si>
    <t>Windward Motor Group</t>
  </si>
  <si>
    <t>8 Airside Motor Park</t>
  </si>
  <si>
    <t>Nevinstown</t>
  </si>
  <si>
    <t>K67 V6T0</t>
  </si>
  <si>
    <t>(01) 8401032</t>
  </si>
  <si>
    <t>Alyn</t>
  </si>
  <si>
    <t>Richard Sutton</t>
  </si>
  <si>
    <t>2 Coolmine Central</t>
  </si>
  <si>
    <t>D15 P6DF</t>
  </si>
  <si>
    <t>(01) 8030222</t>
  </si>
  <si>
    <t>Larkin Automotive Ltd</t>
  </si>
  <si>
    <t>10 North Road</t>
  </si>
  <si>
    <t>(01) 8346499</t>
  </si>
  <si>
    <t>Mark Johnson Motors</t>
  </si>
  <si>
    <t>Unit 8 Port Tunnel Business Park</t>
  </si>
  <si>
    <t>(087) 2893012</t>
  </si>
  <si>
    <t>Johnston</t>
  </si>
  <si>
    <t>Keith Lenihan Motors Ltd</t>
  </si>
  <si>
    <t>Unit 48 Finglas Business Center</t>
  </si>
  <si>
    <t>(01) 8361977</t>
  </si>
  <si>
    <t>Hughes Sales and Services LTD</t>
  </si>
  <si>
    <t>Oberstown</t>
  </si>
  <si>
    <t>(086) 3935886</t>
  </si>
  <si>
    <t>Northgate Vehicle Hire Ltd</t>
  </si>
  <si>
    <t>Unit 200A</t>
  </si>
  <si>
    <t>Northwest Business Park</t>
  </si>
  <si>
    <t>(01) 8665656</t>
  </si>
  <si>
    <t>Robert</t>
  </si>
  <si>
    <t>Wharry</t>
  </si>
  <si>
    <t>Stateline Transport Ltd</t>
  </si>
  <si>
    <t>Unit 1 Compass Dist Park</t>
  </si>
  <si>
    <t>(01) 8624045</t>
  </si>
  <si>
    <t>Wintongrove Limited</t>
  </si>
  <si>
    <t>River Road</t>
  </si>
  <si>
    <t>(01) 8383944</t>
  </si>
  <si>
    <t>Ken Fildes Garages Ltd</t>
  </si>
  <si>
    <t>Williamstown</t>
  </si>
  <si>
    <t>D15 PN25</t>
  </si>
  <si>
    <t>(01) 8214477</t>
  </si>
  <si>
    <t>Sonya</t>
  </si>
  <si>
    <t>Fildes</t>
  </si>
  <si>
    <t>JH Autos Sales &amp; Services</t>
  </si>
  <si>
    <t>K34 F668</t>
  </si>
  <si>
    <t>(087) 2296194</t>
  </si>
  <si>
    <t>Hoare</t>
  </si>
  <si>
    <t>Convent Lane Motors</t>
  </si>
  <si>
    <t>Convent Lane</t>
  </si>
  <si>
    <t>(01) 8412099</t>
  </si>
  <si>
    <t>Yeates</t>
  </si>
  <si>
    <t>Glen</t>
  </si>
  <si>
    <t>Campbell</t>
  </si>
  <si>
    <t>Brady's (Dublin) Ltd</t>
  </si>
  <si>
    <t>Old Navan Road</t>
  </si>
  <si>
    <t>Castleknock</t>
  </si>
  <si>
    <t>(01) 8692400</t>
  </si>
  <si>
    <t>Brady</t>
  </si>
  <si>
    <t>J &amp; V Tyres and Service</t>
  </si>
  <si>
    <t>Knockcross</t>
  </si>
  <si>
    <t>(01) 8415305</t>
  </si>
  <si>
    <t>Rita</t>
  </si>
  <si>
    <t>Krzysztof Sierant</t>
  </si>
  <si>
    <t>Unit 6, Finglas Business Park,</t>
  </si>
  <si>
    <t>D11H721</t>
  </si>
  <si>
    <t>(087) 7408860</t>
  </si>
  <si>
    <t>Metro Auto Services</t>
  </si>
  <si>
    <t>Unit C1 Metropoint Business Park</t>
  </si>
  <si>
    <t>(087) 4173740</t>
  </si>
  <si>
    <t>Fleetplan Hire Limited</t>
  </si>
  <si>
    <t>Unit C4 North City Business Park</t>
  </si>
  <si>
    <t>(01) 8041108</t>
  </si>
  <si>
    <t>Declan Waters Autocare</t>
  </si>
  <si>
    <t>Birch House</t>
  </si>
  <si>
    <t>D11 DR13</t>
  </si>
  <si>
    <t>(01) 8853392</t>
  </si>
  <si>
    <t>N3 Autolink LTD</t>
  </si>
  <si>
    <t>B1 Gateway</t>
  </si>
  <si>
    <t>Blanchatdstown</t>
  </si>
  <si>
    <t>D11 E446</t>
  </si>
  <si>
    <t>(01) 8855955</t>
  </si>
  <si>
    <t>Cummins</t>
  </si>
  <si>
    <t>Keith Hogg</t>
  </si>
  <si>
    <t>Unit 7 Lilmar Industrial Estate</t>
  </si>
  <si>
    <t>D09 K289</t>
  </si>
  <si>
    <t>(01) 8835929</t>
  </si>
  <si>
    <t>Hogg</t>
  </si>
  <si>
    <t>Millenium Motors</t>
  </si>
  <si>
    <t>Meakstown</t>
  </si>
  <si>
    <t>D11 W088</t>
  </si>
  <si>
    <t>(087) 9305374</t>
  </si>
  <si>
    <t>Truck Garage</t>
  </si>
  <si>
    <t>4 Westpoint Business Park</t>
  </si>
  <si>
    <t>(085) 7522400</t>
  </si>
  <si>
    <t>Baker Automotive Ltd</t>
  </si>
  <si>
    <t>Unit 8C Santry Hall Industrial Estate</t>
  </si>
  <si>
    <t>D09 X078</t>
  </si>
  <si>
    <t>(01) 9603040</t>
  </si>
  <si>
    <t>Airside Pitstop</t>
  </si>
  <si>
    <t>N1 Business Park</t>
  </si>
  <si>
    <t>K67X574</t>
  </si>
  <si>
    <t>(01) 8138885</t>
  </si>
  <si>
    <t>Tara</t>
  </si>
  <si>
    <t>Wayne Kearns</t>
  </si>
  <si>
    <t>61 Nore Road</t>
  </si>
  <si>
    <t>(087) 8482844</t>
  </si>
  <si>
    <t>N/A</t>
  </si>
  <si>
    <t>Innovation Multinational Ltd.</t>
  </si>
  <si>
    <t>99 Millennium Trade Park</t>
  </si>
  <si>
    <t>D11 R927</t>
  </si>
  <si>
    <t>(01) 4411555</t>
  </si>
  <si>
    <t>Abdur</t>
  </si>
  <si>
    <t>Bhoya</t>
  </si>
  <si>
    <t>Charles Auto Repairs</t>
  </si>
  <si>
    <t>Forest Road</t>
  </si>
  <si>
    <t>(01) 8404455</t>
  </si>
  <si>
    <t>Christian Kramp</t>
  </si>
  <si>
    <t>Unit 2B Century Business Park</t>
  </si>
  <si>
    <t>(01) 9060919</t>
  </si>
  <si>
    <t>Kellys Tyres and Auto Centre Ltd</t>
  </si>
  <si>
    <t>Unit 42 Turvey Business Park</t>
  </si>
  <si>
    <t>(01) 8956633</t>
  </si>
  <si>
    <t>Ronan</t>
  </si>
  <si>
    <t>Santry Motor Sales Ltd</t>
  </si>
  <si>
    <t>(01) 8422444</t>
  </si>
  <si>
    <t>Bonaway Ltd</t>
  </si>
  <si>
    <t>Unit 1 Advanced Business Park</t>
  </si>
  <si>
    <t>(085) 1505295</t>
  </si>
  <si>
    <t>Ryan Garage Ltd</t>
  </si>
  <si>
    <t>01 8213446</t>
  </si>
  <si>
    <t>Sheila</t>
  </si>
  <si>
    <t>Graeme Colfer Autos</t>
  </si>
  <si>
    <t>Spricklestown</t>
  </si>
  <si>
    <t>(01) 8081268</t>
  </si>
  <si>
    <t>Kevin Mc Manus Tyres (No 2) Ltd</t>
  </si>
  <si>
    <t>Unit 4 Turvey Business Park</t>
  </si>
  <si>
    <t>K36R602</t>
  </si>
  <si>
    <t>(01) 8138933</t>
  </si>
  <si>
    <t>NA</t>
  </si>
  <si>
    <t>BG Auto Repairs</t>
  </si>
  <si>
    <t>St Anthony's</t>
  </si>
  <si>
    <t>The Hearse Road</t>
  </si>
  <si>
    <t>(086) 2552251</t>
  </si>
  <si>
    <t>Gorman</t>
  </si>
  <si>
    <t>Alan Nolan Motors</t>
  </si>
  <si>
    <t>Croghan House</t>
  </si>
  <si>
    <t>Celbridge Industrial Estate</t>
  </si>
  <si>
    <t>(01) 6288547</t>
  </si>
  <si>
    <t>Carol</t>
  </si>
  <si>
    <t>Philip White Tyres Ltd</t>
  </si>
  <si>
    <t>PWT (Kildare)</t>
  </si>
  <si>
    <t>Moortown House</t>
  </si>
  <si>
    <t>White</t>
  </si>
  <si>
    <t>M A Finlay &amp; Sons</t>
  </si>
  <si>
    <t>M7 Motorpark</t>
  </si>
  <si>
    <t>(045) 431725</t>
  </si>
  <si>
    <t>Hayden</t>
  </si>
  <si>
    <t>Thomas P Waters Ltd</t>
  </si>
  <si>
    <t>Monasterevin Road</t>
  </si>
  <si>
    <t>Kildare Town</t>
  </si>
  <si>
    <t>(045) 521400</t>
  </si>
  <si>
    <t>Kilmurray</t>
  </si>
  <si>
    <t>Healy Exhausts Ltd</t>
  </si>
  <si>
    <t>Unit 2 Monread Business Park</t>
  </si>
  <si>
    <t>Monread Road</t>
  </si>
  <si>
    <t>(045) 874377</t>
  </si>
  <si>
    <t>Cash</t>
  </si>
  <si>
    <t>Maynooth Auto Service</t>
  </si>
  <si>
    <t>Manor Stables</t>
  </si>
  <si>
    <t>Moyglare Rd</t>
  </si>
  <si>
    <t>W23EC58</t>
  </si>
  <si>
    <t>(087) 2719615</t>
  </si>
  <si>
    <t>Leavy</t>
  </si>
  <si>
    <t>Joe Mallon Motors Ltd.</t>
  </si>
  <si>
    <t>Monread South</t>
  </si>
  <si>
    <t>Sallins Road</t>
  </si>
  <si>
    <t>W91 XE62</t>
  </si>
  <si>
    <t>(045) 897675</t>
  </si>
  <si>
    <t>Colm</t>
  </si>
  <si>
    <t>Valentine</t>
  </si>
  <si>
    <t>Bella Enterprises Ltd</t>
  </si>
  <si>
    <t>(045) 481299</t>
  </si>
  <si>
    <t>Paul</t>
  </si>
  <si>
    <t>Eugene O'Shea TA Autowise</t>
  </si>
  <si>
    <t>Naas Industrial Estate</t>
  </si>
  <si>
    <t>(045) 856050</t>
  </si>
  <si>
    <t>Monasterevin Motors Limited</t>
  </si>
  <si>
    <t>Monasterevin</t>
  </si>
  <si>
    <t>(045) 525255</t>
  </si>
  <si>
    <t>Advance Pitstop (Naas)</t>
  </si>
  <si>
    <t>W91 K79W</t>
  </si>
  <si>
    <t>045 874855</t>
  </si>
  <si>
    <t>Dave</t>
  </si>
  <si>
    <t>Thorpe</t>
  </si>
  <si>
    <t>Heffernan Tyres Ltd</t>
  </si>
  <si>
    <t>(045) 521253</t>
  </si>
  <si>
    <t>Thomas</t>
  </si>
  <si>
    <t>Heffernan</t>
  </si>
  <si>
    <t>NAAS Tyres + AUTO Services</t>
  </si>
  <si>
    <t>UNIT 6, MONREAD COMMERCIAL PARK</t>
  </si>
  <si>
    <t>MONREAD ROAD (OPPS GLOBE RETAIL PARK)</t>
  </si>
  <si>
    <t>NAAS</t>
  </si>
  <si>
    <t>(045)871871</t>
  </si>
  <si>
    <t>ROBERT</t>
  </si>
  <si>
    <t>Quirke's Garage Limited</t>
  </si>
  <si>
    <t>Butterstream Business Park</t>
  </si>
  <si>
    <t>Prosperous Road</t>
  </si>
  <si>
    <t>W91EN81</t>
  </si>
  <si>
    <t>(045) 868952</t>
  </si>
  <si>
    <t>Quirke</t>
  </si>
  <si>
    <t>Ger Byrne Motorcycles Ltd</t>
  </si>
  <si>
    <t>60 Ballymany Manor</t>
  </si>
  <si>
    <t>(045) 875879</t>
  </si>
  <si>
    <t>ger</t>
  </si>
  <si>
    <t>byrne</t>
  </si>
  <si>
    <t>HALFORDS (NAAS)</t>
  </si>
  <si>
    <t>Unit B2,</t>
  </si>
  <si>
    <t>Newhall Retail Park,</t>
  </si>
  <si>
    <t>Jigginstown,</t>
  </si>
  <si>
    <t>00353 45 872 930</t>
  </si>
  <si>
    <t>Gillian</t>
  </si>
  <si>
    <t>Tougher</t>
  </si>
  <si>
    <t>Nordvale Ltd</t>
  </si>
  <si>
    <t>(01) 6289160</t>
  </si>
  <si>
    <t>Eoin</t>
  </si>
  <si>
    <t>Higgins</t>
  </si>
  <si>
    <t>All Spares (Kildare) Ltd</t>
  </si>
  <si>
    <t>Ballysax</t>
  </si>
  <si>
    <t>(045) 456702</t>
  </si>
  <si>
    <t>Joey</t>
  </si>
  <si>
    <t>Kirwan</t>
  </si>
  <si>
    <t>M.S Tyre Service</t>
  </si>
  <si>
    <t>Unit F1, Whitelands West Business Park</t>
  </si>
  <si>
    <t>(045) 531344</t>
  </si>
  <si>
    <t>Sexton</t>
  </si>
  <si>
    <t>Joseph Quinn</t>
  </si>
  <si>
    <t>Carlow Road</t>
  </si>
  <si>
    <t>(059) 8631613</t>
  </si>
  <si>
    <t>Quinn</t>
  </si>
  <si>
    <t>Confey Tyres Ltd</t>
  </si>
  <si>
    <t>Cranford House</t>
  </si>
  <si>
    <t>Confey</t>
  </si>
  <si>
    <t>(01) 6242800</t>
  </si>
  <si>
    <t>Sandra</t>
  </si>
  <si>
    <t>Cullen</t>
  </si>
  <si>
    <t>Patrick Finn Motors</t>
  </si>
  <si>
    <t>Ballindrum,</t>
  </si>
  <si>
    <t>Athy,</t>
  </si>
  <si>
    <t>R148924</t>
  </si>
  <si>
    <t>(059) 8626264</t>
  </si>
  <si>
    <t>Finn</t>
  </si>
  <si>
    <t>MK Tyres</t>
  </si>
  <si>
    <t>Killashee</t>
  </si>
  <si>
    <t>(045) 881067</t>
  </si>
  <si>
    <t>Kenna</t>
  </si>
  <si>
    <t>Dermot Kelly Ltd</t>
  </si>
  <si>
    <t>Maynooth Road</t>
  </si>
  <si>
    <t>W23 PKN8</t>
  </si>
  <si>
    <t>(01) 6287311</t>
  </si>
  <si>
    <t>Rachael</t>
  </si>
  <si>
    <t>Hedley</t>
  </si>
  <si>
    <t>Craft Cars</t>
  </si>
  <si>
    <t>Pitchfordstown</t>
  </si>
  <si>
    <t>(01) 6103599</t>
  </si>
  <si>
    <t>Maurice</t>
  </si>
  <si>
    <t>Duff</t>
  </si>
  <si>
    <t>BOD Vehicle Support Services</t>
  </si>
  <si>
    <t>W91 Y77V</t>
  </si>
  <si>
    <t>(045) 888438</t>
  </si>
  <si>
    <t>Lena</t>
  </si>
  <si>
    <t>Westside Autocare</t>
  </si>
  <si>
    <t>Unit 3/4 The Mount</t>
  </si>
  <si>
    <t>W23 DN84</t>
  </si>
  <si>
    <t>(01) 6103460</t>
  </si>
  <si>
    <t>Noleen</t>
  </si>
  <si>
    <t>Corcoran</t>
  </si>
  <si>
    <t>Longslang Ltd.</t>
  </si>
  <si>
    <t>Rathsteward House</t>
  </si>
  <si>
    <t>RX</t>
  </si>
  <si>
    <t>(087) 8224244</t>
  </si>
  <si>
    <t>Roisin</t>
  </si>
  <si>
    <t>Mc Donald</t>
  </si>
  <si>
    <t>Shaun Malone Car Sales Ltd</t>
  </si>
  <si>
    <t>(045) 888045</t>
  </si>
  <si>
    <t>Wefit Exhaust and Tyre Centre</t>
  </si>
  <si>
    <t>Newbridge Industrial Estate</t>
  </si>
  <si>
    <t>newbridge</t>
  </si>
  <si>
    <t>W12 Y074</t>
  </si>
  <si>
    <t>(045) 434244</t>
  </si>
  <si>
    <t>T. Hennessy Garage Ltd</t>
  </si>
  <si>
    <t>Mylerstown</t>
  </si>
  <si>
    <t>Twomilehouse</t>
  </si>
  <si>
    <t>(045) 879852</t>
  </si>
  <si>
    <t>Hennessy</t>
  </si>
  <si>
    <t>Liam Duff Ltd</t>
  </si>
  <si>
    <t>Gragadder</t>
  </si>
  <si>
    <t>W23 TC9C</t>
  </si>
  <si>
    <t>(01) 6287434</t>
  </si>
  <si>
    <t>Brigid</t>
  </si>
  <si>
    <t>Perry Motors Ltd</t>
  </si>
  <si>
    <t>(059) 8631095</t>
  </si>
  <si>
    <t>Neil</t>
  </si>
  <si>
    <t>Perry</t>
  </si>
  <si>
    <t>Brimbay LTD</t>
  </si>
  <si>
    <t>(045) 906666</t>
  </si>
  <si>
    <t>Dempsey</t>
  </si>
  <si>
    <t>Crookstown Tyres &amp; Batteries</t>
  </si>
  <si>
    <t>Crookstown</t>
  </si>
  <si>
    <t>Ballytore</t>
  </si>
  <si>
    <t>(059) 8623106</t>
  </si>
  <si>
    <t>Lorraine</t>
  </si>
  <si>
    <t>Duffy Motors Newbridge Ltd</t>
  </si>
  <si>
    <t>4 Pine Road</t>
  </si>
  <si>
    <t>Naas Enterprise Pk</t>
  </si>
  <si>
    <t>(045) 409433</t>
  </si>
  <si>
    <t>Andrew Donegan Car Sales &amp; Repairs Limited</t>
  </si>
  <si>
    <t>359 Sheane</t>
  </si>
  <si>
    <t>(045) 0524502</t>
  </si>
  <si>
    <t>Deirdre</t>
  </si>
  <si>
    <t>Donegan</t>
  </si>
  <si>
    <t>IC Tyre Centre LTD</t>
  </si>
  <si>
    <t>Clarendon House</t>
  </si>
  <si>
    <t>W91 VK44</t>
  </si>
  <si>
    <t>(045) 883900</t>
  </si>
  <si>
    <t>Block 2</t>
  </si>
  <si>
    <t>Link Business Park</t>
  </si>
  <si>
    <t>(045) 856056</t>
  </si>
  <si>
    <t>Kevin</t>
  </si>
  <si>
    <t>Talbot</t>
  </si>
  <si>
    <t>Tyre Source / Chaukley Tyres (Naas)</t>
  </si>
  <si>
    <t>Loch bui,</t>
  </si>
  <si>
    <t>Corban's Lane</t>
  </si>
  <si>
    <t>(045)856056</t>
  </si>
  <si>
    <t>Tyre Source/Chaukley Tyres (Newbridge)</t>
  </si>
  <si>
    <t>Lower Cutlery Road</t>
  </si>
  <si>
    <t>GC Trailer Repairs Ltd</t>
  </si>
  <si>
    <t>Cooleragh</t>
  </si>
  <si>
    <t>Coill Dubh</t>
  </si>
  <si>
    <t>(086) 8344771</t>
  </si>
  <si>
    <t>Breda</t>
  </si>
  <si>
    <t>casey</t>
  </si>
  <si>
    <t>Ideal Car Sales Ltd</t>
  </si>
  <si>
    <t>Downings</t>
  </si>
  <si>
    <t>W91 NYP3</t>
  </si>
  <si>
    <t>(045) 868234</t>
  </si>
  <si>
    <t>Martin Corley Tyres Ltd</t>
  </si>
  <si>
    <t>Allenwood North</t>
  </si>
  <si>
    <t>W91 X324</t>
  </si>
  <si>
    <t>(045) 860901</t>
  </si>
  <si>
    <t>Paul Rigney</t>
  </si>
  <si>
    <t>Blackparks</t>
  </si>
  <si>
    <t>R14 W995</t>
  </si>
  <si>
    <t>(085) 1528004</t>
  </si>
  <si>
    <t>N. Conlon and Sons Ltd</t>
  </si>
  <si>
    <t>Toughers Business Park</t>
  </si>
  <si>
    <t>(045) 409100</t>
  </si>
  <si>
    <t>McDonagh</t>
  </si>
  <si>
    <t>Godfrey Hegarty</t>
  </si>
  <si>
    <t>Nicholastown</t>
  </si>
  <si>
    <t>R56 XY07</t>
  </si>
  <si>
    <t>(087) 2203510</t>
  </si>
  <si>
    <t>Leixlip Budget Tyres</t>
  </si>
  <si>
    <t>Unit 6 Ryebrook Industrial Estate</t>
  </si>
  <si>
    <t>(01) 624 4696</t>
  </si>
  <si>
    <t>On The Spot Tyres</t>
  </si>
  <si>
    <t>Liffey Crest,</t>
  </si>
  <si>
    <t>Osberstown</t>
  </si>
  <si>
    <t>Mears</t>
  </si>
  <si>
    <t>Kildare Car Outlet Ltd</t>
  </si>
  <si>
    <t>Unit A2</t>
  </si>
  <si>
    <t>Naas Enterprise Park</t>
  </si>
  <si>
    <t>Newhall, Naas</t>
  </si>
  <si>
    <t>(045) 45900</t>
  </si>
  <si>
    <t>Gorry</t>
  </si>
  <si>
    <t>Hamill and Sons Motorcycles</t>
  </si>
  <si>
    <t>Blackditch</t>
  </si>
  <si>
    <t>Nurney</t>
  </si>
  <si>
    <t>(086) 3660703</t>
  </si>
  <si>
    <t>Kilcullen Auto Centre</t>
  </si>
  <si>
    <t>Kilcullen Mart</t>
  </si>
  <si>
    <t>(085) 7447538</t>
  </si>
  <si>
    <t>One stop accountancy</t>
  </si>
  <si>
    <t>A.B.Maintenance Services</t>
  </si>
  <si>
    <t>The Nailiers</t>
  </si>
  <si>
    <t>Ardellis lower</t>
  </si>
  <si>
    <t>R14 XY75</t>
  </si>
  <si>
    <t>(087) 9981886</t>
  </si>
  <si>
    <t>Andy</t>
  </si>
  <si>
    <t>Buckley</t>
  </si>
  <si>
    <t>J &amp; R Tyres Ltd.</t>
  </si>
  <si>
    <t>Donaghers Lane</t>
  </si>
  <si>
    <t>W91 X588</t>
  </si>
  <si>
    <t>045 840055</t>
  </si>
  <si>
    <t>Regina</t>
  </si>
  <si>
    <t>Mallen</t>
  </si>
  <si>
    <t>Maxbury Ltd</t>
  </si>
  <si>
    <t>Unit A2,Toughers Business Park,</t>
  </si>
  <si>
    <t>W91 XT29</t>
  </si>
  <si>
    <t>(045) 409218</t>
  </si>
  <si>
    <t>Cartork Ltd</t>
  </si>
  <si>
    <t>Firmount West</t>
  </si>
  <si>
    <t>W91 AD77</t>
  </si>
  <si>
    <t>Hot Wheels Autos Ltd</t>
  </si>
  <si>
    <t>The Workshop Courtown Bridge</t>
  </si>
  <si>
    <t>W23 HD1H</t>
  </si>
  <si>
    <t>(087) 6559585</t>
  </si>
  <si>
    <t>Denise</t>
  </si>
  <si>
    <t>Fitzpatrick</t>
  </si>
  <si>
    <t>Alan Maguire Motors</t>
  </si>
  <si>
    <t>Dollanstown</t>
  </si>
  <si>
    <t>W23 T2FD</t>
  </si>
  <si>
    <t>(087) 6102812</t>
  </si>
  <si>
    <t>Donnelly Tyres</t>
  </si>
  <si>
    <t>Mount Prospect</t>
  </si>
  <si>
    <t>(086) 8033881</t>
  </si>
  <si>
    <t>Moyvalley Tyre Centre Ltd</t>
  </si>
  <si>
    <t>Ballinadrimna</t>
  </si>
  <si>
    <t>Broadford</t>
  </si>
  <si>
    <t>(046) 9551661</t>
  </si>
  <si>
    <t>AKED Car Service</t>
  </si>
  <si>
    <t>Unit 1 Upper William Street</t>
  </si>
  <si>
    <t>R14 HH30</t>
  </si>
  <si>
    <t>(085) 1207436</t>
  </si>
  <si>
    <t>Peter Mooney &amp; Co Ltd</t>
  </si>
  <si>
    <t>Eyre Street</t>
  </si>
  <si>
    <t>Co Kildare</t>
  </si>
  <si>
    <t>(045) 431628</t>
  </si>
  <si>
    <t>Mount Armstrong</t>
  </si>
  <si>
    <t>Donadea</t>
  </si>
  <si>
    <t>Co.Kildare</t>
  </si>
  <si>
    <t>(01) 4598777</t>
  </si>
  <si>
    <t>Tuckmillstown</t>
  </si>
  <si>
    <t>Carroll's Tyres Ltd</t>
  </si>
  <si>
    <t>(087) 6143313</t>
  </si>
  <si>
    <t>Tynandillon</t>
  </si>
  <si>
    <t>Ray Crofton Ltd</t>
  </si>
  <si>
    <t>Celbridge Road</t>
  </si>
  <si>
    <t>W23 CK03</t>
  </si>
  <si>
    <t>(01) 6286439</t>
  </si>
  <si>
    <t>Challoner</t>
  </si>
  <si>
    <t>Fitzpatricks Garage Ltd</t>
  </si>
  <si>
    <t>R51 Y165</t>
  </si>
  <si>
    <t>(045) 533300</t>
  </si>
  <si>
    <t>Shirley</t>
  </si>
  <si>
    <t>Carbury Tyre Centre</t>
  </si>
  <si>
    <t>Derrinturn</t>
  </si>
  <si>
    <t>Carbury</t>
  </si>
  <si>
    <t>(087) 8688075</t>
  </si>
  <si>
    <t>RE Auto Ltd</t>
  </si>
  <si>
    <t>Smithstown</t>
  </si>
  <si>
    <t>(087) 6371111</t>
  </si>
  <si>
    <t>Denis Dunne Motors</t>
  </si>
  <si>
    <t>Bryanstown</t>
  </si>
  <si>
    <t>W23 PX92</t>
  </si>
  <si>
    <t>(087) 2454893</t>
  </si>
  <si>
    <t>Clandillon Classic Cars</t>
  </si>
  <si>
    <t>(087) 2810221</t>
  </si>
  <si>
    <t>Niall Staunton</t>
  </si>
  <si>
    <t>(085) 2812000</t>
  </si>
  <si>
    <t>Ryan Auto Diagnostics &amp; Servicing</t>
  </si>
  <si>
    <t>Unit A7, Clane Business Park</t>
  </si>
  <si>
    <t>(045) 902000</t>
  </si>
  <si>
    <t>HIQ Automotive Services Ltd</t>
  </si>
  <si>
    <t>Unit 6</t>
  </si>
  <si>
    <t>Monread Commercial Park</t>
  </si>
  <si>
    <t>Monread Road, Naas</t>
  </si>
  <si>
    <t>(045) 871871</t>
  </si>
  <si>
    <t>Jimmy McGeeney</t>
  </si>
  <si>
    <t>(087) 6233139</t>
  </si>
  <si>
    <t>McGeeney</t>
  </si>
  <si>
    <t>Fitzpatricks Garage Naas Ltd</t>
  </si>
  <si>
    <t>W91H934</t>
  </si>
  <si>
    <t>(045) 875800</t>
  </si>
  <si>
    <t>Josephine</t>
  </si>
  <si>
    <t>Hannaway</t>
  </si>
  <si>
    <t>Campbell Tyres</t>
  </si>
  <si>
    <t>North Main Street</t>
  </si>
  <si>
    <t>(045) 868273</t>
  </si>
  <si>
    <t>Joseph</t>
  </si>
  <si>
    <t>Campbell, Jnr</t>
  </si>
  <si>
    <t>BAM Civil Ltd</t>
  </si>
  <si>
    <t>Hartwell</t>
  </si>
  <si>
    <t>W91 KH3E</t>
  </si>
  <si>
    <t>(045) 886479</t>
  </si>
  <si>
    <t>Dee</t>
  </si>
  <si>
    <t>Woods</t>
  </si>
  <si>
    <t>Mercier Mechanical Services</t>
  </si>
  <si>
    <t>Turnings Cross</t>
  </si>
  <si>
    <t>(087) 6891143</t>
  </si>
  <si>
    <t>The Trailer Clinic</t>
  </si>
  <si>
    <t>Giltown</t>
  </si>
  <si>
    <t>R56 XE63</t>
  </si>
  <si>
    <t>(087) 6699637</t>
  </si>
  <si>
    <t>Allen Commercials Ltd</t>
  </si>
  <si>
    <t>Kilmeague</t>
  </si>
  <si>
    <t>(087) 2596807</t>
  </si>
  <si>
    <t>Bernard</t>
  </si>
  <si>
    <t>Smyth</t>
  </si>
  <si>
    <t>Fastlane Tyres Ltd</t>
  </si>
  <si>
    <t>3 Keepers Cottages</t>
  </si>
  <si>
    <t>(045) 437956</t>
  </si>
  <si>
    <t>Chris</t>
  </si>
  <si>
    <t>Bolger</t>
  </si>
  <si>
    <t>Fastlane Tyres (Newbridge)</t>
  </si>
  <si>
    <t>Henry Street</t>
  </si>
  <si>
    <t>S. W. Autos</t>
  </si>
  <si>
    <t>Bert Cross</t>
  </si>
  <si>
    <t>Tyrrellstown</t>
  </si>
  <si>
    <t>R14 HC85</t>
  </si>
  <si>
    <t>(085) 7724262</t>
  </si>
  <si>
    <t>Bekim Misini</t>
  </si>
  <si>
    <t>w91v525</t>
  </si>
  <si>
    <t>(045) 902629</t>
  </si>
  <si>
    <t>Leixlip Tyre Service Ltd</t>
  </si>
  <si>
    <t>U5 M4 Business Park</t>
  </si>
  <si>
    <t>Leixlip West Road</t>
  </si>
  <si>
    <t>(01) 6272611</t>
  </si>
  <si>
    <t>Fergal</t>
  </si>
  <si>
    <t>Eiffe</t>
  </si>
  <si>
    <t>Automax Wholesale Tyres Ltd</t>
  </si>
  <si>
    <t>Nass</t>
  </si>
  <si>
    <t>(086) 8174560</t>
  </si>
  <si>
    <t>Newbridge Car Repairs</t>
  </si>
  <si>
    <t>Unit A &amp; B Tarmel Centre</t>
  </si>
  <si>
    <t>Cutlery Road</t>
  </si>
  <si>
    <t>(087) 8464766</t>
  </si>
  <si>
    <t>Keating</t>
  </si>
  <si>
    <t>Monasterevin Motors Ltd</t>
  </si>
  <si>
    <t>(045) 897589</t>
  </si>
  <si>
    <t>Clarke</t>
  </si>
  <si>
    <t>Ace Autobody Ltd</t>
  </si>
  <si>
    <t>Ray O'Brien Complex</t>
  </si>
  <si>
    <t>(045) 882855</t>
  </si>
  <si>
    <t>Curran Motors</t>
  </si>
  <si>
    <t>Level Crossing</t>
  </si>
  <si>
    <t>W91 YE8P</t>
  </si>
  <si>
    <t>(087) 9324736</t>
  </si>
  <si>
    <t>Kildare Crash Centre Ltd</t>
  </si>
  <si>
    <t>Athgarvan</t>
  </si>
  <si>
    <t>W12 EY24</t>
  </si>
  <si>
    <t>00353 45434161</t>
  </si>
  <si>
    <t>Ollie</t>
  </si>
  <si>
    <t>Car Max</t>
  </si>
  <si>
    <t>W34 YP66</t>
  </si>
  <si>
    <t>(045) 529541</t>
  </si>
  <si>
    <t>T &amp; K Tyre Depot Ltd</t>
  </si>
  <si>
    <t>Rathgorragh</t>
  </si>
  <si>
    <t>(085) 1583977</t>
  </si>
  <si>
    <t>Sur Le Pont</t>
  </si>
  <si>
    <t>Johnstownbridge</t>
  </si>
  <si>
    <t>Near Enfield</t>
  </si>
  <si>
    <t>(046) 9541977</t>
  </si>
  <si>
    <t>Anne</t>
  </si>
  <si>
    <t>Sinnott</t>
  </si>
  <si>
    <t>Tony King Motor Centre</t>
  </si>
  <si>
    <t>Laurel Grove</t>
  </si>
  <si>
    <t>01 6276066</t>
  </si>
  <si>
    <t>King</t>
  </si>
  <si>
    <t>Lilly Fusion Ltd</t>
  </si>
  <si>
    <t>Blackhill</t>
  </si>
  <si>
    <t>(045)842949</t>
  </si>
  <si>
    <t>Kenneth</t>
  </si>
  <si>
    <t>Smullen</t>
  </si>
  <si>
    <t>Derroon Auto Electrical</t>
  </si>
  <si>
    <t>Derroon House</t>
  </si>
  <si>
    <t>(087) 2881208</t>
  </si>
  <si>
    <t>D4 Acorn Business Park</t>
  </si>
  <si>
    <t>(087) 2571640</t>
  </si>
  <si>
    <t>Sheldon Chamney</t>
  </si>
  <si>
    <t>(085) 7277737</t>
  </si>
  <si>
    <t>Electric Autos Car Sales Limited</t>
  </si>
  <si>
    <t>Dublin Road,</t>
  </si>
  <si>
    <t>W91 WV61</t>
  </si>
  <si>
    <t>(085) 7855916</t>
  </si>
  <si>
    <t>Siobhan</t>
  </si>
  <si>
    <t>Patrick J Behan Ltd.</t>
  </si>
  <si>
    <t>(087) 2028885</t>
  </si>
  <si>
    <t>Chapmans Garage</t>
  </si>
  <si>
    <t>Curragh Road</t>
  </si>
  <si>
    <t>(045) 521203</t>
  </si>
  <si>
    <t>Modern Tyres (Portlaoise)</t>
  </si>
  <si>
    <t>Timahoe Road</t>
  </si>
  <si>
    <t>Laois</t>
  </si>
  <si>
    <t>057 8622938</t>
  </si>
  <si>
    <t>Tommy</t>
  </si>
  <si>
    <t>J W Tyres Ltd</t>
  </si>
  <si>
    <t>Shamrock Business Park</t>
  </si>
  <si>
    <t>Graiguecullen</t>
  </si>
  <si>
    <t>R93 K1CO</t>
  </si>
  <si>
    <t>(059) 9133038</t>
  </si>
  <si>
    <t>Joe Mallon Motors Portlaoise</t>
  </si>
  <si>
    <t>Abbeyleix Road</t>
  </si>
  <si>
    <t>R32 VF74</t>
  </si>
  <si>
    <t>(057) 8665800</t>
  </si>
  <si>
    <t>Taylor</t>
  </si>
  <si>
    <t>ROC Recycling Solutions Limited</t>
  </si>
  <si>
    <t>Ballymacken Industrial Estate</t>
  </si>
  <si>
    <t>(057) 8630635</t>
  </si>
  <si>
    <t>Bernie</t>
  </si>
  <si>
    <t>McBride</t>
  </si>
  <si>
    <t>John Adams Car Sales Ltd</t>
  </si>
  <si>
    <t>Ballymacken</t>
  </si>
  <si>
    <t>R32NH60</t>
  </si>
  <si>
    <t>(057) 8621613</t>
  </si>
  <si>
    <t>Theresa</t>
  </si>
  <si>
    <t>Downey's Auto Stop</t>
  </si>
  <si>
    <t>R32 VK58</t>
  </si>
  <si>
    <t>(057) 8622048</t>
  </si>
  <si>
    <t>Olga</t>
  </si>
  <si>
    <t>RS Autos</t>
  </si>
  <si>
    <t>Portarlington Business Park</t>
  </si>
  <si>
    <t>Canal Road</t>
  </si>
  <si>
    <t>(057) 8640616</t>
  </si>
  <si>
    <t>Oliver Stanley Motors Ltd</t>
  </si>
  <si>
    <t>Cork Road</t>
  </si>
  <si>
    <t>Durrow</t>
  </si>
  <si>
    <t>R32 AYWO</t>
  </si>
  <si>
    <t>(057) 8736404</t>
  </si>
  <si>
    <t>Stanley</t>
  </si>
  <si>
    <t>Byrne Tyres</t>
  </si>
  <si>
    <t>13 Wolfe Tone Street</t>
  </si>
  <si>
    <t>(057) 8644144</t>
  </si>
  <si>
    <t>Marcella</t>
  </si>
  <si>
    <t>Feery</t>
  </si>
  <si>
    <t>Modern Iron Works Ltd</t>
  </si>
  <si>
    <t>Johnstown Road</t>
  </si>
  <si>
    <t>Rathdowney</t>
  </si>
  <si>
    <t>R32 KD81</t>
  </si>
  <si>
    <t>(0505) 46123</t>
  </si>
  <si>
    <t>Muireann</t>
  </si>
  <si>
    <t>Finane</t>
  </si>
  <si>
    <t>HALFORDS (PORTLAOISE)</t>
  </si>
  <si>
    <t>Unit 7, Portlaoise Retail Park,</t>
  </si>
  <si>
    <t>Timahoe Road,</t>
  </si>
  <si>
    <t>00353 578 688450</t>
  </si>
  <si>
    <t>Des Hughes &amp; Sons Ltd</t>
  </si>
  <si>
    <t>(057) 8621742</t>
  </si>
  <si>
    <t>Midlands Auto Repair Center Ltd</t>
  </si>
  <si>
    <t>Section A4,</t>
  </si>
  <si>
    <t>Clonminam Business Park</t>
  </si>
  <si>
    <t>R32 WD1R</t>
  </si>
  <si>
    <t>(086) 7735674</t>
  </si>
  <si>
    <t>Andrius</t>
  </si>
  <si>
    <t>Bidlauskas</t>
  </si>
  <si>
    <t>Autoplus Motors</t>
  </si>
  <si>
    <t>Unit 3 Clonminam Industrial Estate</t>
  </si>
  <si>
    <t>R32HC57</t>
  </si>
  <si>
    <t>(086) 0824359</t>
  </si>
  <si>
    <t>Ramunas</t>
  </si>
  <si>
    <t>Mickevicius</t>
  </si>
  <si>
    <t>The Square Garage</t>
  </si>
  <si>
    <t>R32 ET2X</t>
  </si>
  <si>
    <t>(057) 8623344</t>
  </si>
  <si>
    <t>PR Car Service</t>
  </si>
  <si>
    <t>Clonminam Industrial Estate</t>
  </si>
  <si>
    <t>R32WF3C</t>
  </si>
  <si>
    <t>(087) 0640915</t>
  </si>
  <si>
    <t>Iwona</t>
  </si>
  <si>
    <t>Pytlik</t>
  </si>
  <si>
    <t>David Dunne Car Sales</t>
  </si>
  <si>
    <t>Unit 8</t>
  </si>
  <si>
    <t>Canal Road, Portarlington</t>
  </si>
  <si>
    <t>(057) 8642589</t>
  </si>
  <si>
    <t>A1 Metal Recycling Limited</t>
  </si>
  <si>
    <t>Acragar</t>
  </si>
  <si>
    <t>R32 FF21</t>
  </si>
  <si>
    <t>(057) 8624119</t>
  </si>
  <si>
    <t>Miriam</t>
  </si>
  <si>
    <t>Creighton</t>
  </si>
  <si>
    <t>Noel Whelan Car Sales Ltd</t>
  </si>
  <si>
    <t>Rathevan</t>
  </si>
  <si>
    <t>Portlaiose</t>
  </si>
  <si>
    <t>R32 X432</t>
  </si>
  <si>
    <t>(057) 866 3896</t>
  </si>
  <si>
    <t>Grainne</t>
  </si>
  <si>
    <t>Clancy</t>
  </si>
  <si>
    <t>Portarlington Tyres Ltd</t>
  </si>
  <si>
    <t>Lea Road</t>
  </si>
  <si>
    <t>R32 Y7PX</t>
  </si>
  <si>
    <t>(087) 266 5194</t>
  </si>
  <si>
    <t>Eamonn</t>
  </si>
  <si>
    <t>George &amp; Tadhg Dalton</t>
  </si>
  <si>
    <t>Colt</t>
  </si>
  <si>
    <t>(057) 8731372</t>
  </si>
  <si>
    <t>Tadhg</t>
  </si>
  <si>
    <t>Dalton</t>
  </si>
  <si>
    <t>V-Tec Metals &amp; Recycling Ltd</t>
  </si>
  <si>
    <t>Vicarstown</t>
  </si>
  <si>
    <t>R32YE36</t>
  </si>
  <si>
    <t>(057) 8625289</t>
  </si>
  <si>
    <t>Corcoran Auto Body Works Ltd</t>
  </si>
  <si>
    <t>R32 RH70</t>
  </si>
  <si>
    <t>(057) 8621151</t>
  </si>
  <si>
    <t>Ann</t>
  </si>
  <si>
    <t>R &amp; P Motors Ltd</t>
  </si>
  <si>
    <t>Mountmellick Road</t>
  </si>
  <si>
    <t>R32 HC5K</t>
  </si>
  <si>
    <t>(087) 7925476</t>
  </si>
  <si>
    <t>Enva Ireland Limited</t>
  </si>
  <si>
    <t>R32 XD95</t>
  </si>
  <si>
    <t>(057) 8678600</t>
  </si>
  <si>
    <t>Mercedes Sprinter Van Sales</t>
  </si>
  <si>
    <t>Cooperhill</t>
  </si>
  <si>
    <t>Ballickmoyler</t>
  </si>
  <si>
    <t>(087) 2420833</t>
  </si>
  <si>
    <t>Tyre Express</t>
  </si>
  <si>
    <t>(057) 8644878</t>
  </si>
  <si>
    <t>Whelan's Auto Dismantlers Ltd</t>
  </si>
  <si>
    <t>Ballydavis The Heath</t>
  </si>
  <si>
    <t>R32 C6T3</t>
  </si>
  <si>
    <t>(057) 8646663</t>
  </si>
  <si>
    <t>Rathdowney Quick Fit</t>
  </si>
  <si>
    <t>(087) 9222320</t>
  </si>
  <si>
    <t>Anthony Dooley Motors Ltd</t>
  </si>
  <si>
    <t>Sleaty Roundabout</t>
  </si>
  <si>
    <t>(059) 9131665</t>
  </si>
  <si>
    <t>Whearty</t>
  </si>
  <si>
    <t>Bowes Tyres and Valeting Service</t>
  </si>
  <si>
    <t>(057) 8665075</t>
  </si>
  <si>
    <t>Fitzpatrick Tyres and Battery</t>
  </si>
  <si>
    <t>New Rd</t>
  </si>
  <si>
    <t>Dysart Breakdown Recovery Repairs Limited</t>
  </si>
  <si>
    <t>New Road</t>
  </si>
  <si>
    <t>R32 HW54</t>
  </si>
  <si>
    <t>(087) 2523427</t>
  </si>
  <si>
    <t>Eileen</t>
  </si>
  <si>
    <t>Quigley</t>
  </si>
  <si>
    <t>liam</t>
  </si>
  <si>
    <t>deleaney</t>
  </si>
  <si>
    <t>Denis O'Connor Ltd</t>
  </si>
  <si>
    <t>The Bridge</t>
  </si>
  <si>
    <t>Roskelton</t>
  </si>
  <si>
    <t>Mountrath</t>
  </si>
  <si>
    <t>R32 2X8Y</t>
  </si>
  <si>
    <t>(057) 87 32382</t>
  </si>
  <si>
    <t>Margaret</t>
  </si>
  <si>
    <t>Noel Whelan</t>
  </si>
  <si>
    <t>Stradbally Rd</t>
  </si>
  <si>
    <t>(085) 1111077</t>
  </si>
  <si>
    <t>Munnelly Bros Car Sales Ltd</t>
  </si>
  <si>
    <t>Arles</t>
  </si>
  <si>
    <t>(059) 9147688</t>
  </si>
  <si>
    <t>Munnelly</t>
  </si>
  <si>
    <t>Munnelly Car Dismantlers</t>
  </si>
  <si>
    <t>086-2575741</t>
  </si>
  <si>
    <t>Emo Tyres</t>
  </si>
  <si>
    <t>Killimy</t>
  </si>
  <si>
    <t>Emo</t>
  </si>
  <si>
    <t>(087) 3292538</t>
  </si>
  <si>
    <t>MG Garage</t>
  </si>
  <si>
    <t>Portlaoise Road</t>
  </si>
  <si>
    <t>(085) 1011051</t>
  </si>
  <si>
    <t>Midland Tyres Services Limited</t>
  </si>
  <si>
    <t>(0505) 41102</t>
  </si>
  <si>
    <t>William Deegan</t>
  </si>
  <si>
    <t>Church Avenue</t>
  </si>
  <si>
    <t>Stadbally</t>
  </si>
  <si>
    <t>086-838-2710</t>
  </si>
  <si>
    <t>Willam</t>
  </si>
  <si>
    <t>Deegan</t>
  </si>
  <si>
    <t>Niall's Tyres</t>
  </si>
  <si>
    <t>71 The Fairways</t>
  </si>
  <si>
    <t>Ballyroan Road</t>
  </si>
  <si>
    <t>Abbeyleix</t>
  </si>
  <si>
    <t>(087) 9030821</t>
  </si>
  <si>
    <t>Tomaga Ltd</t>
  </si>
  <si>
    <t>(057) 8621124</t>
  </si>
  <si>
    <t>Glenbawn Service Station Ltd</t>
  </si>
  <si>
    <t>Ballinakill Road Abbeyleix laois</t>
  </si>
  <si>
    <t>(057) 8731893</t>
  </si>
  <si>
    <t>Martin Byrne Car Dismantlers</t>
  </si>
  <si>
    <t>Killone</t>
  </si>
  <si>
    <t>Stradbally</t>
  </si>
  <si>
    <t>R32VA06</t>
  </si>
  <si>
    <t>057 8646680</t>
  </si>
  <si>
    <t>Pat Keogh Car Sales</t>
  </si>
  <si>
    <t>Ballybrittas</t>
  </si>
  <si>
    <t>R32 PV08</t>
  </si>
  <si>
    <t>(057) 8626479</t>
  </si>
  <si>
    <t>Keogh</t>
  </si>
  <si>
    <t>Dunnes Mobile Services</t>
  </si>
  <si>
    <t>The Greenroads</t>
  </si>
  <si>
    <t>Borris-in-Ossory</t>
  </si>
  <si>
    <t>(083) 8825151</t>
  </si>
  <si>
    <t>BD Servicing &amp; Repairs</t>
  </si>
  <si>
    <t>Cullenagh</t>
  </si>
  <si>
    <t>Timahoe</t>
  </si>
  <si>
    <t>(087) 9329779</t>
  </si>
  <si>
    <t>Willow Retail Park</t>
  </si>
  <si>
    <t>(057) 8664897</t>
  </si>
  <si>
    <t>Killeshin Motors</t>
  </si>
  <si>
    <t>Old Derrig</t>
  </si>
  <si>
    <t>Killeshin Road</t>
  </si>
  <si>
    <t>(059) 9141356</t>
  </si>
  <si>
    <t>Jacob</t>
  </si>
  <si>
    <t>BC Motors</t>
  </si>
  <si>
    <t>R93 E038</t>
  </si>
  <si>
    <t>(059) 9147598</t>
  </si>
  <si>
    <t>Bonham Bros</t>
  </si>
  <si>
    <t>Ballinakill Rd</t>
  </si>
  <si>
    <t>R32 EF88</t>
  </si>
  <si>
    <t>(057) 8731909</t>
  </si>
  <si>
    <t>Bonham</t>
  </si>
  <si>
    <t>Oliver M.Brady Ltd</t>
  </si>
  <si>
    <t>Manorstone Service Station</t>
  </si>
  <si>
    <t>Tintore</t>
  </si>
  <si>
    <t>Ballacolla</t>
  </si>
  <si>
    <t>(0505) 39991</t>
  </si>
  <si>
    <t>Hogan Brothers</t>
  </si>
  <si>
    <t>R32 D702</t>
  </si>
  <si>
    <t>(057) 8648166</t>
  </si>
  <si>
    <t>Sylvia</t>
  </si>
  <si>
    <t>Ray Hogan Crash Repairs</t>
  </si>
  <si>
    <t>Shraduff</t>
  </si>
  <si>
    <t>(057) 8648012</t>
  </si>
  <si>
    <t>Mihail Munteanu</t>
  </si>
  <si>
    <t>(087) 9739380</t>
  </si>
  <si>
    <t>Tynan</t>
  </si>
  <si>
    <t>Dillon</t>
  </si>
  <si>
    <t>Universal PSV Ltd</t>
  </si>
  <si>
    <t>Conniberry Junction</t>
  </si>
  <si>
    <t>Fr Browne Ave</t>
  </si>
  <si>
    <t>R32 N593</t>
  </si>
  <si>
    <t>(057) 8621291</t>
  </si>
  <si>
    <t>Tom McNally Motors Ltd.</t>
  </si>
  <si>
    <t>Athlone Road</t>
  </si>
  <si>
    <t>(043) 3345621</t>
  </si>
  <si>
    <t>Reynolds</t>
  </si>
  <si>
    <t>HALFORDS (LONGFORD) (EIRE)</t>
  </si>
  <si>
    <t>Unit 11</t>
  </si>
  <si>
    <t>Longford N4 Axis Centre</t>
  </si>
  <si>
    <t>Red Cow Roundabout</t>
  </si>
  <si>
    <t>EIRE</t>
  </si>
  <si>
    <t>00353 433336130</t>
  </si>
  <si>
    <t>McKeon's Garage</t>
  </si>
  <si>
    <t>Cleenrath</t>
  </si>
  <si>
    <t>Aughnacliffe</t>
  </si>
  <si>
    <t>(043) 6684164</t>
  </si>
  <si>
    <t>Anna/Alan</t>
  </si>
  <si>
    <t>Mc Keon</t>
  </si>
  <si>
    <t>KJF Tyre Service Ltd</t>
  </si>
  <si>
    <t>Unit 13 Townspark Industrial Estate</t>
  </si>
  <si>
    <t>(043) 3341234</t>
  </si>
  <si>
    <t>Kamil</t>
  </si>
  <si>
    <t>Czechowski</t>
  </si>
  <si>
    <t>Kane's Autos Ltd</t>
  </si>
  <si>
    <t>Longford Road</t>
  </si>
  <si>
    <t>Edgeworthstown</t>
  </si>
  <si>
    <t>(043) 6671032</t>
  </si>
  <si>
    <t>Oristown Auto Recyclers Ltd</t>
  </si>
  <si>
    <t>Longford Auto Recyclers Ltd</t>
  </si>
  <si>
    <t>Lamagh</t>
  </si>
  <si>
    <t>Newtownforbes</t>
  </si>
  <si>
    <t>N39 W8E8</t>
  </si>
  <si>
    <t>(043) 3340599</t>
  </si>
  <si>
    <t>Mimergy Ltd</t>
  </si>
  <si>
    <t>Dunbeggan</t>
  </si>
  <si>
    <t>Ballymacormack</t>
  </si>
  <si>
    <t>(085) 2465541</t>
  </si>
  <si>
    <t>John Greene Tyres</t>
  </si>
  <si>
    <t>Market Square</t>
  </si>
  <si>
    <t>N39 H9g4</t>
  </si>
  <si>
    <t>(043) 2246651</t>
  </si>
  <si>
    <t>Greene</t>
  </si>
  <si>
    <t>Allstar Motors Ltd</t>
  </si>
  <si>
    <t>Strokestown Road</t>
  </si>
  <si>
    <t>N39 H2F4</t>
  </si>
  <si>
    <t>(043) 3346055</t>
  </si>
  <si>
    <t>Orla</t>
  </si>
  <si>
    <t>O'Reilly &amp; Sons</t>
  </si>
  <si>
    <t>Dublin Rd.</t>
  </si>
  <si>
    <t>(043) 33 46321</t>
  </si>
  <si>
    <t>M &amp; N Nolan Motors</t>
  </si>
  <si>
    <t>Curryline</t>
  </si>
  <si>
    <t>N39 V5Y9</t>
  </si>
  <si>
    <t>(043) 33 45660</t>
  </si>
  <si>
    <t>Marita</t>
  </si>
  <si>
    <t>Kevin Mahon Motors Ltd</t>
  </si>
  <si>
    <t>(043) 3350996</t>
  </si>
  <si>
    <t>Eddie O'Shea</t>
  </si>
  <si>
    <t>Unit 1 Aughamore Industrial Park</t>
  </si>
  <si>
    <t>Lanesborough</t>
  </si>
  <si>
    <t>(086) 8221877</t>
  </si>
  <si>
    <t>Eddie</t>
  </si>
  <si>
    <t>D &amp; E McHugh Ltd</t>
  </si>
  <si>
    <t>N39 N762</t>
  </si>
  <si>
    <t>(043) 3359002</t>
  </si>
  <si>
    <t>Egan Tyres &amp; Service Station</t>
  </si>
  <si>
    <t>Terlicken</t>
  </si>
  <si>
    <t>N39 R3W6</t>
  </si>
  <si>
    <t>(0906) 452834</t>
  </si>
  <si>
    <t>Egan</t>
  </si>
  <si>
    <t>Mikat Ltd</t>
  </si>
  <si>
    <t>N39 W181</t>
  </si>
  <si>
    <t>(043) 334 1829</t>
  </si>
  <si>
    <t>Shaw</t>
  </si>
  <si>
    <t>McKeon Tyres Ltd</t>
  </si>
  <si>
    <t>Unit 3A Longford Business &amp; Technology Park</t>
  </si>
  <si>
    <t>Ballinalee Road</t>
  </si>
  <si>
    <t>(043) 3336674</t>
  </si>
  <si>
    <t>Nally Forecourt Ltd</t>
  </si>
  <si>
    <t>(0906) 432021</t>
  </si>
  <si>
    <t>Nally</t>
  </si>
  <si>
    <t>The Tyre Warehouse</t>
  </si>
  <si>
    <t>Church Quarter</t>
  </si>
  <si>
    <t>Granard</t>
  </si>
  <si>
    <t>043 6660755</t>
  </si>
  <si>
    <t>Jacque</t>
  </si>
  <si>
    <t>Devere</t>
  </si>
  <si>
    <t>Tyre Depot Ltd</t>
  </si>
  <si>
    <t>Edgeworthtown Road</t>
  </si>
  <si>
    <t>(043) 6687749</t>
  </si>
  <si>
    <t>John Joe</t>
  </si>
  <si>
    <t>Plunkett</t>
  </si>
  <si>
    <t>Billy Moran &amp; Son's Ltd</t>
  </si>
  <si>
    <t>Cluntymullen</t>
  </si>
  <si>
    <t>Legan</t>
  </si>
  <si>
    <t>N39 X754</t>
  </si>
  <si>
    <t>(043) 6676133</t>
  </si>
  <si>
    <t>Avril</t>
  </si>
  <si>
    <t>Moran</t>
  </si>
  <si>
    <t>Karl Reilly Cars Ltd.</t>
  </si>
  <si>
    <t>Abbeyshrule</t>
  </si>
  <si>
    <t>N39 X753</t>
  </si>
  <si>
    <t>(044) 9357520</t>
  </si>
  <si>
    <t>P &amp; J Finnegan Car Sales Ltd</t>
  </si>
  <si>
    <t>Drynan</t>
  </si>
  <si>
    <t>087 270 5014</t>
  </si>
  <si>
    <t>Tracey</t>
  </si>
  <si>
    <t>Finnegan</t>
  </si>
  <si>
    <t>Pauric Connolly Cars</t>
  </si>
  <si>
    <t>Unit 1C</t>
  </si>
  <si>
    <t>Parkside</t>
  </si>
  <si>
    <t>(087) 9496702</t>
  </si>
  <si>
    <t>Rolling Tyres</t>
  </si>
  <si>
    <t>Unit 6e Edgeworthstown Business Park</t>
  </si>
  <si>
    <t>(087) 6449337</t>
  </si>
  <si>
    <t>Gibson</t>
  </si>
  <si>
    <t>Pauric Connolly Cars Ltd</t>
  </si>
  <si>
    <t>(0906) 452006</t>
  </si>
  <si>
    <t>Antoinette</t>
  </si>
  <si>
    <t>Mulvihill</t>
  </si>
  <si>
    <t>Terry Flynn</t>
  </si>
  <si>
    <t>Lanesboro</t>
  </si>
  <si>
    <t>(043) 3321182</t>
  </si>
  <si>
    <t>James Shaughnessy Car Sales</t>
  </si>
  <si>
    <t>Cranleymore</t>
  </si>
  <si>
    <t>(087) 6173699</t>
  </si>
  <si>
    <t>KM Cycles/Alloys</t>
  </si>
  <si>
    <t>Little Water Street</t>
  </si>
  <si>
    <t>(043) 3349922</t>
  </si>
  <si>
    <t>Peter Hanley Motors LTD</t>
  </si>
  <si>
    <t>(086) 8222655</t>
  </si>
  <si>
    <t>Melview Motors Limited</t>
  </si>
  <si>
    <t>Clonrollagh</t>
  </si>
  <si>
    <t>N39 X785</t>
  </si>
  <si>
    <t>(086) 3463913</t>
  </si>
  <si>
    <t>Eamon</t>
  </si>
  <si>
    <t>Reilly</t>
  </si>
  <si>
    <t>Goshen Cross</t>
  </si>
  <si>
    <t>Bally Nagoshen</t>
  </si>
  <si>
    <t>N39 RX78</t>
  </si>
  <si>
    <t>(085) 2444333</t>
  </si>
  <si>
    <t>Alex's Garage</t>
  </si>
  <si>
    <t>Drumhaldry</t>
  </si>
  <si>
    <t>Moyne</t>
  </si>
  <si>
    <t>(087) 3194229</t>
  </si>
  <si>
    <t>Sean O'Hara Garage</t>
  </si>
  <si>
    <t>Richmond Street</t>
  </si>
  <si>
    <t>N39 FY66</t>
  </si>
  <si>
    <t>086 839 7685</t>
  </si>
  <si>
    <t>Tyre Hangar Limited</t>
  </si>
  <si>
    <t>Tyre Hangar Ltd</t>
  </si>
  <si>
    <t>Irish Street</t>
  </si>
  <si>
    <t>Louth</t>
  </si>
  <si>
    <t>Paulius</t>
  </si>
  <si>
    <t>Juodisius</t>
  </si>
  <si>
    <t>Western Motors Limited</t>
  </si>
  <si>
    <t>M1 Retail Park</t>
  </si>
  <si>
    <t>Mell</t>
  </si>
  <si>
    <t>A92 EY20</t>
  </si>
  <si>
    <t>(041) 9898100</t>
  </si>
  <si>
    <t>DeJong</t>
  </si>
  <si>
    <t>Byrne and Maguire Ltd</t>
  </si>
  <si>
    <t>Dublin Street</t>
  </si>
  <si>
    <t>(042) 9331171</t>
  </si>
  <si>
    <t>Heeney</t>
  </si>
  <si>
    <t>Drogheda Car Sales Ltd</t>
  </si>
  <si>
    <t>A92 W209</t>
  </si>
  <si>
    <t>(041) 9845288</t>
  </si>
  <si>
    <t>Shauna</t>
  </si>
  <si>
    <t>Tester</t>
  </si>
  <si>
    <t>FastFit (Dundalk)</t>
  </si>
  <si>
    <t>042 9340679</t>
  </si>
  <si>
    <t>Holcroft Motors Ltd</t>
  </si>
  <si>
    <t>Matthews Lane</t>
  </si>
  <si>
    <t>Donore Road</t>
  </si>
  <si>
    <t>(041) 9809430</t>
  </si>
  <si>
    <t>Combesgate Ireland Limited</t>
  </si>
  <si>
    <t>Donore Industrial Estate</t>
  </si>
  <si>
    <t>(087) 7757321</t>
  </si>
  <si>
    <t>Mc Brien</t>
  </si>
  <si>
    <t>Advance Pitstop (Drogheda)</t>
  </si>
  <si>
    <t>(041) 9832260</t>
  </si>
  <si>
    <t>Phil</t>
  </si>
  <si>
    <t>Hinchcliffe</t>
  </si>
  <si>
    <t>Drogheda Tyre Depot</t>
  </si>
  <si>
    <t>22a Mary Street</t>
  </si>
  <si>
    <t>(086) 6670474</t>
  </si>
  <si>
    <t>Austin</t>
  </si>
  <si>
    <t>HALFORDS (DUNDALK)</t>
  </si>
  <si>
    <t>Unit 11,</t>
  </si>
  <si>
    <t>Dundalk Retail Park,</t>
  </si>
  <si>
    <t>00353 0429 394760</t>
  </si>
  <si>
    <t>Noel Agnew</t>
  </si>
  <si>
    <t>Dundalk Road</t>
  </si>
  <si>
    <t>c/o Noel Agnew</t>
  </si>
  <si>
    <t>Castlebellingham</t>
  </si>
  <si>
    <t>(087) 7798365</t>
  </si>
  <si>
    <t>Noel</t>
  </si>
  <si>
    <t>Agnew</t>
  </si>
  <si>
    <t>Malone's Garage Limited</t>
  </si>
  <si>
    <t>Malone's Garage Drogheda Limited</t>
  </si>
  <si>
    <t>1-7 North Road</t>
  </si>
  <si>
    <t>A92 YH04</t>
  </si>
  <si>
    <t>(041) 980 2420</t>
  </si>
  <si>
    <t>Stephen</t>
  </si>
  <si>
    <t>Melia</t>
  </si>
  <si>
    <t>Gerry Cumiskey Ltd</t>
  </si>
  <si>
    <t>Dundalk Retail Park</t>
  </si>
  <si>
    <t>(042) 9394499</t>
  </si>
  <si>
    <t>Mulholland</t>
  </si>
  <si>
    <t>Meehans Limited</t>
  </si>
  <si>
    <t>(042) 9334256</t>
  </si>
  <si>
    <t>Sarah</t>
  </si>
  <si>
    <t>McQuillan</t>
  </si>
  <si>
    <t>Lynn Motors Limited</t>
  </si>
  <si>
    <t>A91 YF75</t>
  </si>
  <si>
    <t>(042) 9326250</t>
  </si>
  <si>
    <t>ABC Car Commercials Ltd</t>
  </si>
  <si>
    <t>Begrath</t>
  </si>
  <si>
    <t>Collon Road</t>
  </si>
  <si>
    <t>A92 X373</t>
  </si>
  <si>
    <t>(041) 9826900</t>
  </si>
  <si>
    <t>Collon Vehicle Dismantlers Ltd</t>
  </si>
  <si>
    <t>Unit 2 Collon Business Park</t>
  </si>
  <si>
    <t>Ballyboni</t>
  </si>
  <si>
    <t>A92 AK23</t>
  </si>
  <si>
    <t>(041) 9819004</t>
  </si>
  <si>
    <t>Myles</t>
  </si>
  <si>
    <t>TKF Autos</t>
  </si>
  <si>
    <t>(041) 9838655</t>
  </si>
  <si>
    <t>Clinton</t>
  </si>
  <si>
    <t>Part Worn Tyres Direct</t>
  </si>
  <si>
    <t>Linnen Hall Street</t>
  </si>
  <si>
    <t>(042) 9337008</t>
  </si>
  <si>
    <t>Philips</t>
  </si>
  <si>
    <t>Oriel Auto Specialists Ltd</t>
  </si>
  <si>
    <t>(042) 9336819</t>
  </si>
  <si>
    <t>Brenda</t>
  </si>
  <si>
    <t>Roddy</t>
  </si>
  <si>
    <t>Tom Fox Car Sales</t>
  </si>
  <si>
    <t>Newgrange Business Park</t>
  </si>
  <si>
    <t>(041) 9833380</t>
  </si>
  <si>
    <t>Aine</t>
  </si>
  <si>
    <t>Goring</t>
  </si>
  <si>
    <t>Air Well Tyres Limited</t>
  </si>
  <si>
    <t>Unit 5 Bloomsbury Centre</t>
  </si>
  <si>
    <t>A92hd8K</t>
  </si>
  <si>
    <t>(041) 9834079</t>
  </si>
  <si>
    <t>Cheryl</t>
  </si>
  <si>
    <t>Weldon</t>
  </si>
  <si>
    <t>McCabe Car Sales</t>
  </si>
  <si>
    <t>(041) 9834633</t>
  </si>
  <si>
    <t>Brian Reynolds Car Sales Ltd</t>
  </si>
  <si>
    <t>East Coast Business Park</t>
  </si>
  <si>
    <t>Donore Rd</t>
  </si>
  <si>
    <t>(041) 9832877</t>
  </si>
  <si>
    <t>N Smith &amp; Sons Ltd</t>
  </si>
  <si>
    <t>A92 E650</t>
  </si>
  <si>
    <t>(041) 9831106</t>
  </si>
  <si>
    <t>Maeve</t>
  </si>
  <si>
    <t>Duleek Car &amp; Commercial Services Ltd</t>
  </si>
  <si>
    <t>The Tyre Company</t>
  </si>
  <si>
    <t>56-58 Duleek Street</t>
  </si>
  <si>
    <t>(041) 9810420</t>
  </si>
  <si>
    <t>Mariusz</t>
  </si>
  <si>
    <t>Gucze</t>
  </si>
  <si>
    <t>B &amp; T Tyres Ltd</t>
  </si>
  <si>
    <t>Unit 12 Greenhills Industrial Village</t>
  </si>
  <si>
    <t>(041) 9836610</t>
  </si>
  <si>
    <t>McMahon</t>
  </si>
  <si>
    <t>Blackstone Motors Limited</t>
  </si>
  <si>
    <t>Unit 15 Newgrange Business Park</t>
  </si>
  <si>
    <t>A92 TE81</t>
  </si>
  <si>
    <t>(041) 9831100</t>
  </si>
  <si>
    <t>Triena</t>
  </si>
  <si>
    <t>Holcroft</t>
  </si>
  <si>
    <t>A91 A2HA</t>
  </si>
  <si>
    <t>Tumulty</t>
  </si>
  <si>
    <t>Castletown Tyres Ltd</t>
  </si>
  <si>
    <t>Castletown Road</t>
  </si>
  <si>
    <t>(042) 9334050</t>
  </si>
  <si>
    <t>George</t>
  </si>
  <si>
    <t>Eamon Bishop &amp; Sons Ltd</t>
  </si>
  <si>
    <t>(042) 9338312</t>
  </si>
  <si>
    <t>Bishop</t>
  </si>
  <si>
    <t>McGovern</t>
  </si>
  <si>
    <t>Mullinary Tyre Company Ltd</t>
  </si>
  <si>
    <t>Global Tyres (Ramparts)</t>
  </si>
  <si>
    <t>Ramparts</t>
  </si>
  <si>
    <t>(042) 9334815</t>
  </si>
  <si>
    <t>Toner</t>
  </si>
  <si>
    <t>Ravenslodge Trading Ltd.,</t>
  </si>
  <si>
    <t>6 Donore Industrial Estate</t>
  </si>
  <si>
    <t>Co Louth</t>
  </si>
  <si>
    <t>(041) 9845677</t>
  </si>
  <si>
    <t>Helena</t>
  </si>
  <si>
    <t>Kessie</t>
  </si>
  <si>
    <t>Dundalk Vehicle Test Centre Ltd</t>
  </si>
  <si>
    <t>(042) 9334603</t>
  </si>
  <si>
    <t>Krc Motors Ltd</t>
  </si>
  <si>
    <t>Trinity Street</t>
  </si>
  <si>
    <t>A92 FK 3</t>
  </si>
  <si>
    <t>(041) 9838144</t>
  </si>
  <si>
    <t>Lorna</t>
  </si>
  <si>
    <t>Carrick Road Service Station Ltd</t>
  </si>
  <si>
    <t>Carrick Road</t>
  </si>
  <si>
    <t>A92 W7DC</t>
  </si>
  <si>
    <t>(041) 6853107</t>
  </si>
  <si>
    <t>On Site Tyre Services Limited</t>
  </si>
  <si>
    <t>Portway Business Park</t>
  </si>
  <si>
    <t>A91 H2NP</t>
  </si>
  <si>
    <t>(042) 9351678</t>
  </si>
  <si>
    <t>McManus Tyres Ltd</t>
  </si>
  <si>
    <t>Balmarino</t>
  </si>
  <si>
    <t>Marsh Road</t>
  </si>
  <si>
    <t>A92RX63</t>
  </si>
  <si>
    <t>(041) 9837748</t>
  </si>
  <si>
    <t>Julie</t>
  </si>
  <si>
    <t>Mac Tyre Centre</t>
  </si>
  <si>
    <t>(041) 9898008</t>
  </si>
  <si>
    <t>East Coast Alloys</t>
  </si>
  <si>
    <t>(041) 6857801</t>
  </si>
  <si>
    <t>Colm McDonagh</t>
  </si>
  <si>
    <t>45 Woodlands</t>
  </si>
  <si>
    <t>(086) 2507982</t>
  </si>
  <si>
    <t>Agnew Tyre Services</t>
  </si>
  <si>
    <t>6 The Hamlet</t>
  </si>
  <si>
    <t>Dromiskin</t>
  </si>
  <si>
    <t>(087) 9272863</t>
  </si>
  <si>
    <t>M &amp; M Tyres Wholesale Ltd.</t>
  </si>
  <si>
    <t>A91 C854</t>
  </si>
  <si>
    <t>(042) 9339777</t>
  </si>
  <si>
    <t>Moonan</t>
  </si>
  <si>
    <t>Shaundal Ltd</t>
  </si>
  <si>
    <t>Mosstown</t>
  </si>
  <si>
    <t>(041) 6851815</t>
  </si>
  <si>
    <t>John McCabe Motors Ltd</t>
  </si>
  <si>
    <t>Cocs Road</t>
  </si>
  <si>
    <t>(042) 9351333</t>
  </si>
  <si>
    <t>McCabe</t>
  </si>
  <si>
    <t>Mc Auto Repairs Ltd</t>
  </si>
  <si>
    <t>Bredin Court</t>
  </si>
  <si>
    <t>Bredin Street</t>
  </si>
  <si>
    <t>(041) 9809180</t>
  </si>
  <si>
    <t>Owen O'Hare</t>
  </si>
  <si>
    <t>A91 R2HE</t>
  </si>
  <si>
    <t>(086) 1907763</t>
  </si>
  <si>
    <t>Ronan Pentony Motorcycles (RPM)</t>
  </si>
  <si>
    <t>Hill of Rath</t>
  </si>
  <si>
    <t>(041) 9874441</t>
  </si>
  <si>
    <t>Pentony</t>
  </si>
  <si>
    <t>Drogheda Rd</t>
  </si>
  <si>
    <t>(087) 3874992</t>
  </si>
  <si>
    <t>Keenan</t>
  </si>
  <si>
    <t>Gary Lynch</t>
  </si>
  <si>
    <t>Blakestown</t>
  </si>
  <si>
    <t>085 707 5392</t>
  </si>
  <si>
    <t>Martin Devin Commercials Ltd</t>
  </si>
  <si>
    <t>14a Newgrange Business Park</t>
  </si>
  <si>
    <t>(086) 8245309</t>
  </si>
  <si>
    <t>Kennedy Motorcycles</t>
  </si>
  <si>
    <t>6 Dyer Street</t>
  </si>
  <si>
    <t>(041) 9838117</t>
  </si>
  <si>
    <t>Tullyallen Mobile Tyres</t>
  </si>
  <si>
    <t>21 Lavin Park</t>
  </si>
  <si>
    <t>Tullyallen</t>
  </si>
  <si>
    <t>(086) 8099774</t>
  </si>
  <si>
    <t>O'Brien</t>
  </si>
  <si>
    <t>The Premium Tyre Company Ltd</t>
  </si>
  <si>
    <t>59 Duleek St</t>
  </si>
  <si>
    <t>041-9810420</t>
  </si>
  <si>
    <t>mariusz</t>
  </si>
  <si>
    <t>gucze</t>
  </si>
  <si>
    <t>Conachys Garage</t>
  </si>
  <si>
    <t>Barn Rd</t>
  </si>
  <si>
    <t>041-6851726</t>
  </si>
  <si>
    <t>Conachy</t>
  </si>
  <si>
    <t>Cargotec Engineering Ireland Limited</t>
  </si>
  <si>
    <t>Cambrickville</t>
  </si>
  <si>
    <t>Ardee Road</t>
  </si>
  <si>
    <t>A91 C896</t>
  </si>
  <si>
    <t>Connolly</t>
  </si>
  <si>
    <t>Tyrrell's Auto Repairs</t>
  </si>
  <si>
    <t>(086)1776901</t>
  </si>
  <si>
    <t>Barry McLoughlin</t>
  </si>
  <si>
    <t>Unit 2 Breedin Street</t>
  </si>
  <si>
    <t>(087) 9533476</t>
  </si>
  <si>
    <t>Mannie</t>
  </si>
  <si>
    <t>Mcloughlin</t>
  </si>
  <si>
    <t>martin duffy 24 hour recovery</t>
  </si>
  <si>
    <t>2 castletown cross</t>
  </si>
  <si>
    <t>dundalk</t>
  </si>
  <si>
    <t>042 9379217</t>
  </si>
  <si>
    <t>martin</t>
  </si>
  <si>
    <t>duffy</t>
  </si>
  <si>
    <t>Kellys Tyre Centre</t>
  </si>
  <si>
    <t>Greenyhills</t>
  </si>
  <si>
    <t>(086) 2143743</t>
  </si>
  <si>
    <t>Derek Flanagan Auto Repairs</t>
  </si>
  <si>
    <t>Wells Road</t>
  </si>
  <si>
    <t>Adree</t>
  </si>
  <si>
    <t>(041) 6857465</t>
  </si>
  <si>
    <t>Tony Kierans Motors Ltd.</t>
  </si>
  <si>
    <t>Waterunder</t>
  </si>
  <si>
    <t>041 9844966</t>
  </si>
  <si>
    <t>Kierans</t>
  </si>
  <si>
    <t>Connollys Garage</t>
  </si>
  <si>
    <t>Rosslough</t>
  </si>
  <si>
    <t>A91 CY58</t>
  </si>
  <si>
    <t>(087) 9583202</t>
  </si>
  <si>
    <t>Palace Motors</t>
  </si>
  <si>
    <t>13A Palace Motors</t>
  </si>
  <si>
    <t>Palace Street</t>
  </si>
  <si>
    <t>(086) 3494867</t>
  </si>
  <si>
    <t>john g.allen &amp;co</t>
  </si>
  <si>
    <t>KB Tyres</t>
  </si>
  <si>
    <t>Donore Road Industrial Estate</t>
  </si>
  <si>
    <t>(083) 8269639</t>
  </si>
  <si>
    <t>O'Hare Tyres</t>
  </si>
  <si>
    <t>SB Autos</t>
  </si>
  <si>
    <t>041-6852373</t>
  </si>
  <si>
    <t>John and Mark Mc Shane T/A Ardee Car Parts</t>
  </si>
  <si>
    <t>Golf Links Road</t>
  </si>
  <si>
    <t>A92 TY47</t>
  </si>
  <si>
    <t>041 6856428/6856788</t>
  </si>
  <si>
    <t>Carriage Road</t>
  </si>
  <si>
    <t>Kestas</t>
  </si>
  <si>
    <t>Gadisauskas</t>
  </si>
  <si>
    <t>Trim Tyre Centre</t>
  </si>
  <si>
    <t>Summerhill Road</t>
  </si>
  <si>
    <t>C15 NX4N</t>
  </si>
  <si>
    <t>(046) 9436428</t>
  </si>
  <si>
    <t>Losty</t>
  </si>
  <si>
    <t>Tara Service Station</t>
  </si>
  <si>
    <t>Garlow Cross</t>
  </si>
  <si>
    <t>(046) 9021389</t>
  </si>
  <si>
    <t>CASSELLS AND OBRIEN</t>
  </si>
  <si>
    <t>Windsor Clonee Nissan</t>
  </si>
  <si>
    <t>Clonee</t>
  </si>
  <si>
    <t>01 8251411</t>
  </si>
  <si>
    <t>Murray</t>
  </si>
  <si>
    <t>FirstStop (Drogheda)</t>
  </si>
  <si>
    <t>Drogheda Retail Park</t>
  </si>
  <si>
    <t>041 9749874</t>
  </si>
  <si>
    <t>Fran</t>
  </si>
  <si>
    <t>T D Caldwell Ltd</t>
  </si>
  <si>
    <t>Unit 15 Mullaghboy Industrial Est</t>
  </si>
  <si>
    <t>C15 HR65</t>
  </si>
  <si>
    <t>(046) 9023786</t>
  </si>
  <si>
    <t>BERNIE</t>
  </si>
  <si>
    <t>McGOWAN</t>
  </si>
  <si>
    <t>Ballivor Tyre &amp; Car Service Ltd</t>
  </si>
  <si>
    <t>Ballivor</t>
  </si>
  <si>
    <t>(046) 9546960</t>
  </si>
  <si>
    <t>Helen</t>
  </si>
  <si>
    <t>Lynmac Auto Limited</t>
  </si>
  <si>
    <t>45 Academy Street</t>
  </si>
  <si>
    <t>(085) 8584699</t>
  </si>
  <si>
    <t>T.D. Caldwell &amp; Sons Ltd</t>
  </si>
  <si>
    <t>Ballinlough</t>
  </si>
  <si>
    <t>(046) 9243150</t>
  </si>
  <si>
    <t>Anne-Louise</t>
  </si>
  <si>
    <t>Pretsel Ltd</t>
  </si>
  <si>
    <t>Kentstown Road</t>
  </si>
  <si>
    <t>C15 FX02</t>
  </si>
  <si>
    <t>(046) 9021312</t>
  </si>
  <si>
    <t>Goodwin</t>
  </si>
  <si>
    <t>HALFORDS (NAVAN)</t>
  </si>
  <si>
    <t>Unit 5,</t>
  </si>
  <si>
    <t>Navan Retail Park</t>
  </si>
  <si>
    <t>Athboy Road</t>
  </si>
  <si>
    <t>Eire</t>
  </si>
  <si>
    <t>00353 46 907 9250</t>
  </si>
  <si>
    <t>HALFORDS (DROGHEDA)</t>
  </si>
  <si>
    <t>Unit 5, Drogheda Retail Park</t>
  </si>
  <si>
    <t>Donore Road,</t>
  </si>
  <si>
    <t>Rathmullen,</t>
  </si>
  <si>
    <t>00353 4198 78112</t>
  </si>
  <si>
    <t>Auto Tyre Services (Dunshaughlin)</t>
  </si>
  <si>
    <t>A85PT63</t>
  </si>
  <si>
    <t>Kieran</t>
  </si>
  <si>
    <t>Maher</t>
  </si>
  <si>
    <t>Auto Tyre Services (The Bush)</t>
  </si>
  <si>
    <t>The Bush</t>
  </si>
  <si>
    <t>Dunsgaughlin</t>
  </si>
  <si>
    <t>A857D73</t>
  </si>
  <si>
    <t>Labroc Ltd</t>
  </si>
  <si>
    <t>Bolies Little</t>
  </si>
  <si>
    <t>Duleek</t>
  </si>
  <si>
    <t>(041) 9823587</t>
  </si>
  <si>
    <t>Francis Read and Dominic Mulvanny</t>
  </si>
  <si>
    <t>Unit 22 Ashbourne Industrial Estate</t>
  </si>
  <si>
    <t>Ashbourne</t>
  </si>
  <si>
    <t>(086) 0438332</t>
  </si>
  <si>
    <t>Francis</t>
  </si>
  <si>
    <t>Read</t>
  </si>
  <si>
    <t>Tadg Riordan Motors Ltd</t>
  </si>
  <si>
    <t>Slane Road</t>
  </si>
  <si>
    <t>A84PA03</t>
  </si>
  <si>
    <t>(01) 8350084</t>
  </si>
  <si>
    <t>Gay</t>
  </si>
  <si>
    <t>Brophy</t>
  </si>
  <si>
    <t>Allez Property Holdings Ltd</t>
  </si>
  <si>
    <t>(01) 825 6184</t>
  </si>
  <si>
    <t>Elizabeth</t>
  </si>
  <si>
    <t>Whistlemount</t>
  </si>
  <si>
    <t>Kells Road</t>
  </si>
  <si>
    <t>C15 NY59</t>
  </si>
  <si>
    <t>(046) 9071717</t>
  </si>
  <si>
    <t>Stella</t>
  </si>
  <si>
    <t>Malone</t>
  </si>
  <si>
    <t>Gardenrath Service Station</t>
  </si>
  <si>
    <t>Gardenrath Road</t>
  </si>
  <si>
    <t>A82F6AO</t>
  </si>
  <si>
    <t>(046) 921855</t>
  </si>
  <si>
    <t>Kilcock Autos</t>
  </si>
  <si>
    <t>Larchill</t>
  </si>
  <si>
    <t>(087) 2759125</t>
  </si>
  <si>
    <t>Centre Point Tyres</t>
  </si>
  <si>
    <t>Topaz Service Station</t>
  </si>
  <si>
    <t>Bracetown</t>
  </si>
  <si>
    <t>Tomas</t>
  </si>
  <si>
    <t>Velicka</t>
  </si>
  <si>
    <t>Tyre Shop Navan Ltd</t>
  </si>
  <si>
    <t>Mullaghboy Industrial Estate</t>
  </si>
  <si>
    <t>(046) 9072828</t>
  </si>
  <si>
    <t>Corrigan</t>
  </si>
  <si>
    <t>N2 Auto Salvage</t>
  </si>
  <si>
    <t>The Wotton</t>
  </si>
  <si>
    <t>(086) 0728031</t>
  </si>
  <si>
    <t>Nick</t>
  </si>
  <si>
    <t>Linnane</t>
  </si>
  <si>
    <t>Deane Tyres</t>
  </si>
  <si>
    <t>Follistown</t>
  </si>
  <si>
    <t>C15DX44</t>
  </si>
  <si>
    <t>(046) 9023748</t>
  </si>
  <si>
    <t>Anita</t>
  </si>
  <si>
    <t>Deane</t>
  </si>
  <si>
    <t>Nigel Goggins</t>
  </si>
  <si>
    <t>C15 VX33</t>
  </si>
  <si>
    <t>(046) 9481783</t>
  </si>
  <si>
    <t>Tobin</t>
  </si>
  <si>
    <t>Souhans of Trim</t>
  </si>
  <si>
    <t>Haggard Street</t>
  </si>
  <si>
    <t>C15 CD4R</t>
  </si>
  <si>
    <t>(046) 9456001</t>
  </si>
  <si>
    <t>Souhan</t>
  </si>
  <si>
    <t>Cassidy Tyres</t>
  </si>
  <si>
    <t>Grange Cross</t>
  </si>
  <si>
    <t>C15KX79</t>
  </si>
  <si>
    <t>(046) 9052200</t>
  </si>
  <si>
    <t>Cassidy</t>
  </si>
  <si>
    <t>Unit 19 Duleek Business park</t>
  </si>
  <si>
    <t>(041) 9823010</t>
  </si>
  <si>
    <t>Andrea</t>
  </si>
  <si>
    <t>Tyreland (Navan Depot)</t>
  </si>
  <si>
    <t>Cannon Row Service Station</t>
  </si>
  <si>
    <t>Cannon Row</t>
  </si>
  <si>
    <t>(046) 9022333</t>
  </si>
  <si>
    <t>Oristown</t>
  </si>
  <si>
    <t>A82 XA47</t>
  </si>
  <si>
    <t>(046) 9247858</t>
  </si>
  <si>
    <t>Sean McNally</t>
  </si>
  <si>
    <t>Readstown</t>
  </si>
  <si>
    <t>C15 EY63</t>
  </si>
  <si>
    <t>(046) 94 86514</t>
  </si>
  <si>
    <t>Kate</t>
  </si>
  <si>
    <t>McNally</t>
  </si>
  <si>
    <t>Kautopoint</t>
  </si>
  <si>
    <t>4 Raystown Business Park</t>
  </si>
  <si>
    <t>A84 NH52</t>
  </si>
  <si>
    <t>(01) 8257182</t>
  </si>
  <si>
    <t>Christopher</t>
  </si>
  <si>
    <t>Henseler</t>
  </si>
  <si>
    <t>Michael Ferguson Ltd</t>
  </si>
  <si>
    <t>Keenogue Business Park</t>
  </si>
  <si>
    <t>Julianstown</t>
  </si>
  <si>
    <t>(041) 9811800</t>
  </si>
  <si>
    <t>Charlotte</t>
  </si>
  <si>
    <t>Gisbey</t>
  </si>
  <si>
    <t>Carbon From Tyres Ireland</t>
  </si>
  <si>
    <t>107 Ferndale</t>
  </si>
  <si>
    <t>Navan,</t>
  </si>
  <si>
    <t>(087) 2438796</t>
  </si>
  <si>
    <t>Hamill.</t>
  </si>
  <si>
    <t>Carbon From Tyres Ireland Ltd.</t>
  </si>
  <si>
    <t>Eamon Duggan Industrial Estate</t>
  </si>
  <si>
    <t>Athboy Rd.</t>
  </si>
  <si>
    <t>Hamill</t>
  </si>
  <si>
    <t>Belgree Transport Ltd.</t>
  </si>
  <si>
    <t>5 Glenard</t>
  </si>
  <si>
    <t>Kilbride</t>
  </si>
  <si>
    <t>D15W084</t>
  </si>
  <si>
    <t>(01) 8698006</t>
  </si>
  <si>
    <t>Natalie</t>
  </si>
  <si>
    <t>Ashbourne Tyre Centre Ltd</t>
  </si>
  <si>
    <t>110 Ashbourne Industrial Estate</t>
  </si>
  <si>
    <t>A84 FP82</t>
  </si>
  <si>
    <t>(01) 8351615</t>
  </si>
  <si>
    <t>O'Reilly</t>
  </si>
  <si>
    <t>Ashbourne Auto Clinic LImited</t>
  </si>
  <si>
    <t>Unit 4a</t>
  </si>
  <si>
    <t>Ashbourne Industrial Estate</t>
  </si>
  <si>
    <t>A84 WY17</t>
  </si>
  <si>
    <t>(01) 8352945</t>
  </si>
  <si>
    <t>McGhee</t>
  </si>
  <si>
    <t>Garreden Ltd</t>
  </si>
  <si>
    <t>Unit 2, Ashbourne Industrial Estate</t>
  </si>
  <si>
    <t>A84 NY64</t>
  </si>
  <si>
    <t>(01) 8350218</t>
  </si>
  <si>
    <t>Eugene</t>
  </si>
  <si>
    <t>Maynooth Spare Parts Ltd</t>
  </si>
  <si>
    <t>Killeany</t>
  </si>
  <si>
    <t>(01) 6285339</t>
  </si>
  <si>
    <t>Marge</t>
  </si>
  <si>
    <t>Doolin</t>
  </si>
  <si>
    <t>LC Earthmover Tyres Ltd</t>
  </si>
  <si>
    <t>Trim Road</t>
  </si>
  <si>
    <t>C15 NDH2</t>
  </si>
  <si>
    <t>(046) 902 9442</t>
  </si>
  <si>
    <t>Golland</t>
  </si>
  <si>
    <t>JN Ireland Motors lLd</t>
  </si>
  <si>
    <t>A84 Y0F5</t>
  </si>
  <si>
    <t>(01) 8351225</t>
  </si>
  <si>
    <t>MBW Autos LTD</t>
  </si>
  <si>
    <t>(01) 8351121</t>
  </si>
  <si>
    <t>Frank McDonagh (Mullingar) Limited</t>
  </si>
  <si>
    <t>Mileage Tyres (Navan)</t>
  </si>
  <si>
    <t>Proudstown Road</t>
  </si>
  <si>
    <t>C15 R96</t>
  </si>
  <si>
    <t>046 902 1273</t>
  </si>
  <si>
    <t>Vinny</t>
  </si>
  <si>
    <t>Totum Parts Ltd</t>
  </si>
  <si>
    <t>Baytown</t>
  </si>
  <si>
    <t>D11 VNX7</t>
  </si>
  <si>
    <t>(086) 8259606</t>
  </si>
  <si>
    <t>Noel T Doran</t>
  </si>
  <si>
    <t>A84 FP92</t>
  </si>
  <si>
    <t>(01) 8350170</t>
  </si>
  <si>
    <t>Noel T</t>
  </si>
  <si>
    <t>Doran</t>
  </si>
  <si>
    <t>Neville Branigan Motors</t>
  </si>
  <si>
    <t>Summerhill Service Station</t>
  </si>
  <si>
    <t>Summerhill</t>
  </si>
  <si>
    <t>A83 NW29</t>
  </si>
  <si>
    <t>(046) 9558723</t>
  </si>
  <si>
    <t>Jackie</t>
  </si>
  <si>
    <t>Con Sweeney</t>
  </si>
  <si>
    <t>John Street</t>
  </si>
  <si>
    <t>A82 KC04</t>
  </si>
  <si>
    <t>(086) 3798405</t>
  </si>
  <si>
    <t>Field View</t>
  </si>
  <si>
    <t>Painstown</t>
  </si>
  <si>
    <t>(087) 2432863</t>
  </si>
  <si>
    <t>Madeline</t>
  </si>
  <si>
    <t>Edward McManus</t>
  </si>
  <si>
    <t>Skryne</t>
  </si>
  <si>
    <t>C15 T6TX</t>
  </si>
  <si>
    <t>(046) 9026843</t>
  </si>
  <si>
    <t>Eugene Cadogan</t>
  </si>
  <si>
    <t>12 The Lane,</t>
  </si>
  <si>
    <t>Fox Lodge Woods</t>
  </si>
  <si>
    <t>(087) 2585470</t>
  </si>
  <si>
    <t>Michael Cox Motors</t>
  </si>
  <si>
    <t>The Rock</t>
  </si>
  <si>
    <t>C15 XF78</t>
  </si>
  <si>
    <t>(087) 9452850</t>
  </si>
  <si>
    <t>Hugh O'Reilly</t>
  </si>
  <si>
    <t>Meenlagh</t>
  </si>
  <si>
    <t>Carnaross</t>
  </si>
  <si>
    <t>A82 YK61</t>
  </si>
  <si>
    <t>(046) 9245252</t>
  </si>
  <si>
    <t>Daly</t>
  </si>
  <si>
    <t>Prime Automotive Limited</t>
  </si>
  <si>
    <t>Newgate</t>
  </si>
  <si>
    <t>(046) 9027777</t>
  </si>
  <si>
    <t>Annette</t>
  </si>
  <si>
    <t>Sejim Motors Ltd.</t>
  </si>
  <si>
    <t>D15 HX72</t>
  </si>
  <si>
    <t>(01) 8252644</t>
  </si>
  <si>
    <t>Lynne</t>
  </si>
  <si>
    <t>M McManus Tyres Ltd</t>
  </si>
  <si>
    <t>Thomas White Yard</t>
  </si>
  <si>
    <t>Heathtown</t>
  </si>
  <si>
    <t>Stamullen</t>
  </si>
  <si>
    <t>(086) 0228113</t>
  </si>
  <si>
    <t>Harford Motor Company Ltd</t>
  </si>
  <si>
    <t>Coolfore</t>
  </si>
  <si>
    <t>A84 PH93</t>
  </si>
  <si>
    <t>(01) 8355557</t>
  </si>
  <si>
    <t>Astana Trading Co Ltd.</t>
  </si>
  <si>
    <t>Balmoral Industrial Estate</t>
  </si>
  <si>
    <t>(046) 9023268</t>
  </si>
  <si>
    <t>Robert Bruce Ballagh</t>
  </si>
  <si>
    <t>Unit 11 Ashcourt</t>
  </si>
  <si>
    <t>Ashbourne industrial estate</t>
  </si>
  <si>
    <t>(01) 8353023</t>
  </si>
  <si>
    <t>JMT Autos</t>
  </si>
  <si>
    <t>Unit 4 Trim Retail Park</t>
  </si>
  <si>
    <t>C15 NN84</t>
  </si>
  <si>
    <t>(046) 9481300</t>
  </si>
  <si>
    <t>Ashbourne Automotive Services</t>
  </si>
  <si>
    <t>Rathcross</t>
  </si>
  <si>
    <t>(01) 8359580</t>
  </si>
  <si>
    <t>N2 Auto Care</t>
  </si>
  <si>
    <t>Unit 4 Ashbourne Manufacturing Park</t>
  </si>
  <si>
    <t>Asbourne</t>
  </si>
  <si>
    <t>A84 TY49</t>
  </si>
  <si>
    <t>(01) 8010088</t>
  </si>
  <si>
    <t>Larkin</t>
  </si>
  <si>
    <t>Dan Smith Motors</t>
  </si>
  <si>
    <t>Unit 3 Dunboyne Business Park</t>
  </si>
  <si>
    <t>(01) 8255209</t>
  </si>
  <si>
    <t>Piper Autos Ltd</t>
  </si>
  <si>
    <t>Bettystown</t>
  </si>
  <si>
    <t>(041) 9804585</t>
  </si>
  <si>
    <t>Malachy Doyle</t>
  </si>
  <si>
    <t>O'Growney Street</t>
  </si>
  <si>
    <t>Athboy</t>
  </si>
  <si>
    <t>(087) 6536340</t>
  </si>
  <si>
    <t>Mick Whelan Motors</t>
  </si>
  <si>
    <t>Loughsallagh Lodge</t>
  </si>
  <si>
    <t>(087) 259 4445</t>
  </si>
  <si>
    <t>Dariusz Szcepaniak &amp; Mariusz Sasin</t>
  </si>
  <si>
    <t>1J Balmoral Industrial Estate</t>
  </si>
  <si>
    <t>(087) 1261739</t>
  </si>
  <si>
    <t>Lubomir</t>
  </si>
  <si>
    <t>Biczel</t>
  </si>
  <si>
    <t>Fix-It Motors Ltd</t>
  </si>
  <si>
    <t>Ardbraccan</t>
  </si>
  <si>
    <t>C15 DW62</t>
  </si>
  <si>
    <t>(087) 6163222</t>
  </si>
  <si>
    <t>Navan Ford Centre Ltd</t>
  </si>
  <si>
    <t>Liscarton</t>
  </si>
  <si>
    <t>(046) 9023456</t>
  </si>
  <si>
    <t>Sinead</t>
  </si>
  <si>
    <t>Stafford</t>
  </si>
  <si>
    <t>Commons Road Cars</t>
  </si>
  <si>
    <t>Commons Road</t>
  </si>
  <si>
    <t>(046) 9027333</t>
  </si>
  <si>
    <t>Maudlin Tyre Centre</t>
  </si>
  <si>
    <t>Maudlin Street</t>
  </si>
  <si>
    <t>(086) 0564459</t>
  </si>
  <si>
    <t>Arco Vehicle Services</t>
  </si>
  <si>
    <t>Unit 5 Dunshaughlin Business Park</t>
  </si>
  <si>
    <t>(01) 8011003</t>
  </si>
  <si>
    <t>Kevin Gilies</t>
  </si>
  <si>
    <t>Rathbawn</t>
  </si>
  <si>
    <t>Co. West Meath</t>
  </si>
  <si>
    <t>Geraldine/ Barbara</t>
  </si>
  <si>
    <t>Edward Devlin</t>
  </si>
  <si>
    <t>(086) 1609035</t>
  </si>
  <si>
    <t>Devlin</t>
  </si>
  <si>
    <t>Cactus Cars Ltd</t>
  </si>
  <si>
    <t>(041) 9884141</t>
  </si>
  <si>
    <t>Paul Whelan Motors Ltd</t>
  </si>
  <si>
    <t>Harlockstown</t>
  </si>
  <si>
    <t>A86 D267</t>
  </si>
  <si>
    <t>(01) 8015502</t>
  </si>
  <si>
    <t>Patrick McDonnell</t>
  </si>
  <si>
    <t>Clegarrow</t>
  </si>
  <si>
    <t>(046) 9541319</t>
  </si>
  <si>
    <t>Patrick Kavanagh and Sons Ltd (TRIM)</t>
  </si>
  <si>
    <t>Watergate Street</t>
  </si>
  <si>
    <t>(046) 9431297</t>
  </si>
  <si>
    <t>Dolores</t>
  </si>
  <si>
    <t>Kavanagh</t>
  </si>
  <si>
    <t>Dunboyne Auto Centre Limited</t>
  </si>
  <si>
    <t>Beechgrove</t>
  </si>
  <si>
    <t>Old Fairyhouse Road</t>
  </si>
  <si>
    <t>+353 1 8251062</t>
  </si>
  <si>
    <t>Pat Bowens</t>
  </si>
  <si>
    <t>Platin road</t>
  </si>
  <si>
    <t>(086) 0890332</t>
  </si>
  <si>
    <t>James Cassidy Motors</t>
  </si>
  <si>
    <t>Carrickspringan</t>
  </si>
  <si>
    <t>(046) 9244389</t>
  </si>
  <si>
    <t>BP Motors</t>
  </si>
  <si>
    <t>Circular Road</t>
  </si>
  <si>
    <t>(046) 9456046</t>
  </si>
  <si>
    <t>Jumusa ltd.</t>
  </si>
  <si>
    <t>(01) 8256184</t>
  </si>
  <si>
    <t>Annamarie</t>
  </si>
  <si>
    <t>SLC Sales &amp; Repairs Ltd</t>
  </si>
  <si>
    <t>Spiddal Lodge</t>
  </si>
  <si>
    <t>Spiddal</t>
  </si>
  <si>
    <t>Nobber</t>
  </si>
  <si>
    <t>A82 HY66</t>
  </si>
  <si>
    <t>(046) 9052336</t>
  </si>
  <si>
    <t>Hannah</t>
  </si>
  <si>
    <t>Patrick Ballantyne Motors</t>
  </si>
  <si>
    <t>Unit 26 Mullaghboy Industrial Estate</t>
  </si>
  <si>
    <t>C15 K209</t>
  </si>
  <si>
    <t>(046) 9028548</t>
  </si>
  <si>
    <t>Ross</t>
  </si>
  <si>
    <t>Ballantyne</t>
  </si>
  <si>
    <t>Forrest Motors</t>
  </si>
  <si>
    <t>Mulhussey</t>
  </si>
  <si>
    <t>(01) 6287699</t>
  </si>
  <si>
    <t>Forrest</t>
  </si>
  <si>
    <t>William Elliott</t>
  </si>
  <si>
    <t>Springvalley</t>
  </si>
  <si>
    <t>A83 XP94</t>
  </si>
  <si>
    <t>(046) 9557037</t>
  </si>
  <si>
    <t>Elliott</t>
  </si>
  <si>
    <t>KJT Motors Ltd</t>
  </si>
  <si>
    <t>Fairyhouse Road</t>
  </si>
  <si>
    <t>A85 FX02</t>
  </si>
  <si>
    <t>(01) 8256282</t>
  </si>
  <si>
    <t>Teresa</t>
  </si>
  <si>
    <t>Brian Manning</t>
  </si>
  <si>
    <t>Navan Raod</t>
  </si>
  <si>
    <t>01-8255267</t>
  </si>
  <si>
    <t>Navan Tyres</t>
  </si>
  <si>
    <t>Kilcarn</t>
  </si>
  <si>
    <t>(087) 6370010</t>
  </si>
  <si>
    <t>Koffi</t>
  </si>
  <si>
    <t>Montcho</t>
  </si>
  <si>
    <t>Kilmoon Autos</t>
  </si>
  <si>
    <t>A42FE43</t>
  </si>
  <si>
    <t>(087) 2993772</t>
  </si>
  <si>
    <t>Kocana Motors 2</t>
  </si>
  <si>
    <t>Unit 5C Dunboyne Industrial Park,</t>
  </si>
  <si>
    <t>(01) 8015638</t>
  </si>
  <si>
    <t>Navan Nissan Ltd</t>
  </si>
  <si>
    <t>(046) 9070676</t>
  </si>
  <si>
    <t>Unit 19 Duleek Business Park</t>
  </si>
  <si>
    <t>Auto Tech Dunboyne</t>
  </si>
  <si>
    <t>Stockton</t>
  </si>
  <si>
    <t>Caulstown</t>
  </si>
  <si>
    <t>(085) 3735321</t>
  </si>
  <si>
    <t>Bridge Street Service Station</t>
  </si>
  <si>
    <t>(087) 2197527</t>
  </si>
  <si>
    <t>W.S Motors</t>
  </si>
  <si>
    <t>(087) 2455580</t>
  </si>
  <si>
    <t>Sean Weldon Motors</t>
  </si>
  <si>
    <t>Rahood</t>
  </si>
  <si>
    <t>A82 W2W9</t>
  </si>
  <si>
    <t>(087) 3622900</t>
  </si>
  <si>
    <t>John Conaty Ltd</t>
  </si>
  <si>
    <t>Balnagon</t>
  </si>
  <si>
    <t>(046) 9241178</t>
  </si>
  <si>
    <t>MJ Lawlor Auto Services Ltd</t>
  </si>
  <si>
    <t>Dean Hill</t>
  </si>
  <si>
    <t>C15 XH9W</t>
  </si>
  <si>
    <t>(046) 9824746</t>
  </si>
  <si>
    <t>John Galligan</t>
  </si>
  <si>
    <t>Boolies</t>
  </si>
  <si>
    <t>A82H4C9</t>
  </si>
  <si>
    <t>(049) 8541331</t>
  </si>
  <si>
    <t>Rickards Garage</t>
  </si>
  <si>
    <t>Robinstown</t>
  </si>
  <si>
    <t>(046) 9023247</t>
  </si>
  <si>
    <t>E &amp; G AUTOCARE LTD</t>
  </si>
  <si>
    <t>UNIT 12</t>
  </si>
  <si>
    <t>ASHBOURNE MANUFACTURING PARK,BALLYBIN ROAD</t>
  </si>
  <si>
    <t>ASHBOURNE</t>
  </si>
  <si>
    <t>A84KR92</t>
  </si>
  <si>
    <t>TERESA</t>
  </si>
  <si>
    <t>HAYES</t>
  </si>
  <si>
    <t>Barry Auto Repairs Ltd</t>
  </si>
  <si>
    <t>Rear 1 Academy Street</t>
  </si>
  <si>
    <t>(046) 9073333</t>
  </si>
  <si>
    <t>New Wheels Limited</t>
  </si>
  <si>
    <t>Ranevogue</t>
  </si>
  <si>
    <t>Crossakiel</t>
  </si>
  <si>
    <t>A82 DW71</t>
  </si>
  <si>
    <t>(087) 9345596</t>
  </si>
  <si>
    <t>JACKIE</t>
  </si>
  <si>
    <t>TUNNEY</t>
  </si>
  <si>
    <t>UA Motors Ltd</t>
  </si>
  <si>
    <t>Abbey Road</t>
  </si>
  <si>
    <t>C15 VK66</t>
  </si>
  <si>
    <t>(046) 9022026</t>
  </si>
  <si>
    <t>Bartle Masterson</t>
  </si>
  <si>
    <t>A82 N205</t>
  </si>
  <si>
    <t>(049) 8541300</t>
  </si>
  <si>
    <t>Kellett Motors</t>
  </si>
  <si>
    <t>Callaighstown</t>
  </si>
  <si>
    <t>A82 P294</t>
  </si>
  <si>
    <t>(087) 2731350</t>
  </si>
  <si>
    <t>Martin Dolan Motors</t>
  </si>
  <si>
    <t>Kilmainhamwood</t>
  </si>
  <si>
    <t>(086) 8244484</t>
  </si>
  <si>
    <t>Andrzej Sokalski</t>
  </si>
  <si>
    <t>Dunmore</t>
  </si>
  <si>
    <t>(089) 4106685</t>
  </si>
  <si>
    <t>ANETA</t>
  </si>
  <si>
    <t>PIETRUSZKA</t>
  </si>
  <si>
    <t>Ryan's Services Engineering &amp; Mechanical Ltd</t>
  </si>
  <si>
    <t>St Judes</t>
  </si>
  <si>
    <t>(087) 9470583</t>
  </si>
  <si>
    <t>G &amp; T Autos</t>
  </si>
  <si>
    <t>Donaghmore</t>
  </si>
  <si>
    <t>A84 A566</t>
  </si>
  <si>
    <t>(086) 3188625</t>
  </si>
  <si>
    <t>Geleziuniene</t>
  </si>
  <si>
    <t>Fiachra Purcell Motors</t>
  </si>
  <si>
    <t>Clonlyon</t>
  </si>
  <si>
    <t>W23 XA9K</t>
  </si>
  <si>
    <t>(087) 2489557</t>
  </si>
  <si>
    <t>Ciaran Brady</t>
  </si>
  <si>
    <t>Wotten House ind est</t>
  </si>
  <si>
    <t>(086) 0276100</t>
  </si>
  <si>
    <t>J &amp; S Motor Repair Limited</t>
  </si>
  <si>
    <t>Gainstown</t>
  </si>
  <si>
    <t>(046) 9029752</t>
  </si>
  <si>
    <t>John Lally Motors (Garage)</t>
  </si>
  <si>
    <t>Mooweystoww</t>
  </si>
  <si>
    <t>(046) 9432759</t>
  </si>
  <si>
    <t>Jonathan Fildes Services Ltd</t>
  </si>
  <si>
    <t>Unit 6 Dunshaughlin Business Park</t>
  </si>
  <si>
    <t>+353 1 8240766</t>
  </si>
  <si>
    <t>Jonathan</t>
  </si>
  <si>
    <t>Fildes.</t>
  </si>
  <si>
    <t>Rexton Car Parts</t>
  </si>
  <si>
    <t>Unit 3 Raystown Industrial Estate</t>
  </si>
  <si>
    <t>Raystown</t>
  </si>
  <si>
    <t>A84YD21</t>
  </si>
  <si>
    <t>049 4333098</t>
  </si>
  <si>
    <t>JP</t>
  </si>
  <si>
    <t>The Mobile Motor TLC Centre Ltd</t>
  </si>
  <si>
    <t>9 Moyview</t>
  </si>
  <si>
    <t>Kildalkey</t>
  </si>
  <si>
    <t>(085) 1940578</t>
  </si>
  <si>
    <t>Farnwest Trading Ltd</t>
  </si>
  <si>
    <t>D15 YNP3</t>
  </si>
  <si>
    <t>(086) 2600667</t>
  </si>
  <si>
    <t>Frank Harte Motor Services Ltd</t>
  </si>
  <si>
    <t>Portmanna</t>
  </si>
  <si>
    <t>Co.Meath</t>
  </si>
  <si>
    <t>(01) 8251022</t>
  </si>
  <si>
    <t>Ashbourne Motorcycle Centre Ltd</t>
  </si>
  <si>
    <t>Unit 5, Block 13A</t>
  </si>
  <si>
    <t>Ashbourne Business Park</t>
  </si>
  <si>
    <t>A84 DT91</t>
  </si>
  <si>
    <t>(01) 8499309</t>
  </si>
  <si>
    <t>Donnelly Motors</t>
  </si>
  <si>
    <t>Boulauogue House</t>
  </si>
  <si>
    <t>D15 F8XK</t>
  </si>
  <si>
    <t>(087) 2745731</t>
  </si>
  <si>
    <t>Calbourne Company Ltd</t>
  </si>
  <si>
    <t>D15 P8PC</t>
  </si>
  <si>
    <t>Michael Moore (Car Sales) Limited</t>
  </si>
  <si>
    <t>Garryhinch</t>
  </si>
  <si>
    <t>Offaly</t>
  </si>
  <si>
    <t>(057) 8624102</t>
  </si>
  <si>
    <t>Serena</t>
  </si>
  <si>
    <t>Colton Motors Ltd</t>
  </si>
  <si>
    <t>Clara Road</t>
  </si>
  <si>
    <t>Tullamore</t>
  </si>
  <si>
    <t>R35 EA29</t>
  </si>
  <si>
    <t>(057) 9363800</t>
  </si>
  <si>
    <t>Casey</t>
  </si>
  <si>
    <t>R&amp;D Autobody Ltd</t>
  </si>
  <si>
    <t>Tanyard Industrial Estate</t>
  </si>
  <si>
    <t>Tanyard Lane</t>
  </si>
  <si>
    <t>(085) 7462658</t>
  </si>
  <si>
    <t>Romas</t>
  </si>
  <si>
    <t>Radlinskas</t>
  </si>
  <si>
    <t>Lambe Brothers Car Sales Ltd</t>
  </si>
  <si>
    <t>Arden Road</t>
  </si>
  <si>
    <t>R35 C934</t>
  </si>
  <si>
    <t>(057) 9329555</t>
  </si>
  <si>
    <t>Geraldine</t>
  </si>
  <si>
    <t>Lambe</t>
  </si>
  <si>
    <t>Hugo Loonam Motors Ltd</t>
  </si>
  <si>
    <t>Ferbane Street</t>
  </si>
  <si>
    <t>Cloghan</t>
  </si>
  <si>
    <t>RU2 RT61</t>
  </si>
  <si>
    <t>(0906) 457104</t>
  </si>
  <si>
    <t>Marsh Nissan Ltd</t>
  </si>
  <si>
    <t>Burlington Business Park</t>
  </si>
  <si>
    <t>Tuallamore</t>
  </si>
  <si>
    <t>(057) 9321233</t>
  </si>
  <si>
    <t>Conneely</t>
  </si>
  <si>
    <t>Condron Tyres</t>
  </si>
  <si>
    <t>Killeigh</t>
  </si>
  <si>
    <t>R35 DC79</t>
  </si>
  <si>
    <t>(057) 9344292</t>
  </si>
  <si>
    <t>Russell</t>
  </si>
  <si>
    <t>Michael Kennedy Motors Ltd</t>
  </si>
  <si>
    <t>Syngefield</t>
  </si>
  <si>
    <t>R42H590</t>
  </si>
  <si>
    <t>(057) 9120448</t>
  </si>
  <si>
    <t>Victoria</t>
  </si>
  <si>
    <t>Hally</t>
  </si>
  <si>
    <t>Slawomir</t>
  </si>
  <si>
    <t>Wlodarczyk</t>
  </si>
  <si>
    <t>Condron Dismantlers Ltd</t>
  </si>
  <si>
    <t>Cappincur Industrial Estate</t>
  </si>
  <si>
    <t>R35 PX77</t>
  </si>
  <si>
    <t>(087) 6962888</t>
  </si>
  <si>
    <t>Condron</t>
  </si>
  <si>
    <t>Ravenhill Couriers Ltd</t>
  </si>
  <si>
    <t>Cappincur</t>
  </si>
  <si>
    <t>(057) 9324722</t>
  </si>
  <si>
    <t>Carmel</t>
  </si>
  <si>
    <t>Colgan Transport Ltd</t>
  </si>
  <si>
    <t>(087) 6775245</t>
  </si>
  <si>
    <t>Keeney</t>
  </si>
  <si>
    <t>Tom Darcy</t>
  </si>
  <si>
    <t>Mountlucas</t>
  </si>
  <si>
    <t>Daingean</t>
  </si>
  <si>
    <t>(087) 2519361</t>
  </si>
  <si>
    <t>Darcy</t>
  </si>
  <si>
    <t>Kearney Tyre Services</t>
  </si>
  <si>
    <t>Killane</t>
  </si>
  <si>
    <t>(046) 9731328</t>
  </si>
  <si>
    <t>Kearney</t>
  </si>
  <si>
    <t>Railway Tyres Limited</t>
  </si>
  <si>
    <t>Station Yard</t>
  </si>
  <si>
    <t>R45R840</t>
  </si>
  <si>
    <t>(046) 9733152</t>
  </si>
  <si>
    <t>KC Motorcycles LTD</t>
  </si>
  <si>
    <t>Units 4 + 5</t>
  </si>
  <si>
    <t>River view Commercial Park,</t>
  </si>
  <si>
    <t>Cloncollig</t>
  </si>
  <si>
    <t>R35 V6W7</t>
  </si>
  <si>
    <t>(057) 9352686</t>
  </si>
  <si>
    <t>AML Accounting LTD</t>
  </si>
  <si>
    <t>Nixon Tyres</t>
  </si>
  <si>
    <t>Rathmore</t>
  </si>
  <si>
    <t>Sharavouge</t>
  </si>
  <si>
    <t>(0505) 47346</t>
  </si>
  <si>
    <t>Aidan</t>
  </si>
  <si>
    <t>Churchview Motors Ltd</t>
  </si>
  <si>
    <t>Church Road</t>
  </si>
  <si>
    <t>(057) 9346555</t>
  </si>
  <si>
    <t>Colette</t>
  </si>
  <si>
    <t>Conroy</t>
  </si>
  <si>
    <t>Derreen Tyres</t>
  </si>
  <si>
    <t>Derreen,</t>
  </si>
  <si>
    <t>Cloneygowan</t>
  </si>
  <si>
    <t>R35 K229</t>
  </si>
  <si>
    <t>(085) 1196283</t>
  </si>
  <si>
    <t>Gerard Sammon</t>
  </si>
  <si>
    <t>(087) 2222687</t>
  </si>
  <si>
    <t>Sammon</t>
  </si>
  <si>
    <t>Pattison</t>
  </si>
  <si>
    <t>Pat Hinch Tyre &amp; Wheel Mart Ltd</t>
  </si>
  <si>
    <t>Derrybeg</t>
  </si>
  <si>
    <t>(057) 934 1127</t>
  </si>
  <si>
    <t>Tanyard</t>
  </si>
  <si>
    <t>(057) 935 2433</t>
  </si>
  <si>
    <t>Garry</t>
  </si>
  <si>
    <t>James Hamill Ltd</t>
  </si>
  <si>
    <t>Ferbane</t>
  </si>
  <si>
    <t>(0906) 454222</t>
  </si>
  <si>
    <t>M.B.Tyres Ltd</t>
  </si>
  <si>
    <t>Unit 4 Factory 2 Sragh Ind Est</t>
  </si>
  <si>
    <t>Rahan Road</t>
  </si>
  <si>
    <t>R35 W5W7</t>
  </si>
  <si>
    <t>(087) 2517620</t>
  </si>
  <si>
    <t>Quality Tyres Ltd</t>
  </si>
  <si>
    <t>Cloncollig Industrial Estate</t>
  </si>
  <si>
    <t>(085) 7796728</t>
  </si>
  <si>
    <t>Fitzpatricks Garage (Tullamore) Ltd</t>
  </si>
  <si>
    <t>R35 CH60</t>
  </si>
  <si>
    <t>(057) 9352700</t>
  </si>
  <si>
    <t>Lawton &amp; Foley Motors</t>
  </si>
  <si>
    <t>(046) 9731133</t>
  </si>
  <si>
    <t>Fleet Tyre Services</t>
  </si>
  <si>
    <t>Church Rd</t>
  </si>
  <si>
    <t>R35 X8H1</t>
  </si>
  <si>
    <t>(057) 9360929</t>
  </si>
  <si>
    <t>McGuire and Sons</t>
  </si>
  <si>
    <t>Ballycumber Road</t>
  </si>
  <si>
    <t>(087) 7742614</t>
  </si>
  <si>
    <t>McGuire</t>
  </si>
  <si>
    <t>Michael Harding Auto Repair</t>
  </si>
  <si>
    <t>Kilcummin</t>
  </si>
  <si>
    <t>Belmont</t>
  </si>
  <si>
    <t>R42 PK77</t>
  </si>
  <si>
    <t>(086) 8176985</t>
  </si>
  <si>
    <t>Liam Buckley Car Sales Ltd</t>
  </si>
  <si>
    <t>Moneygall</t>
  </si>
  <si>
    <t>(0505) 45249</t>
  </si>
  <si>
    <t>Hogan</t>
  </si>
  <si>
    <t>Garryhinch Motors</t>
  </si>
  <si>
    <t>(057) 8623441</t>
  </si>
  <si>
    <t>Offaly Diesel Services</t>
  </si>
  <si>
    <t>R42 EF84</t>
  </si>
  <si>
    <t>(087) 8147106</t>
  </si>
  <si>
    <t>1Stop Auto Shop</t>
  </si>
  <si>
    <t>Tyrells Lane</t>
  </si>
  <si>
    <t>Downshire</t>
  </si>
  <si>
    <t>(086) 2711170</t>
  </si>
  <si>
    <t>A1 Auto Care Specialists LTD</t>
  </si>
  <si>
    <t>Main Dublin Road</t>
  </si>
  <si>
    <t>R45 NY62</t>
  </si>
  <si>
    <t>(087) 3127888</t>
  </si>
  <si>
    <t>Danny Doyle's Garage</t>
  </si>
  <si>
    <t>(046) 97 32216</t>
  </si>
  <si>
    <t>Midland Auto Salvage Limited</t>
  </si>
  <si>
    <t>Cloncrane</t>
  </si>
  <si>
    <t>Clonbullogue</t>
  </si>
  <si>
    <t>R45 CF10</t>
  </si>
  <si>
    <t>(087) 2954234</t>
  </si>
  <si>
    <t>Canton</t>
  </si>
  <si>
    <t>MWC Auto Services Ltd</t>
  </si>
  <si>
    <t>Cloneyhurke,</t>
  </si>
  <si>
    <t>R32 AH77</t>
  </si>
  <si>
    <t>(057))86 23006</t>
  </si>
  <si>
    <t>Chris Bradley Tyres</t>
  </si>
  <si>
    <t>Kilcormac Road</t>
  </si>
  <si>
    <t>(087) 6749166</t>
  </si>
  <si>
    <t>Modern Tyres (Belgard)</t>
  </si>
  <si>
    <t>Monarch Ind. Est.</t>
  </si>
  <si>
    <t>Belgard Road</t>
  </si>
  <si>
    <t>01 4524455</t>
  </si>
  <si>
    <t>Universal Honda Limited</t>
  </si>
  <si>
    <t>302 Brownsbarn Drive</t>
  </si>
  <si>
    <t>Citywest Business Campus</t>
  </si>
  <si>
    <t>D24 C678</t>
  </si>
  <si>
    <t>(01) 6423100</t>
  </si>
  <si>
    <t>Meade</t>
  </si>
  <si>
    <t>A&amp;L Castors ltd</t>
  </si>
  <si>
    <t>A1-A2 Southcity Business Centre,</t>
  </si>
  <si>
    <t>Whitestown way</t>
  </si>
  <si>
    <t>(01) 4520482</t>
  </si>
  <si>
    <t>Lyon</t>
  </si>
  <si>
    <t>Old Blessington Road</t>
  </si>
  <si>
    <t>(01) 4511824</t>
  </si>
  <si>
    <t>derek</t>
  </si>
  <si>
    <t>o'leaary</t>
  </si>
  <si>
    <t>Cotter Motorcycles Limited</t>
  </si>
  <si>
    <t>Unit 50 Western Parkway Business Park,</t>
  </si>
  <si>
    <t>Ballymount,</t>
  </si>
  <si>
    <t>(01) 4603807</t>
  </si>
  <si>
    <t>Simon</t>
  </si>
  <si>
    <t>Cotter</t>
  </si>
  <si>
    <t>Kirkby Tyres (Ireland) Ltd</t>
  </si>
  <si>
    <t>Cookstown Industrial Estate</t>
  </si>
  <si>
    <t>(01) 4529882</t>
  </si>
  <si>
    <t>Robin</t>
  </si>
  <si>
    <t>Walls</t>
  </si>
  <si>
    <t>Windsor Belgard</t>
  </si>
  <si>
    <t>Belgard Rd</t>
  </si>
  <si>
    <t>01 4633500</t>
  </si>
  <si>
    <t>Haslam</t>
  </si>
  <si>
    <t>Windsor Liffey Valley Nissan</t>
  </si>
  <si>
    <t>5 Liffey Valley Motor Mall</t>
  </si>
  <si>
    <t>01 6200000</t>
  </si>
  <si>
    <t>Shepherd</t>
  </si>
  <si>
    <t>Windsor Liffey Valley Opel</t>
  </si>
  <si>
    <t>Liffey Valley Motor Mall</t>
  </si>
  <si>
    <t>01 6233362</t>
  </si>
  <si>
    <t>Windsor Long Mile Nissan</t>
  </si>
  <si>
    <t>01 2190888</t>
  </si>
  <si>
    <t>Unit 14 Oak Road Business Park</t>
  </si>
  <si>
    <t>Nangor Road</t>
  </si>
  <si>
    <t>(01) 4094058</t>
  </si>
  <si>
    <t>Firststop (Tallaght)</t>
  </si>
  <si>
    <t>Motor Centre</t>
  </si>
  <si>
    <t>01 2545245</t>
  </si>
  <si>
    <t>Dean</t>
  </si>
  <si>
    <t>FirstStop (Killeen Road)</t>
  </si>
  <si>
    <t>Knockmitten Lane</t>
  </si>
  <si>
    <t>01 2545250</t>
  </si>
  <si>
    <t>Balgaddy Tyres Ltd</t>
  </si>
  <si>
    <t>Unit 1 Crannog</t>
  </si>
  <si>
    <t>Newlands Road</t>
  </si>
  <si>
    <t>K78 RK27</t>
  </si>
  <si>
    <t>(086) 7914288</t>
  </si>
  <si>
    <t>Syed</t>
  </si>
  <si>
    <t>Sohail Ahmed</t>
  </si>
  <si>
    <t>John F Kennedy Drive</t>
  </si>
  <si>
    <t>(01) 2405666</t>
  </si>
  <si>
    <t>Nicola</t>
  </si>
  <si>
    <t>Sludds</t>
  </si>
  <si>
    <t>Tamerlan Tebiyev</t>
  </si>
  <si>
    <t>9 Lower Ballymount Road</t>
  </si>
  <si>
    <t>(085) 1430077</t>
  </si>
  <si>
    <t>Tamerlan</t>
  </si>
  <si>
    <t>Tebiyev</t>
  </si>
  <si>
    <t>Motorway Tyres Ltd</t>
  </si>
  <si>
    <t>Unit 4 Cookstown Enterprise Park</t>
  </si>
  <si>
    <t>(01) 4523361</t>
  </si>
  <si>
    <t>Goodyear Dunlop Tires Ireland Ltd.</t>
  </si>
  <si>
    <t>Unit 20 Fonthill Industrial park</t>
  </si>
  <si>
    <t>(01) 6238500</t>
  </si>
  <si>
    <t>Barbara</t>
  </si>
  <si>
    <t>Advance House</t>
  </si>
  <si>
    <t>D12 NRP4</t>
  </si>
  <si>
    <t>(01) 4080900</t>
  </si>
  <si>
    <t>Danielle</t>
  </si>
  <si>
    <t>Advance Pitstop (Leinster Dist)</t>
  </si>
  <si>
    <t>Unit 4 Knockmitten Lane</t>
  </si>
  <si>
    <t>Western Industrial Estate</t>
  </si>
  <si>
    <t>Naas Road, dublin 12</t>
  </si>
  <si>
    <t>D12 DK50</t>
  </si>
  <si>
    <t>01 4508974</t>
  </si>
  <si>
    <t>Connell</t>
  </si>
  <si>
    <t>Advance Pitstop (JFK Drive)</t>
  </si>
  <si>
    <t>01 4504622</t>
  </si>
  <si>
    <t>Robbie</t>
  </si>
  <si>
    <t>Crabbe</t>
  </si>
  <si>
    <t>Advance Pitstop (Dublin Truck)</t>
  </si>
  <si>
    <t>Nass Road</t>
  </si>
  <si>
    <t>01 4080963</t>
  </si>
  <si>
    <t>Harris</t>
  </si>
  <si>
    <t>Advance Pitstop (Ballymount)</t>
  </si>
  <si>
    <t>Ballymount Road Lower</t>
  </si>
  <si>
    <t>D12 KDN8</t>
  </si>
  <si>
    <t>01 4503567</t>
  </si>
  <si>
    <t>Moylan</t>
  </si>
  <si>
    <t>Advance Pitstop (Walkinstown)</t>
  </si>
  <si>
    <t>Cromwellsfort Road</t>
  </si>
  <si>
    <t>01 4507775</t>
  </si>
  <si>
    <t>Allen Browne &amp; Haughton Limited</t>
  </si>
  <si>
    <t>Unit 1b, Robinhood Road</t>
  </si>
  <si>
    <t>(01) 4298844</t>
  </si>
  <si>
    <t>veronica</t>
  </si>
  <si>
    <t>finn</t>
  </si>
  <si>
    <t>HALFORDS (TALLAGHT)</t>
  </si>
  <si>
    <t>Unit 6, Belgard Retail Park,</t>
  </si>
  <si>
    <t>Belgard Road.</t>
  </si>
  <si>
    <t>00353 0141 39180</t>
  </si>
  <si>
    <t>HALFORDS (LIFFEY VALLEY)</t>
  </si>
  <si>
    <t>Liffey Valley Retail Park,</t>
  </si>
  <si>
    <t>Fonthill Road.</t>
  </si>
  <si>
    <t>00353 1620 0550</t>
  </si>
  <si>
    <t>Colliers Tyres</t>
  </si>
  <si>
    <t>Unit 11 Block 503 Grants Row</t>
  </si>
  <si>
    <t>Greenogue Business Park</t>
  </si>
  <si>
    <t>(01) 4019006</t>
  </si>
  <si>
    <t>MARTIN</t>
  </si>
  <si>
    <t>KELLY</t>
  </si>
  <si>
    <t>Rokas Autos Limited</t>
  </si>
  <si>
    <t>Unit 10/11 block 521</t>
  </si>
  <si>
    <t>D24 WAC8</t>
  </si>
  <si>
    <t>(01) 2572551</t>
  </si>
  <si>
    <t>6 Old Belgard Road</t>
  </si>
  <si>
    <t>(01) 4518438</t>
  </si>
  <si>
    <t>Ninan</t>
  </si>
  <si>
    <t>Samuel</t>
  </si>
  <si>
    <t>G.S.A.M Motors Ltd</t>
  </si>
  <si>
    <t>10 Kylemore park north Ballyfermot</t>
  </si>
  <si>
    <t>Dublin 1o</t>
  </si>
  <si>
    <t>Sweeney</t>
  </si>
  <si>
    <t>Greig</t>
  </si>
  <si>
    <t>Unit 6 Old belgard road,Dublin 24</t>
  </si>
  <si>
    <t>MTEC Services</t>
  </si>
  <si>
    <t>Unit 12, Block 503</t>
  </si>
  <si>
    <t>(01) 4016079</t>
  </si>
  <si>
    <t>DZ Services</t>
  </si>
  <si>
    <t>Unit 17A Block 503</t>
  </si>
  <si>
    <t>D24 E063</t>
  </si>
  <si>
    <t>(085) 1300384</t>
  </si>
  <si>
    <t>Atlas Autoservice (Fonthill)</t>
  </si>
  <si>
    <t>Fonthill Retail Park</t>
  </si>
  <si>
    <t>Liffey Valley</t>
  </si>
  <si>
    <t>Caine.</t>
  </si>
  <si>
    <t>Atlas Autoservice (Stillorgan)</t>
  </si>
  <si>
    <t>Lower Kilmacud Road</t>
  </si>
  <si>
    <t>Christy Keane Saggart Ltd</t>
  </si>
  <si>
    <t>Saggart</t>
  </si>
  <si>
    <t>(01) 4580417</t>
  </si>
  <si>
    <t>Ventside</t>
  </si>
  <si>
    <t>Niamh</t>
  </si>
  <si>
    <t>Delaney</t>
  </si>
  <si>
    <t>Trevor Baker</t>
  </si>
  <si>
    <t>1 Main Street</t>
  </si>
  <si>
    <t>D14Y289</t>
  </si>
  <si>
    <t>(01) 4055220</t>
  </si>
  <si>
    <t>Trevor</t>
  </si>
  <si>
    <t>Baker</t>
  </si>
  <si>
    <t>Bohernabreena Motors</t>
  </si>
  <si>
    <t>Friarstown</t>
  </si>
  <si>
    <t>Bohernabreena</t>
  </si>
  <si>
    <t>(01) 4512893</t>
  </si>
  <si>
    <t>Phibbs</t>
  </si>
  <si>
    <t>Antan Ltd</t>
  </si>
  <si>
    <t>Unit 15 Ballymount Court</t>
  </si>
  <si>
    <t>19 Ballymount Road Lower</t>
  </si>
  <si>
    <t>(01) 4504930</t>
  </si>
  <si>
    <t>Cherry Orchard Exhausts Ltd</t>
  </si>
  <si>
    <t>Ninth Lough Road</t>
  </si>
  <si>
    <t>D22 C6X0</t>
  </si>
  <si>
    <t>(01) 4578086</t>
  </si>
  <si>
    <t>Ciara</t>
  </si>
  <si>
    <t>Cherry Orchard Tyres</t>
  </si>
  <si>
    <t>Unit 1 Pheonix Shopping Centre</t>
  </si>
  <si>
    <t>D10 KF77</t>
  </si>
  <si>
    <t>Devoy</t>
  </si>
  <si>
    <t>Jensen Fleet Solutions Ltd</t>
  </si>
  <si>
    <t>19A Lower Ballymount Road</t>
  </si>
  <si>
    <t>(01) 4605250</t>
  </si>
  <si>
    <t>Leanne</t>
  </si>
  <si>
    <t>Bolands</t>
  </si>
  <si>
    <t>(01) 4593015</t>
  </si>
  <si>
    <t>Maureen</t>
  </si>
  <si>
    <t>Kennedy</t>
  </si>
  <si>
    <t>RCR Motors</t>
  </si>
  <si>
    <t>Unit 51A</t>
  </si>
  <si>
    <t>Robinhood Industrial Estate</t>
  </si>
  <si>
    <t>(01) 4605508</t>
  </si>
  <si>
    <t>Murray Auto Services</t>
  </si>
  <si>
    <t>Unit 21 Beechlawn Industrial Complex</t>
  </si>
  <si>
    <t>Greenhills Road,</t>
  </si>
  <si>
    <t>(01) 4500555</t>
  </si>
  <si>
    <t>Martin O'Loughlin</t>
  </si>
  <si>
    <t>Unit 1 Weatherwell Industrial Estate</t>
  </si>
  <si>
    <t>(01) 4571693</t>
  </si>
  <si>
    <t>O'Loughlin</t>
  </si>
  <si>
    <t>Paul Fitzachary</t>
  </si>
  <si>
    <t>Unit 7 The Barbeque Centre</t>
  </si>
  <si>
    <t>Bray Road</t>
  </si>
  <si>
    <t>D18X754</t>
  </si>
  <si>
    <t>(01) 2823655</t>
  </si>
  <si>
    <t>Fitzachary</t>
  </si>
  <si>
    <t>Gabriel Keane Motors</t>
  </si>
  <si>
    <t>D22 AF89</t>
  </si>
  <si>
    <t>(01) 248 7777</t>
  </si>
  <si>
    <t>James Hennessy Motors Ltd</t>
  </si>
  <si>
    <t>Stillorgan Road</t>
  </si>
  <si>
    <t>(01) 2784597</t>
  </si>
  <si>
    <t>AA Tyre Master Ltd</t>
  </si>
  <si>
    <t>D12 TKK6</t>
  </si>
  <si>
    <t>(01) 4565516</t>
  </si>
  <si>
    <t>Diamond Cut Wheel Refurbishment Limited</t>
  </si>
  <si>
    <t>Unit 1 Cookstown Square, Second Avenue,</t>
  </si>
  <si>
    <t>Cookstown Industrial Estate,</t>
  </si>
  <si>
    <t>Tallaght,</t>
  </si>
  <si>
    <t>(01) 4585546</t>
  </si>
  <si>
    <t>Barnes</t>
  </si>
  <si>
    <t>Biland Ltd</t>
  </si>
  <si>
    <t>910 Knockmitten Lane</t>
  </si>
  <si>
    <t>D12VY20</t>
  </si>
  <si>
    <t>(01) 4569771</t>
  </si>
  <si>
    <t>Billy</t>
  </si>
  <si>
    <t>Brannigan</t>
  </si>
  <si>
    <t>Tom Staunton Motors Limited</t>
  </si>
  <si>
    <t>Liffey Valley Motor Hall</t>
  </si>
  <si>
    <t>(01) 5715000</t>
  </si>
  <si>
    <t>Hydraulic Tyre Presses And Accessories Ltd</t>
  </si>
  <si>
    <t>Unit G2a Ballymount Drive</t>
  </si>
  <si>
    <t>D12AX27</t>
  </si>
  <si>
    <t>(01) 4601120</t>
  </si>
  <si>
    <t>Ronan Kelly Motors</t>
  </si>
  <si>
    <t>Unit 900, Western Industrial Estate</t>
  </si>
  <si>
    <t>(086) 7341777</t>
  </si>
  <si>
    <t>Nissan Ireland</t>
  </si>
  <si>
    <t>(01) 4091100</t>
  </si>
  <si>
    <t>McCoy</t>
  </si>
  <si>
    <t>Greenhaul Limited</t>
  </si>
  <si>
    <t>Ballymount Road</t>
  </si>
  <si>
    <t>(086) 2521787</t>
  </si>
  <si>
    <t>PAUL</t>
  </si>
  <si>
    <t>REDMOND</t>
  </si>
  <si>
    <t>Crag Terrace</t>
  </si>
  <si>
    <t>dUBLIN 22</t>
  </si>
  <si>
    <t>CHRISTINA</t>
  </si>
  <si>
    <t>MONAGHAN</t>
  </si>
  <si>
    <t>Dermot Murphy Ltd</t>
  </si>
  <si>
    <t>Clonskeagh Road</t>
  </si>
  <si>
    <t>Clonskeagh</t>
  </si>
  <si>
    <t>D14 KD99</t>
  </si>
  <si>
    <t>353 1 2775677</t>
  </si>
  <si>
    <t>Rice</t>
  </si>
  <si>
    <t>Thorn Motors Ltd</t>
  </si>
  <si>
    <t>Newlands Cross</t>
  </si>
  <si>
    <t>(01) 4036700</t>
  </si>
  <si>
    <t>K &amp; C Garages Limited</t>
  </si>
  <si>
    <t>Braemor Road</t>
  </si>
  <si>
    <t>D14 V596</t>
  </si>
  <si>
    <t>(01) 2964020</t>
  </si>
  <si>
    <t>Jaguar and Land Rover Ireland Ltd</t>
  </si>
  <si>
    <t>Baldonnel</t>
  </si>
  <si>
    <t>01 4893730</t>
  </si>
  <si>
    <t>Winton Garage Ltd</t>
  </si>
  <si>
    <t>Landscape Road</t>
  </si>
  <si>
    <t>(01) 2981834</t>
  </si>
  <si>
    <t>Red Cow Interchange</t>
  </si>
  <si>
    <t>(01) 4036900</t>
  </si>
  <si>
    <t>Frank Keane Volkswagen</t>
  </si>
  <si>
    <t>Unit 4 Deansgrange Business Park</t>
  </si>
  <si>
    <t>(01) 6546050</t>
  </si>
  <si>
    <t>Benie</t>
  </si>
  <si>
    <t>I.M. Automotive Limited</t>
  </si>
  <si>
    <t>I.M. House, NVD Complex</t>
  </si>
  <si>
    <t>Brown's Barn</t>
  </si>
  <si>
    <t>D22 YY29</t>
  </si>
  <si>
    <t>(01) 4033969</t>
  </si>
  <si>
    <t>Spirit Skoda</t>
  </si>
  <si>
    <t>1/3 Blackthorn Close</t>
  </si>
  <si>
    <t>(01) 2942222</t>
  </si>
  <si>
    <t>Ferron</t>
  </si>
  <si>
    <t>Finchlake Ltd</t>
  </si>
  <si>
    <t>The Cranley Centre</t>
  </si>
  <si>
    <t>D22 YD35</t>
  </si>
  <si>
    <t>01-4565422</t>
  </si>
  <si>
    <t>Jayan</t>
  </si>
  <si>
    <t>Mukalel</t>
  </si>
  <si>
    <t>Red Cow,</t>
  </si>
  <si>
    <t>Bridget Industrial Estate</t>
  </si>
  <si>
    <t>D22 C2X2</t>
  </si>
  <si>
    <t>(085) 1488832</t>
  </si>
  <si>
    <t>Square Tyre Centre</t>
  </si>
  <si>
    <t>Unit 5B</t>
  </si>
  <si>
    <t>The Square Motor Centre</t>
  </si>
  <si>
    <t>Belgard Square South</t>
  </si>
  <si>
    <t>D24 X8RW</t>
  </si>
  <si>
    <t>Newtown Park Tyre Centre</t>
  </si>
  <si>
    <t>Orchard Lane</t>
  </si>
  <si>
    <t>A94 P211</t>
  </si>
  <si>
    <t>Rock Road Motors</t>
  </si>
  <si>
    <t>Unit 5 Deansgrange Business Park</t>
  </si>
  <si>
    <t>(01) 2897866</t>
  </si>
  <si>
    <t>Jennifer</t>
  </si>
  <si>
    <t>Toomey</t>
  </si>
  <si>
    <t>J Collier Tyres Ltd</t>
  </si>
  <si>
    <t>Volkswagen Group Ireland Limited</t>
  </si>
  <si>
    <t>Block C,</t>
  </si>
  <si>
    <t>Liffey Valley Office Campus</t>
  </si>
  <si>
    <t>(01) 8989700</t>
  </si>
  <si>
    <t>Autovalue Ltd</t>
  </si>
  <si>
    <t>Unit 48 , Cherry Orchard Ind. Est.</t>
  </si>
  <si>
    <t>(087) 2274 332</t>
  </si>
  <si>
    <t>Neary New Car Partner Ltd</t>
  </si>
  <si>
    <t>R128 Effelstown</t>
  </si>
  <si>
    <t>K45 XD86</t>
  </si>
  <si>
    <t>(01) 8437100</t>
  </si>
  <si>
    <t>Daily</t>
  </si>
  <si>
    <t>TW Motors (IRL) Ltd</t>
  </si>
  <si>
    <t>D12 A625</t>
  </si>
  <si>
    <t>(01) 4604384</t>
  </si>
  <si>
    <t>Terry</t>
  </si>
  <si>
    <t>Winders</t>
  </si>
  <si>
    <t>Pilsen Auto Limited</t>
  </si>
  <si>
    <t>Site 2, M50 Business Park</t>
  </si>
  <si>
    <t>087 9739999</t>
  </si>
  <si>
    <t>Ballydowd Tyre Centre Ltd</t>
  </si>
  <si>
    <t>Ballydowd Hill Ext 2A N4</t>
  </si>
  <si>
    <t>K78 V2N6</t>
  </si>
  <si>
    <t>(01) 6210407</t>
  </si>
  <si>
    <t>Forklift Tyre Specialist Limited</t>
  </si>
  <si>
    <t>1A Robinhood Road</t>
  </si>
  <si>
    <t>+353 1 450 4650</t>
  </si>
  <si>
    <t>Watson</t>
  </si>
  <si>
    <t>Galvin Auto Services</t>
  </si>
  <si>
    <t>15c Cookstown Industrial Estate</t>
  </si>
  <si>
    <t>Belgard</t>
  </si>
  <si>
    <t>(01)4628252</t>
  </si>
  <si>
    <t>Virgo Tyres</t>
  </si>
  <si>
    <t>Unit G8, Riverview Business Park</t>
  </si>
  <si>
    <t>086-0505200</t>
  </si>
  <si>
    <t>Car Parts Stillorgan</t>
  </si>
  <si>
    <t>T31 Rowan avenue</t>
  </si>
  <si>
    <t>Stillorgan Blackrock</t>
  </si>
  <si>
    <t>A94 R6N4</t>
  </si>
  <si>
    <t>(01) 2969683</t>
  </si>
  <si>
    <t>Isabelle</t>
  </si>
  <si>
    <t>Bonnechere</t>
  </si>
  <si>
    <t>Carroll &amp; Roche Cars</t>
  </si>
  <si>
    <t>Unit 1 Newlands Cross Retail Centre</t>
  </si>
  <si>
    <t>D22 V573</t>
  </si>
  <si>
    <t>(01) 4642444</t>
  </si>
  <si>
    <t>IceTronix Marketing Ltd</t>
  </si>
  <si>
    <t>K1 Greenogue Ind Est</t>
  </si>
  <si>
    <t>(01) 4019911</t>
  </si>
  <si>
    <t>Dualmart Limited</t>
  </si>
  <si>
    <t>Unit 15</t>
  </si>
  <si>
    <t>Old Bawn Shopping Centre</t>
  </si>
  <si>
    <t>(01) 4515760</t>
  </si>
  <si>
    <t>14 Nutgrove Avenue</t>
  </si>
  <si>
    <t>Rathfarham</t>
  </si>
  <si>
    <t>D14 E6W6</t>
  </si>
  <si>
    <t>Motty's Garage</t>
  </si>
  <si>
    <t>Unit 1 Greenough Industrial Estate</t>
  </si>
  <si>
    <t>D24 AY84</t>
  </si>
  <si>
    <t>(087) 4657420</t>
  </si>
  <si>
    <t>James O'Shea</t>
  </si>
  <si>
    <t>Rear 28 Castleview Road</t>
  </si>
  <si>
    <t>(01) 4591630</t>
  </si>
  <si>
    <t>Autodepot</t>
  </si>
  <si>
    <t>5 First Avenue</t>
  </si>
  <si>
    <t>Cookstown Ind Est Rd</t>
  </si>
  <si>
    <t>01 4008001</t>
  </si>
  <si>
    <t>Finbarr</t>
  </si>
  <si>
    <t>Sullivan</t>
  </si>
  <si>
    <t>DAF Distributors Ltd.</t>
  </si>
  <si>
    <t>OHM Group</t>
  </si>
  <si>
    <t>D22W1H9</t>
  </si>
  <si>
    <t>(01) 4034100</t>
  </si>
  <si>
    <t>Forde</t>
  </si>
  <si>
    <t>Total Car Care Ltd</t>
  </si>
  <si>
    <t>6 Green Isle Business park</t>
  </si>
  <si>
    <t>Boot road</t>
  </si>
  <si>
    <t>(083) 4850240</t>
  </si>
  <si>
    <t>KeyWaste Management Limited</t>
  </si>
  <si>
    <t>Greenview</t>
  </si>
  <si>
    <t>(086) 6062626</t>
  </si>
  <si>
    <t>Natasha</t>
  </si>
  <si>
    <t>Fort Motors</t>
  </si>
  <si>
    <t>Tallaght Ford</t>
  </si>
  <si>
    <t>Airton Road</t>
  </si>
  <si>
    <t>01-4000093</t>
  </si>
  <si>
    <t>D12</t>
  </si>
  <si>
    <t>Arran Auto &amp; Tyre Services</t>
  </si>
  <si>
    <t>Securispeed Elm Field</t>
  </si>
  <si>
    <t>Ninth Lock Road Clondalkin</t>
  </si>
  <si>
    <t>(086) 4032228</t>
  </si>
  <si>
    <t>United Tyres Dundrum</t>
  </si>
  <si>
    <t>3 Olivemount</t>
  </si>
  <si>
    <t>(01) 2980710</t>
  </si>
  <si>
    <t>Vego Tyres</t>
  </si>
  <si>
    <t>Unit 4B Adamstown Industrial Estate</t>
  </si>
  <si>
    <t>Newcastle Road,</t>
  </si>
  <si>
    <t>Adamstown</t>
  </si>
  <si>
    <t>K78 CV48</t>
  </si>
  <si>
    <t>(083) 1954442</t>
  </si>
  <si>
    <t>Tadg Riordan Motors (Tallaght) Ltd</t>
  </si>
  <si>
    <t>Bypass Road</t>
  </si>
  <si>
    <t>D24TN22</t>
  </si>
  <si>
    <t>(01) 4517447</t>
  </si>
  <si>
    <t>Laura</t>
  </si>
  <si>
    <t>Nextcar Limited</t>
  </si>
  <si>
    <t>Unit 6 Red Cow Retail Centre</t>
  </si>
  <si>
    <t>Robinhood Road</t>
  </si>
  <si>
    <t>D22 W725</t>
  </si>
  <si>
    <t>(01) 4642211</t>
  </si>
  <si>
    <t>Blessington Road Tyre Center</t>
  </si>
  <si>
    <t>Unit 1 Greenhill Bungalows</t>
  </si>
  <si>
    <t>Blessington Road</t>
  </si>
  <si>
    <t>(085) 486808</t>
  </si>
  <si>
    <t>Alan Lewis Motors Ltd</t>
  </si>
  <si>
    <t>Cabinteely Village</t>
  </si>
  <si>
    <t>Cabinteely</t>
  </si>
  <si>
    <t>d18 xa71</t>
  </si>
  <si>
    <t>01-2352844</t>
  </si>
  <si>
    <t>Fastlane Tyres (Tallaght)</t>
  </si>
  <si>
    <t>Unit 2 Belgard Ind. Est</t>
  </si>
  <si>
    <t>Woodfarm Tyres</t>
  </si>
  <si>
    <t>1 Woodfarm Cottages</t>
  </si>
  <si>
    <t>Upper Kennelsfort Road</t>
  </si>
  <si>
    <t>D20 KP62</t>
  </si>
  <si>
    <t>(086) 338 4407</t>
  </si>
  <si>
    <t>Rapid Rail Response Ltd</t>
  </si>
  <si>
    <t>Unit 1,Beechwood House</t>
  </si>
  <si>
    <t>(01) 4018800</t>
  </si>
  <si>
    <t>Tilunas Ltd</t>
  </si>
  <si>
    <t>(087) 6442769</t>
  </si>
  <si>
    <t>Noel Gough Motors</t>
  </si>
  <si>
    <t>Unit 4 Enterprise Centre</t>
  </si>
  <si>
    <t>Tallaght Village</t>
  </si>
  <si>
    <t>nil</t>
  </si>
  <si>
    <t>(087) 1356751</t>
  </si>
  <si>
    <t>MBG MOTORS LIMITED</t>
  </si>
  <si>
    <t>Unit 1 Smurfit Packaging Complex</t>
  </si>
  <si>
    <t>(01) 426444</t>
  </si>
  <si>
    <t>Hotline Wheels Ltd</t>
  </si>
  <si>
    <t>Unit 406E Grants Drive</t>
  </si>
  <si>
    <t>(01) 4016773</t>
  </si>
  <si>
    <t>Westlink Recovery Services Ltd</t>
  </si>
  <si>
    <t>Red Cow</t>
  </si>
  <si>
    <t>087 2567564</t>
  </si>
  <si>
    <t>Kinsella</t>
  </si>
  <si>
    <t>Coby Autos Ltd</t>
  </si>
  <si>
    <t>(01) 4591308</t>
  </si>
  <si>
    <t>Tyredoctor.ie</t>
  </si>
  <si>
    <t>22a Springbank</t>
  </si>
  <si>
    <t>(087) 6523494</t>
  </si>
  <si>
    <t>Ben McNally Motors Ltd</t>
  </si>
  <si>
    <t>Unit 6 Adamstown Industrial Estate</t>
  </si>
  <si>
    <t>Newcastle Road</t>
  </si>
  <si>
    <t>(087) 2659188</t>
  </si>
  <si>
    <t>Volvo Car Ireland Limited</t>
  </si>
  <si>
    <t>Killakee House</t>
  </si>
  <si>
    <t>(01) 4631200</t>
  </si>
  <si>
    <t>Green Cars Distributors Limited</t>
  </si>
  <si>
    <t>D24 PW 7</t>
  </si>
  <si>
    <t>01 4522420</t>
  </si>
  <si>
    <t>McCoy Motors Ltd</t>
  </si>
  <si>
    <t>Exit 4A N4</t>
  </si>
  <si>
    <t>K78 Y409</t>
  </si>
  <si>
    <t>(01) 6241223</t>
  </si>
  <si>
    <t>Unit 54, Robinhood Industrial Estate</t>
  </si>
  <si>
    <t>(01) 4081000</t>
  </si>
  <si>
    <t>RICHARD</t>
  </si>
  <si>
    <t>MEEKE</t>
  </si>
  <si>
    <t>Martin Doolan Motors</t>
  </si>
  <si>
    <t>Edmondstown Road</t>
  </si>
  <si>
    <t>Lucan Tyres</t>
  </si>
  <si>
    <t>15 Hills Industrial Estate</t>
  </si>
  <si>
    <t>(01) 06100359</t>
  </si>
  <si>
    <t>Lucan Auto Services</t>
  </si>
  <si>
    <t>(086) 8613720</t>
  </si>
  <si>
    <t>Andrei Croitoru</t>
  </si>
  <si>
    <t>Unit 6 &amp; 7 Naas Road Business Park</t>
  </si>
  <si>
    <t>(087) 4020966</t>
  </si>
  <si>
    <t>Discount Motor Parts &amp; Accessories</t>
  </si>
  <si>
    <t>Unit A,</t>
  </si>
  <si>
    <t>1, Ballymount Cross Industrial Estate</t>
  </si>
  <si>
    <t>RIMVYDAS</t>
  </si>
  <si>
    <t>KAZLAUSKAS</t>
  </si>
  <si>
    <t>Matts Motors</t>
  </si>
  <si>
    <t>Unit 80 Cherry Orchard Industrial Estate</t>
  </si>
  <si>
    <t>(085) 2082505</t>
  </si>
  <si>
    <t>AutoFit MattsMotors</t>
  </si>
  <si>
    <t>Unit 52 cherry orchard industrial estate</t>
  </si>
  <si>
    <t>Matt</t>
  </si>
  <si>
    <t>Hales</t>
  </si>
  <si>
    <t>Mariusz Obacz</t>
  </si>
  <si>
    <t>Adelaide Court</t>
  </si>
  <si>
    <t>Albert Road</t>
  </si>
  <si>
    <t>Glenageary</t>
  </si>
  <si>
    <t>A96 F5X2</t>
  </si>
  <si>
    <t>(01) 2020060</t>
  </si>
  <si>
    <t>Rathcoole Commercial Vehicle Testing Centre</t>
  </si>
  <si>
    <t>Unit 200 Grants Lane</t>
  </si>
  <si>
    <t>D24 NH96</t>
  </si>
  <si>
    <t>(01) 4016840</t>
  </si>
  <si>
    <t>Grace &amp; Harvey Ltd</t>
  </si>
  <si>
    <t>(01) 2802991</t>
  </si>
  <si>
    <t>5 Star Auto Service</t>
  </si>
  <si>
    <t>Unit 1B 15 Naas Road</t>
  </si>
  <si>
    <t>D22 H7R2</t>
  </si>
  <si>
    <t>(01) 4594977</t>
  </si>
  <si>
    <t>J &amp; A Commercials &amp; Auto Repairs Ltd</t>
  </si>
  <si>
    <t>Unit A Weatherwell Business Park</t>
  </si>
  <si>
    <t>9th Lough Road</t>
  </si>
  <si>
    <t>Clondalkin,</t>
  </si>
  <si>
    <t>D22 RY61</t>
  </si>
  <si>
    <t>(01) 4578687</t>
  </si>
  <si>
    <t>OCM Motors Ltd</t>
  </si>
  <si>
    <t>5C Second Avenue</t>
  </si>
  <si>
    <t>(01) 4524422</t>
  </si>
  <si>
    <t>Baba Fareed Motors Ltd</t>
  </si>
  <si>
    <t>Unit 6 Knockmitten Lane</t>
  </si>
  <si>
    <t>(085) 2526777</t>
  </si>
  <si>
    <t>Cullen Car Dismantling</t>
  </si>
  <si>
    <t>Unit 1 Hillcrest Industrial Estate</t>
  </si>
  <si>
    <t>D12 FH48</t>
  </si>
  <si>
    <t>01 4500172</t>
  </si>
  <si>
    <t>Seamus Brady t/a Castle Cars</t>
  </si>
  <si>
    <t>Unit 6 Ballybane</t>
  </si>
  <si>
    <t>D22 RP89</t>
  </si>
  <si>
    <t>Opel Automobile Ireland Ltd.</t>
  </si>
  <si>
    <t>Fern Road</t>
  </si>
  <si>
    <t>01 2161000</t>
  </si>
  <si>
    <t>Ellis</t>
  </si>
  <si>
    <t>LC Tyres</t>
  </si>
  <si>
    <t>(01) 4050125</t>
  </si>
  <si>
    <t>Renault Retail Group Ireland Ltd</t>
  </si>
  <si>
    <t>(01) 4049999</t>
  </si>
  <si>
    <t>Joe Lynch and Sons Ltd</t>
  </si>
  <si>
    <t>Lakeview</t>
  </si>
  <si>
    <t>Westmeath</t>
  </si>
  <si>
    <t>(0906) 492734</t>
  </si>
  <si>
    <t>Martina</t>
  </si>
  <si>
    <t>Michael Moore Car Sales (Athlone)</t>
  </si>
  <si>
    <t>Mercedes Garage</t>
  </si>
  <si>
    <t>(0906) 474620</t>
  </si>
  <si>
    <t>P. O'Brien Ltd</t>
  </si>
  <si>
    <t>N91 KA09</t>
  </si>
  <si>
    <t>(044) 9340825</t>
  </si>
  <si>
    <t>Fentons Garage Ltd</t>
  </si>
  <si>
    <t>Lough Sheever Corporate Business Park</t>
  </si>
  <si>
    <t>N91 RR22</t>
  </si>
  <si>
    <t>(044) 9348243</t>
  </si>
  <si>
    <t>Cuskelly</t>
  </si>
  <si>
    <t>Mullingar Autos Ltd</t>
  </si>
  <si>
    <t>Dublin Bridge</t>
  </si>
  <si>
    <t>(044) 9348755</t>
  </si>
  <si>
    <t>Kathleen</t>
  </si>
  <si>
    <t>Advance Pitstop (Athlone)</t>
  </si>
  <si>
    <t>Golden Island Road</t>
  </si>
  <si>
    <t>N37 H1F1</t>
  </si>
  <si>
    <t>0906 472655</t>
  </si>
  <si>
    <t>Gahan</t>
  </si>
  <si>
    <t>Colm Quinn Ltd</t>
  </si>
  <si>
    <t>Glasson Road</t>
  </si>
  <si>
    <t>(0906) 465888</t>
  </si>
  <si>
    <t>Shaun</t>
  </si>
  <si>
    <t>Keenan Bauer Motors Ltd</t>
  </si>
  <si>
    <t>1-2 Lough Sheever Corporate Park</t>
  </si>
  <si>
    <t>(044) 9342400</t>
  </si>
  <si>
    <t>Seamus Lennon</t>
  </si>
  <si>
    <t>Lennon Centre</t>
  </si>
  <si>
    <t>Ankersvbower</t>
  </si>
  <si>
    <t>N37 A5V0</t>
  </si>
  <si>
    <t>(0906) 475914</t>
  </si>
  <si>
    <t>Seamus</t>
  </si>
  <si>
    <t>Lennon</t>
  </si>
  <si>
    <t>Hamill Rentals Ltd</t>
  </si>
  <si>
    <t>N91 A72F</t>
  </si>
  <si>
    <t>(044) 9344500</t>
  </si>
  <si>
    <t>Anna Marie</t>
  </si>
  <si>
    <t>Birmingham Motors Ltd</t>
  </si>
  <si>
    <t>(044) 9343148</t>
  </si>
  <si>
    <t>Birminham</t>
  </si>
  <si>
    <t>Auto Euro Parts Ltd</t>
  </si>
  <si>
    <t>Block A7</t>
  </si>
  <si>
    <t>Blyry Industrial Estate</t>
  </si>
  <si>
    <t>(0906) 465620</t>
  </si>
  <si>
    <t>Aurimas</t>
  </si>
  <si>
    <t>Alexsandravicius</t>
  </si>
  <si>
    <t>Crozier 4x4 Ltd</t>
  </si>
  <si>
    <t>N37 N6P6</t>
  </si>
  <si>
    <t>(0906) 466480</t>
  </si>
  <si>
    <t>Crozier</t>
  </si>
  <si>
    <t>McNamee Tyre Services Ltd</t>
  </si>
  <si>
    <t>Unit 19 Lough Sheever Corporate Park</t>
  </si>
  <si>
    <t>N91 Y892</t>
  </si>
  <si>
    <t>(044) 9330588</t>
  </si>
  <si>
    <t>Mcnamee</t>
  </si>
  <si>
    <t>Newbrook Tyres Ltd</t>
  </si>
  <si>
    <t>Zone C</t>
  </si>
  <si>
    <t>N91 DTIK</t>
  </si>
  <si>
    <t>(044) 9349600</t>
  </si>
  <si>
    <t>Lough Sheever Motors Ltd</t>
  </si>
  <si>
    <t>Lough Sheever Corporate Park</t>
  </si>
  <si>
    <t>(044) 9340694</t>
  </si>
  <si>
    <t>THE HAMMOND LANE METAL CO.LTD</t>
  </si>
  <si>
    <t>GARRYCASTLE</t>
  </si>
  <si>
    <t>ATHLONE</t>
  </si>
  <si>
    <t>CO.WESTMEATH</t>
  </si>
  <si>
    <t>SEAMUS</t>
  </si>
  <si>
    <t>CARR</t>
  </si>
  <si>
    <t>Sleators Bodyshop Ltd</t>
  </si>
  <si>
    <t>Unit 11 Lough S CORPORATE PARK</t>
  </si>
  <si>
    <t>Lough Sheever Corporate Pk</t>
  </si>
  <si>
    <t>(044) 93 96565</t>
  </si>
  <si>
    <t>Egerton</t>
  </si>
  <si>
    <t>Michael Moore Car Sales Ltd</t>
  </si>
  <si>
    <t>N37 AN27</t>
  </si>
  <si>
    <t>Vanessa</t>
  </si>
  <si>
    <t>MTB Auto Ltd</t>
  </si>
  <si>
    <t>Blyry Business Park</t>
  </si>
  <si>
    <t>(0906) 474933</t>
  </si>
  <si>
    <t>N91 WE00</t>
  </si>
  <si>
    <t>(044) 9343557</t>
  </si>
  <si>
    <t>Frank</t>
  </si>
  <si>
    <t>S &amp; F Coyne LTD</t>
  </si>
  <si>
    <t>Austin Friar Street</t>
  </si>
  <si>
    <t>N91 PH93</t>
  </si>
  <si>
    <t>(044) 9343211</t>
  </si>
  <si>
    <t>Coyne</t>
  </si>
  <si>
    <t>Eromlig Ltd</t>
  </si>
  <si>
    <t>(044) 9341404</t>
  </si>
  <si>
    <t>Seamus Allen Motors</t>
  </si>
  <si>
    <t>Carn Park</t>
  </si>
  <si>
    <t>Mount Temple</t>
  </si>
  <si>
    <t>(0906) 481438</t>
  </si>
  <si>
    <t>Colton Motors ( Mullingar)</t>
  </si>
  <si>
    <t>(044) 9397900</t>
  </si>
  <si>
    <t>The Tyre Brigade</t>
  </si>
  <si>
    <t>Unit 55</t>
  </si>
  <si>
    <t>(089) 4944708</t>
  </si>
  <si>
    <t>Kilroy Tyre Depot Ltd</t>
  </si>
  <si>
    <t>Diskin Centre</t>
  </si>
  <si>
    <t>(0906) 441111</t>
  </si>
  <si>
    <t>Robert Neale</t>
  </si>
  <si>
    <t>Millmount Shopping Centre</t>
  </si>
  <si>
    <t>Mulllingar</t>
  </si>
  <si>
    <t>(087) 2612182</t>
  </si>
  <si>
    <t>Neale</t>
  </si>
  <si>
    <t>J &amp; K INTER</t>
  </si>
  <si>
    <t>84 Arleigh Vale</t>
  </si>
  <si>
    <t>N91 N8P7</t>
  </si>
  <si>
    <t>(085) 7108419</t>
  </si>
  <si>
    <t>Jakub</t>
  </si>
  <si>
    <t>Cichowski</t>
  </si>
  <si>
    <t>Sean White Car Sales</t>
  </si>
  <si>
    <t>11 Roscommon Rd,</t>
  </si>
  <si>
    <t>Bogganfin</t>
  </si>
  <si>
    <t>N37 TV24</t>
  </si>
  <si>
    <t>(0906) 492887</t>
  </si>
  <si>
    <t>Bridie</t>
  </si>
  <si>
    <t>Graddington Tyres</t>
  </si>
  <si>
    <t>No 7 Lynn Business Park</t>
  </si>
  <si>
    <t>N91 DP11</t>
  </si>
  <si>
    <t>(044) 9338252</t>
  </si>
  <si>
    <t>Egan's Garage</t>
  </si>
  <si>
    <t>Granard Road</t>
  </si>
  <si>
    <t>(044) 9661142</t>
  </si>
  <si>
    <t>Daly Autos</t>
  </si>
  <si>
    <t>Killavalley</t>
  </si>
  <si>
    <t>Tyrrellspass</t>
  </si>
  <si>
    <t>(044) 9323394</t>
  </si>
  <si>
    <t>EQC Accessories Limited</t>
  </si>
  <si>
    <t>9 Westfield House</t>
  </si>
  <si>
    <t>Patrick Street</t>
  </si>
  <si>
    <t>N91 KW28</t>
  </si>
  <si>
    <t>(085) 1402441</t>
  </si>
  <si>
    <t>Liam O'Neill</t>
  </si>
  <si>
    <t>Tore</t>
  </si>
  <si>
    <t>(087) 2800107</t>
  </si>
  <si>
    <t>Anthony Kellaghan</t>
  </si>
  <si>
    <t>Fairgreen</t>
  </si>
  <si>
    <t>(087) 2719883</t>
  </si>
  <si>
    <t>Danny McCormack Motors</t>
  </si>
  <si>
    <t>Moygrehan</t>
  </si>
  <si>
    <t>C15 HH50</t>
  </si>
  <si>
    <t>(087) 2763877</t>
  </si>
  <si>
    <t>Keogh Tyres</t>
  </si>
  <si>
    <t>Cloughan</t>
  </si>
  <si>
    <t>N91 YF7X</t>
  </si>
  <si>
    <t>(087) 7425375</t>
  </si>
  <si>
    <t>Lynn Estate Tyres</t>
  </si>
  <si>
    <t>Lynn Industrial Estate</t>
  </si>
  <si>
    <t>(044) 9341490</t>
  </si>
  <si>
    <t>Ganly Motors Ltd</t>
  </si>
  <si>
    <t>Railway Yard</t>
  </si>
  <si>
    <t>Grove Street</t>
  </si>
  <si>
    <t>N91 DKX5</t>
  </si>
  <si>
    <t>(087) 6403163</t>
  </si>
  <si>
    <t>Ganly</t>
  </si>
  <si>
    <t>Michael Ledwith Motors</t>
  </si>
  <si>
    <t>6 Ballynacargy Business Park</t>
  </si>
  <si>
    <t>(086) 8308115</t>
  </si>
  <si>
    <t>Ledwith</t>
  </si>
  <si>
    <t>Exit 13 Tyres &amp; Services Ltd</t>
  </si>
  <si>
    <t>Loughanaskin ind estate</t>
  </si>
  <si>
    <t>Grace Park Road</t>
  </si>
  <si>
    <t>(0906) 400165</t>
  </si>
  <si>
    <t>J Parker Car Sales &amp; Service</t>
  </si>
  <si>
    <t>Nahad</t>
  </si>
  <si>
    <t>(0906) 481996</t>
  </si>
  <si>
    <t>GT Tyres</t>
  </si>
  <si>
    <t>Fiilling Station</t>
  </si>
  <si>
    <t>(087) 2450614</t>
  </si>
  <si>
    <t>McNevin</t>
  </si>
  <si>
    <t>O'Reilly Commercials Ltd</t>
  </si>
  <si>
    <t>Ballinalack</t>
  </si>
  <si>
    <t>(044) 9371360</t>
  </si>
  <si>
    <t>Donal Murtagh Mobility Ltd</t>
  </si>
  <si>
    <t>Unit 1 Moate Business Park</t>
  </si>
  <si>
    <t>N37 AH05</t>
  </si>
  <si>
    <t>(0906) 481050</t>
  </si>
  <si>
    <t>Donal</t>
  </si>
  <si>
    <t>Athlone Spinney Investments</t>
  </si>
  <si>
    <t>(0906) 486412</t>
  </si>
  <si>
    <t>Jack Sleator Motors Ltd</t>
  </si>
  <si>
    <t>Harbour Street</t>
  </si>
  <si>
    <t>N91 CC64</t>
  </si>
  <si>
    <t>(044) 9340350</t>
  </si>
  <si>
    <t>Southern Tyres</t>
  </si>
  <si>
    <t>Loughanaskin Industrial Estate</t>
  </si>
  <si>
    <t>(086) 0362325</t>
  </si>
  <si>
    <t>Bridge Garage</t>
  </si>
  <si>
    <t>Main street</t>
  </si>
  <si>
    <t>Rochfortbridge</t>
  </si>
  <si>
    <t>(087) 6572422</t>
  </si>
  <si>
    <t>J Ryan Tyre Services Ltd</t>
  </si>
  <si>
    <t>Doon</t>
  </si>
  <si>
    <t>N37 NF44</t>
  </si>
  <si>
    <t>(087) 6464969</t>
  </si>
  <si>
    <t>Keating Amenity Solutions Ltd</t>
  </si>
  <si>
    <t>21 The Hawthorns</t>
  </si>
  <si>
    <t>N91 NT67</t>
  </si>
  <si>
    <t>(086) 8045101</t>
  </si>
  <si>
    <t>Multimetals Recycling Ltd</t>
  </si>
  <si>
    <t>Bollarney</t>
  </si>
  <si>
    <t>The Murrough</t>
  </si>
  <si>
    <t>Wicklow</t>
  </si>
  <si>
    <t>A67 RW90</t>
  </si>
  <si>
    <t>(0404) 64934</t>
  </si>
  <si>
    <t>Jenny</t>
  </si>
  <si>
    <t>Castle Service Garage Ltd</t>
  </si>
  <si>
    <t>10 Castle st</t>
  </si>
  <si>
    <t>Bray</t>
  </si>
  <si>
    <t>(01) 2862125</t>
  </si>
  <si>
    <t>Shannon</t>
  </si>
  <si>
    <t>Bradshaw</t>
  </si>
  <si>
    <t>John Earls Motors</t>
  </si>
  <si>
    <t>Emoclew Road</t>
  </si>
  <si>
    <t>Y14 TD60</t>
  </si>
  <si>
    <t>(0402) 39766</t>
  </si>
  <si>
    <t>Earls</t>
  </si>
  <si>
    <t>Armstrong Body Repairs Ltd</t>
  </si>
  <si>
    <t>Ballinaclough</t>
  </si>
  <si>
    <t>Rathnew</t>
  </si>
  <si>
    <t>(0404) 69594</t>
  </si>
  <si>
    <t>Vartry Garage Blainroe Ltd</t>
  </si>
  <si>
    <t>Blainroe</t>
  </si>
  <si>
    <t>(0404) 68127</t>
  </si>
  <si>
    <t>Davis Bros</t>
  </si>
  <si>
    <t>Eden Road</t>
  </si>
  <si>
    <t>A63EH73</t>
  </si>
  <si>
    <t>(01) 2875029</t>
  </si>
  <si>
    <t>Davis</t>
  </si>
  <si>
    <t>Glenealy Garage</t>
  </si>
  <si>
    <t>Glenealy</t>
  </si>
  <si>
    <t>(0404) 44663</t>
  </si>
  <si>
    <t>Sal</t>
  </si>
  <si>
    <t>Holt</t>
  </si>
  <si>
    <t>Corcorans Tyre &amp; Service Centre</t>
  </si>
  <si>
    <t>Lathaleere Industrial Estate</t>
  </si>
  <si>
    <t>Baltinglass</t>
  </si>
  <si>
    <t>(059) 6482600</t>
  </si>
  <si>
    <t>Maddocks Online Ltd</t>
  </si>
  <si>
    <t>Thornhill Rd</t>
  </si>
  <si>
    <t>Fassaroe</t>
  </si>
  <si>
    <t>A98 TOF9</t>
  </si>
  <si>
    <t>(01) 2868418</t>
  </si>
  <si>
    <t>Vickers</t>
  </si>
  <si>
    <t>Ryan &amp; Brien Ltd 22</t>
  </si>
  <si>
    <t>26 Beechwood Close</t>
  </si>
  <si>
    <t>Boghall Road</t>
  </si>
  <si>
    <t>(01) 2829183</t>
  </si>
  <si>
    <t>Leggett</t>
  </si>
  <si>
    <t>Darker &amp; Darker Ltd</t>
  </si>
  <si>
    <t>1a Oldcourt Industrial Estate</t>
  </si>
  <si>
    <t>A98 A9C3</t>
  </si>
  <si>
    <t>(01) 2866815</t>
  </si>
  <si>
    <t>Darker</t>
  </si>
  <si>
    <t>Mountainview Motors Ltd</t>
  </si>
  <si>
    <t>Blessington Business Park</t>
  </si>
  <si>
    <t>W91 FD90</t>
  </si>
  <si>
    <t>(045) 900560</t>
  </si>
  <si>
    <t>Audrey</t>
  </si>
  <si>
    <t>Sinnott Autos Ltd</t>
  </si>
  <si>
    <t>(0404) 25200</t>
  </si>
  <si>
    <t>Fionnuala</t>
  </si>
  <si>
    <t>Sinnott Autos Ltd (Skoda)</t>
  </si>
  <si>
    <t>Byrne Auto Repairs</t>
  </si>
  <si>
    <t>Brockagh</t>
  </si>
  <si>
    <t>Glendalough</t>
  </si>
  <si>
    <t>(087) 9089395</t>
  </si>
  <si>
    <t>Windsor Bray</t>
  </si>
  <si>
    <t>01 2720011</t>
  </si>
  <si>
    <t>FirstStop (Bray)</t>
  </si>
  <si>
    <t>Castle Street</t>
  </si>
  <si>
    <t>01 2545235</t>
  </si>
  <si>
    <t>Danny</t>
  </si>
  <si>
    <t>Hills Garages (Greystones) ltd</t>
  </si>
  <si>
    <t>Hillside Rd.</t>
  </si>
  <si>
    <t>(01) 2874510</t>
  </si>
  <si>
    <t>Hegarty</t>
  </si>
  <si>
    <t>Kilcoole Garage Ltd</t>
  </si>
  <si>
    <t>Kilcoole</t>
  </si>
  <si>
    <t>A63 YE00</t>
  </si>
  <si>
    <t>(01) 2875077</t>
  </si>
  <si>
    <t>Bryan</t>
  </si>
  <si>
    <t>Hill</t>
  </si>
  <si>
    <t>Mohammed Moussa</t>
  </si>
  <si>
    <t>Unit 2 Yarns Complex</t>
  </si>
  <si>
    <t>Dublin road</t>
  </si>
  <si>
    <t>(086) 4056251</t>
  </si>
  <si>
    <t>Westhide tax consult</t>
  </si>
  <si>
    <t>downer</t>
  </si>
  <si>
    <t>John Nevins</t>
  </si>
  <si>
    <t>Unit 7 Europark</t>
  </si>
  <si>
    <t>(059) 6451351</t>
  </si>
  <si>
    <t>Nevins</t>
  </si>
  <si>
    <t>Brady Bros Wheelworld Ltd</t>
  </si>
  <si>
    <t>Wexford Rd</t>
  </si>
  <si>
    <t>Y14EY13</t>
  </si>
  <si>
    <t>(0402) 32726</t>
  </si>
  <si>
    <t>Bernadette</t>
  </si>
  <si>
    <t>Renew Tyres Ltd</t>
  </si>
  <si>
    <t>Kilcoole Ind Estate</t>
  </si>
  <si>
    <t>A63 VA07</t>
  </si>
  <si>
    <t>(01) 2873366</t>
  </si>
  <si>
    <t>Naughton</t>
  </si>
  <si>
    <t>Roundwood Auto Repairs Ltd</t>
  </si>
  <si>
    <t>Ashtown</t>
  </si>
  <si>
    <t>A98FW73</t>
  </si>
  <si>
    <t>(01) 2818128</t>
  </si>
  <si>
    <t>Leon Recycling Ltd</t>
  </si>
  <si>
    <t>Emoclew Rd</t>
  </si>
  <si>
    <t>Y14YY30</t>
  </si>
  <si>
    <t>(0402) 41691</t>
  </si>
  <si>
    <t>LEONA</t>
  </si>
  <si>
    <t>O NEILL</t>
  </si>
  <si>
    <t>Kieran Cogan Car Sales Ltd</t>
  </si>
  <si>
    <t>52 Parkmore</t>
  </si>
  <si>
    <t>W91FN73</t>
  </si>
  <si>
    <t>(086) 8183310</t>
  </si>
  <si>
    <t>Cogan</t>
  </si>
  <si>
    <t>Redline Motorcycles</t>
  </si>
  <si>
    <t>Sevelles Cross</t>
  </si>
  <si>
    <t>(0404) 46801</t>
  </si>
  <si>
    <t>Declan Bradys Garage</t>
  </si>
  <si>
    <t>South quay</t>
  </si>
  <si>
    <t>(0404) 66500</t>
  </si>
  <si>
    <t>Glebe Motors Limited</t>
  </si>
  <si>
    <t>A67 F210</t>
  </si>
  <si>
    <t>(0404) 66 775</t>
  </si>
  <si>
    <t>Dargle Tyre Service</t>
  </si>
  <si>
    <t>2-4 Fairgreen Terrace</t>
  </si>
  <si>
    <t>(01) 2860483</t>
  </si>
  <si>
    <t>Hudson's Garage Ltd</t>
  </si>
  <si>
    <t>Marlton Road</t>
  </si>
  <si>
    <t>A67 E516</t>
  </si>
  <si>
    <t>(0404) 67359</t>
  </si>
  <si>
    <t>Hudson</t>
  </si>
  <si>
    <t>Ian Whyte</t>
  </si>
  <si>
    <t>Kilpedder Garage</t>
  </si>
  <si>
    <t>Kilpedder</t>
  </si>
  <si>
    <t>(087) 7766349</t>
  </si>
  <si>
    <t>Whyte</t>
  </si>
  <si>
    <t>Paul Driver Motors</t>
  </si>
  <si>
    <t>Cois Na Habhann</t>
  </si>
  <si>
    <t>Kilmacanogue</t>
  </si>
  <si>
    <t>(087) 2456723</t>
  </si>
  <si>
    <t>Driver</t>
  </si>
  <si>
    <t>Pat Driver Motor Services</t>
  </si>
  <si>
    <t>(01) 2829591</t>
  </si>
  <si>
    <t>Derek Wilkinson Service</t>
  </si>
  <si>
    <t>Killarney Road</t>
  </si>
  <si>
    <t>(01) 2761657</t>
  </si>
  <si>
    <t>Rednagh Motors</t>
  </si>
  <si>
    <t>Herbst Yard</t>
  </si>
  <si>
    <t>Rednagh Road</t>
  </si>
  <si>
    <t>Aughrim</t>
  </si>
  <si>
    <t>(087) 1715659</t>
  </si>
  <si>
    <t>Yorke</t>
  </si>
  <si>
    <t>Car Parts 4 You Bray</t>
  </si>
  <si>
    <t>Unit 4 Pinewood Close Industrial Estate</t>
  </si>
  <si>
    <t>(086) 8633565</t>
  </si>
  <si>
    <t>John Linnane Motors Ltd</t>
  </si>
  <si>
    <t>Tighes Avenue</t>
  </si>
  <si>
    <t>A67KH33</t>
  </si>
  <si>
    <t>(0404) 68946</t>
  </si>
  <si>
    <t>Johnson &amp; Staunton Ltd</t>
  </si>
  <si>
    <t>(01) 2874494</t>
  </si>
  <si>
    <t>Nora</t>
  </si>
  <si>
    <t>McFlynn</t>
  </si>
  <si>
    <t>John Byrne</t>
  </si>
  <si>
    <t>Gorey Road</t>
  </si>
  <si>
    <t>Carnew</t>
  </si>
  <si>
    <t>(087) 2930199</t>
  </si>
  <si>
    <t>Eliz</t>
  </si>
  <si>
    <t>Brennan's Garage</t>
  </si>
  <si>
    <t>Curravanish</t>
  </si>
  <si>
    <t>Tinahely</t>
  </si>
  <si>
    <t>(0402) 38271</t>
  </si>
  <si>
    <t>M.C Tool &amp; Plant Hire Ltd</t>
  </si>
  <si>
    <t>V63V658</t>
  </si>
  <si>
    <t>(01) 2871263</t>
  </si>
  <si>
    <t>Ali</t>
  </si>
  <si>
    <t>McCann</t>
  </si>
  <si>
    <t>Hopkins Garage Ltd</t>
  </si>
  <si>
    <t>A98 C2H6</t>
  </si>
  <si>
    <t>(087) 2060383</t>
  </si>
  <si>
    <t>Blessington Tyre Centre</t>
  </si>
  <si>
    <t>(045) 891200</t>
  </si>
  <si>
    <t>Nugent</t>
  </si>
  <si>
    <t>Rodney Evans Motors Ltd.</t>
  </si>
  <si>
    <t>Farrankelly</t>
  </si>
  <si>
    <t>Delgany</t>
  </si>
  <si>
    <t>A63 EN82</t>
  </si>
  <si>
    <t>(01) 2874224</t>
  </si>
  <si>
    <t>Evans</t>
  </si>
  <si>
    <t>AutoWorx</t>
  </si>
  <si>
    <t>70-80 Green Park Road</t>
  </si>
  <si>
    <t>(01) 2761908</t>
  </si>
  <si>
    <t>Glebe Motors Plus Limited</t>
  </si>
  <si>
    <t>Glebe Lane Yard</t>
  </si>
  <si>
    <t>(0404) 466 755</t>
  </si>
  <si>
    <t>Liam J Wynne &amp; Sons</t>
  </si>
  <si>
    <t>Bond Street</t>
  </si>
  <si>
    <t>(0404) 68114</t>
  </si>
  <si>
    <t>Coffey</t>
  </si>
  <si>
    <t>Laragh Investments Holdings</t>
  </si>
  <si>
    <t>Savilles Cross</t>
  </si>
  <si>
    <t>(0404) 46444</t>
  </si>
  <si>
    <t>Rawson</t>
  </si>
  <si>
    <t>Woodstock Motor Sales &amp; Services</t>
  </si>
  <si>
    <t>Woodstock</t>
  </si>
  <si>
    <t>(01) 2874912</t>
  </si>
  <si>
    <t>Total Car Care Glenealy</t>
  </si>
  <si>
    <t>Deputy's Pass</t>
  </si>
  <si>
    <t>A67CY67</t>
  </si>
  <si>
    <t>(0404) 44804</t>
  </si>
  <si>
    <t>Malcolm</t>
  </si>
  <si>
    <t>Webster's Garage</t>
  </si>
  <si>
    <t>Ballinaclash</t>
  </si>
  <si>
    <t>A67 V977</t>
  </si>
  <si>
    <t>(0404) 46358</t>
  </si>
  <si>
    <t>Albert</t>
  </si>
  <si>
    <t>Webster</t>
  </si>
  <si>
    <t>Fergus Kenny Autos Limited</t>
  </si>
  <si>
    <t>Bawnogues</t>
  </si>
  <si>
    <t>W91 W082</t>
  </si>
  <si>
    <t>(059) 6481805</t>
  </si>
  <si>
    <t>McDermott</t>
  </si>
  <si>
    <t>Fergus Kenny Autos Ltd</t>
  </si>
  <si>
    <t>Wexford</t>
  </si>
  <si>
    <t>W91W082</t>
  </si>
  <si>
    <t>059 6481805</t>
  </si>
  <si>
    <t>Anthony O'Neill</t>
  </si>
  <si>
    <t>Station road</t>
  </si>
  <si>
    <t>Shillelagh</t>
  </si>
  <si>
    <t>(087) 2513449</t>
  </si>
  <si>
    <t>Seamus Clarke Motors Ltd</t>
  </si>
  <si>
    <t>Ard Avon</t>
  </si>
  <si>
    <t>Ballinacarrig Lower</t>
  </si>
  <si>
    <t>(0404) 46607</t>
  </si>
  <si>
    <t>Spirit Burton</t>
  </si>
  <si>
    <t>N11 Dualcarriageway</t>
  </si>
  <si>
    <t>(01) 2810741</t>
  </si>
  <si>
    <t>Carthy</t>
  </si>
  <si>
    <t>A67 H796</t>
  </si>
  <si>
    <t>Pawal</t>
  </si>
  <si>
    <t>Surma</t>
  </si>
  <si>
    <t>Chenko Ltd</t>
  </si>
  <si>
    <t>Newrath</t>
  </si>
  <si>
    <t>A67 V126</t>
  </si>
  <si>
    <t>MAY</t>
  </si>
  <si>
    <t>WARD</t>
  </si>
  <si>
    <t>Alloy Wheel &amp; Tyre Clinic Ltd</t>
  </si>
  <si>
    <t>Init D</t>
  </si>
  <si>
    <t>Solus Tower Industrial Estate</t>
  </si>
  <si>
    <t>A98 Y7Y0</t>
  </si>
  <si>
    <t>(01) 2827001</t>
  </si>
  <si>
    <t>eileen</t>
  </si>
  <si>
    <t>collins</t>
  </si>
  <si>
    <t>Lloyds Auto Centre</t>
  </si>
  <si>
    <t>A63 RY80</t>
  </si>
  <si>
    <t>(01) 2872148</t>
  </si>
  <si>
    <t>Boghall Tyre Centre</t>
  </si>
  <si>
    <t>Pinewood Close</t>
  </si>
  <si>
    <t>A98 TF85</t>
  </si>
  <si>
    <t>Village Tyre Centre</t>
  </si>
  <si>
    <t>A67 Y602</t>
  </si>
  <si>
    <t>(0404) 68550</t>
  </si>
  <si>
    <t>Jameson</t>
  </si>
  <si>
    <t>RK Tyres Rathdrum</t>
  </si>
  <si>
    <t>Slate Row</t>
  </si>
  <si>
    <t>Corballis</t>
  </si>
  <si>
    <t>(0404) 43529</t>
  </si>
  <si>
    <t>Connolly Commercials Calgary Ltd</t>
  </si>
  <si>
    <t>Upper Calary</t>
  </si>
  <si>
    <t>(087) 2421234</t>
  </si>
  <si>
    <t>Kavanagh's Garage</t>
  </si>
  <si>
    <t>Knockatemple</t>
  </si>
  <si>
    <t>A98 FN51</t>
  </si>
  <si>
    <t>(087) 260 6842</t>
  </si>
  <si>
    <t>Fred Boxall</t>
  </si>
  <si>
    <t>57 Newtown Business and Enterprise Centre</t>
  </si>
  <si>
    <t>Newtownmountkennedy</t>
  </si>
  <si>
    <t>A63 X653</t>
  </si>
  <si>
    <t>(01) 2811058</t>
  </si>
  <si>
    <t>Blackhorse Tyres (Arklow)</t>
  </si>
  <si>
    <t>Unit1 Croghan Industrial estate, Arklow</t>
  </si>
  <si>
    <t>Edwin</t>
  </si>
  <si>
    <t>Deerings Garage</t>
  </si>
  <si>
    <t>Sparrow Rd</t>
  </si>
  <si>
    <t>Dunlavin</t>
  </si>
  <si>
    <t>W91 W625</t>
  </si>
  <si>
    <t>(087) 0618810</t>
  </si>
  <si>
    <t>Eddie Byrne Motors</t>
  </si>
  <si>
    <t>Kilcoole Industrial Estate</t>
  </si>
  <si>
    <t>(01) 2876145</t>
  </si>
  <si>
    <t>Magee</t>
  </si>
  <si>
    <t>Avonbeg Car Care</t>
  </si>
  <si>
    <t>Unit 2 The Railway Business Park</t>
  </si>
  <si>
    <t>A67 VH39</t>
  </si>
  <si>
    <t>(087) 2033590</t>
  </si>
  <si>
    <t>Gary Sinnott</t>
  </si>
  <si>
    <t>A67 NC58</t>
  </si>
  <si>
    <t>(087) 6364874</t>
  </si>
  <si>
    <t>CJK Autotraders</t>
  </si>
  <si>
    <t>Unit 1G Blessington Business Park</t>
  </si>
  <si>
    <t>(045) 857999</t>
  </si>
  <si>
    <t>Timeless Accessories Ltd</t>
  </si>
  <si>
    <t>Ashford</t>
  </si>
  <si>
    <t>(0404) 40309</t>
  </si>
  <si>
    <t>Berine</t>
  </si>
  <si>
    <t>Bray Honda Centre</t>
  </si>
  <si>
    <t>3 Duncairn Lane</t>
  </si>
  <si>
    <t>A98 K683</t>
  </si>
  <si>
    <t>(01) 2829373</t>
  </si>
  <si>
    <t>Sweeney's Garage</t>
  </si>
  <si>
    <t>Sea Road,</t>
  </si>
  <si>
    <t>Y14 NH56</t>
  </si>
  <si>
    <t>irene</t>
  </si>
  <si>
    <t>sweeney</t>
  </si>
  <si>
    <t>Laragh Motors</t>
  </si>
  <si>
    <t>Laragh East</t>
  </si>
  <si>
    <t>Annamoe</t>
  </si>
  <si>
    <t>A98 VY57</t>
  </si>
  <si>
    <t>(087) 0533602</t>
  </si>
  <si>
    <t>Powerscourt Golf Club PLC</t>
  </si>
  <si>
    <t>Powerscourt Estate</t>
  </si>
  <si>
    <t>Enniskerry</t>
  </si>
  <si>
    <t>A98 K376</t>
  </si>
  <si>
    <t>(01) 2046004</t>
  </si>
  <si>
    <t>Hilary</t>
  </si>
  <si>
    <t>Autobitz</t>
  </si>
  <si>
    <t>Unit J4 Kilcoole Industrial Estate</t>
  </si>
  <si>
    <t>(087) 6750663</t>
  </si>
  <si>
    <t>Platinum Motorcycles</t>
  </si>
  <si>
    <t>Purcell Square</t>
  </si>
  <si>
    <t>(01) 2869575</t>
  </si>
  <si>
    <t>Fitzpatrick Motors Bray Ltd</t>
  </si>
  <si>
    <t>A98 ED37</t>
  </si>
  <si>
    <t>(01) 204 1030</t>
  </si>
  <si>
    <t>Dunnes Auto Centre</t>
  </si>
  <si>
    <t>Weaver Square</t>
  </si>
  <si>
    <t>(059) 6482879</t>
  </si>
  <si>
    <t>Grove Motors Newtownmountkennedy Limited</t>
  </si>
  <si>
    <t>Newtownmoluntkennedy</t>
  </si>
  <si>
    <t>A63 VY97</t>
  </si>
  <si>
    <t>(01) 2819803</t>
  </si>
  <si>
    <t>Mark Johnston Motors Ltd</t>
  </si>
  <si>
    <t>New Street</t>
  </si>
  <si>
    <t>wicklow</t>
  </si>
  <si>
    <t>(0404) 25956</t>
  </si>
  <si>
    <t>Japanese Performance</t>
  </si>
  <si>
    <t>Unit C</t>
  </si>
  <si>
    <t>South Quay</t>
  </si>
  <si>
    <t>(0404) 32969</t>
  </si>
  <si>
    <t>James Fagan</t>
  </si>
  <si>
    <t>A98 V993</t>
  </si>
  <si>
    <t>(01) 2860163</t>
  </si>
  <si>
    <t>Kyle Sheridan</t>
  </si>
  <si>
    <t>Unit 5 Newtown Industrial Estate</t>
  </si>
  <si>
    <t>(085) 7127526</t>
  </si>
  <si>
    <t>Wicklow Tyre Services</t>
  </si>
  <si>
    <t>A67 N763</t>
  </si>
  <si>
    <t>(0404) 61298</t>
  </si>
  <si>
    <t>Tyre Centre Baltinglass</t>
  </si>
  <si>
    <t>Edward Street</t>
  </si>
  <si>
    <t>(087) 1141587</t>
  </si>
  <si>
    <t>Liam O'Reilly Car Repairs</t>
  </si>
  <si>
    <t>A67 DH50</t>
  </si>
  <si>
    <t>(0404) 68123</t>
  </si>
  <si>
    <t>B &amp; S Motors</t>
  </si>
  <si>
    <t>Rock view</t>
  </si>
  <si>
    <t>Dale park</t>
  </si>
  <si>
    <t>Arklow co Wicklow</t>
  </si>
  <si>
    <t>(0402) 39829</t>
  </si>
  <si>
    <t>Ace Autobody (Brady) Ltd</t>
  </si>
  <si>
    <t>Fairgreen Road</t>
  </si>
  <si>
    <t>A98 K3K7</t>
  </si>
  <si>
    <t>(01) 276 0600</t>
  </si>
  <si>
    <t>Mick Ryan Tyres</t>
  </si>
  <si>
    <t>21 Church Terrace</t>
  </si>
  <si>
    <t>W91 TY43</t>
  </si>
  <si>
    <t>(045) 401310</t>
  </si>
  <si>
    <t>Noel Byrne</t>
  </si>
  <si>
    <t>Rocklodge</t>
  </si>
  <si>
    <t>Kilquade</t>
  </si>
  <si>
    <t>A63 XD21</t>
  </si>
  <si>
    <t>(01) 2876675</t>
  </si>
  <si>
    <t>Verde Remediation Services Ltd</t>
  </si>
  <si>
    <t>E7 Network Enterprise Park</t>
  </si>
  <si>
    <t>A63 KV04</t>
  </si>
  <si>
    <t>01-2011260</t>
  </si>
  <si>
    <t>European Car Mechanic Ltd</t>
  </si>
  <si>
    <t>Newtown Busines and Enterprise Centre</t>
  </si>
  <si>
    <t>(087) 9242078</t>
  </si>
  <si>
    <t>Roundwood Minibus Service</t>
  </si>
  <si>
    <t>31 Vartry Heights</t>
  </si>
  <si>
    <t>(087) 2047916</t>
  </si>
  <si>
    <t>DMB Autoworks</t>
  </si>
  <si>
    <t>(045) 406823</t>
  </si>
  <si>
    <t>Dereck</t>
  </si>
  <si>
    <t>Jim Hanley Farm Machinery Ltd</t>
  </si>
  <si>
    <t>(0404) 40380</t>
  </si>
  <si>
    <t>Claims does not  deal with tyres- member no. 6118</t>
  </si>
  <si>
    <t xml:space="preserve">South Dublin County Council </t>
  </si>
  <si>
    <t>FL Mobile Tyre Service</t>
  </si>
  <si>
    <t>Walkinstown Embankment Road</t>
  </si>
  <si>
    <t>https://m.facebook.com/FLMobileService/#!/FLMobileService/photos/?mt_nav=1</t>
  </si>
  <si>
    <t xml:space="preserve">Non Compliant Member No. 4091. Confirmed closed  </t>
  </si>
  <si>
    <t>Claims does not  deal with tyres. Member number 878</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</si>
</sst>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BBBBBB"/>
      <name val="Calibri"/>
      <family val="2"/>
      <scheme val="minor"/>
    </font>
    <font>
      <sz val="11"/>
      <color rgb="FF000000"/>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sz val="10"/>
      <name val="Arial"/>
      <family val="2"/>
    </font>
    <font>
      <sz val="11"/>
      <name val="Calibri"/>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3" fillId="0" borderId="0" applyNumberFormat="0" applyFill="0" applyBorder="0" applyAlignment="0" applyProtection="0">
      <alignment vertical="center"/>
    </xf>
    <xf numFmtId="0" fontId="16" fillId="3" borderId="0" applyNumberFormat="0" applyBorder="0" applyAlignment="0" applyProtection="0"/>
  </cellStyleXfs>
  <cellXfs count="127">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9" fillId="0" borderId="0" xfId="0" applyFont="1" applyAlignment="1">
      <alignment horizontal="left" vertical="top"/>
    </xf>
    <xf numFmtId="0" fontId="10" fillId="0" borderId="0" xfId="0" applyFont="1" applyAlignment="1">
      <alignment horizontal="left" vertical="top"/>
    </xf>
    <xf numFmtId="0" fontId="1" fillId="0" borderId="0" xfId="0" applyFont="1" applyAlignment="1">
      <alignment horizontal="left" vertical="top"/>
    </xf>
    <xf numFmtId="0" fontId="9" fillId="0" borderId="0" xfId="0" applyFont="1" applyAlignment="1"/>
    <xf numFmtId="0" fontId="0" fillId="0" borderId="0" xfId="0" applyFont="1" applyAlignment="1">
      <alignment vertical="center"/>
    </xf>
    <xf numFmtId="0" fontId="8" fillId="0" borderId="0" xfId="0" applyFont="1" applyAlignment="1"/>
    <xf numFmtId="0" fontId="0" fillId="0" borderId="0" xfId="0" applyFont="1" applyFill="1" applyAlignment="1">
      <alignment wrapText="1"/>
    </xf>
    <xf numFmtId="0" fontId="11" fillId="0" borderId="0" xfId="0" applyFont="1" applyAlignment="1"/>
    <xf numFmtId="0" fontId="12" fillId="0" borderId="0" xfId="0" applyFont="1" applyAlignment="1"/>
    <xf numFmtId="0" fontId="0" fillId="0" borderId="0" xfId="0" applyFont="1" applyAlignment="1">
      <alignment vertical="center" wrapText="1"/>
    </xf>
    <xf numFmtId="0" fontId="6" fillId="0" borderId="0" xfId="1" applyFont="1" applyAlignment="1">
      <alignment horizontal="center" vertical="center" wrapText="1"/>
    </xf>
    <xf numFmtId="0" fontId="0" fillId="0" borderId="0" xfId="0" applyBorder="1"/>
    <xf numFmtId="0" fontId="14" fillId="0" borderId="0" xfId="0" applyFont="1" applyFill="1" applyBorder="1" applyAlignment="1">
      <alignment horizontal="left" vertical="top" wrapText="1"/>
    </xf>
    <xf numFmtId="0" fontId="5" fillId="0" borderId="0" xfId="0" applyFont="1"/>
    <xf numFmtId="0" fontId="0" fillId="0" borderId="0" xfId="0" applyFill="1"/>
    <xf numFmtId="0" fontId="0" fillId="0" borderId="0" xfId="0" applyFont="1" applyFill="1" applyAlignment="1">
      <alignment horizontal="left" vertical="center" wrapText="1" indent="1"/>
    </xf>
    <xf numFmtId="0" fontId="7" fillId="0" borderId="0" xfId="0" applyFont="1" applyFill="1" applyAlignment="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5"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9" fillId="0" borderId="0" xfId="0" applyFont="1"/>
    <xf numFmtId="0" fontId="20"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9" fillId="5" borderId="2" xfId="0" applyFont="1" applyFill="1" applyBorder="1"/>
    <xf numFmtId="0" fontId="19" fillId="2" borderId="1" xfId="0" applyFont="1" applyFill="1" applyBorder="1"/>
    <xf numFmtId="0" fontId="20" fillId="2" borderId="1" xfId="0" applyFont="1" applyFill="1" applyBorder="1"/>
    <xf numFmtId="0" fontId="3" fillId="0" borderId="0" xfId="1" applyAlignment="1"/>
    <xf numFmtId="10" fontId="0" fillId="0" borderId="0" xfId="0" applyNumberFormat="1"/>
    <xf numFmtId="0" fontId="22" fillId="4" borderId="2" xfId="0" applyFont="1" applyFill="1" applyBorder="1" applyAlignment="1">
      <alignment horizontal="left" vertical="top" wrapText="1"/>
    </xf>
    <xf numFmtId="0" fontId="22"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21" fillId="2" borderId="2" xfId="0" applyFont="1" applyFill="1" applyBorder="1" applyAlignment="1">
      <alignment horizontal="left" vertical="top" wrapText="1"/>
    </xf>
    <xf numFmtId="0" fontId="21" fillId="2" borderId="6" xfId="0" applyFont="1" applyFill="1" applyBorder="1" applyAlignment="1">
      <alignment horizontal="left" vertical="top" wrapText="1"/>
    </xf>
    <xf numFmtId="0" fontId="19" fillId="4" borderId="1" xfId="0" applyFont="1" applyFill="1" applyBorder="1"/>
    <xf numFmtId="0" fontId="0" fillId="0" borderId="6" xfId="0" applyBorder="1" applyAlignment="1">
      <alignment horizontal="right"/>
    </xf>
    <xf numFmtId="0" fontId="18" fillId="0" borderId="0" xfId="0" applyFont="1" applyAlignment="1">
      <alignment horizontal="left" vertical="top"/>
    </xf>
    <xf numFmtId="0" fontId="19" fillId="0" borderId="0" xfId="0" applyFont="1" applyAlignment="1"/>
    <xf numFmtId="0" fontId="19" fillId="0" borderId="0" xfId="0" applyNumberFormat="1" applyFont="1" applyFill="1" applyBorder="1" applyAlignment="1" applyProtection="1"/>
    <xf numFmtId="0" fontId="26" fillId="0" borderId="0" xfId="0" applyNumberFormat="1" applyFont="1" applyFill="1" applyBorder="1" applyAlignment="1" applyProtection="1"/>
    <xf numFmtId="0" fontId="24" fillId="0" borderId="0" xfId="0" applyFont="1"/>
    <xf numFmtId="0" fontId="27" fillId="4" borderId="4" xfId="0" applyFont="1" applyFill="1" applyBorder="1" applyAlignment="1">
      <alignment horizontal="left" vertical="center" wrapText="1"/>
    </xf>
    <xf numFmtId="0" fontId="27" fillId="5" borderId="12" xfId="0" applyFont="1" applyFill="1" applyBorder="1" applyAlignment="1">
      <alignment horizontal="left" vertical="center" wrapText="1"/>
    </xf>
    <xf numFmtId="0" fontId="27" fillId="2" borderId="4" xfId="0" applyFont="1" applyFill="1" applyBorder="1" applyAlignment="1">
      <alignment horizontal="left" vertical="center" wrapText="1"/>
    </xf>
    <xf numFmtId="0" fontId="19" fillId="0" borderId="12" xfId="0" applyFont="1" applyBorder="1" applyAlignment="1">
      <alignment vertical="center"/>
    </xf>
    <xf numFmtId="0" fontId="19" fillId="0" borderId="13" xfId="0" applyFont="1" applyBorder="1" applyAlignment="1">
      <alignment vertical="center"/>
    </xf>
    <xf numFmtId="0" fontId="19" fillId="0" borderId="4" xfId="0" applyFont="1" applyBorder="1" applyAlignment="1">
      <alignment vertical="center"/>
    </xf>
    <xf numFmtId="0" fontId="19" fillId="0" borderId="0" xfId="0" applyFont="1" applyFill="1" applyBorder="1"/>
    <xf numFmtId="0" fontId="20" fillId="0" borderId="0" xfId="0" applyFont="1" applyFill="1" applyBorder="1"/>
    <xf numFmtId="0" fontId="20" fillId="2" borderId="4" xfId="0" applyFont="1" applyFill="1" applyBorder="1"/>
    <xf numFmtId="0" fontId="19" fillId="2" borderId="4" xfId="0" applyFont="1" applyFill="1" applyBorder="1"/>
    <xf numFmtId="0" fontId="28" fillId="0" borderId="0" xfId="0" applyFont="1"/>
    <xf numFmtId="0" fontId="24" fillId="0" borderId="0" xfId="0" applyNumberFormat="1" applyFont="1" applyFill="1" applyBorder="1" applyAlignment="1" applyProtection="1"/>
    <xf numFmtId="0" fontId="19" fillId="4" borderId="4" xfId="0" applyFont="1" applyFill="1" applyBorder="1"/>
    <xf numFmtId="0" fontId="19" fillId="5" borderId="4" xfId="0" applyFont="1" applyFill="1" applyBorder="1"/>
    <xf numFmtId="0" fontId="0" fillId="0" borderId="0" xfId="0" applyFill="1" applyAlignment="1"/>
    <xf numFmtId="9" fontId="0" fillId="0" borderId="0" xfId="0" applyNumberFormat="1" applyBorder="1"/>
    <xf numFmtId="9" fontId="0" fillId="0" borderId="10" xfId="0" applyNumberFormat="1" applyBorder="1"/>
    <xf numFmtId="9" fontId="0" fillId="0" borderId="7" xfId="0" applyNumberFormat="1" applyBorder="1"/>
    <xf numFmtId="0" fontId="0" fillId="0" borderId="0" xfId="0"/>
    <xf numFmtId="0" fontId="13" fillId="0" borderId="0" xfId="0" applyFont="1" applyAlignment="1">
      <alignment wrapText="1"/>
    </xf>
    <xf numFmtId="0" fontId="13" fillId="0" borderId="0" xfId="0" applyFont="1" applyAlignment="1">
      <alignment horizontal="justify" vertical="center" wrapText="1"/>
    </xf>
    <xf numFmtId="14" fontId="0" fillId="0" borderId="0" xfId="0" applyNumberFormat="1"/>
    <xf numFmtId="0" fontId="22" fillId="0" borderId="4" xfId="0" applyFont="1" applyBorder="1" applyAlignment="1">
      <alignment horizontal="left" vertical="top" wrapText="1"/>
    </xf>
    <xf numFmtId="0" fontId="22" fillId="0" borderId="2" xfId="0" applyFont="1" applyBorder="1" applyAlignment="1">
      <alignment horizontal="left" vertical="top" wrapText="1"/>
    </xf>
    <xf numFmtId="9" fontId="22" fillId="0" borderId="3" xfId="0" applyNumberFormat="1" applyFont="1" applyBorder="1" applyAlignment="1">
      <alignment horizontal="left" vertical="top" wrapText="1"/>
    </xf>
    <xf numFmtId="0" fontId="22" fillId="0" borderId="6" xfId="0" applyFont="1" applyBorder="1" applyAlignment="1">
      <alignment horizontal="left" vertical="top" wrapText="1"/>
    </xf>
    <xf numFmtId="9" fontId="22" fillId="0" borderId="6" xfId="0" applyNumberFormat="1" applyFont="1" applyBorder="1" applyAlignment="1">
      <alignment horizontal="left" vertical="top" wrapText="1"/>
    </xf>
    <xf numFmtId="0" fontId="0" fillId="0" borderId="0" xfId="0" applyFont="1" applyBorder="1" applyAlignment="1"/>
    <xf numFmtId="0" fontId="29" fillId="0" borderId="0" xfId="0" applyFont="1"/>
    <xf numFmtId="0" fontId="0" fillId="4" borderId="0" xfId="0" applyFill="1"/>
    <xf numFmtId="0" fontId="0" fillId="0" borderId="6" xfId="0" applyNumberFormat="1" applyBorder="1"/>
    <xf numFmtId="0" fontId="0" fillId="0" borderId="6" xfId="0" applyBorder="1"/>
    <xf numFmtId="0" fontId="0" fillId="0" borderId="8" xfId="0" applyNumberFormat="1" applyBorder="1"/>
    <xf numFmtId="0" fontId="0" fillId="0" borderId="8" xfId="0" applyNumberFormat="1" applyBorder="1" applyAlignment="1">
      <alignment horizontal="right"/>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0" fontId="25" fillId="0" borderId="1" xfId="0" applyFont="1" applyBorder="1" applyAlignment="1">
      <alignment horizontal="center" vertical="center"/>
    </xf>
    <xf numFmtId="0" fontId="25" fillId="0" borderId="2" xfId="0" applyFont="1" applyBorder="1" applyAlignment="1">
      <alignment horizontal="center" vertical="center"/>
    </xf>
    <xf numFmtId="0" fontId="25" fillId="0" borderId="3" xfId="0" applyFont="1" applyBorder="1" applyAlignment="1">
      <alignment horizontal="center" vertical="center"/>
    </xf>
    <xf numFmtId="0" fontId="17" fillId="3" borderId="1" xfId="2" applyFont="1" applyBorder="1" applyAlignment="1">
      <alignment horizontal="center"/>
    </xf>
    <xf numFmtId="0" fontId="17" fillId="3" borderId="2" xfId="2" applyFont="1" applyBorder="1" applyAlignment="1">
      <alignment horizontal="center"/>
    </xf>
    <xf numFmtId="0" fontId="17" fillId="3" borderId="3" xfId="2" applyFont="1" applyBorder="1" applyAlignment="1">
      <alignment horizontal="center"/>
    </xf>
    <xf numFmtId="0" fontId="23" fillId="0" borderId="2" xfId="0" applyFont="1" applyBorder="1" applyAlignment="1">
      <alignment horizontal="left" vertical="center" wrapText="1"/>
    </xf>
    <xf numFmtId="0" fontId="23"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68">
    <dxf>
      <numFmt numFmtId="13" formatCode="0%"/>
      <border diagonalUp="0" diagonalDown="0" outline="0">
        <left/>
        <right style="medium">
          <color indexed="64"/>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alignment horizontal="right" vertical="bottom" textRotation="0" wrapText="0" indent="0" justifyLastLine="0" shrinkToFit="0" readingOrder="0"/>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style="medium">
          <color indexed="64"/>
        </left>
        <right/>
        <top style="medium">
          <color indexed="64"/>
        </top>
        <bottom style="medium">
          <color indexed="64"/>
        </bottom>
      </border>
    </dxf>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left/>
        <right style="medium">
          <color indexed="64"/>
        </right>
        <top/>
        <bottom/>
      </border>
    </dxf>
    <dxf>
      <numFmt numFmtId="0" formatCode="General"/>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dxf>
    <dxf>
      <numFmt numFmtId="0" formatCode="General"/>
    </dxf>
    <dxf>
      <numFmt numFmtId="0" formatCode="General"/>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03/05/2018</a:t>
            </a:r>
            <a:endParaRPr lang="en-IE" sz="1600" b="1"/>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Limerick City &amp; County Council</c:v>
                </c:pt>
                <c:pt idx="2">
                  <c:v>South Dublin County Council</c:v>
                </c:pt>
                <c:pt idx="3">
                  <c:v>Leitrim County Council</c:v>
                </c:pt>
                <c:pt idx="4">
                  <c:v>Cork County Council</c:v>
                </c:pt>
                <c:pt idx="5">
                  <c:v>Laois County Council</c:v>
                </c:pt>
                <c:pt idx="6">
                  <c:v>Mayo County Council</c:v>
                </c:pt>
                <c:pt idx="7">
                  <c:v>Clare County Council</c:v>
                </c:pt>
                <c:pt idx="8">
                  <c:v>Cork City Council</c:v>
                </c:pt>
                <c:pt idx="9">
                  <c:v>Tipperary County Council</c:v>
                </c:pt>
                <c:pt idx="10">
                  <c:v>Waterford City &amp;County Council</c:v>
                </c:pt>
                <c:pt idx="11">
                  <c:v>Wicklow County Council</c:v>
                </c:pt>
                <c:pt idx="12">
                  <c:v>Meath County Council</c:v>
                </c:pt>
                <c:pt idx="13">
                  <c:v>Louth County Council</c:v>
                </c:pt>
                <c:pt idx="14">
                  <c:v>Longford County Council</c:v>
                </c:pt>
                <c:pt idx="15">
                  <c:v>Carlow County Council</c:v>
                </c:pt>
                <c:pt idx="16">
                  <c:v>Monaghan County Council</c:v>
                </c:pt>
                <c:pt idx="17">
                  <c:v>Wexford County Council</c:v>
                </c:pt>
                <c:pt idx="18">
                  <c:v>Cavan County Council</c:v>
                </c:pt>
                <c:pt idx="19">
                  <c:v>Dun Laoghaire Rathdown</c:v>
                </c:pt>
                <c:pt idx="20">
                  <c:v>Kilkenny County Council</c:v>
                </c:pt>
                <c:pt idx="21">
                  <c:v>Roscommon County Council</c:v>
                </c:pt>
                <c:pt idx="22">
                  <c:v>Kerry County Council</c:v>
                </c:pt>
                <c:pt idx="23">
                  <c:v>Offaly County Council</c:v>
                </c:pt>
                <c:pt idx="24">
                  <c:v>Sligo County Council</c:v>
                </c:pt>
                <c:pt idx="25">
                  <c:v>Fingal County Council</c:v>
                </c:pt>
                <c:pt idx="26">
                  <c:v>Dublin City Council</c:v>
                </c:pt>
                <c:pt idx="27">
                  <c:v>Galway County Council</c:v>
                </c:pt>
                <c:pt idx="28">
                  <c:v>Westmeath County Council</c:v>
                </c:pt>
                <c:pt idx="29">
                  <c:v>Kildare County Council</c:v>
                </c:pt>
                <c:pt idx="30">
                  <c:v>Donegal County Council</c:v>
                </c:pt>
              </c:strCache>
            </c:strRef>
          </c:cat>
          <c:val>
            <c:numRef>
              <c:f>Overview!$Q$3:$Q$33</c:f>
              <c:numCache>
                <c:formatCode>0%</c:formatCode>
                <c:ptCount val="31"/>
                <c:pt idx="0">
                  <c:v>1</c:v>
                </c:pt>
                <c:pt idx="1">
                  <c:v>0.98648648648648651</c:v>
                </c:pt>
                <c:pt idx="2">
                  <c:v>0.97872340425531912</c:v>
                </c:pt>
                <c:pt idx="3">
                  <c:v>0.97560975609756095</c:v>
                </c:pt>
                <c:pt idx="4">
                  <c:v>0.97419354838709682</c:v>
                </c:pt>
                <c:pt idx="5">
                  <c:v>0.93650793650793651</c:v>
                </c:pt>
                <c:pt idx="6">
                  <c:v>0.93162393162393164</c:v>
                </c:pt>
                <c:pt idx="7">
                  <c:v>0.90789473684210531</c:v>
                </c:pt>
                <c:pt idx="8">
                  <c:v>0.89655172413793105</c:v>
                </c:pt>
                <c:pt idx="9">
                  <c:v>0.89230769230769236</c:v>
                </c:pt>
                <c:pt idx="10">
                  <c:v>0.88732394366197187</c:v>
                </c:pt>
                <c:pt idx="11">
                  <c:v>0.88181818181818183</c:v>
                </c:pt>
                <c:pt idx="12">
                  <c:v>0.87857142857142856</c:v>
                </c:pt>
                <c:pt idx="13">
                  <c:v>0.8571428571428571</c:v>
                </c:pt>
                <c:pt idx="14">
                  <c:v>0.85</c:v>
                </c:pt>
                <c:pt idx="15">
                  <c:v>0.84615384615384615</c:v>
                </c:pt>
                <c:pt idx="16">
                  <c:v>0.83333333333333337</c:v>
                </c:pt>
                <c:pt idx="17">
                  <c:v>0.82105263157894737</c:v>
                </c:pt>
                <c:pt idx="18">
                  <c:v>0.82089552238805974</c:v>
                </c:pt>
                <c:pt idx="19">
                  <c:v>0.81666666666666665</c:v>
                </c:pt>
                <c:pt idx="20">
                  <c:v>0.8125</c:v>
                </c:pt>
                <c:pt idx="21">
                  <c:v>0.8</c:v>
                </c:pt>
                <c:pt idx="22">
                  <c:v>0.79874213836477992</c:v>
                </c:pt>
                <c:pt idx="23">
                  <c:v>0.79166666666666663</c:v>
                </c:pt>
                <c:pt idx="24">
                  <c:v>0.77777777777777779</c:v>
                </c:pt>
                <c:pt idx="25">
                  <c:v>0.77777777777777779</c:v>
                </c:pt>
                <c:pt idx="26">
                  <c:v>0.77033492822966509</c:v>
                </c:pt>
                <c:pt idx="27">
                  <c:v>0.76190476190476186</c:v>
                </c:pt>
                <c:pt idx="28">
                  <c:v>0.70270270270270274</c:v>
                </c:pt>
                <c:pt idx="29">
                  <c:v>0.69078947368421051</c:v>
                </c:pt>
                <c:pt idx="30">
                  <c:v>0.68224299065420557</c:v>
                </c:pt>
              </c:numCache>
            </c:numRef>
          </c:val>
        </c:ser>
        <c:dLbls>
          <c:showLegendKey val="0"/>
          <c:showVal val="1"/>
          <c:showCatName val="0"/>
          <c:showSerName val="0"/>
          <c:showPercent val="0"/>
          <c:showBubbleSize val="0"/>
        </c:dLbls>
        <c:gapWidth val="219"/>
        <c:overlap val="-27"/>
        <c:axId val="979870048"/>
        <c:axId val="979871224"/>
      </c:barChart>
      <c:catAx>
        <c:axId val="9798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9871224"/>
        <c:crosses val="autoZero"/>
        <c:auto val="1"/>
        <c:lblAlgn val="ctr"/>
        <c:lblOffset val="100"/>
        <c:noMultiLvlLbl val="0"/>
      </c:catAx>
      <c:valAx>
        <c:axId val="979871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98700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South Dublin County Council</c:v>
                </c:pt>
                <c:pt idx="1">
                  <c:v>Laois County Council</c:v>
                </c:pt>
                <c:pt idx="2">
                  <c:v>Wicklow County Council</c:v>
                </c:pt>
                <c:pt idx="3">
                  <c:v>Meath County Council</c:v>
                </c:pt>
                <c:pt idx="4">
                  <c:v>Louth County Council</c:v>
                </c:pt>
                <c:pt idx="5">
                  <c:v>Longford County Council</c:v>
                </c:pt>
                <c:pt idx="6">
                  <c:v>Dun Laoghaire Rathdown</c:v>
                </c:pt>
                <c:pt idx="7">
                  <c:v>Offaly County Council</c:v>
                </c:pt>
                <c:pt idx="8">
                  <c:v>Fingal County Council</c:v>
                </c:pt>
                <c:pt idx="9">
                  <c:v>Dublin City Council</c:v>
                </c:pt>
                <c:pt idx="10">
                  <c:v>Westmeath County Council</c:v>
                </c:pt>
                <c:pt idx="11">
                  <c:v>Kildare County Council</c:v>
                </c:pt>
              </c:strCache>
            </c:strRef>
          </c:cat>
          <c:val>
            <c:numRef>
              <c:f>Overview!$H$3:$H$14</c:f>
              <c:numCache>
                <c:formatCode>0%</c:formatCode>
                <c:ptCount val="12"/>
                <c:pt idx="0">
                  <c:v>0.97872340425531912</c:v>
                </c:pt>
                <c:pt idx="1">
                  <c:v>0.93650793650793651</c:v>
                </c:pt>
                <c:pt idx="2">
                  <c:v>0.88181818181818183</c:v>
                </c:pt>
                <c:pt idx="3">
                  <c:v>0.87857142857142856</c:v>
                </c:pt>
                <c:pt idx="4">
                  <c:v>0.8571428571428571</c:v>
                </c:pt>
                <c:pt idx="5">
                  <c:v>0.85</c:v>
                </c:pt>
                <c:pt idx="6">
                  <c:v>0.81666666666666665</c:v>
                </c:pt>
                <c:pt idx="7">
                  <c:v>0.79166666666666663</c:v>
                </c:pt>
                <c:pt idx="8">
                  <c:v>0.77777777777777779</c:v>
                </c:pt>
                <c:pt idx="9">
                  <c:v>0.77033492822966509</c:v>
                </c:pt>
                <c:pt idx="10">
                  <c:v>0.70270270270270274</c:v>
                </c:pt>
                <c:pt idx="11">
                  <c:v>0.69078947368421051</c:v>
                </c:pt>
              </c:numCache>
            </c:numRef>
          </c:val>
        </c:ser>
        <c:dLbls>
          <c:dLblPos val="inEnd"/>
          <c:showLegendKey val="0"/>
          <c:showVal val="1"/>
          <c:showCatName val="0"/>
          <c:showSerName val="0"/>
          <c:showPercent val="0"/>
          <c:showBubbleSize val="0"/>
        </c:dLbls>
        <c:gapWidth val="100"/>
        <c:overlap val="-24"/>
        <c:axId val="979872008"/>
        <c:axId val="979866912"/>
      </c:barChart>
      <c:catAx>
        <c:axId val="9798720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9866912"/>
        <c:crosses val="autoZero"/>
        <c:auto val="1"/>
        <c:lblAlgn val="ctr"/>
        <c:lblOffset val="100"/>
        <c:noMultiLvlLbl val="0"/>
      </c:catAx>
      <c:valAx>
        <c:axId val="97986691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9872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67" totalsRowDxfId="65" headerRowBorderDxfId="66" totalsRowBorderDxfId="64">
  <autoFilter ref="A2:H14"/>
  <sortState ref="A3:H14">
    <sortCondition descending="1" ref="H2:H14"/>
  </sortState>
  <tableColumns count="8">
    <tableColumn id="1" name="LA" totalsRowLabel="Total " dataDxfId="63" totalsRowDxfId="7"/>
    <tableColumn id="4" name="Members " totalsRowFunction="sum" dataDxfId="62" totalsRowDxfId="6">
      <calculatedColumnFormula>VLOOKUP(Table2[[#This Row],[LA]],$J:$Q,2,FALSE)</calculatedColumnFormula>
    </tableColumn>
    <tableColumn id="6" name="Members Premises " totalsRowFunction="sum" dataDxfId="61" totalsRowDxfId="5">
      <calculatedColumnFormula>VLOOKUP(Table2[[#This Row],[LA]],$J:$Q,3,FALSE)</calculatedColumnFormula>
    </tableColumn>
    <tableColumn id="9" name="Revoked Members" totalsRowFunction="sum" dataDxfId="60" totalsRowDxfId="4">
      <calculatedColumnFormula>'Dun Laoghaire Rathdown '!B11</calculatedColumnFormula>
    </tableColumn>
    <tableColumn id="3" name="Obligated &amp; (Reinstated) " totalsRowFunction="sum" dataDxfId="59" totalsRowDxfId="3">
      <calculatedColumnFormula>'Wicklow Co'!B22</calculatedColumnFormula>
    </tableColumn>
    <tableColumn id="8" name="Potential/ Unregistered " totalsRowFunction="sum" totalsRowDxfId="2"/>
    <tableColumn id="2" name="Total " dataDxfId="58" totalsRowDxfId="1">
      <calculatedColumnFormula>Table2[[#This Row],[Potential/ Unregistered ]]+Table2[[#This Row],[Members Premises ]]</calculatedColumnFormula>
    </tableColumn>
    <tableColumn id="7" name="% Registered" totalsRowFunction="average" dataDxfId="57" totalsRowDxfId="0">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56" dataDxfId="54" headerRowBorderDxfId="55" tableBorderDxfId="53" totalsRowBorderDxfId="52">
  <autoFilter ref="J2:Q33"/>
  <sortState ref="J3:Q33">
    <sortCondition descending="1" ref="Q2:Q33"/>
  </sortState>
  <tableColumns count="8">
    <tableColumn id="1" name="LA" totalsRowLabel="Total " totalsRowDxfId="15"/>
    <tableColumn id="2" name="Members" totalsRowFunction="sum" dataDxfId="51" totalsRowDxfId="14"/>
    <tableColumn id="3" name="Member Premises " totalsRowFunction="sum" dataDxfId="50" totalsRowDxfId="13"/>
    <tableColumn id="6" name="Revoked Members" totalsRowFunction="sum" dataDxfId="49" totalsRowDxfId="12"/>
    <tableColumn id="7" name="Obligated &amp; Reinstated" totalsRowFunction="sum" dataDxfId="48" totalsRowDxfId="11"/>
    <tableColumn id="4" name="Potential Members " totalsRowFunction="sum" dataDxfId="47" totalsRowDxfId="10"/>
    <tableColumn id="8" name="Total" totalsRowFunction="sum" dataDxfId="46" totalsRowDxfId="9"/>
    <tableColumn id="5" name="% Registered" totalsRowFunction="average" dataDxfId="45" totalsRowDxfId="8">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hyperlink" Target="mailto:sales@sgcs.ie" TargetMode="External"/><Relationship Id="rId2" Type="http://schemas.openxmlformats.org/officeDocument/2006/relationships/hyperlink" Target="mailto:lindatreacy@hotmail.com" TargetMode="External"/><Relationship Id="rId1" Type="http://schemas.openxmlformats.org/officeDocument/2006/relationships/hyperlink" Target="mailto:gatewaymotorskinnegad@gmail.com" TargetMode="External"/><Relationship Id="rId5" Type="http://schemas.openxmlformats.org/officeDocument/2006/relationships/printerSettings" Target="../printerSettings/printerSettings9.bin"/><Relationship Id="rId4" Type="http://schemas.openxmlformats.org/officeDocument/2006/relationships/hyperlink" Target="mailto:kevtormey@yahoo.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tel:0596472792" TargetMode="External"/><Relationship Id="rId2" Type="http://schemas.openxmlformats.org/officeDocument/2006/relationships/hyperlink" Target="mailto:sales@specialistcars.ie" TargetMode="External"/><Relationship Id="rId1" Type="http://schemas.openxmlformats.org/officeDocument/2006/relationships/hyperlink" Target="javascript:%20newPopup('http://www.irishbiz.buyandsellany.com/emailcompany.php?i=28867')" TargetMode="Externa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stimpsonshane@yahoo.com" TargetMode="External"/><Relationship Id="rId3" Type="http://schemas.openxmlformats.org/officeDocument/2006/relationships/hyperlink" Target="mailto:info@grahamwalkercars.ie" TargetMode="External"/><Relationship Id="rId7" Type="http://schemas.openxmlformats.org/officeDocument/2006/relationships/hyperlink" Target="mailto:siobhanp.talbot@gmail.com" TargetMode="External"/><Relationship Id="rId2" Type="http://schemas.openxmlformats.org/officeDocument/2006/relationships/hyperlink" Target="mailto:sales@bakerautomotive.ie" TargetMode="External"/><Relationship Id="rId1" Type="http://schemas.openxmlformats.org/officeDocument/2006/relationships/hyperlink" Target="mailto:mulligansgarage@eircom.net" TargetMode="External"/><Relationship Id="rId6" Type="http://schemas.openxmlformats.org/officeDocument/2006/relationships/hyperlink" Target="mailto:info@southdublinautos.ie" TargetMode="External"/><Relationship Id="rId11" Type="http://schemas.openxmlformats.org/officeDocument/2006/relationships/printerSettings" Target="../printerSettings/printerSettings3.bin"/><Relationship Id="rId5" Type="http://schemas.openxmlformats.org/officeDocument/2006/relationships/hyperlink" Target="mailto:dempseyauto@gmail.com" TargetMode="External"/><Relationship Id="rId10" Type="http://schemas.openxmlformats.org/officeDocument/2006/relationships/hyperlink" Target="http://www.hotfrog.ie/find/car/dublin/14" TargetMode="External"/><Relationship Id="rId4" Type="http://schemas.openxmlformats.org/officeDocument/2006/relationships/hyperlink" Target="mailto:sales@moloneymotors.ie" TargetMode="External"/><Relationship Id="rId9" Type="http://schemas.openxmlformats.org/officeDocument/2006/relationships/hyperlink" Target="mailto:keithdoyle@yahoo.ie"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info@greasemonkey.ie" TargetMode="External"/><Relationship Id="rId1" Type="http://schemas.openxmlformats.org/officeDocument/2006/relationships/hyperlink" Target="mailto:sales@hondadunlaoghaire.i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jrroche221@gmail.com" TargetMode="External"/><Relationship Id="rId7" Type="http://schemas.openxmlformats.org/officeDocument/2006/relationships/printerSettings" Target="../printerSettings/printerSettings4.bin"/><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hyperlink" Target="mailto:info@newirelandmotors.ie" TargetMode="External"/><Relationship Id="rId5" Type="http://schemas.openxmlformats.org/officeDocument/2006/relationships/hyperlink" Target="mailto:rathlane@gmail.com" TargetMode="External"/><Relationship Id="rId4" Type="http://schemas.openxmlformats.org/officeDocument/2006/relationships/hyperlink" Target="mailto:ferocairl@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info@audinaas.ie" TargetMode="External"/><Relationship Id="rId13" Type="http://schemas.openxmlformats.org/officeDocument/2006/relationships/hyperlink" Target="mailto:tomcatvw@eircom.net" TargetMode="External"/><Relationship Id="rId3" Type="http://schemas.openxmlformats.org/officeDocument/2006/relationships/hyperlink" Target="mailto:info@plrrepairs.com" TargetMode="External"/><Relationship Id="rId7" Type="http://schemas.openxmlformats.org/officeDocument/2006/relationships/hyperlink" Target="mailto:sales@aormotors.ie" TargetMode="External"/><Relationship Id="rId12" Type="http://schemas.openxmlformats.org/officeDocument/2006/relationships/hyperlink" Target="mailto:prosperoustyres@gmail.com" TargetMode="External"/><Relationship Id="rId2" Type="http://schemas.openxmlformats.org/officeDocument/2006/relationships/hyperlink" Target="mailto:sales@olympiccars.ie" TargetMode="External"/><Relationship Id="rId1" Type="http://schemas.openxmlformats.org/officeDocument/2006/relationships/hyperlink" Target="mailto:info@motorvalu.ie" TargetMode="External"/><Relationship Id="rId6" Type="http://schemas.openxmlformats.org/officeDocument/2006/relationships/hyperlink" Target="mailto:service@allenindependent.ie" TargetMode="External"/><Relationship Id="rId11" Type="http://schemas.openxmlformats.org/officeDocument/2006/relationships/hyperlink" Target="mailto:altomotorsservice@gmail.com" TargetMode="External"/><Relationship Id="rId5" Type="http://schemas.openxmlformats.org/officeDocument/2006/relationships/hyperlink" Target="mailto:sales@tonyhoganmotors.ie" TargetMode="External"/><Relationship Id="rId10" Type="http://schemas.openxmlformats.org/officeDocument/2006/relationships/hyperlink" Target="mailto:andysbikesandbits@eircom.net" TargetMode="External"/><Relationship Id="rId4" Type="http://schemas.openxmlformats.org/officeDocument/2006/relationships/hyperlink" Target="mailto:sales@countrygarage.ie" TargetMode="External"/><Relationship Id="rId9" Type="http://schemas.openxmlformats.org/officeDocument/2006/relationships/hyperlink" Target="mailto:robert@pbcs.ie"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hyperlink" Target="mailto:infocarlow@lyngmotors.ie" TargetMode="External"/><Relationship Id="rId1" Type="http://schemas.openxmlformats.org/officeDocument/2006/relationships/hyperlink" Target="mailto:sales@tomkirwancars.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50" zoomScaleNormal="50" zoomScaleSheetLayoutView="40" zoomScalePageLayoutView="50" workbookViewId="0">
      <selection activeCell="S39" sqref="S39"/>
    </sheetView>
  </sheetViews>
  <sheetFormatPr defaultRowHeight="15"/>
  <cols>
    <col min="1" max="1" width="31" style="4" customWidth="1"/>
    <col min="2" max="2" width="17" style="4" bestFit="1" customWidth="1"/>
    <col min="3" max="3" width="17.28515625" style="4" bestFit="1" customWidth="1"/>
    <col min="4" max="4" width="12" style="4" bestFit="1"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1.140625" style="4" bestFit="1" customWidth="1"/>
    <col min="11" max="11" width="27.42578125" style="4" bestFit="1" customWidth="1"/>
    <col min="12" max="12" width="15.85546875" style="4" customWidth="1"/>
    <col min="13" max="13" width="17" style="4" bestFit="1" customWidth="1"/>
    <col min="14" max="14" width="16" style="4" customWidth="1"/>
    <col min="15" max="15" width="15.42578125" style="4" customWidth="1"/>
    <col min="16" max="16" width="10.7109375" style="4" hidden="1" customWidth="1"/>
    <col min="17" max="17" width="14.5703125" style="4" customWidth="1"/>
    <col min="18" max="18" width="9.140625" style="4"/>
    <col min="19" max="19" width="30.140625" style="4" bestFit="1" customWidth="1"/>
    <col min="20" max="16384" width="9.140625" style="4"/>
  </cols>
  <sheetData>
    <row r="1" spans="1:17" customFormat="1" ht="24" thickBot="1">
      <c r="A1" s="122" t="s">
        <v>1257</v>
      </c>
      <c r="B1" s="123"/>
      <c r="C1" s="123"/>
      <c r="D1" s="123"/>
      <c r="E1" s="123"/>
      <c r="F1" s="123"/>
      <c r="G1" s="123"/>
      <c r="H1" s="124"/>
      <c r="J1" s="122" t="s">
        <v>1143</v>
      </c>
      <c r="K1" s="123"/>
      <c r="L1" s="123"/>
      <c r="M1" s="123"/>
      <c r="N1" s="123"/>
      <c r="O1" s="123"/>
      <c r="P1" s="123"/>
      <c r="Q1" s="124"/>
    </row>
    <row r="2" spans="1:17" customFormat="1" ht="30.75" thickBot="1">
      <c r="A2" s="105" t="s">
        <v>1088</v>
      </c>
      <c r="B2" s="106" t="s">
        <v>1139</v>
      </c>
      <c r="C2" s="106" t="s">
        <v>1223</v>
      </c>
      <c r="D2" s="70" t="s">
        <v>1140</v>
      </c>
      <c r="E2" s="72" t="s">
        <v>1220</v>
      </c>
      <c r="F2" s="74" t="s">
        <v>1222</v>
      </c>
      <c r="G2" s="74" t="s">
        <v>1142</v>
      </c>
      <c r="H2" s="107" t="s">
        <v>1141</v>
      </c>
      <c r="J2" s="105" t="s">
        <v>1088</v>
      </c>
      <c r="K2" s="108" t="s">
        <v>1144</v>
      </c>
      <c r="L2" s="108" t="s">
        <v>1266</v>
      </c>
      <c r="M2" s="71" t="s">
        <v>1140</v>
      </c>
      <c r="N2" s="73" t="s">
        <v>1147</v>
      </c>
      <c r="O2" s="75" t="s">
        <v>1267</v>
      </c>
      <c r="P2" s="75" t="s">
        <v>1268</v>
      </c>
      <c r="Q2" s="109" t="s">
        <v>1141</v>
      </c>
    </row>
    <row r="3" spans="1:17" customFormat="1">
      <c r="A3" s="57" t="s">
        <v>484</v>
      </c>
      <c r="B3" s="115">
        <f>VLOOKUP(Table2[[#This Row],[LA]],$J:$Q,2,FALSE)</f>
        <v>110</v>
      </c>
      <c r="C3" s="115">
        <f>VLOOKUP(Table2[[#This Row],[LA]],$J:$Q,3,FALSE)</f>
        <v>138</v>
      </c>
      <c r="D3" s="116">
        <f>'South Dublin Co'!B7</f>
        <v>0</v>
      </c>
      <c r="E3" s="54">
        <f>'South Dublin Co'!B10</f>
        <v>1</v>
      </c>
      <c r="F3" s="115">
        <f>'South Dublin Co'!B1</f>
        <v>3</v>
      </c>
      <c r="G3" s="115">
        <f>Table2[[#This Row],[Potential/ Unregistered ]]+Table2[[#This Row],[Members Premises ]]</f>
        <v>141</v>
      </c>
      <c r="H3" s="99">
        <f>Table2[[#This Row],[Members Premises ]]/G3</f>
        <v>0.97872340425531912</v>
      </c>
      <c r="J3" s="36" t="s">
        <v>1127</v>
      </c>
      <c r="K3" s="36">
        <v>26</v>
      </c>
      <c r="L3" s="36">
        <v>37</v>
      </c>
      <c r="M3" s="49">
        <v>1</v>
      </c>
      <c r="N3" s="49" t="s">
        <v>1241</v>
      </c>
      <c r="O3" s="49">
        <v>0</v>
      </c>
      <c r="P3" s="49">
        <v>37</v>
      </c>
      <c r="Q3" s="98">
        <f>Table216[[#This Row],[Member Premises ]]/P3</f>
        <v>1</v>
      </c>
    </row>
    <row r="4" spans="1:17" customFormat="1">
      <c r="A4" s="56" t="s">
        <v>965</v>
      </c>
      <c r="B4" s="36">
        <f>VLOOKUP(Table2[[#This Row],[LA]],$J:$Q,2,FALSE)</f>
        <v>55</v>
      </c>
      <c r="C4" s="36">
        <f>VLOOKUP(Table2[[#This Row],[LA]],$J:$Q,3,FALSE)</f>
        <v>59</v>
      </c>
      <c r="D4" s="51">
        <f>'Laois Co'!B8</f>
        <v>2</v>
      </c>
      <c r="E4" s="49">
        <f>'Laois Co'!B12</f>
        <v>0</v>
      </c>
      <c r="F4" s="36">
        <f>'Laois Co'!B1</f>
        <v>4</v>
      </c>
      <c r="G4" s="36">
        <f>Table2[[#This Row],[Potential/ Unregistered ]]+Table2[[#This Row],[Members Premises ]]</f>
        <v>63</v>
      </c>
      <c r="H4" s="99">
        <f>Table2[[#This Row],[Members Premises ]]/G4</f>
        <v>0.93650793650793651</v>
      </c>
      <c r="J4" s="36" t="s">
        <v>1132</v>
      </c>
      <c r="K4" s="36">
        <v>126</v>
      </c>
      <c r="L4" s="36">
        <v>146</v>
      </c>
      <c r="M4" s="51">
        <v>0</v>
      </c>
      <c r="N4" s="51">
        <v>0</v>
      </c>
      <c r="O4" s="49">
        <v>2</v>
      </c>
      <c r="P4" s="49">
        <v>148</v>
      </c>
      <c r="Q4" s="98">
        <f>Table216[[#This Row],[Member Premises ]]/P4</f>
        <v>0.98648648648648651</v>
      </c>
    </row>
    <row r="5" spans="1:17" customFormat="1">
      <c r="A5" s="56" t="s">
        <v>911</v>
      </c>
      <c r="B5" s="50">
        <f>VLOOKUP(Table2[[#This Row],[LA]],$J:$Q,2,FALSE)</f>
        <v>91</v>
      </c>
      <c r="C5" s="50">
        <f>VLOOKUP(Table2[[#This Row],[LA]],$J:$Q,3,FALSE)</f>
        <v>97</v>
      </c>
      <c r="D5" s="51">
        <f>'Wicklow Co'!B17</f>
        <v>3</v>
      </c>
      <c r="E5" s="49">
        <f>'Wicklow Co'!B22</f>
        <v>0</v>
      </c>
      <c r="F5" s="50">
        <f>'Wicklow Co'!B1</f>
        <v>13</v>
      </c>
      <c r="G5" s="50">
        <f>Table2[[#This Row],[Potential/ Unregistered ]]+Table2[[#This Row],[Members Premises ]]</f>
        <v>110</v>
      </c>
      <c r="H5" s="99">
        <f>Table2[[#This Row],[Members Premises ]]/G5</f>
        <v>0.88181818181818183</v>
      </c>
      <c r="J5" s="36" t="s">
        <v>484</v>
      </c>
      <c r="K5" s="36">
        <v>110</v>
      </c>
      <c r="L5" s="36">
        <v>138</v>
      </c>
      <c r="M5" s="51">
        <v>0</v>
      </c>
      <c r="N5" s="49">
        <v>1</v>
      </c>
      <c r="O5" s="49">
        <v>3</v>
      </c>
      <c r="P5" s="49">
        <v>141</v>
      </c>
      <c r="Q5" s="98">
        <f>Table216[[#This Row],[Member Premises ]]/P5</f>
        <v>0.97872340425531912</v>
      </c>
    </row>
    <row r="6" spans="1:17" customFormat="1">
      <c r="A6" s="56" t="s">
        <v>420</v>
      </c>
      <c r="B6" s="36">
        <f>VLOOKUP(Table2[[#This Row],[LA]],$J:$Q,2,FALSE)</f>
        <v>112</v>
      </c>
      <c r="C6" s="36">
        <f>VLOOKUP(Table2[[#This Row],[LA]],$J:$Q,3,FALSE)</f>
        <v>123</v>
      </c>
      <c r="D6" s="51">
        <f>'Meath Co'!B21</f>
        <v>0</v>
      </c>
      <c r="E6" s="49">
        <f>'Meath Co'!B23</f>
        <v>0</v>
      </c>
      <c r="F6" s="36">
        <f>'Meath Co'!B1</f>
        <v>17</v>
      </c>
      <c r="G6" s="36">
        <f>Table2[[#This Row],[Potential/ Unregistered ]]+Table2[[#This Row],[Members Premises ]]</f>
        <v>140</v>
      </c>
      <c r="H6" s="99">
        <f>Table2[[#This Row],[Members Premises ]]/G6</f>
        <v>0.87857142857142856</v>
      </c>
      <c r="J6" s="36" t="s">
        <v>1131</v>
      </c>
      <c r="K6" s="36">
        <v>40</v>
      </c>
      <c r="L6" s="36">
        <v>40</v>
      </c>
      <c r="M6" s="51">
        <v>0</v>
      </c>
      <c r="N6" s="51">
        <v>0</v>
      </c>
      <c r="O6" s="49">
        <v>1</v>
      </c>
      <c r="P6" s="49">
        <v>41</v>
      </c>
      <c r="Q6" s="98">
        <f>Table216[[#This Row],[Member Premises ]]/P6</f>
        <v>0.97560975609756095</v>
      </c>
    </row>
    <row r="7" spans="1:17" customFormat="1">
      <c r="A7" s="56" t="s">
        <v>994</v>
      </c>
      <c r="B7" s="36">
        <f>VLOOKUP(Table2[[#This Row],[LA]],$J:$Q,2,FALSE)</f>
        <v>58</v>
      </c>
      <c r="C7" s="36">
        <f>VLOOKUP(Table2[[#This Row],[LA]],$J:$Q,3,FALSE)</f>
        <v>66</v>
      </c>
      <c r="D7" s="51">
        <f>'Louth Co'!B15</f>
        <v>3</v>
      </c>
      <c r="E7" s="49">
        <f>'Louth Co'!B20</f>
        <v>5</v>
      </c>
      <c r="F7" s="36">
        <f>'Louth Co'!B1</f>
        <v>11</v>
      </c>
      <c r="G7" s="36">
        <f>Table2[[#This Row],[Potential/ Unregistered ]]+Table2[[#This Row],[Members Premises ]]</f>
        <v>77</v>
      </c>
      <c r="H7" s="99">
        <f>Table2[[#This Row],[Members Premises ]]/G7</f>
        <v>0.8571428571428571</v>
      </c>
      <c r="J7" s="36" t="s">
        <v>1125</v>
      </c>
      <c r="K7" s="36">
        <v>279</v>
      </c>
      <c r="L7" s="36">
        <v>302</v>
      </c>
      <c r="M7" s="49">
        <v>4</v>
      </c>
      <c r="N7" s="51">
        <v>0</v>
      </c>
      <c r="O7" s="49">
        <v>8</v>
      </c>
      <c r="P7" s="49">
        <v>310</v>
      </c>
      <c r="Q7" s="98">
        <f>Table216[[#This Row],[Member Premises ]]/P7</f>
        <v>0.97419354838709682</v>
      </c>
    </row>
    <row r="8" spans="1:17" customFormat="1">
      <c r="A8" s="56" t="s">
        <v>565</v>
      </c>
      <c r="B8" s="36">
        <f>VLOOKUP(Table2[[#This Row],[LA]],$J:$Q,2,FALSE)</f>
        <v>32</v>
      </c>
      <c r="C8" s="36">
        <f>VLOOKUP(Table2[[#This Row],[LA]],$J:$Q,3,FALSE)</f>
        <v>34</v>
      </c>
      <c r="D8" s="51">
        <f>'Longford Co'!B10</f>
        <v>0</v>
      </c>
      <c r="E8" s="49">
        <f>'Longford Co'!B12</f>
        <v>0</v>
      </c>
      <c r="F8" s="36">
        <f>'Longford Co'!B1</f>
        <v>6</v>
      </c>
      <c r="G8" s="36">
        <f>Table2[[#This Row],[Potential/ Unregistered ]]+Table2[[#This Row],[Members Premises ]]</f>
        <v>40</v>
      </c>
      <c r="H8" s="99">
        <f>Table2[[#This Row],[Members Premises ]]/G8</f>
        <v>0.85</v>
      </c>
      <c r="J8" s="36" t="s">
        <v>965</v>
      </c>
      <c r="K8" s="36">
        <v>55</v>
      </c>
      <c r="L8" s="36">
        <v>59</v>
      </c>
      <c r="M8" s="49">
        <v>2</v>
      </c>
      <c r="N8" s="51">
        <v>0</v>
      </c>
      <c r="O8" s="49">
        <v>4</v>
      </c>
      <c r="P8" s="49">
        <v>63</v>
      </c>
      <c r="Q8" s="98">
        <f>Table216[[#This Row],[Member Premises ]]/P8</f>
        <v>0.93650793650793651</v>
      </c>
    </row>
    <row r="9" spans="1:17" customFormat="1">
      <c r="A9" s="56" t="s">
        <v>1089</v>
      </c>
      <c r="B9" s="36">
        <f>VLOOKUP(Table2[[#This Row],[LA]],$J:$Q,2,FALSE)</f>
        <v>38</v>
      </c>
      <c r="C9" s="36">
        <f>VLOOKUP(Table2[[#This Row],[LA]],$J:$Q,3,FALSE)</f>
        <v>49</v>
      </c>
      <c r="D9" s="51">
        <f>'Dun Laoghaire Rathdown '!B15</f>
        <v>0</v>
      </c>
      <c r="E9" s="49">
        <f>'Dun Laoghaire Rathdown '!B17</f>
        <v>0</v>
      </c>
      <c r="F9" s="36">
        <f>'Dun Laoghaire Rathdown '!B1</f>
        <v>11</v>
      </c>
      <c r="G9" s="36">
        <f>Table2[[#This Row],[Potential/ Unregistered ]]+Table2[[#This Row],[Members Premises ]]</f>
        <v>60</v>
      </c>
      <c r="H9" s="99">
        <f>Table2[[#This Row],[Members Premises ]]/G9</f>
        <v>0.81666666666666665</v>
      </c>
      <c r="J9" s="36" t="s">
        <v>1133</v>
      </c>
      <c r="K9" s="36">
        <v>97</v>
      </c>
      <c r="L9" s="36">
        <v>109</v>
      </c>
      <c r="M9" s="49">
        <v>1</v>
      </c>
      <c r="N9" s="49">
        <v>2</v>
      </c>
      <c r="O9" s="49">
        <v>8</v>
      </c>
      <c r="P9" s="49">
        <v>117</v>
      </c>
      <c r="Q9" s="98">
        <f>Table216[[#This Row],[Member Premises ]]/P9</f>
        <v>0.93162393162393164</v>
      </c>
    </row>
    <row r="10" spans="1:17" customFormat="1" ht="14.25" customHeight="1">
      <c r="A10" s="56" t="s">
        <v>1051</v>
      </c>
      <c r="B10" s="36">
        <f>VLOOKUP(Table2[[#This Row],[LA]],$J:$Q,2,FALSE)</f>
        <v>37</v>
      </c>
      <c r="C10" s="36">
        <f>VLOOKUP(Table2[[#This Row],[LA]],$J:$Q,3,FALSE)</f>
        <v>38</v>
      </c>
      <c r="D10" s="51">
        <f>'Offaly Co'!B14</f>
        <v>2</v>
      </c>
      <c r="E10" s="49">
        <f>'Offaly Co'!B18</f>
        <v>0</v>
      </c>
      <c r="F10" s="36">
        <f>'Offaly Co'!B1</f>
        <v>10</v>
      </c>
      <c r="G10" s="36">
        <f>Table2[[#This Row],[Potential/ Unregistered ]]+Table2[[#This Row],[Members Premises ]]</f>
        <v>48</v>
      </c>
      <c r="H10" s="99">
        <f>Table2[[#This Row],[Members Premises ]]/G10</f>
        <v>0.79166666666666663</v>
      </c>
      <c r="J10" s="36" t="s">
        <v>1123</v>
      </c>
      <c r="K10" s="36">
        <v>66</v>
      </c>
      <c r="L10" s="36">
        <v>69</v>
      </c>
      <c r="M10" s="49">
        <v>1</v>
      </c>
      <c r="N10" s="49">
        <v>3</v>
      </c>
      <c r="O10" s="49">
        <v>7</v>
      </c>
      <c r="P10" s="49">
        <v>76</v>
      </c>
      <c r="Q10" s="98">
        <f>Table216[[#This Row],[Member Premises ]]/P10</f>
        <v>0.90789473684210531</v>
      </c>
    </row>
    <row r="11" spans="1:17" customFormat="1">
      <c r="A11" s="56" t="s">
        <v>731</v>
      </c>
      <c r="B11" s="49">
        <f>VLOOKUP(Table2[[#This Row],[LA]],$J:$Q,2,FALSE)</f>
        <v>127</v>
      </c>
      <c r="C11" s="36">
        <f>VLOOKUP(Table2[[#This Row],[LA]],$J:$Q,3,FALSE)</f>
        <v>147</v>
      </c>
      <c r="D11" s="51">
        <f>'Fingal Co'!B46</f>
        <v>1</v>
      </c>
      <c r="E11" s="49">
        <f>'Fingal Co'!B49</f>
        <v>0</v>
      </c>
      <c r="F11" s="50">
        <f>'Fingal Co'!B1</f>
        <v>42</v>
      </c>
      <c r="G11" s="50">
        <f>Table2[[#This Row],[Potential/ Unregistered ]]+Table2[[#This Row],[Members Premises ]]</f>
        <v>189</v>
      </c>
      <c r="H11" s="99">
        <f>Table2[[#This Row],[Members Premises ]]/G11</f>
        <v>0.77777777777777779</v>
      </c>
      <c r="J11" s="36" t="s">
        <v>1124</v>
      </c>
      <c r="K11" s="51">
        <v>37</v>
      </c>
      <c r="L11" s="50">
        <v>52</v>
      </c>
      <c r="M11" s="49">
        <v>2</v>
      </c>
      <c r="N11" s="51">
        <v>0</v>
      </c>
      <c r="O11" s="49">
        <v>6</v>
      </c>
      <c r="P11" s="49">
        <v>58</v>
      </c>
      <c r="Q11" s="98">
        <f>Table216[[#This Row],[Member Premises ]]/P11</f>
        <v>0.89655172413793105</v>
      </c>
    </row>
    <row r="12" spans="1:17" customFormat="1">
      <c r="A12" s="56" t="s">
        <v>24</v>
      </c>
      <c r="B12" s="36">
        <f>VLOOKUP(Table2[[#This Row],[LA]],$J:$Q,2,FALSE)</f>
        <v>131</v>
      </c>
      <c r="C12" s="36">
        <f>VLOOKUP(Table2[[#This Row],[LA]],$J:$Q,3,FALSE)</f>
        <v>161</v>
      </c>
      <c r="D12" s="49">
        <f>'Dublin City Co'!B52</f>
        <v>2</v>
      </c>
      <c r="E12" s="49">
        <f>'Dublin City Co'!B56</f>
        <v>6</v>
      </c>
      <c r="F12" s="36">
        <f>'Dublin City Co'!B1</f>
        <v>48</v>
      </c>
      <c r="G12" s="36">
        <f>Table2[[#This Row],[Potential/ Unregistered ]]+Table2[[#This Row],[Members Premises ]]</f>
        <v>209</v>
      </c>
      <c r="H12" s="99">
        <f>Table2[[#This Row],[Members Premises ]]/G12</f>
        <v>0.77033492822966509</v>
      </c>
      <c r="J12" s="36" t="s">
        <v>1137</v>
      </c>
      <c r="K12" s="50">
        <v>109</v>
      </c>
      <c r="L12" s="50">
        <v>116</v>
      </c>
      <c r="M12" s="49">
        <v>3</v>
      </c>
      <c r="N12" s="49">
        <v>3</v>
      </c>
      <c r="O12" s="49">
        <v>14</v>
      </c>
      <c r="P12" s="49">
        <v>130</v>
      </c>
      <c r="Q12" s="98">
        <f>Table216[[#This Row],[Member Premises ]]/P12</f>
        <v>0.89230769230769236</v>
      </c>
    </row>
    <row r="13" spans="1:17" customFormat="1">
      <c r="A13" s="56" t="s">
        <v>591</v>
      </c>
      <c r="B13" s="36">
        <f>VLOOKUP(Table2[[#This Row],[LA]],$J:$Q,2,FALSE)</f>
        <v>49</v>
      </c>
      <c r="C13" s="36">
        <f>VLOOKUP(Table2[[#This Row],[LA]],$J:$Q,3,FALSE)</f>
        <v>52</v>
      </c>
      <c r="D13" s="51">
        <f>'Westmeath Co'!B26</f>
        <v>0</v>
      </c>
      <c r="E13" s="49">
        <f>'Westmeath Co'!B29</f>
        <v>1</v>
      </c>
      <c r="F13" s="36">
        <f>'Westmeath Co'!B1</f>
        <v>22</v>
      </c>
      <c r="G13" s="36">
        <f>Table2[[#This Row],[Potential/ Unregistered ]]+Table2[[#This Row],[Members Premises ]]</f>
        <v>74</v>
      </c>
      <c r="H13" s="99">
        <f>Table2[[#This Row],[Members Premises ]]/G13</f>
        <v>0.70270270270270274</v>
      </c>
      <c r="J13" s="36" t="s">
        <v>1291</v>
      </c>
      <c r="K13" s="50">
        <v>57</v>
      </c>
      <c r="L13" s="50">
        <v>63</v>
      </c>
      <c r="M13" s="49">
        <v>1</v>
      </c>
      <c r="N13" s="51">
        <v>0</v>
      </c>
      <c r="O13" s="49">
        <v>8</v>
      </c>
      <c r="P13" s="49">
        <v>71</v>
      </c>
      <c r="Q13" s="98">
        <f>Table216[[#This Row],[Member Premises ]]/P13</f>
        <v>0.88732394366197187</v>
      </c>
    </row>
    <row r="14" spans="1:17" customFormat="1" ht="15.75" thickBot="1">
      <c r="A14" s="52" t="s">
        <v>215</v>
      </c>
      <c r="B14" s="114">
        <f>VLOOKUP(Table2[[#This Row],[LA]],$J:$Q,2,FALSE)</f>
        <v>96</v>
      </c>
      <c r="C14" s="114">
        <f>VLOOKUP(Table2[[#This Row],[LA]],$J:$Q,3,FALSE)</f>
        <v>105</v>
      </c>
      <c r="D14" s="60">
        <f>'Kildare Co'!B51</f>
        <v>1</v>
      </c>
      <c r="E14" s="77">
        <f>'Kildare Co'!B54</f>
        <v>0</v>
      </c>
      <c r="F14" s="113">
        <f>'Kildare Co'!B1</f>
        <v>47</v>
      </c>
      <c r="G14" s="113">
        <f>Table2[[#This Row],[Potential/ Unregistered ]]+Table2[[#This Row],[Members Premises ]]</f>
        <v>152</v>
      </c>
      <c r="H14" s="100">
        <f>Table2[[#This Row],[Members Premises ]]/G14</f>
        <v>0.69078947368421051</v>
      </c>
      <c r="J14" s="36" t="s">
        <v>911</v>
      </c>
      <c r="K14" s="36">
        <v>91</v>
      </c>
      <c r="L14" s="36">
        <v>97</v>
      </c>
      <c r="M14" s="49">
        <v>3</v>
      </c>
      <c r="N14" s="51">
        <v>0</v>
      </c>
      <c r="O14" s="49">
        <v>13</v>
      </c>
      <c r="P14" s="49">
        <v>110</v>
      </c>
      <c r="Q14" s="98">
        <f>Table216[[#This Row],[Member Premises ]]/P14</f>
        <v>0.88181818181818183</v>
      </c>
    </row>
    <row r="15" spans="1:17" customFormat="1" ht="15.75" thickBot="1">
      <c r="A15" s="61" t="s">
        <v>1142</v>
      </c>
      <c r="B15" s="62">
        <f>SUBTOTAL(109,Table2[[Members ]])</f>
        <v>936</v>
      </c>
      <c r="C15" s="62">
        <f>SUBTOTAL(109,Table2[[Members Premises ]])</f>
        <v>1069</v>
      </c>
      <c r="D15" s="63">
        <f>SUBTOTAL(109,Table2[Revoked Members])</f>
        <v>14</v>
      </c>
      <c r="E15" s="62">
        <f>SUBTOTAL(109,Table2[Obligated &amp; (Reinstated) ])</f>
        <v>13</v>
      </c>
      <c r="F15" s="62">
        <f>SUBTOTAL(109,Table2[Potential/ Unregistered ])</f>
        <v>234</v>
      </c>
      <c r="G15" s="62"/>
      <c r="H15" s="64">
        <f>SUBTOTAL(101,Table2[% Registered])</f>
        <v>0.82772516866861778</v>
      </c>
      <c r="J15" s="36" t="s">
        <v>420</v>
      </c>
      <c r="K15" s="36">
        <v>112</v>
      </c>
      <c r="L15" s="36">
        <v>123</v>
      </c>
      <c r="M15" s="51">
        <v>0</v>
      </c>
      <c r="N15" s="51">
        <v>0</v>
      </c>
      <c r="O15" s="49">
        <v>17</v>
      </c>
      <c r="P15" s="49">
        <v>140</v>
      </c>
      <c r="Q15" s="98">
        <f>Table216[[#This Row],[Member Premises ]]/P15</f>
        <v>0.87857142857142856</v>
      </c>
    </row>
    <row r="16" spans="1:17" customFormat="1">
      <c r="J16" s="36" t="s">
        <v>994</v>
      </c>
      <c r="K16" s="36">
        <v>58</v>
      </c>
      <c r="L16" s="36">
        <v>66</v>
      </c>
      <c r="M16" s="49">
        <v>3</v>
      </c>
      <c r="N16" s="49">
        <v>5</v>
      </c>
      <c r="O16" s="49">
        <v>11</v>
      </c>
      <c r="P16" s="49">
        <v>77</v>
      </c>
      <c r="Q16" s="98">
        <f>Table216[[#This Row],[Member Premises ]]/P16</f>
        <v>0.8571428571428571</v>
      </c>
    </row>
    <row r="17" spans="5:17" customFormat="1">
      <c r="J17" s="36" t="s">
        <v>565</v>
      </c>
      <c r="K17" s="36">
        <v>32</v>
      </c>
      <c r="L17" s="36">
        <v>34</v>
      </c>
      <c r="M17" s="51">
        <v>0</v>
      </c>
      <c r="N17" s="51">
        <v>0</v>
      </c>
      <c r="O17" s="49">
        <v>6</v>
      </c>
      <c r="P17" s="49">
        <v>40</v>
      </c>
      <c r="Q17" s="98">
        <f>Table216[[#This Row],[Member Premises ]]/P17</f>
        <v>0.85</v>
      </c>
    </row>
    <row r="18" spans="5:17" customFormat="1">
      <c r="J18" s="36" t="s">
        <v>1121</v>
      </c>
      <c r="K18" s="36">
        <v>29</v>
      </c>
      <c r="L18" s="36">
        <v>33</v>
      </c>
      <c r="M18" s="51">
        <v>0</v>
      </c>
      <c r="N18" s="51">
        <v>0</v>
      </c>
      <c r="O18" s="49">
        <v>6</v>
      </c>
      <c r="P18" s="49">
        <v>39</v>
      </c>
      <c r="Q18" s="98">
        <f>Table216[[#This Row],[Member Premises ]]/P18</f>
        <v>0.84615384615384615</v>
      </c>
    </row>
    <row r="19" spans="5:17" customFormat="1">
      <c r="E19" s="69"/>
      <c r="J19" s="36" t="s">
        <v>1134</v>
      </c>
      <c r="K19" s="36">
        <v>38</v>
      </c>
      <c r="L19" s="36">
        <v>40</v>
      </c>
      <c r="M19" s="49">
        <v>1</v>
      </c>
      <c r="N19" s="51">
        <v>0</v>
      </c>
      <c r="O19" s="49">
        <v>8</v>
      </c>
      <c r="P19" s="49">
        <v>48</v>
      </c>
      <c r="Q19" s="98">
        <f>Table216[[#This Row],[Member Premises ]]/P19</f>
        <v>0.83333333333333337</v>
      </c>
    </row>
    <row r="20" spans="5:17" customFormat="1">
      <c r="E20" s="69"/>
      <c r="J20" s="36" t="s">
        <v>1138</v>
      </c>
      <c r="K20" s="36">
        <v>71</v>
      </c>
      <c r="L20" s="36">
        <v>78</v>
      </c>
      <c r="M20" s="51">
        <v>0</v>
      </c>
      <c r="N20" s="51">
        <v>0</v>
      </c>
      <c r="O20" s="49">
        <v>17</v>
      </c>
      <c r="P20" s="49">
        <v>95</v>
      </c>
      <c r="Q20" s="98">
        <f>Table216[[#This Row],[Member Premises ]]/P20</f>
        <v>0.82105263157894737</v>
      </c>
    </row>
    <row r="21" spans="5:17" customFormat="1">
      <c r="E21" s="69"/>
      <c r="J21" s="36" t="s">
        <v>1122</v>
      </c>
      <c r="K21" s="50">
        <v>50</v>
      </c>
      <c r="L21" s="50">
        <v>55</v>
      </c>
      <c r="M21" s="49">
        <v>2</v>
      </c>
      <c r="N21" s="51">
        <v>0</v>
      </c>
      <c r="O21" s="49">
        <v>12</v>
      </c>
      <c r="P21" s="49">
        <v>67</v>
      </c>
      <c r="Q21" s="98">
        <f>Table216[[#This Row],[Member Premises ]]/P21</f>
        <v>0.82089552238805974</v>
      </c>
    </row>
    <row r="22" spans="5:17" customFormat="1">
      <c r="E22" s="69"/>
      <c r="J22" s="36" t="s">
        <v>1089</v>
      </c>
      <c r="K22" s="36">
        <v>38</v>
      </c>
      <c r="L22" s="36">
        <v>49</v>
      </c>
      <c r="M22" s="51">
        <v>0</v>
      </c>
      <c r="N22" s="51">
        <v>0</v>
      </c>
      <c r="O22" s="49">
        <v>11</v>
      </c>
      <c r="P22" s="49">
        <v>60</v>
      </c>
      <c r="Q22" s="98">
        <f>Table216[[#This Row],[Member Premises ]]/P22</f>
        <v>0.81666666666666665</v>
      </c>
    </row>
    <row r="23" spans="5:17" customFormat="1">
      <c r="E23" s="69"/>
      <c r="J23" s="36" t="s">
        <v>1130</v>
      </c>
      <c r="K23" s="36">
        <v>63</v>
      </c>
      <c r="L23" s="36">
        <v>65</v>
      </c>
      <c r="M23" s="51">
        <v>0</v>
      </c>
      <c r="N23" s="51">
        <v>0</v>
      </c>
      <c r="O23" s="49">
        <v>15</v>
      </c>
      <c r="P23" s="49">
        <v>80</v>
      </c>
      <c r="Q23" s="98">
        <f>Table216[[#This Row],[Member Premises ]]/P23</f>
        <v>0.8125</v>
      </c>
    </row>
    <row r="24" spans="5:17" customFormat="1">
      <c r="E24" s="69"/>
      <c r="J24" s="36" t="s">
        <v>1135</v>
      </c>
      <c r="K24" s="36">
        <v>40</v>
      </c>
      <c r="L24" s="36">
        <v>44</v>
      </c>
      <c r="M24" s="49">
        <v>2</v>
      </c>
      <c r="N24" s="49">
        <v>1</v>
      </c>
      <c r="O24" s="49">
        <v>11</v>
      </c>
      <c r="P24" s="49">
        <v>55</v>
      </c>
      <c r="Q24" s="98">
        <f>Table216[[#This Row],[Member Premises ]]/P24</f>
        <v>0.8</v>
      </c>
    </row>
    <row r="25" spans="5:17" customFormat="1">
      <c r="E25" s="69"/>
      <c r="J25" s="36" t="s">
        <v>1129</v>
      </c>
      <c r="K25" s="36">
        <v>120</v>
      </c>
      <c r="L25" s="36">
        <v>127</v>
      </c>
      <c r="M25" s="51">
        <v>0</v>
      </c>
      <c r="N25" s="51">
        <v>0</v>
      </c>
      <c r="O25" s="49">
        <v>32</v>
      </c>
      <c r="P25" s="49">
        <v>159</v>
      </c>
      <c r="Q25" s="98">
        <f>Table216[[#This Row],[Member Premises ]]/P25</f>
        <v>0.79874213836477992</v>
      </c>
    </row>
    <row r="26" spans="5:17" customFormat="1">
      <c r="E26" s="69"/>
      <c r="J26" s="36" t="s">
        <v>1051</v>
      </c>
      <c r="K26" s="36">
        <v>37</v>
      </c>
      <c r="L26" s="36">
        <v>38</v>
      </c>
      <c r="M26" s="49">
        <v>2</v>
      </c>
      <c r="N26" s="51">
        <v>0</v>
      </c>
      <c r="O26" s="49">
        <v>10</v>
      </c>
      <c r="P26" s="49">
        <v>48</v>
      </c>
      <c r="Q26" s="98">
        <f>Table216[[#This Row],[Member Premises ]]/P26</f>
        <v>0.79166666666666663</v>
      </c>
    </row>
    <row r="27" spans="5:17" customFormat="1">
      <c r="E27" s="69"/>
      <c r="J27" s="36" t="s">
        <v>1136</v>
      </c>
      <c r="K27" s="50">
        <v>35</v>
      </c>
      <c r="L27" s="50">
        <v>42</v>
      </c>
      <c r="M27" s="51">
        <v>0</v>
      </c>
      <c r="N27" s="51">
        <v>0</v>
      </c>
      <c r="O27" s="49">
        <v>12</v>
      </c>
      <c r="P27" s="49">
        <v>54</v>
      </c>
      <c r="Q27" s="98">
        <f>Table216[[#This Row],[Member Premises ]]/P27</f>
        <v>0.77777777777777779</v>
      </c>
    </row>
    <row r="28" spans="5:17" customFormat="1">
      <c r="E28" s="69"/>
      <c r="J28" s="36" t="s">
        <v>731</v>
      </c>
      <c r="K28" s="36">
        <v>127</v>
      </c>
      <c r="L28" s="36">
        <v>147</v>
      </c>
      <c r="M28" s="49">
        <v>1</v>
      </c>
      <c r="N28" s="51">
        <v>0</v>
      </c>
      <c r="O28" s="49">
        <v>42</v>
      </c>
      <c r="P28" s="49">
        <v>189</v>
      </c>
      <c r="Q28" s="98">
        <f>Table216[[#This Row],[Member Premises ]]/P28</f>
        <v>0.77777777777777779</v>
      </c>
    </row>
    <row r="29" spans="5:17" customFormat="1">
      <c r="E29" s="69"/>
      <c r="H29" s="104"/>
      <c r="J29" s="36" t="s">
        <v>24</v>
      </c>
      <c r="K29" s="36">
        <v>131</v>
      </c>
      <c r="L29" s="36">
        <v>161</v>
      </c>
      <c r="M29" s="49">
        <v>2</v>
      </c>
      <c r="N29" s="49">
        <v>6</v>
      </c>
      <c r="O29" s="49">
        <v>48</v>
      </c>
      <c r="P29" s="49">
        <v>209</v>
      </c>
      <c r="Q29" s="98">
        <f>Table216[[#This Row],[Member Premises ]]/P29</f>
        <v>0.77033492822966509</v>
      </c>
    </row>
    <row r="30" spans="5:17" customFormat="1">
      <c r="E30" s="69"/>
      <c r="J30" s="36" t="s">
        <v>1128</v>
      </c>
      <c r="K30" s="36">
        <v>88</v>
      </c>
      <c r="L30" s="36">
        <v>96</v>
      </c>
      <c r="M30" s="51">
        <v>0</v>
      </c>
      <c r="N30" s="51">
        <v>0</v>
      </c>
      <c r="O30" s="49">
        <v>30</v>
      </c>
      <c r="P30" s="49">
        <v>126</v>
      </c>
      <c r="Q30" s="98">
        <f>Table216[[#This Row],[Member Premises ]]/P30</f>
        <v>0.76190476190476186</v>
      </c>
    </row>
    <row r="31" spans="5:17" customFormat="1">
      <c r="J31" s="36" t="s">
        <v>591</v>
      </c>
      <c r="K31" s="36">
        <v>49</v>
      </c>
      <c r="L31" s="36">
        <v>52</v>
      </c>
      <c r="M31" s="51">
        <v>0</v>
      </c>
      <c r="N31" s="49">
        <v>1</v>
      </c>
      <c r="O31" s="49">
        <v>22</v>
      </c>
      <c r="P31" s="49">
        <v>74</v>
      </c>
      <c r="Q31" s="98">
        <f>Table216[[#This Row],[Member Premises ]]/P31</f>
        <v>0.70270270270270274</v>
      </c>
    </row>
    <row r="32" spans="5:17" customFormat="1">
      <c r="J32" s="36" t="s">
        <v>215</v>
      </c>
      <c r="K32" s="36">
        <v>96</v>
      </c>
      <c r="L32" s="36">
        <v>105</v>
      </c>
      <c r="M32" s="49">
        <v>1</v>
      </c>
      <c r="N32" s="51">
        <v>0</v>
      </c>
      <c r="O32" s="49">
        <v>47</v>
      </c>
      <c r="P32" s="49">
        <v>152</v>
      </c>
      <c r="Q32" s="98">
        <f>Table216[[#This Row],[Member Premises ]]/P32</f>
        <v>0.69078947368421051</v>
      </c>
    </row>
    <row r="33" spans="1:32" customFormat="1" ht="15.75" thickBot="1">
      <c r="J33" s="36" t="s">
        <v>1126</v>
      </c>
      <c r="K33" s="36">
        <v>69</v>
      </c>
      <c r="L33" s="36">
        <v>73</v>
      </c>
      <c r="M33" s="51">
        <v>0</v>
      </c>
      <c r="N33" s="51">
        <v>0</v>
      </c>
      <c r="O33" s="49">
        <v>34</v>
      </c>
      <c r="P33" s="49">
        <v>107</v>
      </c>
      <c r="Q33" s="98">
        <f>Table216[[#This Row],[Member Premises ]]/P33</f>
        <v>0.68224299065420557</v>
      </c>
    </row>
    <row r="34" spans="1:32" customFormat="1">
      <c r="J34" s="53" t="s">
        <v>1142</v>
      </c>
      <c r="K34" s="53">
        <f>SUBTOTAL(109,Table216[Members])</f>
        <v>2376</v>
      </c>
      <c r="L34" s="53">
        <f>SUBTOTAL(109,Table216[[Member Premises ]])</f>
        <v>2656</v>
      </c>
      <c r="M34" s="54">
        <f>SUBTOTAL(109,Table216[Revoked Members])</f>
        <v>32</v>
      </c>
      <c r="N34" s="54">
        <f>SUBTOTAL(109,Table216[Obligated &amp; Reinstated])</f>
        <v>22</v>
      </c>
      <c r="O34" s="53">
        <f>SUBTOTAL(109,Table216[[Potential Members ]])</f>
        <v>465</v>
      </c>
      <c r="P34" s="53">
        <f>SUBTOTAL(109,Table216[Total])</f>
        <v>3121</v>
      </c>
      <c r="Q34" s="55">
        <f>SUBTOTAL(101,Table216[% Registered])</f>
        <v>0.84965473695883575</v>
      </c>
    </row>
    <row r="35" spans="1:32" customFormat="1" ht="15.75" thickBot="1"/>
    <row r="36" spans="1:32" customFormat="1" ht="54" customHeight="1" thickBot="1">
      <c r="A36" s="119" t="s">
        <v>1219</v>
      </c>
      <c r="B36" s="120"/>
      <c r="C36" s="120"/>
      <c r="D36" s="120"/>
      <c r="E36" s="120"/>
      <c r="F36" s="120"/>
      <c r="G36" s="120"/>
      <c r="H36" s="121"/>
    </row>
    <row r="37" spans="1:32" customFormat="1" ht="69.75" customHeight="1" thickBot="1">
      <c r="A37" s="88" t="s">
        <v>1139</v>
      </c>
      <c r="B37" s="117" t="s">
        <v>1217</v>
      </c>
      <c r="C37" s="117"/>
      <c r="D37" s="117"/>
      <c r="E37" s="117"/>
      <c r="F37" s="117"/>
      <c r="G37" s="117"/>
      <c r="H37" s="118"/>
      <c r="J37" s="4"/>
      <c r="K37" s="4"/>
      <c r="L37" s="4"/>
      <c r="M37" s="4"/>
      <c r="N37" s="4"/>
      <c r="O37" s="4"/>
      <c r="P37" s="4"/>
      <c r="Q37" s="4"/>
    </row>
    <row r="38" spans="1:32" customFormat="1" ht="75" customHeight="1" thickBot="1">
      <c r="A38" s="86" t="s">
        <v>1216</v>
      </c>
      <c r="B38" s="117" t="s">
        <v>1230</v>
      </c>
      <c r="C38" s="117"/>
      <c r="D38" s="117"/>
      <c r="E38" s="117"/>
      <c r="F38" s="117"/>
      <c r="G38" s="117"/>
      <c r="H38" s="118"/>
      <c r="J38" s="4"/>
      <c r="K38" s="4"/>
      <c r="L38" s="4"/>
      <c r="M38" s="4"/>
      <c r="N38" s="4"/>
      <c r="O38" s="4"/>
      <c r="P38" s="4"/>
      <c r="Q38" s="4"/>
    </row>
    <row r="39" spans="1:32" customFormat="1" ht="86.25" customHeight="1" thickBot="1">
      <c r="A39" s="83" t="s">
        <v>1154</v>
      </c>
      <c r="B39" s="125" t="s">
        <v>1229</v>
      </c>
      <c r="C39" s="125"/>
      <c r="D39" s="125"/>
      <c r="E39" s="125"/>
      <c r="F39" s="125"/>
      <c r="G39" s="125"/>
      <c r="H39" s="126"/>
      <c r="J39" s="4"/>
      <c r="K39" s="4"/>
      <c r="L39" s="4"/>
      <c r="M39" s="4"/>
      <c r="N39" s="4"/>
      <c r="O39" s="4"/>
      <c r="P39" s="4"/>
      <c r="Q39" s="4"/>
    </row>
    <row r="40" spans="1:32" customFormat="1" ht="153.75" customHeight="1" thickBot="1">
      <c r="A40" s="84" t="s">
        <v>1155</v>
      </c>
      <c r="B40" s="117" t="s">
        <v>1231</v>
      </c>
      <c r="C40" s="117"/>
      <c r="D40" s="117"/>
      <c r="E40" s="117"/>
      <c r="F40" s="117"/>
      <c r="G40" s="117"/>
      <c r="H40" s="118"/>
      <c r="J40" s="4"/>
      <c r="K40" s="4"/>
      <c r="L40" s="4"/>
      <c r="M40" s="4"/>
      <c r="N40" s="4"/>
      <c r="O40" s="4"/>
      <c r="P40" s="4"/>
      <c r="Q40" s="4"/>
    </row>
    <row r="41" spans="1:32" customFormat="1" ht="79.5" customHeight="1" thickBot="1">
      <c r="A41" s="85" t="s">
        <v>1221</v>
      </c>
      <c r="B41" s="125" t="s">
        <v>1156</v>
      </c>
      <c r="C41" s="125"/>
      <c r="D41" s="125"/>
      <c r="E41" s="125"/>
      <c r="F41" s="125"/>
      <c r="G41" s="125"/>
      <c r="H41" s="126"/>
      <c r="J41" s="97"/>
      <c r="K41" s="97"/>
      <c r="L41" s="97"/>
      <c r="M41" s="97"/>
      <c r="N41" s="97"/>
      <c r="O41" s="97"/>
      <c r="P41" s="97"/>
      <c r="Q41" s="97"/>
      <c r="R41" s="39"/>
      <c r="S41" s="39"/>
      <c r="T41" s="39"/>
      <c r="U41" s="39"/>
      <c r="V41" s="39"/>
      <c r="W41" s="39"/>
      <c r="X41" s="39"/>
      <c r="Y41" s="39"/>
      <c r="Z41" s="39"/>
      <c r="AA41" s="39"/>
      <c r="AB41" s="39"/>
      <c r="AC41" s="39"/>
      <c r="AD41" s="39"/>
      <c r="AE41" s="39"/>
      <c r="AF41" s="39"/>
    </row>
    <row r="42" spans="1:32" ht="33" customHeight="1" thickBot="1">
      <c r="A42" s="87" t="s">
        <v>1141</v>
      </c>
      <c r="B42" s="117" t="s">
        <v>1218</v>
      </c>
      <c r="C42" s="117"/>
      <c r="D42" s="117"/>
      <c r="E42" s="117"/>
      <c r="F42" s="117"/>
      <c r="G42" s="117"/>
      <c r="H42" s="118"/>
      <c r="J42" s="97"/>
      <c r="K42" s="97"/>
      <c r="L42" s="97"/>
      <c r="M42" s="97"/>
      <c r="N42" s="97"/>
      <c r="O42" s="97"/>
      <c r="P42" s="97"/>
      <c r="Q42" s="97"/>
      <c r="R42" s="97"/>
      <c r="S42" s="97"/>
      <c r="T42" s="97"/>
      <c r="U42" s="97"/>
      <c r="V42" s="97"/>
      <c r="W42" s="97"/>
      <c r="X42" s="97"/>
      <c r="Y42" s="97"/>
      <c r="Z42" s="97"/>
      <c r="AA42" s="97"/>
      <c r="AB42" s="97"/>
      <c r="AC42" s="97"/>
      <c r="AD42" s="97"/>
      <c r="AE42" s="97"/>
      <c r="AF42" s="97"/>
    </row>
    <row r="43" spans="1:32">
      <c r="J43" s="97"/>
      <c r="K43" s="97"/>
      <c r="L43" s="97"/>
      <c r="M43" s="97"/>
      <c r="N43" s="97"/>
      <c r="O43" s="97"/>
      <c r="P43" s="97"/>
      <c r="Q43" s="97"/>
      <c r="R43" s="97"/>
      <c r="S43" s="97"/>
      <c r="T43" s="97"/>
      <c r="U43" s="97"/>
      <c r="V43" s="97"/>
      <c r="W43" s="97"/>
      <c r="X43" s="97"/>
      <c r="Y43" s="97"/>
      <c r="Z43" s="97"/>
      <c r="AA43" s="97"/>
      <c r="AB43" s="97"/>
      <c r="AC43" s="97"/>
      <c r="AD43" s="97"/>
      <c r="AE43" s="97"/>
      <c r="AF43" s="97"/>
    </row>
    <row r="44" spans="1:32">
      <c r="J44" s="97"/>
      <c r="K44" s="97"/>
      <c r="L44" s="97"/>
      <c r="M44" s="97"/>
      <c r="N44" s="97"/>
      <c r="O44" s="97"/>
      <c r="P44" s="97"/>
      <c r="Q44" s="97"/>
      <c r="R44" s="97"/>
      <c r="S44" s="97"/>
      <c r="T44" s="97"/>
      <c r="U44" s="97"/>
      <c r="V44" s="97"/>
      <c r="W44" s="97"/>
      <c r="X44" s="97"/>
      <c r="Y44" s="97"/>
      <c r="Z44" s="97"/>
      <c r="AA44" s="97"/>
      <c r="AB44" s="97"/>
      <c r="AC44" s="97"/>
      <c r="AD44" s="97"/>
      <c r="AE44" s="97"/>
      <c r="AF44" s="97"/>
    </row>
    <row r="45" spans="1:32">
      <c r="J45" s="97"/>
      <c r="K45" s="97"/>
      <c r="L45" s="97"/>
      <c r="M45" s="97"/>
      <c r="N45" s="97"/>
      <c r="O45" s="97"/>
      <c r="P45" s="97"/>
      <c r="Q45" s="97"/>
      <c r="R45" s="97"/>
      <c r="S45" s="97"/>
      <c r="T45" s="97"/>
      <c r="U45" s="97"/>
      <c r="V45" s="97"/>
      <c r="W45" s="97"/>
      <c r="X45" s="97"/>
      <c r="Y45" s="97"/>
      <c r="Z45" s="97"/>
      <c r="AA45" s="97"/>
      <c r="AB45" s="97"/>
      <c r="AC45" s="97"/>
      <c r="AD45" s="97"/>
      <c r="AE45" s="97"/>
      <c r="AF45" s="97"/>
    </row>
    <row r="46" spans="1:32">
      <c r="J46" s="97"/>
      <c r="K46" s="97"/>
      <c r="L46" s="97"/>
      <c r="M46" s="97"/>
      <c r="N46" s="97"/>
      <c r="O46" s="97"/>
      <c r="P46" s="97"/>
      <c r="Q46" s="97"/>
      <c r="R46" s="97"/>
      <c r="S46" s="97"/>
      <c r="T46" s="97"/>
      <c r="U46" s="97"/>
      <c r="V46" s="97"/>
      <c r="W46" s="97"/>
      <c r="X46" s="97"/>
      <c r="Y46" s="97"/>
      <c r="Z46" s="97"/>
      <c r="AA46" s="97"/>
      <c r="AB46" s="97"/>
      <c r="AC46" s="97"/>
      <c r="AD46" s="97"/>
      <c r="AE46" s="97"/>
      <c r="AF46" s="97"/>
    </row>
    <row r="47" spans="1:32">
      <c r="J47" s="97"/>
      <c r="K47" s="97"/>
      <c r="L47" s="97"/>
      <c r="M47" s="97"/>
      <c r="N47" s="97"/>
      <c r="O47" s="97"/>
      <c r="P47" s="97"/>
      <c r="Q47" s="97"/>
      <c r="R47" s="97"/>
      <c r="S47" s="97"/>
      <c r="T47" s="97"/>
      <c r="U47" s="97"/>
      <c r="V47" s="97"/>
      <c r="W47" s="97"/>
      <c r="X47" s="97"/>
      <c r="Y47" s="97"/>
      <c r="Z47" s="97"/>
      <c r="AA47" s="97"/>
      <c r="AB47" s="97"/>
      <c r="AC47" s="97"/>
      <c r="AD47" s="97"/>
      <c r="AE47" s="97"/>
      <c r="AF47" s="97"/>
    </row>
    <row r="48" spans="1:32">
      <c r="J48" s="97"/>
      <c r="K48" s="97"/>
      <c r="L48" s="97"/>
      <c r="M48" s="97"/>
      <c r="N48" s="97"/>
      <c r="O48" s="97"/>
      <c r="P48" s="97"/>
      <c r="Q48" s="97"/>
      <c r="R48" s="97"/>
      <c r="S48" s="97"/>
      <c r="T48" s="97"/>
      <c r="U48" s="97"/>
      <c r="V48" s="97"/>
      <c r="W48" s="97"/>
      <c r="X48" s="97"/>
      <c r="Y48" s="97"/>
      <c r="Z48" s="97"/>
      <c r="AA48" s="97"/>
      <c r="AB48" s="97"/>
      <c r="AC48" s="97"/>
      <c r="AD48" s="97"/>
      <c r="AE48" s="97"/>
      <c r="AF48" s="97"/>
    </row>
    <row r="49" spans="10:32">
      <c r="J49" s="97"/>
      <c r="K49" s="97"/>
      <c r="L49" s="97"/>
      <c r="M49" s="97"/>
      <c r="N49" s="97"/>
      <c r="O49" s="97"/>
      <c r="P49" s="97"/>
      <c r="Q49" s="97"/>
      <c r="R49" s="97"/>
      <c r="S49" s="97"/>
      <c r="T49" s="97"/>
      <c r="U49" s="97"/>
      <c r="V49" s="97"/>
      <c r="W49" s="97"/>
      <c r="X49" s="97"/>
      <c r="Y49" s="97"/>
      <c r="Z49" s="97"/>
      <c r="AA49" s="97"/>
      <c r="AB49" s="97"/>
      <c r="AC49" s="97"/>
      <c r="AD49" s="97"/>
      <c r="AE49" s="97"/>
      <c r="AF49" s="97"/>
    </row>
    <row r="50" spans="10:32">
      <c r="J50" s="97"/>
      <c r="K50" s="97"/>
      <c r="L50" s="97"/>
      <c r="M50" s="97"/>
      <c r="N50" s="97"/>
      <c r="O50" s="97"/>
      <c r="P50" s="97"/>
      <c r="Q50" s="97"/>
      <c r="R50" s="97"/>
      <c r="S50" s="97"/>
      <c r="T50" s="97"/>
      <c r="U50" s="97"/>
      <c r="V50" s="97"/>
      <c r="W50" s="97"/>
      <c r="X50" s="97"/>
      <c r="Y50" s="97"/>
      <c r="Z50" s="97"/>
      <c r="AA50" s="97"/>
      <c r="AB50" s="97"/>
      <c r="AC50" s="97"/>
      <c r="AD50" s="97"/>
      <c r="AE50" s="97"/>
      <c r="AF50" s="97"/>
    </row>
    <row r="51" spans="10:32">
      <c r="J51" s="97"/>
      <c r="K51" s="97"/>
      <c r="L51" s="97"/>
      <c r="M51" s="97"/>
      <c r="N51" s="97"/>
      <c r="O51" s="97"/>
      <c r="P51" s="97"/>
      <c r="Q51" s="97"/>
      <c r="R51" s="97"/>
      <c r="S51" s="97"/>
      <c r="T51" s="97"/>
      <c r="U51" s="97"/>
      <c r="V51" s="97"/>
      <c r="W51" s="97"/>
      <c r="X51" s="97"/>
      <c r="Y51" s="97"/>
      <c r="Z51" s="97"/>
      <c r="AA51" s="97"/>
      <c r="AB51" s="97"/>
      <c r="AC51" s="97"/>
      <c r="AD51" s="97"/>
      <c r="AE51" s="97"/>
      <c r="AF51" s="97"/>
    </row>
    <row r="52" spans="10:32">
      <c r="T52" s="97"/>
      <c r="U52" s="97"/>
      <c r="V52" s="97"/>
      <c r="W52" s="97"/>
      <c r="X52" s="97"/>
      <c r="Y52" s="97"/>
      <c r="Z52" s="97"/>
      <c r="AA52" s="97"/>
      <c r="AB52" s="97"/>
      <c r="AC52" s="97"/>
      <c r="AD52" s="97"/>
      <c r="AE52" s="97"/>
      <c r="AF52" s="97"/>
    </row>
    <row r="53" spans="10:32">
      <c r="T53" s="97"/>
      <c r="U53" s="97"/>
      <c r="V53" s="97"/>
      <c r="W53" s="97"/>
      <c r="X53" s="97"/>
      <c r="Y53" s="97"/>
      <c r="Z53" s="97"/>
      <c r="AA53" s="97"/>
      <c r="AB53" s="97"/>
      <c r="AC53" s="97"/>
      <c r="AD53" s="97"/>
      <c r="AE53" s="97"/>
      <c r="AF53" s="97"/>
    </row>
    <row r="54" spans="10:32">
      <c r="T54" s="97"/>
      <c r="U54" s="97"/>
      <c r="V54" s="97"/>
      <c r="W54" s="97"/>
      <c r="X54" s="97"/>
      <c r="Y54" s="97"/>
      <c r="Z54" s="97"/>
      <c r="AA54" s="97"/>
      <c r="AB54" s="97"/>
      <c r="AC54" s="97"/>
      <c r="AD54" s="97"/>
      <c r="AE54" s="97"/>
      <c r="AF54" s="97"/>
    </row>
    <row r="55" spans="10:32">
      <c r="T55" s="97"/>
      <c r="U55" s="97"/>
      <c r="V55" s="97"/>
      <c r="W55" s="97"/>
      <c r="X55" s="97"/>
      <c r="Y55" s="97"/>
      <c r="Z55" s="97"/>
      <c r="AA55" s="97"/>
      <c r="AB55" s="97"/>
      <c r="AC55" s="97"/>
      <c r="AD55" s="97"/>
      <c r="AE55" s="97"/>
      <c r="AF55" s="97"/>
    </row>
    <row r="56" spans="10:32">
      <c r="T56" s="97"/>
      <c r="U56" s="97"/>
      <c r="V56" s="97"/>
      <c r="W56" s="97"/>
      <c r="X56" s="97"/>
      <c r="Y56" s="97"/>
      <c r="Z56" s="97"/>
      <c r="AA56" s="97"/>
      <c r="AB56" s="97"/>
      <c r="AC56" s="97"/>
      <c r="AD56" s="97"/>
      <c r="AE56" s="97"/>
      <c r="AF56" s="97"/>
    </row>
    <row r="57" spans="10:32">
      <c r="T57" s="97"/>
      <c r="U57" s="97"/>
      <c r="V57" s="97"/>
      <c r="W57" s="97"/>
      <c r="X57" s="97"/>
      <c r="Y57" s="97"/>
      <c r="Z57" s="97"/>
      <c r="AA57" s="97"/>
      <c r="AB57" s="97"/>
      <c r="AC57" s="97"/>
      <c r="AD57" s="97"/>
      <c r="AE57" s="97"/>
      <c r="AF57" s="97"/>
    </row>
    <row r="58" spans="10:32">
      <c r="T58" s="97"/>
      <c r="U58" s="97"/>
      <c r="V58" s="97"/>
      <c r="W58" s="97"/>
      <c r="X58" s="97"/>
      <c r="Y58" s="97"/>
      <c r="Z58" s="97"/>
      <c r="AA58" s="97"/>
      <c r="AB58" s="97"/>
      <c r="AC58" s="97"/>
      <c r="AD58" s="97"/>
      <c r="AE58" s="97"/>
      <c r="AF58" s="97"/>
    </row>
    <row r="59" spans="10:32">
      <c r="T59" s="97"/>
      <c r="U59" s="97"/>
      <c r="V59" s="97"/>
      <c r="W59" s="97"/>
      <c r="X59" s="97"/>
      <c r="Y59" s="97"/>
      <c r="Z59" s="97"/>
      <c r="AA59" s="97"/>
      <c r="AB59" s="97"/>
      <c r="AC59" s="97"/>
      <c r="AD59" s="97"/>
      <c r="AE59" s="97"/>
      <c r="AF59" s="97"/>
    </row>
    <row r="60" spans="10:32">
      <c r="T60" s="97"/>
      <c r="U60" s="97"/>
      <c r="V60" s="97"/>
      <c r="W60" s="97"/>
      <c r="X60" s="97"/>
      <c r="Y60" s="97"/>
      <c r="Z60" s="97"/>
      <c r="AA60" s="97"/>
      <c r="AB60" s="97"/>
      <c r="AC60" s="97"/>
      <c r="AD60" s="97"/>
      <c r="AE60" s="97"/>
      <c r="AF60" s="97"/>
    </row>
    <row r="61" spans="10:32">
      <c r="T61" s="97"/>
      <c r="U61" s="97"/>
      <c r="V61" s="97"/>
      <c r="W61" s="97"/>
      <c r="X61" s="97"/>
      <c r="Y61" s="97"/>
      <c r="Z61" s="97"/>
      <c r="AA61" s="97"/>
      <c r="AB61" s="97"/>
      <c r="AC61" s="97"/>
      <c r="AD61" s="97"/>
      <c r="AE61" s="97"/>
      <c r="AF61" s="97"/>
    </row>
    <row r="62" spans="10:32">
      <c r="T62" s="97"/>
      <c r="U62" s="97"/>
      <c r="V62" s="97"/>
      <c r="W62" s="97"/>
      <c r="X62" s="97"/>
      <c r="Y62" s="97"/>
      <c r="Z62" s="97"/>
      <c r="AA62" s="97"/>
      <c r="AB62" s="97"/>
      <c r="AC62" s="97"/>
      <c r="AD62" s="97"/>
      <c r="AE62" s="97"/>
      <c r="AF62" s="97"/>
    </row>
    <row r="63" spans="10:32">
      <c r="T63" s="97"/>
      <c r="U63" s="97"/>
      <c r="V63" s="97"/>
      <c r="W63" s="97"/>
      <c r="X63" s="97"/>
      <c r="Y63" s="97"/>
      <c r="Z63" s="97"/>
      <c r="AA63" s="97"/>
      <c r="AB63" s="97"/>
      <c r="AC63" s="97"/>
      <c r="AD63" s="97"/>
      <c r="AE63" s="97"/>
      <c r="AF63" s="97"/>
    </row>
    <row r="64" spans="10:32">
      <c r="T64" s="97"/>
      <c r="U64" s="97"/>
      <c r="V64" s="97"/>
      <c r="W64" s="97"/>
      <c r="X64" s="97"/>
      <c r="Y64" s="97"/>
      <c r="Z64" s="97"/>
      <c r="AA64" s="97"/>
      <c r="AB64" s="97"/>
      <c r="AC64" s="97"/>
      <c r="AD64" s="97"/>
      <c r="AE64" s="97"/>
      <c r="AF64" s="97"/>
    </row>
    <row r="65" spans="20:32">
      <c r="T65" s="97"/>
      <c r="U65" s="97"/>
      <c r="V65" s="97"/>
      <c r="W65" s="97"/>
      <c r="X65" s="97"/>
      <c r="Y65" s="97"/>
      <c r="Z65" s="97"/>
      <c r="AA65" s="97"/>
      <c r="AB65" s="97"/>
      <c r="AC65" s="97"/>
      <c r="AD65" s="97"/>
      <c r="AE65" s="97"/>
      <c r="AF65" s="97"/>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29" orientation="landscape" r:id="rId1"/>
  <headerFooter>
    <oddFooter xml:space="preserve">&amp;LRepak ELT &amp;R26/03/2018
</oddFooter>
  </headerFooter>
  <colBreaks count="2" manualBreakCount="2">
    <brk id="9" max="44" man="1"/>
    <brk id="17" max="44" man="1"/>
  </colBreaks>
  <ignoredErrors>
    <ignoredError sqref="D3:E14" calculatedColumn="1"/>
  </ignoredError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3"/>
  <sheetViews>
    <sheetView zoomScale="60" zoomScaleNormal="60" workbookViewId="0">
      <selection activeCell="H57" sqref="H57"/>
    </sheetView>
  </sheetViews>
  <sheetFormatPr defaultRowHeight="15"/>
  <cols>
    <col min="1" max="1" width="30.85546875" bestFit="1" customWidth="1"/>
    <col min="2" max="2" width="33" bestFit="1" customWidth="1"/>
    <col min="3" max="3" width="28.42578125" bestFit="1" customWidth="1"/>
    <col min="4" max="4" width="29.140625" bestFit="1" customWidth="1"/>
    <col min="5" max="5" width="28.42578125" bestFit="1" customWidth="1"/>
    <col min="6" max="6" width="16.28515625" bestFit="1" customWidth="1"/>
    <col min="7" max="7" width="15" bestFit="1" customWidth="1"/>
    <col min="8" max="8" width="18.85546875" customWidth="1"/>
    <col min="9" max="9" width="37.7109375" customWidth="1"/>
    <col min="10" max="10" width="12.85546875" bestFit="1" customWidth="1"/>
    <col min="11" max="11" width="28.140625" bestFit="1" customWidth="1"/>
    <col min="12" max="12" width="14.28515625" bestFit="1" customWidth="1"/>
    <col min="13" max="13" width="116.42578125" bestFit="1" customWidth="1"/>
  </cols>
  <sheetData>
    <row r="1" spans="1:13" s="59" customFormat="1" ht="19.5" thickBot="1">
      <c r="A1" s="67" t="s">
        <v>1228</v>
      </c>
      <c r="B1" s="91">
        <f>COUNTA(B3:B19)</f>
        <v>17</v>
      </c>
      <c r="C1" s="89"/>
      <c r="D1" s="89"/>
      <c r="E1" s="89"/>
      <c r="F1" s="89"/>
    </row>
    <row r="2" spans="1:13" s="58" customFormat="1" ht="18.75">
      <c r="A2" s="79" t="s">
        <v>0</v>
      </c>
      <c r="B2" s="80" t="s">
        <v>2</v>
      </c>
      <c r="C2" s="80" t="s">
        <v>3</v>
      </c>
      <c r="D2" s="80" t="s">
        <v>4</v>
      </c>
      <c r="E2" s="80" t="s">
        <v>5</v>
      </c>
      <c r="F2" s="80" t="s">
        <v>6</v>
      </c>
      <c r="G2" s="80" t="s">
        <v>7</v>
      </c>
      <c r="H2" s="80" t="s">
        <v>8</v>
      </c>
      <c r="I2" s="80" t="s">
        <v>9</v>
      </c>
      <c r="J2" s="80" t="s">
        <v>10</v>
      </c>
      <c r="K2" s="81" t="s">
        <v>11</v>
      </c>
      <c r="L2" s="81" t="s">
        <v>12</v>
      </c>
      <c r="M2" s="58" t="s">
        <v>1146</v>
      </c>
    </row>
    <row r="3" spans="1:13">
      <c r="A3" s="8" t="s">
        <v>420</v>
      </c>
      <c r="B3" s="7" t="s">
        <v>431</v>
      </c>
      <c r="C3" s="7"/>
      <c r="D3" s="7" t="s">
        <v>432</v>
      </c>
      <c r="E3" s="7"/>
      <c r="F3" s="7" t="s">
        <v>433</v>
      </c>
      <c r="G3" s="8" t="s">
        <v>421</v>
      </c>
      <c r="H3" s="7"/>
      <c r="I3" s="7" t="s">
        <v>434</v>
      </c>
      <c r="J3" s="7"/>
      <c r="K3" s="7"/>
      <c r="L3" s="44" t="s">
        <v>1101</v>
      </c>
    </row>
    <row r="4" spans="1:13">
      <c r="A4" s="8" t="s">
        <v>420</v>
      </c>
      <c r="B4" s="8" t="s">
        <v>426</v>
      </c>
      <c r="C4" s="8"/>
      <c r="D4" s="8" t="s">
        <v>427</v>
      </c>
      <c r="E4" s="8"/>
      <c r="F4" s="8" t="s">
        <v>428</v>
      </c>
      <c r="G4" s="8" t="s">
        <v>421</v>
      </c>
      <c r="H4" s="8"/>
      <c r="I4" s="40" t="s">
        <v>429</v>
      </c>
      <c r="J4" s="8"/>
      <c r="K4" s="8" t="s">
        <v>430</v>
      </c>
      <c r="L4" s="44" t="s">
        <v>1101</v>
      </c>
    </row>
    <row r="5" spans="1:13">
      <c r="A5" s="8" t="s">
        <v>420</v>
      </c>
      <c r="B5" s="8" t="s">
        <v>1003</v>
      </c>
      <c r="C5" s="48"/>
      <c r="D5" s="5" t="s">
        <v>1004</v>
      </c>
      <c r="E5" s="5" t="s">
        <v>1005</v>
      </c>
      <c r="F5" s="8" t="s">
        <v>1006</v>
      </c>
      <c r="G5" s="5" t="s">
        <v>998</v>
      </c>
      <c r="H5" s="8" t="s">
        <v>1007</v>
      </c>
      <c r="I5" s="5" t="s">
        <v>1008</v>
      </c>
      <c r="J5" s="5"/>
      <c r="K5" s="28" t="s">
        <v>1009</v>
      </c>
      <c r="L5" s="10" t="s">
        <v>1107</v>
      </c>
    </row>
    <row r="6" spans="1:13">
      <c r="A6" s="8" t="s">
        <v>420</v>
      </c>
      <c r="B6" s="8" t="s">
        <v>435</v>
      </c>
      <c r="C6" s="8"/>
      <c r="D6" s="8" t="s">
        <v>436</v>
      </c>
      <c r="E6" s="8" t="s">
        <v>437</v>
      </c>
      <c r="F6" s="8" t="s">
        <v>438</v>
      </c>
      <c r="G6" s="8" t="s">
        <v>421</v>
      </c>
      <c r="H6" s="8"/>
      <c r="I6" s="8"/>
      <c r="J6" s="8"/>
      <c r="K6" s="8"/>
      <c r="L6" s="44" t="s">
        <v>1101</v>
      </c>
    </row>
    <row r="7" spans="1:13">
      <c r="A7" s="8" t="s">
        <v>420</v>
      </c>
      <c r="B7" s="8" t="s">
        <v>439</v>
      </c>
      <c r="C7" s="8"/>
      <c r="D7" s="8" t="s">
        <v>440</v>
      </c>
      <c r="E7" s="8"/>
      <c r="F7" s="8" t="s">
        <v>441</v>
      </c>
      <c r="G7" s="8" t="s">
        <v>421</v>
      </c>
      <c r="H7" s="8"/>
      <c r="I7" s="8" t="s">
        <v>442</v>
      </c>
      <c r="J7" s="8"/>
      <c r="K7" s="12"/>
      <c r="L7" s="12" t="s">
        <v>1095</v>
      </c>
    </row>
    <row r="8" spans="1:13">
      <c r="A8" s="8" t="s">
        <v>420</v>
      </c>
      <c r="B8" s="8" t="s">
        <v>1090</v>
      </c>
      <c r="C8" s="8"/>
      <c r="D8" s="8" t="s">
        <v>423</v>
      </c>
      <c r="E8" s="8" t="s">
        <v>424</v>
      </c>
      <c r="F8" s="8" t="s">
        <v>425</v>
      </c>
      <c r="G8" s="8" t="s">
        <v>421</v>
      </c>
      <c r="H8" s="8"/>
      <c r="I8" s="8"/>
      <c r="J8" s="8"/>
      <c r="K8" s="8"/>
      <c r="L8" s="8" t="s">
        <v>18</v>
      </c>
    </row>
    <row r="9" spans="1:13" ht="13.5" customHeight="1">
      <c r="A9" s="8" t="s">
        <v>420</v>
      </c>
      <c r="B9" s="16" t="s">
        <v>444</v>
      </c>
      <c r="C9" s="8"/>
      <c r="D9" s="8" t="s">
        <v>445</v>
      </c>
      <c r="E9" s="8"/>
      <c r="F9" s="8" t="s">
        <v>327</v>
      </c>
      <c r="G9" s="8" t="s">
        <v>421</v>
      </c>
      <c r="H9" s="8"/>
      <c r="I9" s="8" t="s">
        <v>446</v>
      </c>
      <c r="J9" s="8"/>
      <c r="K9" s="8"/>
      <c r="L9" s="8" t="s">
        <v>1117</v>
      </c>
    </row>
    <row r="10" spans="1:13">
      <c r="A10" s="8" t="s">
        <v>420</v>
      </c>
      <c r="B10" s="8" t="s">
        <v>447</v>
      </c>
      <c r="C10" s="8"/>
      <c r="D10" s="8" t="s">
        <v>448</v>
      </c>
      <c r="E10" s="8" t="s">
        <v>449</v>
      </c>
      <c r="F10" s="7" t="s">
        <v>422</v>
      </c>
      <c r="G10" s="8" t="s">
        <v>421</v>
      </c>
      <c r="H10" s="8"/>
      <c r="I10" s="8" t="s">
        <v>450</v>
      </c>
      <c r="J10" s="8"/>
      <c r="K10" s="8"/>
      <c r="L10" s="8" t="s">
        <v>1095</v>
      </c>
    </row>
    <row r="11" spans="1:13">
      <c r="A11" s="8" t="s">
        <v>420</v>
      </c>
      <c r="B11" s="8" t="s">
        <v>451</v>
      </c>
      <c r="C11" s="8"/>
      <c r="D11" s="8"/>
      <c r="E11" s="8"/>
      <c r="F11" s="8" t="s">
        <v>452</v>
      </c>
      <c r="G11" s="8" t="s">
        <v>421</v>
      </c>
      <c r="H11" s="8"/>
      <c r="I11" s="8" t="s">
        <v>453</v>
      </c>
      <c r="J11" s="8"/>
      <c r="K11" s="8"/>
      <c r="L11" s="8" t="s">
        <v>18</v>
      </c>
    </row>
    <row r="12" spans="1:13">
      <c r="A12" s="8" t="s">
        <v>420</v>
      </c>
      <c r="B12" s="8" t="s">
        <v>454</v>
      </c>
      <c r="C12" s="8"/>
      <c r="D12" s="8" t="s">
        <v>455</v>
      </c>
      <c r="E12" s="8"/>
      <c r="F12" s="8" t="s">
        <v>425</v>
      </c>
      <c r="G12" s="8" t="s">
        <v>421</v>
      </c>
      <c r="H12" s="8"/>
      <c r="I12" s="8" t="s">
        <v>456</v>
      </c>
      <c r="J12" s="8"/>
      <c r="K12" s="8"/>
      <c r="L12" s="44" t="s">
        <v>1101</v>
      </c>
    </row>
    <row r="13" spans="1:13">
      <c r="A13" s="8" t="s">
        <v>420</v>
      </c>
      <c r="B13" s="8" t="s">
        <v>457</v>
      </c>
      <c r="C13" s="8" t="s">
        <v>457</v>
      </c>
      <c r="D13" s="8" t="s">
        <v>458</v>
      </c>
      <c r="E13" s="8" t="s">
        <v>459</v>
      </c>
      <c r="F13" s="8" t="s">
        <v>443</v>
      </c>
      <c r="G13" s="8" t="s">
        <v>421</v>
      </c>
      <c r="H13" s="8" t="s">
        <v>15</v>
      </c>
      <c r="I13" s="8" t="s">
        <v>460</v>
      </c>
      <c r="J13" s="8" t="s">
        <v>461</v>
      </c>
      <c r="K13" s="12" t="s">
        <v>15</v>
      </c>
      <c r="L13" s="12" t="s">
        <v>17</v>
      </c>
    </row>
    <row r="14" spans="1:13">
      <c r="A14" s="8" t="s">
        <v>420</v>
      </c>
      <c r="B14" s="8" t="s">
        <v>464</v>
      </c>
      <c r="C14" s="8"/>
      <c r="D14" s="8" t="s">
        <v>465</v>
      </c>
      <c r="E14" s="8" t="s">
        <v>466</v>
      </c>
      <c r="F14" s="8" t="s">
        <v>428</v>
      </c>
      <c r="G14" s="8" t="s">
        <v>421</v>
      </c>
      <c r="H14" s="8"/>
      <c r="I14" s="8" t="s">
        <v>467</v>
      </c>
      <c r="J14" s="8"/>
      <c r="K14" s="41"/>
      <c r="L14" s="44" t="s">
        <v>1101</v>
      </c>
    </row>
    <row r="15" spans="1:13">
      <c r="A15" s="8" t="s">
        <v>420</v>
      </c>
      <c r="B15" s="8" t="s">
        <v>468</v>
      </c>
      <c r="C15" s="8" t="s">
        <v>15</v>
      </c>
      <c r="D15" s="8" t="s">
        <v>469</v>
      </c>
      <c r="E15" s="8" t="s">
        <v>469</v>
      </c>
      <c r="F15" s="8" t="s">
        <v>443</v>
      </c>
      <c r="G15" s="8" t="s">
        <v>421</v>
      </c>
      <c r="H15" s="8" t="s">
        <v>470</v>
      </c>
      <c r="I15" s="8" t="s">
        <v>471</v>
      </c>
      <c r="J15" s="8" t="s">
        <v>15</v>
      </c>
      <c r="K15" s="12" t="s">
        <v>15</v>
      </c>
      <c r="L15" s="12" t="s">
        <v>18</v>
      </c>
    </row>
    <row r="16" spans="1:13">
      <c r="A16" s="8" t="s">
        <v>420</v>
      </c>
      <c r="B16" s="8" t="s">
        <v>472</v>
      </c>
      <c r="C16" s="8"/>
      <c r="D16" s="8" t="s">
        <v>473</v>
      </c>
      <c r="E16" s="8"/>
      <c r="F16" s="7" t="s">
        <v>433</v>
      </c>
      <c r="G16" s="8" t="s">
        <v>421</v>
      </c>
      <c r="H16" s="8"/>
      <c r="I16" s="8" t="s">
        <v>474</v>
      </c>
      <c r="J16" s="8"/>
      <c r="K16" s="8"/>
      <c r="L16" s="44" t="s">
        <v>1101</v>
      </c>
    </row>
    <row r="17" spans="1:12" ht="15.75" customHeight="1">
      <c r="A17" s="8" t="s">
        <v>420</v>
      </c>
      <c r="B17" s="8" t="s">
        <v>1048</v>
      </c>
      <c r="C17" s="8"/>
      <c r="D17" s="8" t="s">
        <v>1049</v>
      </c>
      <c r="E17" s="8"/>
      <c r="F17" s="8" t="s">
        <v>1050</v>
      </c>
      <c r="G17" s="8" t="s">
        <v>421</v>
      </c>
      <c r="H17" s="8"/>
      <c r="I17" s="42"/>
      <c r="J17" s="42"/>
      <c r="K17" s="8"/>
      <c r="L17" s="8" t="s">
        <v>18</v>
      </c>
    </row>
    <row r="18" spans="1:12" s="101" customFormat="1" ht="15.75" customHeight="1">
      <c r="A18" s="8" t="s">
        <v>420</v>
      </c>
      <c r="B18" s="8" t="s">
        <v>476</v>
      </c>
      <c r="C18" s="8"/>
      <c r="D18" s="8" t="s">
        <v>475</v>
      </c>
      <c r="E18" s="8"/>
      <c r="F18" s="8" t="s">
        <v>463</v>
      </c>
      <c r="G18" s="8" t="s">
        <v>421</v>
      </c>
      <c r="H18" s="8"/>
      <c r="I18" s="8"/>
      <c r="J18" s="8"/>
      <c r="K18" s="8"/>
      <c r="L18" s="44" t="s">
        <v>1101</v>
      </c>
    </row>
    <row r="19" spans="1:12">
      <c r="A19" s="8" t="s">
        <v>420</v>
      </c>
      <c r="B19" s="8" t="s">
        <v>477</v>
      </c>
      <c r="C19" s="8"/>
      <c r="D19" s="8" t="s">
        <v>478</v>
      </c>
      <c r="E19" s="8"/>
      <c r="F19" s="8" t="s">
        <v>479</v>
      </c>
      <c r="G19" s="8" t="s">
        <v>421</v>
      </c>
      <c r="H19" s="8" t="s">
        <v>480</v>
      </c>
      <c r="I19" s="42" t="s">
        <v>481</v>
      </c>
      <c r="J19" s="42" t="s">
        <v>482</v>
      </c>
      <c r="K19" s="8" t="s">
        <v>483</v>
      </c>
      <c r="L19" s="8" t="s">
        <v>418</v>
      </c>
    </row>
    <row r="20" spans="1:12" s="101" customFormat="1" ht="15.75" thickBot="1">
      <c r="A20" s="8"/>
      <c r="B20" s="8"/>
      <c r="C20" s="48"/>
      <c r="D20" s="5"/>
      <c r="E20" s="5"/>
      <c r="F20" s="8"/>
      <c r="G20" s="5"/>
      <c r="H20" s="8"/>
      <c r="I20" s="5"/>
      <c r="J20" s="5"/>
      <c r="K20" s="28"/>
      <c r="L20" s="10"/>
    </row>
    <row r="21" spans="1:12" ht="19.5" thickBot="1">
      <c r="A21" s="76" t="s">
        <v>1224</v>
      </c>
      <c r="B21" s="95">
        <f>COUNTA(B22)</f>
        <v>0</v>
      </c>
    </row>
    <row r="22" spans="1:12" ht="15.75" thickBot="1"/>
    <row r="23" spans="1:12" ht="19.5" thickBot="1">
      <c r="A23" s="65" t="s">
        <v>1220</v>
      </c>
      <c r="B23" s="96">
        <f>COUNTA(B24:B25)</f>
        <v>0</v>
      </c>
    </row>
  </sheetData>
  <autoFilter ref="A2:M17">
    <sortState ref="A3:M21">
      <sortCondition ref="B2:B19"/>
    </sortState>
  </autoFilter>
  <conditionalFormatting sqref="D1">
    <cfRule type="duplicateValues" dxfId="27" priority="2"/>
  </conditionalFormatting>
  <conditionalFormatting sqref="B19:B20">
    <cfRule type="duplicateValues" dxfId="26"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8"/>
  <sheetViews>
    <sheetView zoomScale="60" zoomScaleNormal="60" workbookViewId="0">
      <selection activeCell="H43" sqref="H43"/>
    </sheetView>
  </sheetViews>
  <sheetFormatPr defaultRowHeight="15"/>
  <cols>
    <col min="1" max="1" width="30.85546875" bestFit="1" customWidth="1"/>
    <col min="2" max="2" width="46.5703125" bestFit="1" customWidth="1"/>
    <col min="3" max="3" width="28.42578125" bestFit="1" customWidth="1"/>
    <col min="4" max="4" width="29.42578125" bestFit="1" customWidth="1"/>
    <col min="5" max="5" width="11.7109375" bestFit="1" customWidth="1"/>
    <col min="6" max="6" width="17.140625" bestFit="1" customWidth="1"/>
    <col min="7" max="7" width="15.85546875" bestFit="1" customWidth="1"/>
    <col min="8" max="8" width="33.85546875" bestFit="1" customWidth="1"/>
    <col min="9" max="9" width="14.42578125" bestFit="1" customWidth="1"/>
    <col min="10" max="10" width="12.7109375" bestFit="1" customWidth="1"/>
    <col min="11" max="11" width="29.5703125" bestFit="1" customWidth="1"/>
    <col min="12" max="12" width="14.5703125" bestFit="1" customWidth="1"/>
    <col min="13" max="13" width="125.5703125" bestFit="1" customWidth="1"/>
  </cols>
  <sheetData>
    <row r="1" spans="1:13" s="59" customFormat="1" ht="19.5" thickBot="1">
      <c r="A1" s="67" t="s">
        <v>1228</v>
      </c>
      <c r="B1" s="91">
        <f>COUNTA(B3:B12)</f>
        <v>10</v>
      </c>
      <c r="C1" s="89"/>
      <c r="D1" s="89"/>
      <c r="E1" s="89"/>
      <c r="F1" s="89"/>
    </row>
    <row r="2" spans="1:13" s="58" customFormat="1" ht="18.75">
      <c r="A2" s="79" t="s">
        <v>0</v>
      </c>
      <c r="B2" s="80" t="s">
        <v>2</v>
      </c>
      <c r="C2" s="80" t="s">
        <v>3</v>
      </c>
      <c r="D2" s="80" t="s">
        <v>4</v>
      </c>
      <c r="E2" s="80" t="s">
        <v>5</v>
      </c>
      <c r="F2" s="80" t="s">
        <v>6</v>
      </c>
      <c r="G2" s="80" t="s">
        <v>7</v>
      </c>
      <c r="H2" s="80" t="s">
        <v>8</v>
      </c>
      <c r="I2" s="80" t="s">
        <v>9</v>
      </c>
      <c r="J2" s="80" t="s">
        <v>10</v>
      </c>
      <c r="K2" s="81" t="s">
        <v>11</v>
      </c>
      <c r="L2" s="81" t="s">
        <v>12</v>
      </c>
      <c r="M2" s="58" t="s">
        <v>1146</v>
      </c>
    </row>
    <row r="3" spans="1:13">
      <c r="A3" s="8" t="s">
        <v>1051</v>
      </c>
      <c r="B3" s="5" t="s">
        <v>1055</v>
      </c>
      <c r="C3" s="5"/>
      <c r="D3" s="5" t="s">
        <v>1056</v>
      </c>
      <c r="E3" s="5"/>
      <c r="F3" s="5" t="s">
        <v>1054</v>
      </c>
      <c r="G3" s="5" t="s">
        <v>1052</v>
      </c>
      <c r="H3" s="5"/>
      <c r="I3" s="5" t="s">
        <v>1057</v>
      </c>
      <c r="J3" s="5"/>
      <c r="K3" s="5"/>
      <c r="L3" s="10" t="s">
        <v>1101</v>
      </c>
    </row>
    <row r="4" spans="1:13">
      <c r="A4" s="8" t="s">
        <v>1051</v>
      </c>
      <c r="B4" s="18" t="s">
        <v>1058</v>
      </c>
      <c r="C4" s="5"/>
      <c r="D4" s="17" t="s">
        <v>1059</v>
      </c>
      <c r="E4" s="5"/>
      <c r="F4" s="17" t="s">
        <v>1060</v>
      </c>
      <c r="G4" s="5" t="s">
        <v>1052</v>
      </c>
      <c r="H4" s="5"/>
      <c r="I4" s="5"/>
      <c r="J4" s="5"/>
      <c r="K4" s="5"/>
      <c r="L4" s="10" t="s">
        <v>17</v>
      </c>
    </row>
    <row r="5" spans="1:13">
      <c r="A5" s="5" t="s">
        <v>1051</v>
      </c>
      <c r="B5" s="5" t="s">
        <v>1061</v>
      </c>
      <c r="C5" s="5" t="s">
        <v>1062</v>
      </c>
      <c r="D5" s="5" t="s">
        <v>1063</v>
      </c>
      <c r="E5" s="5"/>
      <c r="F5" s="5" t="s">
        <v>1064</v>
      </c>
      <c r="G5" s="5" t="s">
        <v>1052</v>
      </c>
      <c r="H5" s="5" t="s">
        <v>1061</v>
      </c>
      <c r="I5" s="5" t="s">
        <v>1065</v>
      </c>
      <c r="J5" s="5" t="s">
        <v>1066</v>
      </c>
      <c r="K5" s="10"/>
      <c r="L5" s="10" t="s">
        <v>18</v>
      </c>
    </row>
    <row r="6" spans="1:13" s="4" customFormat="1">
      <c r="A6" s="8" t="s">
        <v>1051</v>
      </c>
      <c r="B6" s="8" t="s">
        <v>1067</v>
      </c>
      <c r="C6" s="5"/>
      <c r="D6" s="5"/>
      <c r="E6" s="5"/>
      <c r="F6" s="8" t="s">
        <v>1054</v>
      </c>
      <c r="G6" s="5" t="s">
        <v>1052</v>
      </c>
      <c r="H6" s="5"/>
      <c r="I6" s="14" t="s">
        <v>1068</v>
      </c>
      <c r="J6" s="5"/>
      <c r="K6" s="28"/>
      <c r="L6" s="10" t="s">
        <v>1101</v>
      </c>
    </row>
    <row r="7" spans="1:13">
      <c r="A7" s="5" t="s">
        <v>1051</v>
      </c>
      <c r="B7" s="5" t="s">
        <v>1069</v>
      </c>
      <c r="C7" s="5" t="s">
        <v>15</v>
      </c>
      <c r="D7" s="5" t="s">
        <v>1070</v>
      </c>
      <c r="E7" s="5"/>
      <c r="F7" s="5" t="s">
        <v>1071</v>
      </c>
      <c r="G7" s="5" t="s">
        <v>1052</v>
      </c>
      <c r="H7" s="5" t="s">
        <v>1072</v>
      </c>
      <c r="I7" s="8" t="s">
        <v>1073</v>
      </c>
      <c r="J7" s="8" t="s">
        <v>1074</v>
      </c>
      <c r="K7" s="12" t="s">
        <v>15</v>
      </c>
      <c r="L7" s="10" t="s">
        <v>91</v>
      </c>
    </row>
    <row r="8" spans="1:13">
      <c r="A8" s="8" t="s">
        <v>1051</v>
      </c>
      <c r="B8" s="18" t="s">
        <v>1075</v>
      </c>
      <c r="C8" s="5" t="s">
        <v>1076</v>
      </c>
      <c r="D8" s="17" t="s">
        <v>1077</v>
      </c>
      <c r="E8" s="5"/>
      <c r="F8" s="17" t="s">
        <v>660</v>
      </c>
      <c r="G8" s="5" t="s">
        <v>1052</v>
      </c>
      <c r="H8" s="5"/>
      <c r="I8" s="5"/>
      <c r="J8" s="5"/>
      <c r="K8" s="5"/>
      <c r="L8" s="10" t="s">
        <v>1097</v>
      </c>
    </row>
    <row r="9" spans="1:13">
      <c r="A9" s="8" t="s">
        <v>1051</v>
      </c>
      <c r="B9" s="18" t="s">
        <v>1078</v>
      </c>
      <c r="C9" s="5"/>
      <c r="D9" s="17" t="s">
        <v>571</v>
      </c>
      <c r="E9" s="5"/>
      <c r="F9" s="17" t="s">
        <v>1053</v>
      </c>
      <c r="G9" s="5" t="s">
        <v>1052</v>
      </c>
      <c r="H9" s="5"/>
      <c r="I9" s="5"/>
      <c r="J9" s="5"/>
      <c r="K9" s="5"/>
      <c r="L9" s="10" t="s">
        <v>1097</v>
      </c>
    </row>
    <row r="10" spans="1:13">
      <c r="A10" s="8" t="s">
        <v>1051</v>
      </c>
      <c r="B10" s="5" t="s">
        <v>1079</v>
      </c>
      <c r="C10" s="5" t="s">
        <v>15</v>
      </c>
      <c r="D10" s="5" t="s">
        <v>1080</v>
      </c>
      <c r="E10" s="5"/>
      <c r="F10" s="5" t="s">
        <v>1053</v>
      </c>
      <c r="G10" s="5" t="s">
        <v>1052</v>
      </c>
      <c r="H10" s="5" t="s">
        <v>1081</v>
      </c>
      <c r="I10" s="8" t="s">
        <v>1082</v>
      </c>
      <c r="J10" s="5" t="s">
        <v>1083</v>
      </c>
      <c r="K10" s="12" t="s">
        <v>1084</v>
      </c>
      <c r="L10" s="10" t="s">
        <v>17</v>
      </c>
    </row>
    <row r="11" spans="1:13">
      <c r="A11" s="8" t="s">
        <v>1051</v>
      </c>
      <c r="B11" s="5" t="s">
        <v>1085</v>
      </c>
      <c r="C11" s="5" t="s">
        <v>15</v>
      </c>
      <c r="D11" s="5" t="s">
        <v>1077</v>
      </c>
      <c r="E11" s="5"/>
      <c r="F11" s="5" t="s">
        <v>660</v>
      </c>
      <c r="G11" s="5" t="s">
        <v>1052</v>
      </c>
      <c r="H11" s="5" t="s">
        <v>15</v>
      </c>
      <c r="I11" s="8" t="s">
        <v>1086</v>
      </c>
      <c r="J11" s="8" t="s">
        <v>15</v>
      </c>
      <c r="K11" s="8" t="s">
        <v>1087</v>
      </c>
      <c r="L11" s="10" t="s">
        <v>18</v>
      </c>
    </row>
    <row r="12" spans="1:13">
      <c r="A12" s="8" t="s">
        <v>1051</v>
      </c>
      <c r="B12" s="22" t="s">
        <v>968</v>
      </c>
      <c r="C12" s="22" t="s">
        <v>968</v>
      </c>
      <c r="D12" s="22" t="s">
        <v>969</v>
      </c>
      <c r="E12" s="22"/>
      <c r="F12" s="22" t="s">
        <v>970</v>
      </c>
      <c r="G12" s="5" t="s">
        <v>1052</v>
      </c>
      <c r="H12" s="22" t="s">
        <v>15</v>
      </c>
      <c r="I12" s="22" t="s">
        <v>971</v>
      </c>
      <c r="J12" s="22" t="s">
        <v>972</v>
      </c>
      <c r="K12" s="24" t="s">
        <v>973</v>
      </c>
      <c r="L12" s="24" t="s">
        <v>18</v>
      </c>
    </row>
    <row r="13" spans="1:13" ht="15.75" thickBot="1"/>
    <row r="14" spans="1:13" ht="19.5" thickBot="1">
      <c r="A14" s="76" t="s">
        <v>1224</v>
      </c>
      <c r="B14" s="95">
        <f>COUNTA(B15:B16)</f>
        <v>2</v>
      </c>
    </row>
    <row r="15" spans="1:13">
      <c r="A15" s="8" t="s">
        <v>1051</v>
      </c>
      <c r="B15" t="s">
        <v>1178</v>
      </c>
      <c r="D15" t="s">
        <v>1179</v>
      </c>
      <c r="E15" t="s">
        <v>1180</v>
      </c>
      <c r="G15" s="5" t="s">
        <v>1052</v>
      </c>
      <c r="H15" t="s">
        <v>1209</v>
      </c>
      <c r="I15" t="s">
        <v>1208</v>
      </c>
      <c r="L15" t="s">
        <v>17</v>
      </c>
      <c r="M15" t="s">
        <v>1225</v>
      </c>
    </row>
    <row r="16" spans="1:13">
      <c r="A16" s="8" t="s">
        <v>1051</v>
      </c>
      <c r="B16" t="s">
        <v>1181</v>
      </c>
      <c r="D16" t="s">
        <v>1182</v>
      </c>
      <c r="E16" t="s">
        <v>1183</v>
      </c>
      <c r="G16" s="5" t="s">
        <v>1052</v>
      </c>
      <c r="H16" t="s">
        <v>1210</v>
      </c>
      <c r="I16" t="s">
        <v>1207</v>
      </c>
      <c r="L16" t="s">
        <v>18</v>
      </c>
      <c r="M16" t="s">
        <v>1226</v>
      </c>
    </row>
    <row r="17" spans="1:2" ht="15.75" thickBot="1"/>
    <row r="18" spans="1:2" ht="19.5" thickBot="1">
      <c r="A18" s="65" t="s">
        <v>1220</v>
      </c>
      <c r="B18" s="96">
        <f>COUNTA(B19:B20)</f>
        <v>0</v>
      </c>
    </row>
  </sheetData>
  <autoFilter ref="A2:M12"/>
  <conditionalFormatting sqref="B1:B17 B19:B1048576">
    <cfRule type="duplicateValues" dxfId="25" priority="5"/>
  </conditionalFormatting>
  <conditionalFormatting sqref="D1">
    <cfRule type="duplicateValues" dxfId="24" priority="1"/>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38"/>
  <sheetViews>
    <sheetView zoomScale="70" zoomScaleNormal="70" workbookViewId="0">
      <selection activeCell="E21" sqref="E21"/>
    </sheetView>
  </sheetViews>
  <sheetFormatPr defaultRowHeight="15"/>
  <cols>
    <col min="1" max="1" width="30.85546875" bestFit="1" customWidth="1"/>
    <col min="2" max="2" width="39.42578125" bestFit="1" customWidth="1"/>
    <col min="3" max="3" width="32" bestFit="1" customWidth="1"/>
    <col min="4" max="4" width="38" bestFit="1" customWidth="1"/>
    <col min="5" max="5" width="38.7109375" bestFit="1" customWidth="1"/>
    <col min="6" max="6" width="36.85546875" bestFit="1" customWidth="1"/>
    <col min="7" max="7" width="21.28515625" bestFit="1" customWidth="1"/>
    <col min="8" max="8" width="79.5703125" bestFit="1" customWidth="1"/>
    <col min="9" max="9" width="32.7109375" bestFit="1" customWidth="1"/>
    <col min="10" max="10" width="25.42578125" bestFit="1" customWidth="1"/>
    <col min="11" max="11" width="37.28515625" bestFit="1" customWidth="1"/>
    <col min="12" max="12" width="21.28515625" bestFit="1" customWidth="1"/>
    <col min="13" max="13" width="23.42578125" bestFit="1" customWidth="1"/>
  </cols>
  <sheetData>
    <row r="1" spans="1:14" s="59" customFormat="1" ht="19.5" thickBot="1">
      <c r="A1" s="67" t="s">
        <v>1228</v>
      </c>
      <c r="B1" s="91">
        <f>COUNTA(B3:B6)</f>
        <v>3</v>
      </c>
      <c r="C1" s="89"/>
      <c r="D1" s="89"/>
      <c r="E1" s="89"/>
      <c r="F1" s="89"/>
    </row>
    <row r="2" spans="1:14" s="58" customFormat="1" ht="18.75">
      <c r="A2" s="79" t="s">
        <v>0</v>
      </c>
      <c r="B2" s="80" t="s">
        <v>2</v>
      </c>
      <c r="C2" s="80" t="s">
        <v>3</v>
      </c>
      <c r="D2" s="80" t="s">
        <v>4</v>
      </c>
      <c r="E2" s="80" t="s">
        <v>5</v>
      </c>
      <c r="F2" s="80" t="s">
        <v>6</v>
      </c>
      <c r="G2" s="80" t="s">
        <v>7</v>
      </c>
      <c r="H2" s="80" t="s">
        <v>8</v>
      </c>
      <c r="I2" s="80" t="s">
        <v>9</v>
      </c>
      <c r="J2" s="80" t="s">
        <v>10</v>
      </c>
      <c r="K2" s="81" t="s">
        <v>11</v>
      </c>
      <c r="L2" s="81" t="s">
        <v>12</v>
      </c>
      <c r="M2" s="58" t="s">
        <v>1146</v>
      </c>
    </row>
    <row r="3" spans="1:14">
      <c r="A3" s="5" t="s">
        <v>484</v>
      </c>
      <c r="B3" s="5" t="s">
        <v>551</v>
      </c>
      <c r="C3" s="5" t="s">
        <v>15</v>
      </c>
      <c r="D3" s="5" t="s">
        <v>552</v>
      </c>
      <c r="E3" s="5" t="s">
        <v>553</v>
      </c>
      <c r="F3" s="5" t="s">
        <v>554</v>
      </c>
      <c r="G3" s="5" t="s">
        <v>90</v>
      </c>
      <c r="H3" s="5" t="s">
        <v>555</v>
      </c>
      <c r="I3" s="5" t="s">
        <v>15</v>
      </c>
      <c r="J3" s="5" t="s">
        <v>15</v>
      </c>
      <c r="K3" s="10" t="s">
        <v>556</v>
      </c>
      <c r="L3" s="10" t="s">
        <v>17</v>
      </c>
    </row>
    <row r="4" spans="1:14">
      <c r="A4" s="8" t="s">
        <v>484</v>
      </c>
      <c r="B4" s="5" t="s">
        <v>490</v>
      </c>
      <c r="C4" s="5" t="s">
        <v>490</v>
      </c>
      <c r="D4" s="5" t="s">
        <v>491</v>
      </c>
      <c r="E4" s="5" t="s">
        <v>492</v>
      </c>
      <c r="F4" s="5" t="s">
        <v>493</v>
      </c>
      <c r="G4" s="5" t="s">
        <v>494</v>
      </c>
      <c r="H4" s="8"/>
      <c r="I4" s="11" t="s">
        <v>495</v>
      </c>
      <c r="J4" s="8"/>
      <c r="K4" s="12"/>
      <c r="L4" s="10" t="s">
        <v>52</v>
      </c>
    </row>
    <row r="5" spans="1:14">
      <c r="A5" s="8" t="s">
        <v>484</v>
      </c>
      <c r="B5" s="8" t="s">
        <v>560</v>
      </c>
      <c r="C5" s="5"/>
      <c r="D5" s="5" t="s">
        <v>561</v>
      </c>
      <c r="E5" s="5" t="s">
        <v>528</v>
      </c>
      <c r="F5" s="5" t="s">
        <v>559</v>
      </c>
      <c r="G5" s="5" t="s">
        <v>558</v>
      </c>
      <c r="H5" s="5"/>
      <c r="I5" s="5" t="s">
        <v>562</v>
      </c>
      <c r="J5" s="5"/>
      <c r="K5" s="5" t="s">
        <v>563</v>
      </c>
      <c r="L5" s="5" t="s">
        <v>18</v>
      </c>
    </row>
    <row r="6" spans="1:14" ht="15.75" thickBot="1">
      <c r="A6" s="8"/>
      <c r="B6" s="5"/>
      <c r="C6" s="5"/>
      <c r="D6" s="5"/>
      <c r="E6" s="5"/>
      <c r="F6" s="5"/>
      <c r="G6" s="5"/>
      <c r="H6" s="5"/>
      <c r="I6" s="5"/>
      <c r="J6" s="5"/>
      <c r="K6" s="10"/>
      <c r="L6" s="10"/>
    </row>
    <row r="7" spans="1:14" ht="19.5" thickBot="1">
      <c r="A7" s="76" t="s">
        <v>1224</v>
      </c>
      <c r="B7" s="95">
        <f>COUNTA(B8)</f>
        <v>0</v>
      </c>
      <c r="L7" s="39"/>
      <c r="M7" s="39"/>
      <c r="N7" s="39"/>
    </row>
    <row r="9" spans="1:14" ht="15.75" thickBot="1">
      <c r="L9" s="39"/>
      <c r="M9" s="39"/>
      <c r="N9" s="39"/>
    </row>
    <row r="10" spans="1:14" ht="19.5" thickBot="1">
      <c r="A10" s="65" t="s">
        <v>1220</v>
      </c>
      <c r="B10" s="96">
        <f>COUNTA(B11:B12)</f>
        <v>1</v>
      </c>
      <c r="L10" s="39"/>
      <c r="M10" s="39"/>
      <c r="N10" s="39"/>
    </row>
    <row r="11" spans="1:14">
      <c r="A11" t="s">
        <v>5879</v>
      </c>
      <c r="B11" t="s">
        <v>5880</v>
      </c>
      <c r="C11" t="s">
        <v>5881</v>
      </c>
      <c r="G11" t="s">
        <v>558</v>
      </c>
      <c r="H11" t="s">
        <v>5882</v>
      </c>
      <c r="M11" t="s">
        <v>1251</v>
      </c>
    </row>
    <row r="35" spans="2:2">
      <c r="B35" s="39"/>
    </row>
    <row r="36" spans="2:2">
      <c r="B36" s="39"/>
    </row>
    <row r="37" spans="2:2">
      <c r="B37" s="39"/>
    </row>
    <row r="38" spans="2:2">
      <c r="B38" s="39"/>
    </row>
  </sheetData>
  <autoFilter ref="A2:M6">
    <sortState ref="A3:M20">
      <sortCondition ref="B2:B20"/>
    </sortState>
  </autoFilter>
  <conditionalFormatting sqref="B1:B1048576">
    <cfRule type="duplicateValues" dxfId="23" priority="1"/>
  </conditionalFormatting>
  <pageMargins left="0.7" right="0.7" top="0.75" bottom="0.75" header="0.3" footer="0.3"/>
  <pageSetup paperSize="9" scale="26"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0"/>
  <sheetViews>
    <sheetView zoomScale="90" zoomScaleNormal="90" workbookViewId="0">
      <selection activeCell="B30" sqref="B30"/>
    </sheetView>
  </sheetViews>
  <sheetFormatPr defaultRowHeight="15"/>
  <cols>
    <col min="1" max="1" width="29.140625" style="43" bestFit="1" customWidth="1"/>
    <col min="2" max="2" width="42.7109375" style="43" bestFit="1" customWidth="1"/>
    <col min="3" max="3" width="30.7109375" style="43" bestFit="1" customWidth="1"/>
    <col min="4" max="4" width="37.140625" style="43" bestFit="1" customWidth="1"/>
    <col min="5" max="5" width="25.28515625" style="43" bestFit="1" customWidth="1"/>
    <col min="6" max="6" width="17.140625" style="43" bestFit="1" customWidth="1"/>
    <col min="7" max="7" width="18.7109375" style="43" bestFit="1" customWidth="1"/>
    <col min="8" max="8" width="34.140625" style="43" bestFit="1" customWidth="1"/>
    <col min="9" max="9" width="25.5703125" style="43" bestFit="1" customWidth="1"/>
    <col min="10" max="10" width="12.7109375" style="43" bestFit="1" customWidth="1"/>
    <col min="11" max="11" width="38.140625" style="43" bestFit="1" customWidth="1"/>
    <col min="12" max="12" width="14.5703125" style="43" bestFit="1" customWidth="1"/>
    <col min="13" max="13" width="27.5703125" style="43" bestFit="1" customWidth="1"/>
    <col min="14" max="16384" width="9.140625" style="43"/>
  </cols>
  <sheetData>
    <row r="1" spans="1:13" s="59" customFormat="1" ht="19.5" thickBot="1">
      <c r="A1" s="67" t="s">
        <v>1228</v>
      </c>
      <c r="B1" s="91">
        <f>COUNTA(B3:B24)</f>
        <v>22</v>
      </c>
      <c r="C1" s="89"/>
      <c r="D1" s="89"/>
      <c r="E1" s="89"/>
      <c r="F1" s="89"/>
      <c r="I1" s="93"/>
    </row>
    <row r="2" spans="1:13" s="82" customFormat="1" ht="18.75">
      <c r="A2" s="79" t="s">
        <v>0</v>
      </c>
      <c r="B2" s="80" t="s">
        <v>2</v>
      </c>
      <c r="C2" s="80" t="s">
        <v>3</v>
      </c>
      <c r="D2" s="80" t="s">
        <v>4</v>
      </c>
      <c r="E2" s="80" t="s">
        <v>5</v>
      </c>
      <c r="F2" s="80" t="s">
        <v>6</v>
      </c>
      <c r="G2" s="80" t="s">
        <v>7</v>
      </c>
      <c r="H2" s="80" t="s">
        <v>8</v>
      </c>
      <c r="I2" s="94" t="s">
        <v>9</v>
      </c>
      <c r="J2" s="80" t="s">
        <v>10</v>
      </c>
      <c r="K2" s="81" t="s">
        <v>11</v>
      </c>
      <c r="L2" s="81" t="s">
        <v>12</v>
      </c>
      <c r="M2" s="58" t="s">
        <v>1146</v>
      </c>
    </row>
    <row r="3" spans="1:13" ht="13.5" customHeight="1">
      <c r="A3" s="5" t="s">
        <v>591</v>
      </c>
      <c r="B3" s="5" t="s">
        <v>566</v>
      </c>
      <c r="C3" s="5"/>
      <c r="D3" s="5" t="s">
        <v>593</v>
      </c>
      <c r="E3" s="5"/>
      <c r="F3" s="5" t="s">
        <v>594</v>
      </c>
      <c r="G3" s="5" t="s">
        <v>592</v>
      </c>
      <c r="H3" s="5"/>
      <c r="I3" s="5"/>
      <c r="J3" s="5"/>
      <c r="K3" s="6"/>
      <c r="L3" s="10" t="s">
        <v>17</v>
      </c>
    </row>
    <row r="4" spans="1:13" ht="15.75">
      <c r="A4" s="8" t="s">
        <v>591</v>
      </c>
      <c r="B4" s="8" t="s">
        <v>600</v>
      </c>
      <c r="C4" s="5"/>
      <c r="D4" s="5" t="s">
        <v>601</v>
      </c>
      <c r="E4" s="5"/>
      <c r="F4" s="8" t="s">
        <v>602</v>
      </c>
      <c r="G4" s="5" t="s">
        <v>592</v>
      </c>
      <c r="H4" s="5"/>
      <c r="I4" s="5" t="s">
        <v>603</v>
      </c>
      <c r="J4" s="5"/>
      <c r="K4" s="28"/>
      <c r="L4" s="10" t="s">
        <v>1101</v>
      </c>
      <c r="M4" s="78" t="s">
        <v>1251</v>
      </c>
    </row>
    <row r="5" spans="1:13">
      <c r="A5" s="8" t="s">
        <v>591</v>
      </c>
      <c r="B5" s="5" t="s">
        <v>604</v>
      </c>
      <c r="C5" s="5" t="s">
        <v>15</v>
      </c>
      <c r="D5" s="8" t="s">
        <v>605</v>
      </c>
      <c r="E5" s="5"/>
      <c r="F5" s="8" t="s">
        <v>594</v>
      </c>
      <c r="G5" s="5" t="s">
        <v>592</v>
      </c>
      <c r="H5" s="8" t="s">
        <v>606</v>
      </c>
      <c r="I5" s="8" t="s">
        <v>607</v>
      </c>
      <c r="J5" s="8" t="s">
        <v>15</v>
      </c>
      <c r="K5" s="12" t="s">
        <v>15</v>
      </c>
      <c r="L5" s="10" t="s">
        <v>17</v>
      </c>
    </row>
    <row r="6" spans="1:13">
      <c r="A6" s="8" t="s">
        <v>591</v>
      </c>
      <c r="B6" s="5" t="s">
        <v>609</v>
      </c>
      <c r="C6" s="5" t="s">
        <v>610</v>
      </c>
      <c r="D6" s="5" t="s">
        <v>611</v>
      </c>
      <c r="E6" s="5"/>
      <c r="F6" s="5" t="s">
        <v>596</v>
      </c>
      <c r="G6" s="5" t="s">
        <v>592</v>
      </c>
      <c r="H6" s="5"/>
      <c r="I6" s="5"/>
      <c r="J6" s="5" t="s">
        <v>15</v>
      </c>
      <c r="K6" s="5"/>
      <c r="L6" s="10" t="s">
        <v>17</v>
      </c>
    </row>
    <row r="7" spans="1:13">
      <c r="A7" s="8" t="s">
        <v>591</v>
      </c>
      <c r="B7" s="5" t="s">
        <v>612</v>
      </c>
      <c r="C7" s="5" t="s">
        <v>612</v>
      </c>
      <c r="D7" s="8" t="s">
        <v>613</v>
      </c>
      <c r="E7" s="8" t="s">
        <v>614</v>
      </c>
      <c r="F7" s="8" t="s">
        <v>615</v>
      </c>
      <c r="G7" s="5" t="s">
        <v>592</v>
      </c>
      <c r="H7" s="8" t="s">
        <v>616</v>
      </c>
      <c r="I7" s="8" t="s">
        <v>617</v>
      </c>
      <c r="J7" s="8" t="s">
        <v>15</v>
      </c>
      <c r="K7" s="12" t="s">
        <v>15</v>
      </c>
      <c r="L7" s="10" t="s">
        <v>18</v>
      </c>
    </row>
    <row r="8" spans="1:13">
      <c r="A8" s="8" t="s">
        <v>591</v>
      </c>
      <c r="B8" s="5" t="s">
        <v>618</v>
      </c>
      <c r="C8" s="5" t="s">
        <v>619</v>
      </c>
      <c r="D8" s="8" t="s">
        <v>620</v>
      </c>
      <c r="E8" s="5"/>
      <c r="F8" s="8" t="s">
        <v>594</v>
      </c>
      <c r="G8" s="5" t="s">
        <v>592</v>
      </c>
      <c r="H8" s="8" t="s">
        <v>15</v>
      </c>
      <c r="I8" s="8" t="s">
        <v>621</v>
      </c>
      <c r="J8" s="8" t="s">
        <v>15</v>
      </c>
      <c r="K8" s="12" t="s">
        <v>15</v>
      </c>
      <c r="L8" s="10" t="s">
        <v>18</v>
      </c>
    </row>
    <row r="9" spans="1:13">
      <c r="A9" s="8" t="s">
        <v>591</v>
      </c>
      <c r="B9" s="5" t="s">
        <v>622</v>
      </c>
      <c r="C9" s="5"/>
      <c r="D9" s="5" t="s">
        <v>623</v>
      </c>
      <c r="E9" s="5"/>
      <c r="F9" s="5" t="s">
        <v>624</v>
      </c>
      <c r="G9" s="5" t="s">
        <v>592</v>
      </c>
      <c r="H9" s="5"/>
      <c r="I9" s="5" t="s">
        <v>625</v>
      </c>
      <c r="J9" s="5"/>
      <c r="K9" s="5" t="s">
        <v>626</v>
      </c>
      <c r="L9" s="10" t="s">
        <v>17</v>
      </c>
    </row>
    <row r="10" spans="1:13">
      <c r="A10" s="8" t="s">
        <v>591</v>
      </c>
      <c r="B10" s="38" t="s">
        <v>1094</v>
      </c>
      <c r="C10" s="5"/>
      <c r="D10" s="5" t="s">
        <v>595</v>
      </c>
      <c r="E10" s="5"/>
      <c r="F10" s="5" t="s">
        <v>596</v>
      </c>
      <c r="G10" s="5" t="s">
        <v>592</v>
      </c>
      <c r="H10" s="5"/>
      <c r="I10" s="5" t="s">
        <v>597</v>
      </c>
      <c r="J10" s="5"/>
      <c r="K10" s="6" t="s">
        <v>598</v>
      </c>
      <c r="L10" s="10" t="s">
        <v>1095</v>
      </c>
    </row>
    <row r="11" spans="1:13">
      <c r="A11" s="8" t="s">
        <v>591</v>
      </c>
      <c r="B11" s="5" t="s">
        <v>627</v>
      </c>
      <c r="C11" s="5"/>
      <c r="D11" s="5" t="s">
        <v>628</v>
      </c>
      <c r="E11" s="5"/>
      <c r="F11" s="5" t="s">
        <v>629</v>
      </c>
      <c r="G11" s="5" t="s">
        <v>592</v>
      </c>
      <c r="H11" s="5"/>
      <c r="I11" s="5" t="s">
        <v>630</v>
      </c>
      <c r="J11" s="5"/>
      <c r="K11" s="6" t="s">
        <v>631</v>
      </c>
      <c r="L11" s="10" t="s">
        <v>1095</v>
      </c>
    </row>
    <row r="12" spans="1:13">
      <c r="A12" s="8" t="s">
        <v>591</v>
      </c>
      <c r="B12" s="5" t="s">
        <v>632</v>
      </c>
      <c r="C12" s="5"/>
      <c r="D12" s="5" t="s">
        <v>633</v>
      </c>
      <c r="E12" s="5"/>
      <c r="F12" s="5" t="s">
        <v>629</v>
      </c>
      <c r="G12" s="5" t="s">
        <v>592</v>
      </c>
      <c r="H12" s="5"/>
      <c r="I12" s="20" t="s">
        <v>634</v>
      </c>
      <c r="J12" s="5"/>
      <c r="K12" s="5"/>
      <c r="L12" s="10" t="s">
        <v>1101</v>
      </c>
    </row>
    <row r="13" spans="1:13">
      <c r="A13" s="45" t="s">
        <v>591</v>
      </c>
      <c r="B13" s="45" t="s">
        <v>635</v>
      </c>
      <c r="C13" s="45" t="s">
        <v>15</v>
      </c>
      <c r="D13" s="31" t="s">
        <v>16</v>
      </c>
      <c r="E13" s="31"/>
      <c r="F13" s="31" t="s">
        <v>636</v>
      </c>
      <c r="G13" s="45" t="s">
        <v>592</v>
      </c>
      <c r="H13" s="31" t="s">
        <v>637</v>
      </c>
      <c r="I13" s="31" t="s">
        <v>638</v>
      </c>
      <c r="J13" s="31" t="s">
        <v>15</v>
      </c>
      <c r="K13" s="46" t="s">
        <v>15</v>
      </c>
      <c r="L13" s="47" t="s">
        <v>18</v>
      </c>
      <c r="M13" s="45"/>
    </row>
    <row r="14" spans="1:13">
      <c r="A14" s="8" t="s">
        <v>591</v>
      </c>
      <c r="B14" s="18" t="s">
        <v>639</v>
      </c>
      <c r="C14" s="5"/>
      <c r="D14" s="18" t="s">
        <v>640</v>
      </c>
      <c r="E14" s="5"/>
      <c r="F14" s="18" t="s">
        <v>594</v>
      </c>
      <c r="G14" s="5" t="s">
        <v>592</v>
      </c>
      <c r="H14" s="5"/>
      <c r="I14" s="5"/>
      <c r="J14" s="5"/>
      <c r="K14" s="5"/>
      <c r="L14" s="5" t="s">
        <v>20</v>
      </c>
    </row>
    <row r="15" spans="1:13">
      <c r="A15" s="5" t="s">
        <v>591</v>
      </c>
      <c r="B15" s="5" t="s">
        <v>641</v>
      </c>
      <c r="C15" s="5" t="s">
        <v>15</v>
      </c>
      <c r="D15" s="8" t="s">
        <v>16</v>
      </c>
      <c r="E15" s="8"/>
      <c r="F15" s="8" t="s">
        <v>636</v>
      </c>
      <c r="G15" s="5" t="s">
        <v>592</v>
      </c>
      <c r="H15" s="8" t="s">
        <v>642</v>
      </c>
      <c r="I15" s="8" t="s">
        <v>643</v>
      </c>
      <c r="J15" s="8" t="s">
        <v>644</v>
      </c>
      <c r="K15" s="12" t="s">
        <v>645</v>
      </c>
      <c r="L15" s="10" t="s">
        <v>18</v>
      </c>
    </row>
    <row r="16" spans="1:13">
      <c r="A16" s="8" t="s">
        <v>591</v>
      </c>
      <c r="B16" s="8" t="s">
        <v>647</v>
      </c>
      <c r="C16" s="5"/>
      <c r="D16" s="5" t="s">
        <v>648</v>
      </c>
      <c r="E16" s="5"/>
      <c r="F16" s="8" t="s">
        <v>599</v>
      </c>
      <c r="G16" s="5" t="s">
        <v>592</v>
      </c>
      <c r="H16" s="5"/>
      <c r="I16" s="5" t="s">
        <v>649</v>
      </c>
      <c r="J16" s="5"/>
      <c r="K16" s="6"/>
      <c r="L16" s="10" t="s">
        <v>1095</v>
      </c>
    </row>
    <row r="17" spans="1:13">
      <c r="A17" s="8" t="s">
        <v>591</v>
      </c>
      <c r="B17" s="5" t="s">
        <v>650</v>
      </c>
      <c r="C17" s="5"/>
      <c r="D17" s="5" t="s">
        <v>651</v>
      </c>
      <c r="E17" s="5"/>
      <c r="F17" s="5" t="s">
        <v>652</v>
      </c>
      <c r="G17" s="5" t="s">
        <v>592</v>
      </c>
      <c r="H17" s="5"/>
      <c r="I17" s="5" t="s">
        <v>653</v>
      </c>
      <c r="J17" s="5"/>
      <c r="K17" s="10"/>
      <c r="L17" s="10" t="s">
        <v>1095</v>
      </c>
    </row>
    <row r="18" spans="1:13">
      <c r="A18" s="8" t="s">
        <v>591</v>
      </c>
      <c r="B18" s="5" t="s">
        <v>654</v>
      </c>
      <c r="C18" s="5"/>
      <c r="D18" s="5" t="s">
        <v>655</v>
      </c>
      <c r="E18" s="5"/>
      <c r="F18" s="5" t="s">
        <v>599</v>
      </c>
      <c r="G18" s="5" t="s">
        <v>592</v>
      </c>
      <c r="H18" s="5"/>
      <c r="I18" s="20" t="s">
        <v>656</v>
      </c>
      <c r="J18" s="5"/>
      <c r="K18" s="5"/>
      <c r="L18" s="10" t="s">
        <v>418</v>
      </c>
    </row>
    <row r="19" spans="1:13">
      <c r="A19" s="8" t="s">
        <v>591</v>
      </c>
      <c r="B19" s="5" t="s">
        <v>657</v>
      </c>
      <c r="C19" s="5"/>
      <c r="D19" s="5" t="s">
        <v>658</v>
      </c>
      <c r="E19" s="5" t="s">
        <v>659</v>
      </c>
      <c r="F19" s="5" t="s">
        <v>660</v>
      </c>
      <c r="G19" s="5" t="s">
        <v>592</v>
      </c>
      <c r="H19" s="5" t="s">
        <v>661</v>
      </c>
      <c r="I19" s="5" t="s">
        <v>662</v>
      </c>
      <c r="J19" s="5"/>
      <c r="K19" s="6" t="s">
        <v>663</v>
      </c>
      <c r="L19" s="10" t="s">
        <v>21</v>
      </c>
    </row>
    <row r="20" spans="1:13">
      <c r="A20" s="8" t="s">
        <v>591</v>
      </c>
      <c r="B20" s="8" t="s">
        <v>664</v>
      </c>
      <c r="C20" s="5"/>
      <c r="D20" s="5" t="s">
        <v>665</v>
      </c>
      <c r="E20" s="5"/>
      <c r="F20" s="8" t="s">
        <v>599</v>
      </c>
      <c r="G20" s="5" t="s">
        <v>592</v>
      </c>
      <c r="H20" s="5"/>
      <c r="I20" s="5" t="s">
        <v>666</v>
      </c>
      <c r="J20" s="5"/>
      <c r="K20" s="28"/>
      <c r="L20" s="10" t="s">
        <v>1095</v>
      </c>
    </row>
    <row r="21" spans="1:13">
      <c r="A21" s="5" t="s">
        <v>591</v>
      </c>
      <c r="B21" s="5" t="s">
        <v>667</v>
      </c>
      <c r="C21" s="5" t="s">
        <v>15</v>
      </c>
      <c r="D21" s="8" t="s">
        <v>668</v>
      </c>
      <c r="E21" s="8" t="s">
        <v>669</v>
      </c>
      <c r="F21" s="8" t="s">
        <v>599</v>
      </c>
      <c r="G21" s="5" t="s">
        <v>592</v>
      </c>
      <c r="H21" s="8" t="s">
        <v>15</v>
      </c>
      <c r="I21" s="8" t="s">
        <v>670</v>
      </c>
      <c r="J21" s="8" t="s">
        <v>15</v>
      </c>
      <c r="K21" s="12" t="s">
        <v>671</v>
      </c>
      <c r="L21" s="10" t="s">
        <v>173</v>
      </c>
    </row>
    <row r="22" spans="1:13">
      <c r="A22" s="7" t="s">
        <v>591</v>
      </c>
      <c r="B22" s="7" t="s">
        <v>672</v>
      </c>
      <c r="C22" s="5"/>
      <c r="D22" s="5"/>
      <c r="E22" s="5"/>
      <c r="F22" s="7" t="s">
        <v>673</v>
      </c>
      <c r="G22" s="5" t="s">
        <v>592</v>
      </c>
      <c r="H22" s="5"/>
      <c r="I22" s="5"/>
      <c r="J22" s="5"/>
      <c r="K22" s="5"/>
      <c r="L22" s="10" t="s">
        <v>418</v>
      </c>
    </row>
    <row r="23" spans="1:13">
      <c r="A23" s="8" t="s">
        <v>591</v>
      </c>
      <c r="B23" s="7" t="s">
        <v>675</v>
      </c>
      <c r="C23" s="5"/>
      <c r="D23" s="5" t="s">
        <v>676</v>
      </c>
      <c r="E23" s="5"/>
      <c r="F23" s="5" t="s">
        <v>594</v>
      </c>
      <c r="G23" s="5" t="s">
        <v>592</v>
      </c>
      <c r="H23" s="5"/>
      <c r="I23" s="5" t="s">
        <v>677</v>
      </c>
      <c r="J23" s="5"/>
      <c r="K23" s="6" t="s">
        <v>678</v>
      </c>
      <c r="L23" s="10" t="s">
        <v>1101</v>
      </c>
    </row>
    <row r="24" spans="1:13">
      <c r="A24" s="8" t="s">
        <v>591</v>
      </c>
      <c r="B24" s="5" t="s">
        <v>679</v>
      </c>
      <c r="C24" s="5" t="s">
        <v>15</v>
      </c>
      <c r="D24" s="8" t="s">
        <v>680</v>
      </c>
      <c r="E24" s="5"/>
      <c r="F24" s="8" t="s">
        <v>599</v>
      </c>
      <c r="G24" s="5" t="s">
        <v>592</v>
      </c>
      <c r="H24" s="8" t="s">
        <v>679</v>
      </c>
      <c r="I24" s="8" t="s">
        <v>15</v>
      </c>
      <c r="J24" s="8" t="s">
        <v>15</v>
      </c>
      <c r="K24" s="12" t="s">
        <v>15</v>
      </c>
      <c r="L24" s="10" t="s">
        <v>17</v>
      </c>
    </row>
    <row r="25" spans="1:13" ht="15.75" thickBot="1">
      <c r="C25" s="5"/>
      <c r="D25" s="8"/>
      <c r="E25" s="5"/>
      <c r="F25" s="8"/>
      <c r="G25" s="5"/>
      <c r="H25" s="8"/>
      <c r="I25" s="8"/>
      <c r="J25" s="8"/>
      <c r="K25" s="12"/>
      <c r="L25" s="10"/>
    </row>
    <row r="26" spans="1:13" ht="19.5" thickBot="1">
      <c r="A26" s="76" t="s">
        <v>1140</v>
      </c>
      <c r="B26" s="95">
        <f>COUNTA(B27)</f>
        <v>0</v>
      </c>
      <c r="C26" s="5"/>
      <c r="D26" s="8"/>
      <c r="E26" s="5"/>
      <c r="F26" s="8"/>
      <c r="G26" s="5"/>
      <c r="H26" s="8"/>
      <c r="I26" s="8"/>
      <c r="J26" s="8"/>
      <c r="K26" s="12"/>
      <c r="L26" s="10"/>
    </row>
    <row r="27" spans="1:13">
      <c r="C27" s="5"/>
      <c r="D27" s="8"/>
      <c r="E27" s="5"/>
      <c r="F27" s="8"/>
      <c r="G27" s="5"/>
      <c r="H27" s="8"/>
      <c r="I27" s="8"/>
      <c r="J27" s="8"/>
      <c r="K27" s="12"/>
      <c r="L27" s="10"/>
    </row>
    <row r="28" spans="1:13" ht="15.75" thickBot="1">
      <c r="C28" s="5"/>
      <c r="D28" s="8"/>
      <c r="E28" s="5"/>
      <c r="F28" s="8"/>
      <c r="G28" s="5"/>
      <c r="H28" s="8"/>
      <c r="I28" s="8"/>
      <c r="J28" s="8"/>
      <c r="K28" s="12"/>
      <c r="L28" s="10"/>
    </row>
    <row r="29" spans="1:13" ht="19.5" thickBot="1">
      <c r="A29" s="65" t="s">
        <v>1147</v>
      </c>
      <c r="B29" s="96">
        <f>COUNTA(#REF!)</f>
        <v>1</v>
      </c>
    </row>
    <row r="30" spans="1:13">
      <c r="A30" s="43" t="s">
        <v>591</v>
      </c>
      <c r="B30" s="43" t="s">
        <v>1269</v>
      </c>
      <c r="F30" s="43" t="s">
        <v>599</v>
      </c>
      <c r="L30" s="43" t="s">
        <v>1256</v>
      </c>
      <c r="M30" s="43" t="s">
        <v>1251</v>
      </c>
    </row>
  </sheetData>
  <autoFilter ref="A2:M23">
    <sortState ref="A3:M26">
      <sortCondition ref="B2:B35"/>
    </sortState>
  </autoFilter>
  <conditionalFormatting sqref="D1">
    <cfRule type="duplicateValues" dxfId="22" priority="2"/>
  </conditionalFormatting>
  <conditionalFormatting sqref="B26">
    <cfRule type="duplicateValues" dxfId="21" priority="1"/>
  </conditionalFormatting>
  <hyperlinks>
    <hyperlink ref="K19" r:id="rId1"/>
    <hyperlink ref="K10" r:id="rId2"/>
    <hyperlink ref="K11" r:id="rId3"/>
    <hyperlink ref="K23" r:id="rId4"/>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C23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70" zoomScaleNormal="70" workbookViewId="0">
      <selection activeCell="M20" sqref="M20"/>
    </sheetView>
  </sheetViews>
  <sheetFormatPr defaultRowHeight="15"/>
  <cols>
    <col min="1" max="1" width="30.85546875" bestFit="1" customWidth="1"/>
    <col min="2" max="2" width="32.140625" customWidth="1"/>
    <col min="3" max="3" width="34" bestFit="1" customWidth="1"/>
    <col min="4" max="4" width="23.85546875" bestFit="1" customWidth="1"/>
    <col min="5" max="5" width="19.85546875" bestFit="1" customWidth="1"/>
    <col min="6" max="6" width="18.85546875" bestFit="1" customWidth="1"/>
    <col min="7" max="7" width="17.42578125" bestFit="1" customWidth="1"/>
    <col min="8" max="8" width="23.85546875" bestFit="1" customWidth="1"/>
    <col min="9" max="9" width="25" bestFit="1" customWidth="1"/>
    <col min="10" max="10" width="11.85546875" bestFit="1" customWidth="1"/>
    <col min="11" max="11" width="30.85546875" bestFit="1" customWidth="1"/>
    <col min="12" max="12" width="16.140625" bestFit="1" customWidth="1"/>
    <col min="13" max="13" width="112.5703125" bestFit="1" customWidth="1"/>
  </cols>
  <sheetData>
    <row r="1" spans="1:13" s="59" customFormat="1" ht="19.5" thickBot="1">
      <c r="A1" s="67" t="s">
        <v>1228</v>
      </c>
      <c r="B1" s="91">
        <f>COUNTA(B3:B15)</f>
        <v>13</v>
      </c>
      <c r="C1" s="89"/>
      <c r="D1" s="89"/>
      <c r="E1" s="89"/>
      <c r="F1" s="89"/>
    </row>
    <row r="2" spans="1:13" s="58" customFormat="1" ht="18.75">
      <c r="A2" s="79" t="s">
        <v>0</v>
      </c>
      <c r="B2" s="80" t="s">
        <v>2</v>
      </c>
      <c r="C2" s="80" t="s">
        <v>3</v>
      </c>
      <c r="D2" s="80" t="s">
        <v>4</v>
      </c>
      <c r="E2" s="80" t="s">
        <v>5</v>
      </c>
      <c r="F2" s="80" t="s">
        <v>6</v>
      </c>
      <c r="G2" s="80" t="s">
        <v>7</v>
      </c>
      <c r="H2" s="80" t="s">
        <v>8</v>
      </c>
      <c r="I2" s="80" t="s">
        <v>9</v>
      </c>
      <c r="J2" s="80" t="s">
        <v>10</v>
      </c>
      <c r="K2" s="81" t="s">
        <v>11</v>
      </c>
      <c r="L2" s="81" t="s">
        <v>12</v>
      </c>
      <c r="M2" s="58" t="s">
        <v>1146</v>
      </c>
    </row>
    <row r="3" spans="1:13">
      <c r="A3" s="8" t="s">
        <v>911</v>
      </c>
      <c r="B3" s="5" t="s">
        <v>922</v>
      </c>
      <c r="C3" s="5" t="s">
        <v>922</v>
      </c>
      <c r="D3" s="5" t="s">
        <v>923</v>
      </c>
      <c r="E3" s="5"/>
      <c r="F3" s="5" t="s">
        <v>213</v>
      </c>
      <c r="G3" s="7" t="s">
        <v>919</v>
      </c>
      <c r="H3" s="8" t="s">
        <v>924</v>
      </c>
      <c r="I3" s="8" t="s">
        <v>925</v>
      </c>
      <c r="J3" s="8" t="s">
        <v>15</v>
      </c>
      <c r="K3" s="12"/>
      <c r="L3" s="10" t="s">
        <v>17</v>
      </c>
    </row>
    <row r="4" spans="1:13">
      <c r="A4" s="7" t="s">
        <v>911</v>
      </c>
      <c r="B4" s="7" t="s">
        <v>926</v>
      </c>
      <c r="C4" s="5"/>
      <c r="D4" s="5" t="s">
        <v>927</v>
      </c>
      <c r="E4" s="5"/>
      <c r="F4" s="7" t="s">
        <v>921</v>
      </c>
      <c r="G4" s="7" t="s">
        <v>919</v>
      </c>
      <c r="H4" s="5"/>
      <c r="I4" s="19" t="s">
        <v>928</v>
      </c>
      <c r="J4" s="19" t="s">
        <v>928</v>
      </c>
      <c r="K4" s="5"/>
      <c r="L4" s="10" t="s">
        <v>18</v>
      </c>
    </row>
    <row r="5" spans="1:13">
      <c r="A5" s="21" t="s">
        <v>911</v>
      </c>
      <c r="B5" s="22" t="s">
        <v>419</v>
      </c>
      <c r="C5" s="22" t="s">
        <v>419</v>
      </c>
      <c r="D5" s="22" t="s">
        <v>912</v>
      </c>
      <c r="E5" s="22"/>
      <c r="F5" s="22" t="s">
        <v>913</v>
      </c>
      <c r="G5" s="22" t="s">
        <v>914</v>
      </c>
      <c r="H5" s="22" t="s">
        <v>15</v>
      </c>
      <c r="I5" s="22"/>
      <c r="J5" s="22" t="s">
        <v>15</v>
      </c>
      <c r="K5" s="24" t="s">
        <v>915</v>
      </c>
      <c r="L5" s="24" t="s">
        <v>18</v>
      </c>
    </row>
    <row r="6" spans="1:13">
      <c r="A6" s="8" t="s">
        <v>911</v>
      </c>
      <c r="B6" s="5" t="s">
        <v>929</v>
      </c>
      <c r="C6" s="5"/>
      <c r="D6" s="5"/>
      <c r="E6" s="5"/>
      <c r="F6" s="5" t="s">
        <v>913</v>
      </c>
      <c r="G6" s="7" t="s">
        <v>919</v>
      </c>
      <c r="H6" s="5" t="s">
        <v>930</v>
      </c>
      <c r="I6" s="5" t="s">
        <v>931</v>
      </c>
      <c r="J6" s="5"/>
      <c r="K6" s="5"/>
      <c r="L6" s="10" t="s">
        <v>18</v>
      </c>
    </row>
    <row r="7" spans="1:13">
      <c r="A7" s="8" t="s">
        <v>911</v>
      </c>
      <c r="B7" s="5" t="s">
        <v>932</v>
      </c>
      <c r="C7" s="5" t="s">
        <v>932</v>
      </c>
      <c r="D7" s="5"/>
      <c r="E7" s="5"/>
      <c r="F7" s="5" t="s">
        <v>933</v>
      </c>
      <c r="G7" s="7" t="s">
        <v>919</v>
      </c>
      <c r="H7" s="8" t="s">
        <v>934</v>
      </c>
      <c r="I7" s="11" t="s">
        <v>935</v>
      </c>
      <c r="J7" s="8" t="s">
        <v>936</v>
      </c>
      <c r="K7" s="12" t="s">
        <v>937</v>
      </c>
      <c r="L7" s="10" t="s">
        <v>91</v>
      </c>
    </row>
    <row r="8" spans="1:13">
      <c r="A8" s="8" t="s">
        <v>911</v>
      </c>
      <c r="B8" s="5" t="s">
        <v>938</v>
      </c>
      <c r="C8" s="5" t="s">
        <v>939</v>
      </c>
      <c r="D8" s="5" t="s">
        <v>940</v>
      </c>
      <c r="E8" s="5"/>
      <c r="F8" s="5" t="s">
        <v>941</v>
      </c>
      <c r="G8" s="7" t="s">
        <v>919</v>
      </c>
      <c r="H8" s="8" t="s">
        <v>942</v>
      </c>
      <c r="I8" s="11" t="s">
        <v>943</v>
      </c>
      <c r="J8" s="8" t="s">
        <v>15</v>
      </c>
      <c r="K8" s="12" t="s">
        <v>15</v>
      </c>
      <c r="L8" s="10" t="s">
        <v>17</v>
      </c>
    </row>
    <row r="9" spans="1:13">
      <c r="A9" s="5" t="s">
        <v>911</v>
      </c>
      <c r="B9" s="5" t="s">
        <v>916</v>
      </c>
      <c r="C9" s="5" t="s">
        <v>15</v>
      </c>
      <c r="D9" s="5" t="s">
        <v>237</v>
      </c>
      <c r="E9" s="5"/>
      <c r="F9" s="5" t="s">
        <v>944</v>
      </c>
      <c r="G9" s="7" t="s">
        <v>919</v>
      </c>
      <c r="H9" s="8" t="s">
        <v>945</v>
      </c>
      <c r="I9" s="11" t="s">
        <v>946</v>
      </c>
      <c r="J9" s="8" t="s">
        <v>15</v>
      </c>
      <c r="K9" s="12" t="s">
        <v>947</v>
      </c>
      <c r="L9" s="10" t="s">
        <v>18</v>
      </c>
    </row>
    <row r="10" spans="1:13">
      <c r="A10" s="8" t="s">
        <v>911</v>
      </c>
      <c r="B10" s="38" t="s">
        <v>916</v>
      </c>
      <c r="C10" s="5" t="s">
        <v>916</v>
      </c>
      <c r="D10" s="5" t="s">
        <v>917</v>
      </c>
      <c r="E10" s="5"/>
      <c r="F10" s="5" t="s">
        <v>918</v>
      </c>
      <c r="G10" s="7" t="s">
        <v>919</v>
      </c>
      <c r="H10" s="8"/>
      <c r="I10" s="11" t="s">
        <v>920</v>
      </c>
      <c r="J10" s="8"/>
      <c r="K10" s="12"/>
      <c r="L10" s="10" t="s">
        <v>1119</v>
      </c>
    </row>
    <row r="11" spans="1:13">
      <c r="A11" s="7" t="s">
        <v>911</v>
      </c>
      <c r="B11" s="5" t="s">
        <v>924</v>
      </c>
      <c r="C11" s="5"/>
      <c r="D11" s="5" t="s">
        <v>948</v>
      </c>
      <c r="E11" s="5"/>
      <c r="F11" s="7" t="s">
        <v>949</v>
      </c>
      <c r="G11" s="7" t="s">
        <v>919</v>
      </c>
      <c r="H11" s="5"/>
      <c r="I11" s="15" t="s">
        <v>950</v>
      </c>
      <c r="J11" s="5"/>
      <c r="K11" s="5"/>
      <c r="L11" s="10" t="s">
        <v>1119</v>
      </c>
    </row>
    <row r="12" spans="1:13">
      <c r="A12" s="8" t="s">
        <v>911</v>
      </c>
      <c r="B12" s="5" t="s">
        <v>951</v>
      </c>
      <c r="C12" s="5"/>
      <c r="D12" s="5" t="s">
        <v>952</v>
      </c>
      <c r="E12" s="5"/>
      <c r="F12" s="5" t="s">
        <v>921</v>
      </c>
      <c r="G12" s="7" t="s">
        <v>919</v>
      </c>
      <c r="H12" s="5"/>
      <c r="I12" s="5" t="s">
        <v>953</v>
      </c>
      <c r="J12" s="5" t="s">
        <v>954</v>
      </c>
      <c r="K12" s="6" t="s">
        <v>955</v>
      </c>
      <c r="L12" s="10" t="s">
        <v>1119</v>
      </c>
    </row>
    <row r="13" spans="1:13">
      <c r="A13" s="8" t="s">
        <v>911</v>
      </c>
      <c r="B13" s="5" t="s">
        <v>956</v>
      </c>
      <c r="C13" s="5"/>
      <c r="D13" s="5" t="s">
        <v>957</v>
      </c>
      <c r="E13" s="5"/>
      <c r="F13" s="5" t="s">
        <v>913</v>
      </c>
      <c r="G13" s="7" t="s">
        <v>919</v>
      </c>
      <c r="H13" s="5"/>
      <c r="I13" s="5"/>
      <c r="J13" s="5"/>
      <c r="K13" s="5"/>
      <c r="L13" s="10" t="s">
        <v>17</v>
      </c>
    </row>
    <row r="14" spans="1:13">
      <c r="A14" s="8" t="s">
        <v>911</v>
      </c>
      <c r="B14" s="5" t="s">
        <v>958</v>
      </c>
      <c r="C14" s="5"/>
      <c r="D14" s="5"/>
      <c r="E14" s="5"/>
      <c r="F14" s="5" t="s">
        <v>933</v>
      </c>
      <c r="G14" s="7" t="s">
        <v>919</v>
      </c>
      <c r="H14" s="5"/>
      <c r="I14" s="5" t="s">
        <v>959</v>
      </c>
      <c r="J14" s="5"/>
      <c r="K14" s="6" t="s">
        <v>960</v>
      </c>
      <c r="L14" s="10" t="s">
        <v>1119</v>
      </c>
    </row>
    <row r="15" spans="1:13">
      <c r="A15" s="8" t="s">
        <v>911</v>
      </c>
      <c r="B15" s="7" t="s">
        <v>961</v>
      </c>
      <c r="C15" s="5"/>
      <c r="D15" s="5" t="s">
        <v>962</v>
      </c>
      <c r="E15" s="34" t="s">
        <v>963</v>
      </c>
      <c r="F15" s="5" t="s">
        <v>921</v>
      </c>
      <c r="G15" s="7" t="s">
        <v>919</v>
      </c>
      <c r="H15" s="5"/>
      <c r="I15" s="35" t="s">
        <v>964</v>
      </c>
      <c r="J15" s="5"/>
      <c r="K15" s="5"/>
      <c r="L15" s="10" t="s">
        <v>1119</v>
      </c>
    </row>
    <row r="16" spans="1:13" ht="15.75" thickBot="1"/>
    <row r="17" spans="1:13" ht="19.5" thickBot="1">
      <c r="A17" s="76" t="s">
        <v>1224</v>
      </c>
      <c r="B17" s="95">
        <f>COUNTA(B18:B20)</f>
        <v>3</v>
      </c>
    </row>
    <row r="18" spans="1:13">
      <c r="A18" s="8" t="s">
        <v>911</v>
      </c>
      <c r="B18" t="s">
        <v>1186</v>
      </c>
      <c r="D18" t="s">
        <v>1187</v>
      </c>
      <c r="E18" t="s">
        <v>1188</v>
      </c>
      <c r="F18" t="s">
        <v>941</v>
      </c>
      <c r="G18" t="s">
        <v>919</v>
      </c>
      <c r="H18" t="s">
        <v>1214</v>
      </c>
      <c r="I18" t="s">
        <v>1212</v>
      </c>
      <c r="L18" s="10" t="s">
        <v>1215</v>
      </c>
      <c r="M18" t="s">
        <v>1264</v>
      </c>
    </row>
    <row r="19" spans="1:13">
      <c r="A19" s="8" t="s">
        <v>911</v>
      </c>
      <c r="B19" t="s">
        <v>1189</v>
      </c>
      <c r="D19" t="s">
        <v>1190</v>
      </c>
      <c r="E19" t="s">
        <v>1191</v>
      </c>
      <c r="G19" t="s">
        <v>919</v>
      </c>
      <c r="H19" t="s">
        <v>1213</v>
      </c>
      <c r="I19" t="s">
        <v>1211</v>
      </c>
      <c r="L19" s="10" t="s">
        <v>1215</v>
      </c>
      <c r="M19" t="s">
        <v>1265</v>
      </c>
    </row>
    <row r="20" spans="1:13">
      <c r="A20" t="s">
        <v>911</v>
      </c>
      <c r="B20" t="s">
        <v>5863</v>
      </c>
      <c r="C20" t="s">
        <v>5863</v>
      </c>
      <c r="G20" s="101" t="s">
        <v>919</v>
      </c>
      <c r="M20" t="s">
        <v>5878</v>
      </c>
    </row>
    <row r="21" spans="1:13" s="101" customFormat="1" ht="15.75" thickBot="1"/>
    <row r="22" spans="1:13" ht="19.5" thickBot="1">
      <c r="A22" s="65" t="s">
        <v>1220</v>
      </c>
      <c r="B22" s="96">
        <f>COUNTA(B23:B24)</f>
        <v>0</v>
      </c>
    </row>
  </sheetData>
  <autoFilter ref="A2:M15"/>
  <conditionalFormatting sqref="D1">
    <cfRule type="duplicateValues" dxfId="20" priority="2"/>
  </conditionalFormatting>
  <hyperlinks>
    <hyperlink ref="K12" r:id="rId1" display="javascript: newPopup('http://www.irishbiz.buyandsellany.com/emailcompany.php?i=28867')"/>
    <hyperlink ref="K14" r:id="rId2"/>
    <hyperlink ref="I15" r:id="rId3" display="tel:0596472792"/>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9" priority="4"/>
  </conditionalFormatting>
  <conditionalFormatting sqref="E2">
    <cfRule type="duplicateValues" dxfId="18" priority="3"/>
  </conditionalFormatting>
  <conditionalFormatting sqref="C3">
    <cfRule type="duplicateValues" dxfId="17" priority="2"/>
  </conditionalFormatting>
  <conditionalFormatting sqref="E3">
    <cfRule type="duplicateValues" dxfId="16"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Q1093"/>
  <sheetViews>
    <sheetView topLeftCell="A103" zoomScale="80" zoomScaleNormal="80" workbookViewId="0">
      <selection activeCell="A227" sqref="A227:XFD227"/>
    </sheetView>
  </sheetViews>
  <sheetFormatPr defaultRowHeight="15"/>
  <cols>
    <col min="2" max="2" width="9.7109375" customWidth="1"/>
    <col min="4" max="5" width="44" bestFit="1" customWidth="1"/>
    <col min="6" max="6" width="41.5703125" bestFit="1" customWidth="1"/>
    <col min="7" max="7" width="25.28515625" customWidth="1"/>
    <col min="13" max="13" width="15.85546875" customWidth="1"/>
    <col min="14" max="14" width="29.28515625" bestFit="1" customWidth="1"/>
    <col min="17" max="17" width="15.140625" bestFit="1" customWidth="1"/>
  </cols>
  <sheetData>
    <row r="1" spans="1:17">
      <c r="A1" t="s">
        <v>1292</v>
      </c>
      <c r="B1" t="s">
        <v>1293</v>
      </c>
      <c r="C1" t="s">
        <v>1294</v>
      </c>
      <c r="D1" t="s">
        <v>1295</v>
      </c>
      <c r="E1" t="s">
        <v>1296</v>
      </c>
      <c r="F1" t="s">
        <v>1297</v>
      </c>
      <c r="G1" t="s">
        <v>1298</v>
      </c>
      <c r="H1" t="s">
        <v>1299</v>
      </c>
      <c r="I1" t="s">
        <v>1300</v>
      </c>
      <c r="J1" t="s">
        <v>1301</v>
      </c>
      <c r="K1" t="s">
        <v>1302</v>
      </c>
      <c r="L1" t="s">
        <v>1303</v>
      </c>
      <c r="M1" t="s">
        <v>1304</v>
      </c>
      <c r="N1" t="s">
        <v>1305</v>
      </c>
      <c r="O1" t="s">
        <v>1306</v>
      </c>
      <c r="P1" t="s">
        <v>1307</v>
      </c>
      <c r="Q1" t="s">
        <v>1308</v>
      </c>
    </row>
    <row r="2" spans="1:17">
      <c r="A2">
        <v>5768</v>
      </c>
      <c r="C2" t="s">
        <v>1309</v>
      </c>
      <c r="D2" t="s">
        <v>4706</v>
      </c>
      <c r="E2" t="s">
        <v>4706</v>
      </c>
      <c r="F2" t="s">
        <v>4707</v>
      </c>
      <c r="G2" t="s">
        <v>4708</v>
      </c>
      <c r="H2" t="s">
        <v>1054</v>
      </c>
      <c r="J2" t="s">
        <v>4567</v>
      </c>
      <c r="K2" t="s">
        <v>1312</v>
      </c>
      <c r="M2" t="s">
        <v>4709</v>
      </c>
      <c r="N2" t="s">
        <v>1051</v>
      </c>
      <c r="Q2" t="s">
        <v>1342</v>
      </c>
    </row>
    <row r="3" spans="1:17">
      <c r="A3" s="101">
        <v>6132</v>
      </c>
      <c r="C3" t="s">
        <v>1309</v>
      </c>
      <c r="D3" t="s">
        <v>5238</v>
      </c>
      <c r="E3" t="s">
        <v>5238</v>
      </c>
      <c r="F3" t="s">
        <v>5239</v>
      </c>
      <c r="G3" t="s">
        <v>485</v>
      </c>
      <c r="J3" t="s">
        <v>90</v>
      </c>
      <c r="K3" t="s">
        <v>1312</v>
      </c>
      <c r="L3" t="s">
        <v>5240</v>
      </c>
      <c r="M3" t="s">
        <v>5241</v>
      </c>
      <c r="N3" t="s">
        <v>484</v>
      </c>
      <c r="Q3" t="s">
        <v>1342</v>
      </c>
    </row>
    <row r="4" spans="1:17">
      <c r="A4">
        <v>2010</v>
      </c>
      <c r="C4" t="s">
        <v>1309</v>
      </c>
      <c r="D4" t="s">
        <v>2587</v>
      </c>
      <c r="E4" t="s">
        <v>2587</v>
      </c>
      <c r="F4" t="s">
        <v>2588</v>
      </c>
      <c r="G4" t="s">
        <v>2589</v>
      </c>
      <c r="H4" t="s">
        <v>2590</v>
      </c>
      <c r="J4" t="s">
        <v>873</v>
      </c>
      <c r="K4" t="s">
        <v>1312</v>
      </c>
      <c r="M4" t="s">
        <v>2591</v>
      </c>
      <c r="N4" t="s">
        <v>731</v>
      </c>
      <c r="O4" t="s">
        <v>2592</v>
      </c>
      <c r="P4" t="s">
        <v>2593</v>
      </c>
      <c r="Q4" t="s">
        <v>1342</v>
      </c>
    </row>
    <row r="5" spans="1:17">
      <c r="A5">
        <v>6177</v>
      </c>
      <c r="C5" t="s">
        <v>1309</v>
      </c>
      <c r="D5" t="s">
        <v>2095</v>
      </c>
      <c r="E5" t="s">
        <v>2095</v>
      </c>
      <c r="F5" t="s">
        <v>2096</v>
      </c>
      <c r="G5" t="s">
        <v>2097</v>
      </c>
      <c r="J5" t="s">
        <v>61</v>
      </c>
      <c r="K5" t="s">
        <v>1312</v>
      </c>
      <c r="M5" t="s">
        <v>2098</v>
      </c>
      <c r="N5" t="s">
        <v>24</v>
      </c>
      <c r="Q5" t="s">
        <v>1342</v>
      </c>
    </row>
    <row r="6" spans="1:17">
      <c r="A6">
        <v>1205</v>
      </c>
      <c r="C6" t="s">
        <v>1309</v>
      </c>
      <c r="D6" t="s">
        <v>2431</v>
      </c>
      <c r="E6" t="s">
        <v>2431</v>
      </c>
      <c r="F6" t="s">
        <v>2432</v>
      </c>
      <c r="G6" t="s">
        <v>2433</v>
      </c>
      <c r="H6" t="s">
        <v>2434</v>
      </c>
      <c r="J6" t="s">
        <v>2435</v>
      </c>
      <c r="K6" t="s">
        <v>1312</v>
      </c>
      <c r="M6" t="s">
        <v>2436</v>
      </c>
      <c r="N6" t="s">
        <v>731</v>
      </c>
      <c r="O6" t="s">
        <v>2437</v>
      </c>
      <c r="P6" t="s">
        <v>2438</v>
      </c>
      <c r="Q6" t="s">
        <v>1376</v>
      </c>
    </row>
    <row r="7" spans="1:17">
      <c r="A7">
        <v>843</v>
      </c>
      <c r="C7" t="s">
        <v>1309</v>
      </c>
      <c r="D7" t="s">
        <v>4739</v>
      </c>
      <c r="E7" t="s">
        <v>4739</v>
      </c>
      <c r="F7" t="s">
        <v>4740</v>
      </c>
      <c r="G7" t="s">
        <v>4741</v>
      </c>
      <c r="H7" t="s">
        <v>559</v>
      </c>
      <c r="J7" t="s">
        <v>558</v>
      </c>
      <c r="K7" t="s">
        <v>1312</v>
      </c>
      <c r="M7" t="s">
        <v>4742</v>
      </c>
      <c r="N7" t="s">
        <v>484</v>
      </c>
      <c r="O7" t="s">
        <v>4619</v>
      </c>
      <c r="P7" t="s">
        <v>4743</v>
      </c>
      <c r="Q7" t="s">
        <v>1342</v>
      </c>
    </row>
    <row r="8" spans="1:17">
      <c r="A8">
        <v>3614</v>
      </c>
      <c r="C8" t="s">
        <v>1309</v>
      </c>
      <c r="D8" t="s">
        <v>3182</v>
      </c>
      <c r="E8" t="s">
        <v>3182</v>
      </c>
      <c r="F8" t="s">
        <v>3183</v>
      </c>
      <c r="G8" t="s">
        <v>3184</v>
      </c>
      <c r="H8" t="s">
        <v>219</v>
      </c>
      <c r="J8" t="s">
        <v>322</v>
      </c>
      <c r="K8" t="s">
        <v>1312</v>
      </c>
      <c r="L8" t="s">
        <v>3185</v>
      </c>
      <c r="M8" t="s">
        <v>3186</v>
      </c>
      <c r="N8" t="s">
        <v>215</v>
      </c>
      <c r="O8" t="s">
        <v>3187</v>
      </c>
      <c r="P8" t="s">
        <v>3188</v>
      </c>
      <c r="Q8" t="s">
        <v>1316</v>
      </c>
    </row>
    <row r="9" spans="1:17">
      <c r="A9">
        <v>5837</v>
      </c>
      <c r="C9" t="s">
        <v>1309</v>
      </c>
      <c r="D9" t="s">
        <v>4710</v>
      </c>
      <c r="E9" t="s">
        <v>4710</v>
      </c>
      <c r="F9" t="s">
        <v>4711</v>
      </c>
      <c r="G9" t="s">
        <v>1054</v>
      </c>
      <c r="J9" t="s">
        <v>4567</v>
      </c>
      <c r="K9" t="s">
        <v>1312</v>
      </c>
      <c r="L9" t="s">
        <v>4712</v>
      </c>
      <c r="M9" t="s">
        <v>4713</v>
      </c>
      <c r="N9" t="s">
        <v>1051</v>
      </c>
      <c r="Q9" t="s">
        <v>1342</v>
      </c>
    </row>
    <row r="10" spans="1:17">
      <c r="A10">
        <v>1495</v>
      </c>
      <c r="C10" t="s">
        <v>1309</v>
      </c>
      <c r="D10" t="s">
        <v>3463</v>
      </c>
      <c r="E10" t="s">
        <v>3463</v>
      </c>
      <c r="F10" t="s">
        <v>3464</v>
      </c>
      <c r="G10" t="s">
        <v>983</v>
      </c>
      <c r="J10" t="s">
        <v>3382</v>
      </c>
      <c r="K10" t="s">
        <v>1312</v>
      </c>
      <c r="L10" t="s">
        <v>3465</v>
      </c>
      <c r="M10" t="s">
        <v>3466</v>
      </c>
      <c r="N10" t="s">
        <v>965</v>
      </c>
      <c r="O10" t="s">
        <v>3467</v>
      </c>
      <c r="P10" t="s">
        <v>3468</v>
      </c>
      <c r="Q10" t="s">
        <v>1316</v>
      </c>
    </row>
    <row r="11" spans="1:17">
      <c r="A11" s="112">
        <v>3716</v>
      </c>
      <c r="C11" t="s">
        <v>1309</v>
      </c>
      <c r="D11" t="s">
        <v>1871</v>
      </c>
      <c r="E11" t="s">
        <v>1871</v>
      </c>
      <c r="F11" t="s">
        <v>1872</v>
      </c>
      <c r="G11" t="s">
        <v>1873</v>
      </c>
      <c r="H11" t="s">
        <v>1874</v>
      </c>
      <c r="J11" t="s">
        <v>541</v>
      </c>
      <c r="K11" t="s">
        <v>1312</v>
      </c>
      <c r="M11" t="s">
        <v>1875</v>
      </c>
      <c r="N11" t="s">
        <v>24</v>
      </c>
      <c r="O11" t="s">
        <v>1876</v>
      </c>
      <c r="P11" t="s">
        <v>1877</v>
      </c>
      <c r="Q11" t="s">
        <v>1342</v>
      </c>
    </row>
    <row r="12" spans="1:17">
      <c r="A12">
        <v>1596</v>
      </c>
      <c r="C12" t="s">
        <v>1309</v>
      </c>
      <c r="D12" t="s">
        <v>4940</v>
      </c>
      <c r="E12" t="s">
        <v>4940</v>
      </c>
      <c r="F12" t="s">
        <v>528</v>
      </c>
      <c r="G12" t="s">
        <v>65</v>
      </c>
      <c r="J12" t="s">
        <v>61</v>
      </c>
      <c r="K12" t="s">
        <v>1312</v>
      </c>
      <c r="L12" t="s">
        <v>4941</v>
      </c>
      <c r="M12" t="s">
        <v>4942</v>
      </c>
      <c r="N12" t="s">
        <v>484</v>
      </c>
      <c r="O12" t="s">
        <v>1517</v>
      </c>
      <c r="P12" t="s">
        <v>3989</v>
      </c>
      <c r="Q12" t="s">
        <v>1316</v>
      </c>
    </row>
    <row r="13" spans="1:17">
      <c r="A13">
        <v>1395</v>
      </c>
      <c r="C13" t="s">
        <v>1309</v>
      </c>
      <c r="D13" t="s">
        <v>3839</v>
      </c>
      <c r="E13" t="s">
        <v>3839</v>
      </c>
      <c r="F13" t="s">
        <v>3840</v>
      </c>
      <c r="G13" t="s">
        <v>3841</v>
      </c>
      <c r="H13" t="s">
        <v>1002</v>
      </c>
      <c r="J13" t="s">
        <v>3774</v>
      </c>
      <c r="K13" t="s">
        <v>1312</v>
      </c>
      <c r="L13" t="s">
        <v>3842</v>
      </c>
      <c r="M13" t="s">
        <v>3843</v>
      </c>
      <c r="N13" t="s">
        <v>994</v>
      </c>
      <c r="Q13" t="s">
        <v>1342</v>
      </c>
    </row>
    <row r="14" spans="1:17">
      <c r="A14">
        <v>6049</v>
      </c>
      <c r="C14" t="s">
        <v>1309</v>
      </c>
      <c r="D14" t="s">
        <v>5850</v>
      </c>
      <c r="E14" t="s">
        <v>5850</v>
      </c>
      <c r="F14" t="s">
        <v>5851</v>
      </c>
      <c r="G14" t="s">
        <v>5485</v>
      </c>
      <c r="J14" t="s">
        <v>5479</v>
      </c>
      <c r="K14" t="s">
        <v>1312</v>
      </c>
      <c r="L14" t="s">
        <v>5852</v>
      </c>
      <c r="M14" t="s">
        <v>5853</v>
      </c>
      <c r="N14" t="s">
        <v>911</v>
      </c>
      <c r="O14" t="s">
        <v>1331</v>
      </c>
      <c r="P14" t="s">
        <v>4388</v>
      </c>
      <c r="Q14" t="s">
        <v>1342</v>
      </c>
    </row>
    <row r="15" spans="1:17">
      <c r="A15">
        <v>5887</v>
      </c>
      <c r="C15" t="s">
        <v>1309</v>
      </c>
      <c r="D15" t="s">
        <v>3330</v>
      </c>
      <c r="E15" t="s">
        <v>3330</v>
      </c>
      <c r="F15" t="s">
        <v>3331</v>
      </c>
      <c r="G15" t="s">
        <v>272</v>
      </c>
      <c r="H15" t="s">
        <v>218</v>
      </c>
      <c r="J15" t="s">
        <v>322</v>
      </c>
      <c r="K15" t="s">
        <v>1312</v>
      </c>
      <c r="M15" t="s">
        <v>3332</v>
      </c>
      <c r="N15" t="s">
        <v>215</v>
      </c>
      <c r="Q15" t="s">
        <v>1316</v>
      </c>
    </row>
    <row r="16" spans="1:17">
      <c r="A16">
        <v>5888</v>
      </c>
      <c r="C16" t="s">
        <v>1309</v>
      </c>
      <c r="D16" t="s">
        <v>3330</v>
      </c>
      <c r="E16" t="s">
        <v>3330</v>
      </c>
      <c r="F16" t="s">
        <v>3588</v>
      </c>
      <c r="G16" t="s">
        <v>16</v>
      </c>
      <c r="H16" t="s">
        <v>967</v>
      </c>
      <c r="J16" t="s">
        <v>3382</v>
      </c>
      <c r="K16" t="s">
        <v>1312</v>
      </c>
      <c r="M16" t="s">
        <v>3589</v>
      </c>
      <c r="N16" t="s">
        <v>965</v>
      </c>
      <c r="Q16" t="s">
        <v>1342</v>
      </c>
    </row>
    <row r="17" spans="1:17">
      <c r="A17">
        <v>5842</v>
      </c>
      <c r="C17" t="s">
        <v>1309</v>
      </c>
      <c r="D17" t="s">
        <v>3330</v>
      </c>
      <c r="E17" t="s">
        <v>3330</v>
      </c>
      <c r="F17" t="s">
        <v>5200</v>
      </c>
      <c r="G17" t="s">
        <v>498</v>
      </c>
      <c r="J17" t="s">
        <v>90</v>
      </c>
      <c r="K17" t="s">
        <v>1312</v>
      </c>
      <c r="M17" t="s">
        <v>5201</v>
      </c>
      <c r="N17" t="s">
        <v>484</v>
      </c>
      <c r="O17" t="s">
        <v>5202</v>
      </c>
      <c r="P17" t="s">
        <v>5203</v>
      </c>
      <c r="Q17" t="s">
        <v>1342</v>
      </c>
    </row>
    <row r="18" spans="1:17">
      <c r="A18">
        <v>1054</v>
      </c>
      <c r="B18">
        <v>1385</v>
      </c>
      <c r="C18" t="s">
        <v>1325</v>
      </c>
      <c r="D18" t="s">
        <v>1481</v>
      </c>
      <c r="E18" t="s">
        <v>1487</v>
      </c>
      <c r="F18" t="s">
        <v>1488</v>
      </c>
      <c r="J18" t="s">
        <v>26</v>
      </c>
      <c r="K18" t="s">
        <v>1312</v>
      </c>
      <c r="L18" t="s">
        <v>1489</v>
      </c>
      <c r="M18" t="s">
        <v>1490</v>
      </c>
      <c r="N18" t="s">
        <v>24</v>
      </c>
      <c r="O18" t="s">
        <v>1491</v>
      </c>
      <c r="P18" t="s">
        <v>1492</v>
      </c>
      <c r="Q18" t="s">
        <v>1316</v>
      </c>
    </row>
    <row r="19" spans="1:17">
      <c r="A19" s="101">
        <v>1054</v>
      </c>
      <c r="B19">
        <v>1376</v>
      </c>
      <c r="C19" t="s">
        <v>1325</v>
      </c>
      <c r="D19" t="s">
        <v>1481</v>
      </c>
      <c r="E19" t="s">
        <v>1482</v>
      </c>
      <c r="F19" t="s">
        <v>1483</v>
      </c>
      <c r="J19" t="s">
        <v>80</v>
      </c>
      <c r="K19" t="s">
        <v>1312</v>
      </c>
      <c r="L19" t="s">
        <v>1484</v>
      </c>
      <c r="M19" t="s">
        <v>1485</v>
      </c>
      <c r="N19" t="s">
        <v>24</v>
      </c>
      <c r="O19" t="s">
        <v>1486</v>
      </c>
      <c r="P19" t="s">
        <v>1401</v>
      </c>
      <c r="Q19" t="s">
        <v>1316</v>
      </c>
    </row>
    <row r="20" spans="1:17">
      <c r="A20" s="101">
        <v>1054</v>
      </c>
      <c r="B20">
        <v>1380</v>
      </c>
      <c r="C20" t="s">
        <v>1325</v>
      </c>
      <c r="D20" t="s">
        <v>1481</v>
      </c>
      <c r="E20" t="s">
        <v>2174</v>
      </c>
      <c r="F20" t="s">
        <v>2175</v>
      </c>
      <c r="J20" t="s">
        <v>1405</v>
      </c>
      <c r="K20" t="s">
        <v>1312</v>
      </c>
      <c r="L20" t="s">
        <v>2176</v>
      </c>
      <c r="M20" t="s">
        <v>2177</v>
      </c>
      <c r="N20" t="s">
        <v>1089</v>
      </c>
      <c r="O20" t="s">
        <v>2178</v>
      </c>
      <c r="P20" t="s">
        <v>2179</v>
      </c>
      <c r="Q20" t="s">
        <v>1316</v>
      </c>
    </row>
    <row r="21" spans="1:17">
      <c r="A21" s="101">
        <v>1054</v>
      </c>
      <c r="B21">
        <v>1382</v>
      </c>
      <c r="C21" t="s">
        <v>1325</v>
      </c>
      <c r="D21" t="s">
        <v>1481</v>
      </c>
      <c r="E21" t="s">
        <v>2180</v>
      </c>
      <c r="F21" t="s">
        <v>2181</v>
      </c>
      <c r="G21" t="s">
        <v>696</v>
      </c>
      <c r="J21" t="s">
        <v>1398</v>
      </c>
      <c r="K21" t="s">
        <v>1312</v>
      </c>
      <c r="L21" t="s">
        <v>2182</v>
      </c>
      <c r="M21" t="s">
        <v>2183</v>
      </c>
      <c r="N21" t="s">
        <v>1089</v>
      </c>
      <c r="O21" t="s">
        <v>2184</v>
      </c>
      <c r="P21" t="s">
        <v>2185</v>
      </c>
      <c r="Q21" t="s">
        <v>1316</v>
      </c>
    </row>
    <row r="22" spans="1:17">
      <c r="A22" s="101">
        <v>1054</v>
      </c>
      <c r="B22">
        <v>1386</v>
      </c>
      <c r="C22" t="s">
        <v>1325</v>
      </c>
      <c r="D22" t="s">
        <v>1481</v>
      </c>
      <c r="E22" t="s">
        <v>2186</v>
      </c>
      <c r="F22" t="s">
        <v>2187</v>
      </c>
      <c r="G22" t="s">
        <v>2188</v>
      </c>
      <c r="J22" t="s">
        <v>1398</v>
      </c>
      <c r="K22" t="s">
        <v>1312</v>
      </c>
      <c r="L22" t="s">
        <v>2189</v>
      </c>
      <c r="M22" t="s">
        <v>2190</v>
      </c>
      <c r="N22" t="s">
        <v>1089</v>
      </c>
      <c r="O22" t="s">
        <v>1450</v>
      </c>
      <c r="P22" t="s">
        <v>2191</v>
      </c>
      <c r="Q22" t="s">
        <v>1316</v>
      </c>
    </row>
    <row r="23" spans="1:17">
      <c r="A23">
        <v>1054</v>
      </c>
      <c r="B23">
        <v>1381</v>
      </c>
      <c r="C23" t="s">
        <v>1325</v>
      </c>
      <c r="D23" t="s">
        <v>1481</v>
      </c>
      <c r="E23" t="s">
        <v>2384</v>
      </c>
      <c r="F23" t="s">
        <v>2385</v>
      </c>
      <c r="J23" t="s">
        <v>132</v>
      </c>
      <c r="K23" t="s">
        <v>1312</v>
      </c>
      <c r="L23" t="s">
        <v>2386</v>
      </c>
      <c r="M23" t="s">
        <v>2387</v>
      </c>
      <c r="N23" t="s">
        <v>731</v>
      </c>
      <c r="O23" t="s">
        <v>2388</v>
      </c>
      <c r="P23" t="s">
        <v>2389</v>
      </c>
      <c r="Q23" t="s">
        <v>1316</v>
      </c>
    </row>
    <row r="24" spans="1:17">
      <c r="A24">
        <v>1054</v>
      </c>
      <c r="B24">
        <v>1375</v>
      </c>
      <c r="C24" t="s">
        <v>1325</v>
      </c>
      <c r="D24" t="s">
        <v>1481</v>
      </c>
      <c r="E24" t="s">
        <v>2379</v>
      </c>
      <c r="F24" t="s">
        <v>2380</v>
      </c>
      <c r="G24" t="s">
        <v>2381</v>
      </c>
      <c r="J24" t="s">
        <v>1398</v>
      </c>
      <c r="K24" t="s">
        <v>1312</v>
      </c>
      <c r="M24" t="s">
        <v>2382</v>
      </c>
      <c r="N24" t="s">
        <v>731</v>
      </c>
      <c r="O24" t="s">
        <v>2383</v>
      </c>
      <c r="P24" t="s">
        <v>1770</v>
      </c>
      <c r="Q24" t="s">
        <v>1316</v>
      </c>
    </row>
    <row r="25" spans="1:17">
      <c r="A25">
        <v>1054</v>
      </c>
      <c r="B25">
        <v>1383</v>
      </c>
      <c r="C25" t="s">
        <v>1325</v>
      </c>
      <c r="D25" t="s">
        <v>1481</v>
      </c>
      <c r="E25" t="s">
        <v>2390</v>
      </c>
      <c r="F25" t="s">
        <v>16</v>
      </c>
      <c r="G25" t="s">
        <v>732</v>
      </c>
      <c r="J25" t="s">
        <v>1398</v>
      </c>
      <c r="K25" t="s">
        <v>1312</v>
      </c>
      <c r="L25" t="s">
        <v>2391</v>
      </c>
      <c r="M25" t="s">
        <v>2392</v>
      </c>
      <c r="N25" t="s">
        <v>731</v>
      </c>
      <c r="O25" t="s">
        <v>2393</v>
      </c>
      <c r="P25" t="s">
        <v>2394</v>
      </c>
      <c r="Q25" t="s">
        <v>1316</v>
      </c>
    </row>
    <row r="26" spans="1:17">
      <c r="A26">
        <v>1054</v>
      </c>
      <c r="B26">
        <v>1356</v>
      </c>
      <c r="C26" t="s">
        <v>1325</v>
      </c>
      <c r="D26" t="s">
        <v>1481</v>
      </c>
      <c r="E26" t="s">
        <v>2989</v>
      </c>
      <c r="F26" t="s">
        <v>301</v>
      </c>
      <c r="G26" t="s">
        <v>218</v>
      </c>
      <c r="J26" t="s">
        <v>322</v>
      </c>
      <c r="K26" t="s">
        <v>1312</v>
      </c>
      <c r="L26" t="s">
        <v>2990</v>
      </c>
      <c r="M26" t="s">
        <v>2991</v>
      </c>
      <c r="N26" t="s">
        <v>215</v>
      </c>
      <c r="O26" t="s">
        <v>2992</v>
      </c>
      <c r="P26" t="s">
        <v>2993</v>
      </c>
      <c r="Q26" t="s">
        <v>1316</v>
      </c>
    </row>
    <row r="27" spans="1:17">
      <c r="A27">
        <v>1054</v>
      </c>
      <c r="B27">
        <v>1726</v>
      </c>
      <c r="C27" t="s">
        <v>1325</v>
      </c>
      <c r="D27" t="s">
        <v>1481</v>
      </c>
      <c r="E27" t="s">
        <v>3802</v>
      </c>
      <c r="F27" t="s">
        <v>3778</v>
      </c>
      <c r="G27" t="s">
        <v>3779</v>
      </c>
      <c r="I27" t="s">
        <v>1002</v>
      </c>
      <c r="J27" t="s">
        <v>3774</v>
      </c>
      <c r="K27" t="s">
        <v>1312</v>
      </c>
      <c r="M27" t="s">
        <v>3803</v>
      </c>
      <c r="N27" t="s">
        <v>994</v>
      </c>
      <c r="O27" t="s">
        <v>3804</v>
      </c>
      <c r="P27" t="s">
        <v>3805</v>
      </c>
      <c r="Q27" t="s">
        <v>1316</v>
      </c>
    </row>
    <row r="28" spans="1:17">
      <c r="A28">
        <v>1054</v>
      </c>
      <c r="C28" t="s">
        <v>1309</v>
      </c>
      <c r="D28" t="s">
        <v>1481</v>
      </c>
      <c r="E28" t="s">
        <v>1481</v>
      </c>
      <c r="F28" t="s">
        <v>4805</v>
      </c>
      <c r="G28" t="s">
        <v>1825</v>
      </c>
      <c r="J28" t="s">
        <v>61</v>
      </c>
      <c r="K28" t="s">
        <v>1312</v>
      </c>
      <c r="L28" t="s">
        <v>4806</v>
      </c>
      <c r="M28" t="s">
        <v>4807</v>
      </c>
      <c r="N28" t="s">
        <v>484</v>
      </c>
      <c r="O28" t="s">
        <v>4808</v>
      </c>
      <c r="P28" t="s">
        <v>2389</v>
      </c>
      <c r="Q28" t="s">
        <v>1316</v>
      </c>
    </row>
    <row r="29" spans="1:17">
      <c r="A29">
        <v>1054</v>
      </c>
      <c r="B29">
        <v>1379</v>
      </c>
      <c r="C29" t="s">
        <v>1325</v>
      </c>
      <c r="D29" t="s">
        <v>1481</v>
      </c>
      <c r="E29" t="s">
        <v>4824</v>
      </c>
      <c r="F29" t="s">
        <v>4825</v>
      </c>
      <c r="J29" t="s">
        <v>61</v>
      </c>
      <c r="K29" t="s">
        <v>1312</v>
      </c>
      <c r="L29" t="s">
        <v>4826</v>
      </c>
      <c r="M29" t="s">
        <v>4827</v>
      </c>
      <c r="N29" t="s">
        <v>484</v>
      </c>
      <c r="O29" t="s">
        <v>1413</v>
      </c>
      <c r="P29" t="s">
        <v>4828</v>
      </c>
      <c r="Q29" t="s">
        <v>1316</v>
      </c>
    </row>
    <row r="30" spans="1:17">
      <c r="A30">
        <v>1054</v>
      </c>
      <c r="B30">
        <v>1384</v>
      </c>
      <c r="C30" t="s">
        <v>1325</v>
      </c>
      <c r="D30" t="s">
        <v>1481</v>
      </c>
      <c r="E30" t="s">
        <v>4829</v>
      </c>
      <c r="F30" t="s">
        <v>4830</v>
      </c>
      <c r="G30" t="s">
        <v>65</v>
      </c>
      <c r="J30" t="s">
        <v>61</v>
      </c>
      <c r="K30" t="s">
        <v>1312</v>
      </c>
      <c r="M30" t="s">
        <v>4831</v>
      </c>
      <c r="N30" t="s">
        <v>484</v>
      </c>
      <c r="O30" t="s">
        <v>1425</v>
      </c>
      <c r="P30" t="s">
        <v>1375</v>
      </c>
      <c r="Q30" t="s">
        <v>1316</v>
      </c>
    </row>
    <row r="31" spans="1:17">
      <c r="A31">
        <v>1054</v>
      </c>
      <c r="B31">
        <v>1363</v>
      </c>
      <c r="C31" t="s">
        <v>1325</v>
      </c>
      <c r="D31" t="s">
        <v>1481</v>
      </c>
      <c r="E31" t="s">
        <v>4809</v>
      </c>
      <c r="F31" t="s">
        <v>4810</v>
      </c>
      <c r="G31" t="s">
        <v>4811</v>
      </c>
      <c r="H31" t="s">
        <v>4812</v>
      </c>
      <c r="J31" t="s">
        <v>1398</v>
      </c>
      <c r="K31" t="s">
        <v>1312</v>
      </c>
      <c r="L31" t="s">
        <v>4813</v>
      </c>
      <c r="M31" t="s">
        <v>4814</v>
      </c>
      <c r="N31" t="s">
        <v>484</v>
      </c>
      <c r="O31" t="s">
        <v>1486</v>
      </c>
      <c r="P31" t="s">
        <v>4815</v>
      </c>
      <c r="Q31" t="s">
        <v>1316</v>
      </c>
    </row>
    <row r="32" spans="1:17">
      <c r="A32">
        <v>1054</v>
      </c>
      <c r="B32">
        <v>1377</v>
      </c>
      <c r="C32" t="s">
        <v>1325</v>
      </c>
      <c r="D32" t="s">
        <v>1481</v>
      </c>
      <c r="E32" t="s">
        <v>4816</v>
      </c>
      <c r="F32" t="s">
        <v>1532</v>
      </c>
      <c r="G32" t="s">
        <v>71</v>
      </c>
      <c r="J32" t="s">
        <v>61</v>
      </c>
      <c r="K32" t="s">
        <v>1312</v>
      </c>
      <c r="L32" t="s">
        <v>4806</v>
      </c>
      <c r="M32" t="s">
        <v>4817</v>
      </c>
      <c r="N32" t="s">
        <v>484</v>
      </c>
      <c r="O32" t="s">
        <v>4818</v>
      </c>
      <c r="P32" t="s">
        <v>4819</v>
      </c>
      <c r="Q32" t="s">
        <v>1316</v>
      </c>
    </row>
    <row r="33" spans="1:17">
      <c r="A33">
        <v>1054</v>
      </c>
      <c r="B33">
        <v>1378</v>
      </c>
      <c r="C33" t="s">
        <v>1325</v>
      </c>
      <c r="D33" t="s">
        <v>1481</v>
      </c>
      <c r="E33" t="s">
        <v>4820</v>
      </c>
      <c r="F33" t="s">
        <v>1532</v>
      </c>
      <c r="G33" t="s">
        <v>4821</v>
      </c>
      <c r="J33" t="s">
        <v>61</v>
      </c>
      <c r="K33" t="s">
        <v>1312</v>
      </c>
      <c r="L33" t="s">
        <v>4806</v>
      </c>
      <c r="M33" t="s">
        <v>4822</v>
      </c>
      <c r="N33" t="s">
        <v>484</v>
      </c>
      <c r="O33" t="s">
        <v>4818</v>
      </c>
      <c r="P33" t="s">
        <v>4823</v>
      </c>
      <c r="Q33" t="s">
        <v>1316</v>
      </c>
    </row>
    <row r="34" spans="1:17">
      <c r="A34">
        <v>1054</v>
      </c>
      <c r="B34">
        <v>1362</v>
      </c>
      <c r="C34" t="s">
        <v>1325</v>
      </c>
      <c r="D34" t="s">
        <v>1481</v>
      </c>
      <c r="E34" t="s">
        <v>5289</v>
      </c>
      <c r="F34" t="s">
        <v>5290</v>
      </c>
      <c r="G34" t="s">
        <v>594</v>
      </c>
      <c r="J34" t="s">
        <v>5271</v>
      </c>
      <c r="K34" t="s">
        <v>1312</v>
      </c>
      <c r="L34" t="s">
        <v>5291</v>
      </c>
      <c r="M34" t="s">
        <v>5292</v>
      </c>
      <c r="N34" t="s">
        <v>591</v>
      </c>
      <c r="O34" t="s">
        <v>1361</v>
      </c>
      <c r="P34" t="s">
        <v>5293</v>
      </c>
      <c r="Q34" t="s">
        <v>1316</v>
      </c>
    </row>
    <row r="35" spans="1:17">
      <c r="A35">
        <v>3632</v>
      </c>
      <c r="C35" t="s">
        <v>1309</v>
      </c>
      <c r="D35" t="s">
        <v>3947</v>
      </c>
      <c r="E35" t="s">
        <v>3947</v>
      </c>
      <c r="F35" t="s">
        <v>3948</v>
      </c>
      <c r="G35" t="s">
        <v>3949</v>
      </c>
      <c r="J35" t="s">
        <v>3774</v>
      </c>
      <c r="K35" t="s">
        <v>1312</v>
      </c>
      <c r="M35" t="s">
        <v>3950</v>
      </c>
      <c r="N35" t="s">
        <v>994</v>
      </c>
      <c r="Q35" t="s">
        <v>1342</v>
      </c>
    </row>
    <row r="36" spans="1:17">
      <c r="A36">
        <v>1435</v>
      </c>
      <c r="C36" t="s">
        <v>1309</v>
      </c>
      <c r="D36" t="s">
        <v>3866</v>
      </c>
      <c r="E36" t="s">
        <v>3866</v>
      </c>
      <c r="F36" t="s">
        <v>3867</v>
      </c>
      <c r="G36" t="s">
        <v>3796</v>
      </c>
      <c r="H36" t="s">
        <v>1002</v>
      </c>
      <c r="J36" t="s">
        <v>3774</v>
      </c>
      <c r="K36" t="s">
        <v>1312</v>
      </c>
      <c r="L36" t="s">
        <v>3868</v>
      </c>
      <c r="M36" t="s">
        <v>3869</v>
      </c>
      <c r="N36" t="s">
        <v>994</v>
      </c>
      <c r="O36" t="s">
        <v>3870</v>
      </c>
      <c r="P36" t="s">
        <v>3871</v>
      </c>
      <c r="Q36" t="s">
        <v>1342</v>
      </c>
    </row>
    <row r="37" spans="1:17">
      <c r="A37">
        <v>1225</v>
      </c>
      <c r="C37" t="s">
        <v>1309</v>
      </c>
      <c r="D37" t="s">
        <v>1551</v>
      </c>
      <c r="E37" t="s">
        <v>1551</v>
      </c>
      <c r="F37" t="s">
        <v>1552</v>
      </c>
      <c r="G37" t="s">
        <v>1553</v>
      </c>
      <c r="J37" t="s">
        <v>27</v>
      </c>
      <c r="K37" t="s">
        <v>1312</v>
      </c>
      <c r="M37" t="s">
        <v>1554</v>
      </c>
      <c r="N37" t="s">
        <v>24</v>
      </c>
      <c r="O37" t="s">
        <v>1555</v>
      </c>
      <c r="P37" t="s">
        <v>1556</v>
      </c>
      <c r="Q37" t="s">
        <v>1342</v>
      </c>
    </row>
    <row r="38" spans="1:17">
      <c r="A38">
        <v>3806</v>
      </c>
      <c r="C38" t="s">
        <v>1309</v>
      </c>
      <c r="D38" t="s">
        <v>2707</v>
      </c>
      <c r="E38" t="s">
        <v>2707</v>
      </c>
      <c r="F38" t="s">
        <v>204</v>
      </c>
      <c r="G38" t="s">
        <v>2708</v>
      </c>
      <c r="H38" t="s">
        <v>487</v>
      </c>
      <c r="J38" t="s">
        <v>1398</v>
      </c>
      <c r="K38" t="s">
        <v>1312</v>
      </c>
      <c r="M38" t="s">
        <v>2709</v>
      </c>
      <c r="N38" t="s">
        <v>731</v>
      </c>
      <c r="Q38" t="s">
        <v>1342</v>
      </c>
    </row>
    <row r="39" spans="1:17">
      <c r="A39">
        <v>2138</v>
      </c>
      <c r="C39" t="s">
        <v>1309</v>
      </c>
      <c r="D39" t="s">
        <v>2632</v>
      </c>
      <c r="E39" t="s">
        <v>2632</v>
      </c>
      <c r="F39" t="s">
        <v>2633</v>
      </c>
      <c r="G39" t="s">
        <v>2634</v>
      </c>
      <c r="H39" t="s">
        <v>198</v>
      </c>
      <c r="J39" t="s">
        <v>197</v>
      </c>
      <c r="K39" t="s">
        <v>1312</v>
      </c>
      <c r="L39" t="s">
        <v>2635</v>
      </c>
      <c r="M39" t="s">
        <v>2636</v>
      </c>
      <c r="N39" t="s">
        <v>731</v>
      </c>
      <c r="Q39" t="s">
        <v>1316</v>
      </c>
    </row>
    <row r="40" spans="1:17">
      <c r="A40">
        <v>6028</v>
      </c>
      <c r="C40" t="s">
        <v>1309</v>
      </c>
      <c r="D40" t="s">
        <v>2898</v>
      </c>
      <c r="E40" t="s">
        <v>2898</v>
      </c>
      <c r="F40" t="s">
        <v>2340</v>
      </c>
      <c r="G40" t="s">
        <v>2899</v>
      </c>
      <c r="H40" t="s">
        <v>732</v>
      </c>
      <c r="J40" t="s">
        <v>1398</v>
      </c>
      <c r="K40" t="s">
        <v>1312</v>
      </c>
      <c r="L40" t="s">
        <v>2900</v>
      </c>
      <c r="M40" t="s">
        <v>2901</v>
      </c>
      <c r="N40" t="s">
        <v>731</v>
      </c>
      <c r="O40" t="s">
        <v>2902</v>
      </c>
      <c r="P40" t="s">
        <v>2852</v>
      </c>
      <c r="Q40" t="s">
        <v>1342</v>
      </c>
    </row>
    <row r="41" spans="1:17">
      <c r="A41">
        <v>3780</v>
      </c>
      <c r="C41" t="s">
        <v>1309</v>
      </c>
      <c r="D41" t="s">
        <v>3219</v>
      </c>
      <c r="E41" t="s">
        <v>3219</v>
      </c>
      <c r="F41" t="s">
        <v>3220</v>
      </c>
      <c r="G41" t="s">
        <v>219</v>
      </c>
      <c r="J41" t="s">
        <v>322</v>
      </c>
      <c r="K41" t="s">
        <v>1312</v>
      </c>
      <c r="L41" t="s">
        <v>3221</v>
      </c>
      <c r="M41" t="s">
        <v>3222</v>
      </c>
      <c r="N41" t="s">
        <v>215</v>
      </c>
      <c r="Q41" t="s">
        <v>1316</v>
      </c>
    </row>
    <row r="42" spans="1:17">
      <c r="A42">
        <v>5686</v>
      </c>
      <c r="C42" t="s">
        <v>1309</v>
      </c>
      <c r="D42" t="s">
        <v>2025</v>
      </c>
      <c r="E42" t="s">
        <v>2025</v>
      </c>
      <c r="F42" t="s">
        <v>498</v>
      </c>
      <c r="G42" t="s">
        <v>65</v>
      </c>
      <c r="J42" t="s">
        <v>61</v>
      </c>
      <c r="K42" t="s">
        <v>1312</v>
      </c>
      <c r="M42" t="s">
        <v>2026</v>
      </c>
      <c r="N42" t="s">
        <v>24</v>
      </c>
      <c r="O42" t="s">
        <v>2027</v>
      </c>
      <c r="P42" t="s">
        <v>2028</v>
      </c>
      <c r="Q42" t="s">
        <v>1342</v>
      </c>
    </row>
    <row r="43" spans="1:17">
      <c r="A43">
        <v>1647</v>
      </c>
      <c r="C43" t="s">
        <v>1309</v>
      </c>
      <c r="D43" t="s">
        <v>2509</v>
      </c>
      <c r="E43" t="s">
        <v>2509</v>
      </c>
      <c r="F43" t="s">
        <v>2510</v>
      </c>
      <c r="G43" t="s">
        <v>2511</v>
      </c>
      <c r="H43" t="s">
        <v>1433</v>
      </c>
      <c r="J43" t="s">
        <v>897</v>
      </c>
      <c r="K43" t="s">
        <v>1312</v>
      </c>
      <c r="M43" t="s">
        <v>2512</v>
      </c>
      <c r="N43" t="s">
        <v>731</v>
      </c>
      <c r="O43" t="s">
        <v>2513</v>
      </c>
      <c r="P43" t="s">
        <v>2514</v>
      </c>
      <c r="Q43" t="s">
        <v>1316</v>
      </c>
    </row>
    <row r="44" spans="1:17">
      <c r="A44">
        <v>4204</v>
      </c>
      <c r="C44" t="s">
        <v>1309</v>
      </c>
      <c r="D44" t="s">
        <v>5149</v>
      </c>
      <c r="E44" t="s">
        <v>5149</v>
      </c>
      <c r="F44" t="s">
        <v>5150</v>
      </c>
      <c r="G44" t="s">
        <v>5151</v>
      </c>
      <c r="J44" t="s">
        <v>548</v>
      </c>
      <c r="K44" t="s">
        <v>1312</v>
      </c>
      <c r="L44" t="s">
        <v>5152</v>
      </c>
      <c r="M44" t="s">
        <v>5153</v>
      </c>
      <c r="N44" t="s">
        <v>484</v>
      </c>
      <c r="Q44" t="s">
        <v>1342</v>
      </c>
    </row>
    <row r="45" spans="1:17">
      <c r="A45">
        <v>3706</v>
      </c>
      <c r="C45" t="s">
        <v>1309</v>
      </c>
      <c r="D45" t="s">
        <v>3208</v>
      </c>
      <c r="E45" t="s">
        <v>3208</v>
      </c>
      <c r="F45" t="s">
        <v>3209</v>
      </c>
      <c r="G45" t="s">
        <v>320</v>
      </c>
      <c r="J45" t="s">
        <v>322</v>
      </c>
      <c r="K45" t="s">
        <v>1312</v>
      </c>
      <c r="L45" t="s">
        <v>3210</v>
      </c>
      <c r="M45" t="s">
        <v>3211</v>
      </c>
      <c r="N45" t="s">
        <v>215</v>
      </c>
      <c r="Q45" t="s">
        <v>1342</v>
      </c>
    </row>
    <row r="46" spans="1:17">
      <c r="A46">
        <v>820</v>
      </c>
      <c r="C46" t="s">
        <v>1309</v>
      </c>
      <c r="D46" t="s">
        <v>2944</v>
      </c>
      <c r="E46" t="s">
        <v>2944</v>
      </c>
      <c r="F46" t="s">
        <v>2945</v>
      </c>
      <c r="G46" t="s">
        <v>2946</v>
      </c>
      <c r="H46" t="s">
        <v>228</v>
      </c>
      <c r="J46" t="s">
        <v>322</v>
      </c>
      <c r="K46" t="s">
        <v>1312</v>
      </c>
      <c r="M46" t="s">
        <v>2947</v>
      </c>
      <c r="N46" t="s">
        <v>215</v>
      </c>
      <c r="O46" t="s">
        <v>2948</v>
      </c>
      <c r="P46" t="s">
        <v>1395</v>
      </c>
      <c r="Q46" t="s">
        <v>1342</v>
      </c>
    </row>
    <row r="47" spans="1:17">
      <c r="A47">
        <v>4015</v>
      </c>
      <c r="C47" t="s">
        <v>1309</v>
      </c>
      <c r="D47" t="s">
        <v>2760</v>
      </c>
      <c r="E47" t="s">
        <v>2760</v>
      </c>
      <c r="F47" t="s">
        <v>2761</v>
      </c>
      <c r="G47" t="s">
        <v>738</v>
      </c>
      <c r="J47" t="s">
        <v>1398</v>
      </c>
      <c r="K47" t="s">
        <v>1312</v>
      </c>
      <c r="M47" t="s">
        <v>2762</v>
      </c>
      <c r="N47" t="s">
        <v>731</v>
      </c>
      <c r="O47" t="s">
        <v>2763</v>
      </c>
      <c r="P47" t="s">
        <v>2764</v>
      </c>
      <c r="Q47" t="s">
        <v>1342</v>
      </c>
    </row>
    <row r="48" spans="1:17">
      <c r="A48">
        <v>5806</v>
      </c>
      <c r="C48" t="s">
        <v>1309</v>
      </c>
      <c r="D48" t="s">
        <v>2047</v>
      </c>
      <c r="E48" t="s">
        <v>2047</v>
      </c>
      <c r="F48" t="s">
        <v>2048</v>
      </c>
      <c r="G48" t="s">
        <v>2049</v>
      </c>
      <c r="J48" t="s">
        <v>127</v>
      </c>
      <c r="K48" t="s">
        <v>1312</v>
      </c>
      <c r="L48" t="s">
        <v>2050</v>
      </c>
      <c r="M48" t="s">
        <v>2051</v>
      </c>
      <c r="N48" t="s">
        <v>24</v>
      </c>
      <c r="O48" t="s">
        <v>2052</v>
      </c>
      <c r="P48" t="s">
        <v>2053</v>
      </c>
      <c r="Q48" t="s">
        <v>1342</v>
      </c>
    </row>
    <row r="49" spans="1:17">
      <c r="A49">
        <v>3842</v>
      </c>
      <c r="C49" t="s">
        <v>1309</v>
      </c>
      <c r="D49" t="s">
        <v>2714</v>
      </c>
      <c r="E49" t="s">
        <v>2714</v>
      </c>
      <c r="F49" t="s">
        <v>2715</v>
      </c>
      <c r="G49" t="s">
        <v>2716</v>
      </c>
      <c r="J49" t="s">
        <v>873</v>
      </c>
      <c r="K49" t="s">
        <v>1312</v>
      </c>
      <c r="L49" t="s">
        <v>2717</v>
      </c>
      <c r="M49" t="s">
        <v>2718</v>
      </c>
      <c r="N49" t="s">
        <v>731</v>
      </c>
      <c r="O49" t="s">
        <v>2719</v>
      </c>
      <c r="P49" t="s">
        <v>2720</v>
      </c>
      <c r="Q49" t="s">
        <v>1342</v>
      </c>
    </row>
    <row r="50" spans="1:17">
      <c r="A50">
        <v>6204</v>
      </c>
      <c r="C50" t="s">
        <v>1309</v>
      </c>
      <c r="D50" t="s">
        <v>3763</v>
      </c>
      <c r="E50" t="s">
        <v>3763</v>
      </c>
      <c r="F50" t="s">
        <v>3764</v>
      </c>
      <c r="G50" t="s">
        <v>3765</v>
      </c>
      <c r="J50" t="s">
        <v>570</v>
      </c>
      <c r="K50" t="s">
        <v>1312</v>
      </c>
      <c r="M50" t="s">
        <v>3766</v>
      </c>
      <c r="N50" t="s">
        <v>565</v>
      </c>
      <c r="Q50" t="s">
        <v>1342</v>
      </c>
    </row>
    <row r="51" spans="1:17">
      <c r="A51">
        <v>4227</v>
      </c>
      <c r="C51" t="s">
        <v>1309</v>
      </c>
      <c r="D51" t="s">
        <v>2012</v>
      </c>
      <c r="E51" t="s">
        <v>2012</v>
      </c>
      <c r="F51" t="s">
        <v>2013</v>
      </c>
      <c r="G51" t="s">
        <v>2014</v>
      </c>
      <c r="H51" t="s">
        <v>2015</v>
      </c>
      <c r="J51" t="s">
        <v>1548</v>
      </c>
      <c r="K51" t="s">
        <v>1312</v>
      </c>
      <c r="M51" t="s">
        <v>2016</v>
      </c>
      <c r="N51" t="s">
        <v>24</v>
      </c>
      <c r="Q51" t="s">
        <v>1342</v>
      </c>
    </row>
    <row r="52" spans="1:17">
      <c r="A52">
        <v>1284</v>
      </c>
      <c r="C52" t="s">
        <v>1309</v>
      </c>
      <c r="D52" t="s">
        <v>3026</v>
      </c>
      <c r="E52" t="s">
        <v>3026</v>
      </c>
      <c r="F52" t="s">
        <v>3027</v>
      </c>
      <c r="G52" t="s">
        <v>233</v>
      </c>
      <c r="J52" t="s">
        <v>322</v>
      </c>
      <c r="K52" t="s">
        <v>1312</v>
      </c>
      <c r="M52" t="s">
        <v>3028</v>
      </c>
      <c r="N52" t="s">
        <v>215</v>
      </c>
      <c r="O52" t="s">
        <v>3029</v>
      </c>
      <c r="P52" t="s">
        <v>3030</v>
      </c>
      <c r="Q52" t="s">
        <v>1342</v>
      </c>
    </row>
    <row r="53" spans="1:17">
      <c r="A53">
        <v>1067</v>
      </c>
      <c r="C53" t="s">
        <v>1309</v>
      </c>
      <c r="D53" t="s">
        <v>4832</v>
      </c>
      <c r="E53" t="s">
        <v>4832</v>
      </c>
      <c r="F53" t="s">
        <v>4833</v>
      </c>
      <c r="G53" t="s">
        <v>1913</v>
      </c>
      <c r="J53" t="s">
        <v>90</v>
      </c>
      <c r="K53" t="s">
        <v>1312</v>
      </c>
      <c r="M53" t="s">
        <v>4834</v>
      </c>
      <c r="N53" t="s">
        <v>484</v>
      </c>
      <c r="O53" t="s">
        <v>4835</v>
      </c>
      <c r="P53" t="s">
        <v>4836</v>
      </c>
      <c r="Q53" t="s">
        <v>1342</v>
      </c>
    </row>
    <row r="54" spans="1:17">
      <c r="A54">
        <v>4211</v>
      </c>
      <c r="C54" t="s">
        <v>1309</v>
      </c>
      <c r="D54" t="s">
        <v>3293</v>
      </c>
      <c r="E54" t="s">
        <v>3293</v>
      </c>
      <c r="F54" t="s">
        <v>3294</v>
      </c>
      <c r="G54" t="s">
        <v>218</v>
      </c>
      <c r="J54" t="s">
        <v>322</v>
      </c>
      <c r="K54" t="s">
        <v>1312</v>
      </c>
      <c r="M54" t="s">
        <v>3295</v>
      </c>
      <c r="N54" t="s">
        <v>215</v>
      </c>
      <c r="O54" t="s">
        <v>3296</v>
      </c>
      <c r="P54" t="s">
        <v>3297</v>
      </c>
      <c r="Q54" t="s">
        <v>1342</v>
      </c>
    </row>
    <row r="55" spans="1:17">
      <c r="A55">
        <v>1189</v>
      </c>
      <c r="C55" t="s">
        <v>1309</v>
      </c>
      <c r="D55" t="s">
        <v>4124</v>
      </c>
      <c r="E55" t="s">
        <v>4124</v>
      </c>
      <c r="F55" t="s">
        <v>237</v>
      </c>
      <c r="G55" t="s">
        <v>433</v>
      </c>
      <c r="J55" t="s">
        <v>2435</v>
      </c>
      <c r="K55" t="s">
        <v>1312</v>
      </c>
      <c r="M55" t="s">
        <v>4125</v>
      </c>
      <c r="N55" t="s">
        <v>420</v>
      </c>
      <c r="O55" t="s">
        <v>4126</v>
      </c>
      <c r="P55" t="s">
        <v>1401</v>
      </c>
      <c r="Q55" t="s">
        <v>1376</v>
      </c>
    </row>
    <row r="56" spans="1:17">
      <c r="A56">
        <v>1905</v>
      </c>
      <c r="C56" t="s">
        <v>1309</v>
      </c>
      <c r="D56" t="s">
        <v>5727</v>
      </c>
      <c r="E56" t="s">
        <v>5727</v>
      </c>
      <c r="F56" t="s">
        <v>5728</v>
      </c>
      <c r="G56" t="s">
        <v>5729</v>
      </c>
      <c r="H56" t="s">
        <v>5485</v>
      </c>
      <c r="J56" t="s">
        <v>5479</v>
      </c>
      <c r="K56" t="s">
        <v>1312</v>
      </c>
      <c r="L56" t="s">
        <v>5730</v>
      </c>
      <c r="M56" t="s">
        <v>5731</v>
      </c>
      <c r="N56" t="s">
        <v>911</v>
      </c>
      <c r="O56" t="s">
        <v>5732</v>
      </c>
      <c r="P56" t="s">
        <v>5733</v>
      </c>
      <c r="Q56" t="s">
        <v>1342</v>
      </c>
    </row>
    <row r="57" spans="1:17">
      <c r="A57">
        <v>1747</v>
      </c>
      <c r="C57" t="s">
        <v>1309</v>
      </c>
      <c r="D57" t="s">
        <v>3664</v>
      </c>
      <c r="E57" t="s">
        <v>3664</v>
      </c>
      <c r="F57" t="s">
        <v>3665</v>
      </c>
      <c r="G57" t="s">
        <v>570</v>
      </c>
      <c r="J57" t="s">
        <v>570</v>
      </c>
      <c r="K57" t="s">
        <v>1312</v>
      </c>
      <c r="L57" t="s">
        <v>3666</v>
      </c>
      <c r="M57" t="s">
        <v>3667</v>
      </c>
      <c r="N57" t="s">
        <v>565</v>
      </c>
      <c r="O57" t="s">
        <v>3668</v>
      </c>
      <c r="P57" t="s">
        <v>1346</v>
      </c>
      <c r="Q57" t="s">
        <v>1342</v>
      </c>
    </row>
    <row r="58" spans="1:17">
      <c r="A58">
        <v>1347</v>
      </c>
      <c r="C58" t="s">
        <v>1309</v>
      </c>
      <c r="D58" t="s">
        <v>1590</v>
      </c>
      <c r="E58" t="s">
        <v>1590</v>
      </c>
      <c r="F58" t="s">
        <v>1591</v>
      </c>
      <c r="G58" t="s">
        <v>1592</v>
      </c>
      <c r="H58" t="s">
        <v>137</v>
      </c>
      <c r="J58" t="s">
        <v>132</v>
      </c>
      <c r="K58" t="s">
        <v>1312</v>
      </c>
      <c r="M58" t="s">
        <v>1593</v>
      </c>
      <c r="N58" t="s">
        <v>24</v>
      </c>
      <c r="O58" t="s">
        <v>1594</v>
      </c>
      <c r="P58" t="s">
        <v>1595</v>
      </c>
      <c r="Q58" t="s">
        <v>1316</v>
      </c>
    </row>
    <row r="59" spans="1:17">
      <c r="A59">
        <v>5936</v>
      </c>
      <c r="C59" t="s">
        <v>1309</v>
      </c>
      <c r="D59" t="s">
        <v>5211</v>
      </c>
      <c r="E59" t="s">
        <v>5211</v>
      </c>
      <c r="F59" t="s">
        <v>5212</v>
      </c>
      <c r="G59" t="s">
        <v>485</v>
      </c>
      <c r="J59" t="s">
        <v>90</v>
      </c>
      <c r="K59" t="s">
        <v>1312</v>
      </c>
      <c r="M59" t="s">
        <v>5213</v>
      </c>
      <c r="N59" t="s">
        <v>484</v>
      </c>
      <c r="Q59" t="s">
        <v>1342</v>
      </c>
    </row>
    <row r="60" spans="1:17">
      <c r="A60">
        <v>1919</v>
      </c>
      <c r="C60" t="s">
        <v>1309</v>
      </c>
      <c r="D60" t="s">
        <v>3115</v>
      </c>
      <c r="E60" t="s">
        <v>3115</v>
      </c>
      <c r="F60" t="s">
        <v>3116</v>
      </c>
      <c r="G60" t="s">
        <v>243</v>
      </c>
      <c r="J60" t="s">
        <v>322</v>
      </c>
      <c r="K60" t="s">
        <v>1312</v>
      </c>
      <c r="M60" t="s">
        <v>3117</v>
      </c>
      <c r="N60" t="s">
        <v>215</v>
      </c>
      <c r="O60" t="s">
        <v>3118</v>
      </c>
      <c r="P60" t="s">
        <v>3119</v>
      </c>
      <c r="Q60" t="s">
        <v>1342</v>
      </c>
    </row>
    <row r="61" spans="1:17">
      <c r="A61">
        <v>5990</v>
      </c>
      <c r="C61" t="s">
        <v>1309</v>
      </c>
      <c r="D61" t="s">
        <v>4506</v>
      </c>
      <c r="E61" t="s">
        <v>4506</v>
      </c>
      <c r="F61" t="s">
        <v>4119</v>
      </c>
      <c r="G61" t="s">
        <v>4507</v>
      </c>
      <c r="H61" t="s">
        <v>428</v>
      </c>
      <c r="J61" t="s">
        <v>2435</v>
      </c>
      <c r="K61" t="s">
        <v>1312</v>
      </c>
      <c r="M61" t="s">
        <v>4508</v>
      </c>
      <c r="N61" t="s">
        <v>420</v>
      </c>
      <c r="O61" t="s">
        <v>4509</v>
      </c>
      <c r="P61" t="s">
        <v>4510</v>
      </c>
      <c r="Q61" t="s">
        <v>1342</v>
      </c>
    </row>
    <row r="62" spans="1:17">
      <c r="A62">
        <v>2029</v>
      </c>
      <c r="C62" t="s">
        <v>1309</v>
      </c>
      <c r="D62" t="s">
        <v>2594</v>
      </c>
      <c r="E62" t="s">
        <v>2594</v>
      </c>
      <c r="F62" t="s">
        <v>204</v>
      </c>
      <c r="G62" t="s">
        <v>206</v>
      </c>
      <c r="J62" t="s">
        <v>1398</v>
      </c>
      <c r="K62" t="s">
        <v>1312</v>
      </c>
      <c r="M62" t="s">
        <v>2595</v>
      </c>
      <c r="N62" t="s">
        <v>731</v>
      </c>
      <c r="O62" t="s">
        <v>2596</v>
      </c>
      <c r="P62" t="s">
        <v>2597</v>
      </c>
      <c r="Q62" t="s">
        <v>1316</v>
      </c>
    </row>
    <row r="63" spans="1:17">
      <c r="A63">
        <v>1296</v>
      </c>
      <c r="C63" t="s">
        <v>1309</v>
      </c>
      <c r="D63" t="s">
        <v>4895</v>
      </c>
      <c r="E63" t="s">
        <v>4895</v>
      </c>
      <c r="F63" t="s">
        <v>4896</v>
      </c>
      <c r="G63" t="s">
        <v>4897</v>
      </c>
      <c r="H63" t="s">
        <v>65</v>
      </c>
      <c r="J63" t="s">
        <v>61</v>
      </c>
      <c r="K63" t="s">
        <v>1312</v>
      </c>
      <c r="M63" t="s">
        <v>4898</v>
      </c>
      <c r="N63" t="s">
        <v>484</v>
      </c>
      <c r="O63" t="s">
        <v>1712</v>
      </c>
      <c r="P63" t="s">
        <v>3065</v>
      </c>
      <c r="Q63" t="s">
        <v>1342</v>
      </c>
    </row>
    <row r="64" spans="1:17">
      <c r="A64">
        <v>849</v>
      </c>
      <c r="C64" t="s">
        <v>1309</v>
      </c>
      <c r="D64" t="s">
        <v>1337</v>
      </c>
      <c r="E64" t="s">
        <v>1337</v>
      </c>
      <c r="F64" t="s">
        <v>1338</v>
      </c>
      <c r="G64" t="s">
        <v>25</v>
      </c>
      <c r="J64" t="s">
        <v>26</v>
      </c>
      <c r="K64" t="s">
        <v>1312</v>
      </c>
      <c r="M64" t="s">
        <v>1339</v>
      </c>
      <c r="N64" t="s">
        <v>24</v>
      </c>
      <c r="O64" t="s">
        <v>1340</v>
      </c>
      <c r="P64" t="s">
        <v>1341</v>
      </c>
      <c r="Q64" t="s">
        <v>1342</v>
      </c>
    </row>
    <row r="65" spans="1:17">
      <c r="A65">
        <v>2169</v>
      </c>
      <c r="C65" t="s">
        <v>1309</v>
      </c>
      <c r="D65" t="s">
        <v>3513</v>
      </c>
      <c r="E65" t="s">
        <v>3513</v>
      </c>
      <c r="F65" t="s">
        <v>3514</v>
      </c>
      <c r="G65" t="s">
        <v>13</v>
      </c>
      <c r="J65" t="s">
        <v>13</v>
      </c>
      <c r="K65" t="s">
        <v>1312</v>
      </c>
      <c r="M65" t="s">
        <v>3515</v>
      </c>
      <c r="N65" t="s">
        <v>965</v>
      </c>
      <c r="O65" t="s">
        <v>2164</v>
      </c>
      <c r="P65" t="s">
        <v>3516</v>
      </c>
      <c r="Q65" t="s">
        <v>1342</v>
      </c>
    </row>
    <row r="66" spans="1:17">
      <c r="A66">
        <v>4132</v>
      </c>
      <c r="C66" t="s">
        <v>1309</v>
      </c>
      <c r="D66" t="s">
        <v>5412</v>
      </c>
      <c r="E66" t="s">
        <v>5412</v>
      </c>
      <c r="F66" t="s">
        <v>5413</v>
      </c>
      <c r="G66" t="s">
        <v>648</v>
      </c>
      <c r="J66" t="s">
        <v>5271</v>
      </c>
      <c r="K66" t="s">
        <v>1312</v>
      </c>
      <c r="M66" t="s">
        <v>5414</v>
      </c>
      <c r="N66" t="s">
        <v>591</v>
      </c>
      <c r="Q66" t="s">
        <v>1342</v>
      </c>
    </row>
    <row r="67" spans="1:17">
      <c r="A67">
        <v>1769</v>
      </c>
      <c r="C67" t="s">
        <v>1309</v>
      </c>
      <c r="D67" t="s">
        <v>5707</v>
      </c>
      <c r="E67" t="s">
        <v>5707</v>
      </c>
      <c r="F67" t="s">
        <v>5708</v>
      </c>
      <c r="G67" t="s">
        <v>5709</v>
      </c>
      <c r="H67" t="s">
        <v>921</v>
      </c>
      <c r="J67" t="s">
        <v>5479</v>
      </c>
      <c r="K67" t="s">
        <v>1312</v>
      </c>
      <c r="M67" t="s">
        <v>5710</v>
      </c>
      <c r="N67" t="s">
        <v>911</v>
      </c>
      <c r="Q67" t="s">
        <v>1342</v>
      </c>
    </row>
    <row r="68" spans="1:17">
      <c r="A68">
        <v>3896</v>
      </c>
      <c r="C68" t="s">
        <v>1309</v>
      </c>
      <c r="D68" t="s">
        <v>4365</v>
      </c>
      <c r="E68" t="s">
        <v>4365</v>
      </c>
      <c r="F68" t="s">
        <v>4366</v>
      </c>
      <c r="G68" t="s">
        <v>1177</v>
      </c>
      <c r="J68" t="s">
        <v>2435</v>
      </c>
      <c r="K68" t="s">
        <v>1312</v>
      </c>
      <c r="M68" t="s">
        <v>4367</v>
      </c>
      <c r="N68" t="s">
        <v>420</v>
      </c>
      <c r="Q68" t="s">
        <v>1342</v>
      </c>
    </row>
    <row r="69" spans="1:17">
      <c r="A69">
        <v>873</v>
      </c>
      <c r="C69" t="s">
        <v>1309</v>
      </c>
      <c r="D69" t="s">
        <v>5494</v>
      </c>
      <c r="E69" t="s">
        <v>5494</v>
      </c>
      <c r="F69" t="s">
        <v>5495</v>
      </c>
      <c r="G69" t="s">
        <v>5496</v>
      </c>
      <c r="J69" t="s">
        <v>5479</v>
      </c>
      <c r="K69" t="s">
        <v>1312</v>
      </c>
      <c r="M69" t="s">
        <v>5497</v>
      </c>
      <c r="N69" t="s">
        <v>911</v>
      </c>
      <c r="O69" t="s">
        <v>2164</v>
      </c>
      <c r="P69" t="s">
        <v>2212</v>
      </c>
      <c r="Q69" t="s">
        <v>1342</v>
      </c>
    </row>
    <row r="70" spans="1:17">
      <c r="A70">
        <v>3949</v>
      </c>
      <c r="C70" t="s">
        <v>1309</v>
      </c>
      <c r="D70" t="s">
        <v>5122</v>
      </c>
      <c r="E70" t="s">
        <v>5122</v>
      </c>
      <c r="F70" t="s">
        <v>5123</v>
      </c>
      <c r="G70" t="s">
        <v>5124</v>
      </c>
      <c r="J70" t="s">
        <v>90</v>
      </c>
      <c r="K70" t="s">
        <v>1312</v>
      </c>
      <c r="M70" t="s">
        <v>5125</v>
      </c>
      <c r="N70" t="s">
        <v>484</v>
      </c>
      <c r="O70" t="s">
        <v>4158</v>
      </c>
      <c r="P70" t="s">
        <v>1830</v>
      </c>
      <c r="Q70" t="s">
        <v>1342</v>
      </c>
    </row>
    <row r="71" spans="1:17">
      <c r="A71">
        <v>3684</v>
      </c>
      <c r="C71" t="s">
        <v>1309</v>
      </c>
      <c r="D71" t="s">
        <v>2685</v>
      </c>
      <c r="E71" t="s">
        <v>2685</v>
      </c>
      <c r="F71" t="s">
        <v>2686</v>
      </c>
      <c r="G71" t="s">
        <v>2687</v>
      </c>
      <c r="J71" t="s">
        <v>873</v>
      </c>
      <c r="K71" t="s">
        <v>1312</v>
      </c>
      <c r="L71" t="s">
        <v>2688</v>
      </c>
      <c r="M71" t="s">
        <v>2689</v>
      </c>
      <c r="N71" t="s">
        <v>731</v>
      </c>
      <c r="Q71" t="s">
        <v>1342</v>
      </c>
    </row>
    <row r="72" spans="1:17">
      <c r="A72">
        <v>1757</v>
      </c>
      <c r="C72" t="s">
        <v>1309</v>
      </c>
      <c r="D72" t="s">
        <v>4222</v>
      </c>
      <c r="E72" t="s">
        <v>4222</v>
      </c>
      <c r="F72" t="s">
        <v>4223</v>
      </c>
      <c r="G72" t="s">
        <v>4224</v>
      </c>
      <c r="H72" t="s">
        <v>4114</v>
      </c>
      <c r="J72" t="s">
        <v>2435</v>
      </c>
      <c r="K72" t="s">
        <v>1312</v>
      </c>
      <c r="L72" t="s">
        <v>4225</v>
      </c>
      <c r="M72" t="s">
        <v>4226</v>
      </c>
      <c r="N72" t="s">
        <v>420</v>
      </c>
      <c r="O72" t="s">
        <v>3352</v>
      </c>
      <c r="P72" t="s">
        <v>4227</v>
      </c>
      <c r="Q72" t="s">
        <v>1342</v>
      </c>
    </row>
    <row r="73" spans="1:17">
      <c r="A73">
        <v>3757</v>
      </c>
      <c r="C73" t="s">
        <v>1309</v>
      </c>
      <c r="D73" t="s">
        <v>4323</v>
      </c>
      <c r="E73" t="s">
        <v>4323</v>
      </c>
      <c r="F73" t="s">
        <v>4324</v>
      </c>
      <c r="G73" t="s">
        <v>4114</v>
      </c>
      <c r="J73" t="s">
        <v>2435</v>
      </c>
      <c r="K73" t="s">
        <v>1312</v>
      </c>
      <c r="M73" t="s">
        <v>4325</v>
      </c>
      <c r="N73" t="s">
        <v>420</v>
      </c>
      <c r="Q73" t="s">
        <v>1342</v>
      </c>
    </row>
    <row r="74" spans="1:17">
      <c r="A74">
        <v>6210</v>
      </c>
      <c r="C74" t="s">
        <v>1309</v>
      </c>
      <c r="D74" t="s">
        <v>4554</v>
      </c>
      <c r="E74" t="s">
        <v>4554</v>
      </c>
      <c r="F74" t="s">
        <v>4555</v>
      </c>
      <c r="G74" t="s">
        <v>4556</v>
      </c>
      <c r="H74" t="s">
        <v>4114</v>
      </c>
      <c r="J74" t="s">
        <v>2435</v>
      </c>
      <c r="K74" t="s">
        <v>1312</v>
      </c>
      <c r="L74" t="s">
        <v>4557</v>
      </c>
      <c r="M74" t="s">
        <v>4558</v>
      </c>
      <c r="N74" t="s">
        <v>420</v>
      </c>
      <c r="Q74" t="s">
        <v>1342</v>
      </c>
    </row>
    <row r="75" spans="1:17">
      <c r="A75">
        <v>1742</v>
      </c>
      <c r="C75" t="s">
        <v>1309</v>
      </c>
      <c r="D75" t="s">
        <v>4217</v>
      </c>
      <c r="E75" t="s">
        <v>4217</v>
      </c>
      <c r="F75" t="s">
        <v>4218</v>
      </c>
      <c r="G75" t="s">
        <v>4114</v>
      </c>
      <c r="J75" t="s">
        <v>2435</v>
      </c>
      <c r="K75" t="s">
        <v>1312</v>
      </c>
      <c r="L75" t="s">
        <v>4219</v>
      </c>
      <c r="M75" t="s">
        <v>4220</v>
      </c>
      <c r="N75" t="s">
        <v>420</v>
      </c>
      <c r="O75" t="s">
        <v>1555</v>
      </c>
      <c r="P75" t="s">
        <v>4221</v>
      </c>
      <c r="Q75" t="s">
        <v>1316</v>
      </c>
    </row>
    <row r="76" spans="1:17">
      <c r="A76">
        <v>3742</v>
      </c>
      <c r="C76" t="s">
        <v>1309</v>
      </c>
      <c r="D76" t="s">
        <v>4312</v>
      </c>
      <c r="E76" t="s">
        <v>4312</v>
      </c>
      <c r="F76" t="s">
        <v>4313</v>
      </c>
      <c r="G76" t="s">
        <v>4128</v>
      </c>
      <c r="H76" t="s">
        <v>428</v>
      </c>
      <c r="J76" t="s">
        <v>2435</v>
      </c>
      <c r="K76" t="s">
        <v>1312</v>
      </c>
      <c r="M76" t="s">
        <v>4314</v>
      </c>
      <c r="N76" t="s">
        <v>420</v>
      </c>
      <c r="Q76" t="s">
        <v>1342</v>
      </c>
    </row>
    <row r="77" spans="1:17">
      <c r="A77">
        <v>5942</v>
      </c>
      <c r="C77" t="s">
        <v>1309</v>
      </c>
      <c r="D77" t="s">
        <v>5455</v>
      </c>
      <c r="E77" t="s">
        <v>5455</v>
      </c>
      <c r="F77" t="s">
        <v>5317</v>
      </c>
      <c r="G77" t="s">
        <v>594</v>
      </c>
      <c r="J77" t="s">
        <v>5271</v>
      </c>
      <c r="K77" t="s">
        <v>1312</v>
      </c>
      <c r="M77" t="s">
        <v>5456</v>
      </c>
      <c r="N77" t="s">
        <v>591</v>
      </c>
      <c r="O77" t="s">
        <v>1848</v>
      </c>
      <c r="P77" t="s">
        <v>3394</v>
      </c>
      <c r="Q77" t="s">
        <v>1342</v>
      </c>
    </row>
    <row r="78" spans="1:17">
      <c r="A78">
        <v>1220</v>
      </c>
      <c r="B78">
        <v>1479</v>
      </c>
      <c r="C78" t="s">
        <v>1325</v>
      </c>
      <c r="D78" t="s">
        <v>1537</v>
      </c>
      <c r="E78" t="s">
        <v>1543</v>
      </c>
      <c r="F78" t="s">
        <v>1544</v>
      </c>
      <c r="G78" t="s">
        <v>1545</v>
      </c>
      <c r="H78" t="s">
        <v>1319</v>
      </c>
      <c r="J78" t="s">
        <v>61</v>
      </c>
      <c r="K78" t="s">
        <v>1312</v>
      </c>
      <c r="M78">
        <v>18790705</v>
      </c>
      <c r="N78" t="s">
        <v>24</v>
      </c>
      <c r="O78" t="s">
        <v>1541</v>
      </c>
      <c r="P78" t="s">
        <v>1542</v>
      </c>
      <c r="Q78" t="s">
        <v>1316</v>
      </c>
    </row>
    <row r="79" spans="1:17">
      <c r="A79">
        <v>1220</v>
      </c>
      <c r="B79">
        <v>1480</v>
      </c>
      <c r="C79" t="s">
        <v>1325</v>
      </c>
      <c r="D79" t="s">
        <v>1537</v>
      </c>
      <c r="E79" t="s">
        <v>1546</v>
      </c>
      <c r="F79" t="s">
        <v>1547</v>
      </c>
      <c r="J79" t="s">
        <v>1548</v>
      </c>
      <c r="K79" t="s">
        <v>1312</v>
      </c>
      <c r="M79">
        <v>18790705</v>
      </c>
      <c r="N79" t="s">
        <v>24</v>
      </c>
      <c r="O79" t="s">
        <v>1541</v>
      </c>
      <c r="P79" t="s">
        <v>1542</v>
      </c>
      <c r="Q79" t="s">
        <v>1316</v>
      </c>
    </row>
    <row r="80" spans="1:17">
      <c r="A80">
        <v>1220</v>
      </c>
      <c r="B80">
        <v>1481</v>
      </c>
      <c r="C80" t="s">
        <v>1325</v>
      </c>
      <c r="D80" t="s">
        <v>1537</v>
      </c>
      <c r="E80" t="s">
        <v>1549</v>
      </c>
      <c r="F80" t="s">
        <v>1550</v>
      </c>
      <c r="J80" t="s">
        <v>1548</v>
      </c>
      <c r="K80" t="s">
        <v>1312</v>
      </c>
      <c r="M80">
        <v>18790705</v>
      </c>
      <c r="N80" t="s">
        <v>24</v>
      </c>
      <c r="O80" t="s">
        <v>1541</v>
      </c>
      <c r="P80" t="s">
        <v>1542</v>
      </c>
      <c r="Q80" t="s">
        <v>1316</v>
      </c>
    </row>
    <row r="81" spans="1:17">
      <c r="A81">
        <v>1220</v>
      </c>
      <c r="B81">
        <v>1476</v>
      </c>
      <c r="C81" t="s">
        <v>1325</v>
      </c>
      <c r="D81" t="s">
        <v>1537</v>
      </c>
      <c r="E81" t="s">
        <v>1538</v>
      </c>
      <c r="F81" t="s">
        <v>1539</v>
      </c>
      <c r="G81" t="s">
        <v>1540</v>
      </c>
      <c r="J81" t="s">
        <v>197</v>
      </c>
      <c r="K81" t="s">
        <v>1312</v>
      </c>
      <c r="M81">
        <v>18790705</v>
      </c>
      <c r="N81" t="s">
        <v>24</v>
      </c>
      <c r="O81" t="s">
        <v>1541</v>
      </c>
      <c r="P81" t="s">
        <v>1542</v>
      </c>
      <c r="Q81" t="s">
        <v>1316</v>
      </c>
    </row>
    <row r="82" spans="1:17">
      <c r="A82">
        <v>1220</v>
      </c>
      <c r="C82" t="s">
        <v>1309</v>
      </c>
      <c r="D82" t="s">
        <v>1537</v>
      </c>
      <c r="E82" t="s">
        <v>1537</v>
      </c>
      <c r="F82" t="s">
        <v>2439</v>
      </c>
      <c r="G82" t="s">
        <v>25</v>
      </c>
      <c r="J82" t="s">
        <v>541</v>
      </c>
      <c r="K82" t="s">
        <v>1312</v>
      </c>
      <c r="M82" t="s">
        <v>2440</v>
      </c>
      <c r="N82" t="s">
        <v>731</v>
      </c>
      <c r="O82" t="s">
        <v>1541</v>
      </c>
      <c r="P82" t="s">
        <v>1542</v>
      </c>
      <c r="Q82" t="s">
        <v>1316</v>
      </c>
    </row>
    <row r="83" spans="1:17">
      <c r="A83">
        <v>1220</v>
      </c>
      <c r="B83">
        <v>1474</v>
      </c>
      <c r="C83" t="s">
        <v>1325</v>
      </c>
      <c r="D83" t="s">
        <v>1537</v>
      </c>
      <c r="E83" t="s">
        <v>2441</v>
      </c>
      <c r="F83" t="s">
        <v>870</v>
      </c>
      <c r="G83" t="s">
        <v>859</v>
      </c>
      <c r="J83" t="s">
        <v>541</v>
      </c>
      <c r="K83" t="s">
        <v>1312</v>
      </c>
      <c r="M83">
        <v>18790705</v>
      </c>
      <c r="N83" t="s">
        <v>731</v>
      </c>
      <c r="O83" t="s">
        <v>1541</v>
      </c>
      <c r="P83" t="s">
        <v>1542</v>
      </c>
      <c r="Q83" t="s">
        <v>1316</v>
      </c>
    </row>
    <row r="84" spans="1:17">
      <c r="A84">
        <v>1220</v>
      </c>
      <c r="B84">
        <v>1475</v>
      </c>
      <c r="C84" t="s">
        <v>1325</v>
      </c>
      <c r="D84" t="s">
        <v>1537</v>
      </c>
      <c r="E84" t="s">
        <v>2442</v>
      </c>
      <c r="F84" t="s">
        <v>2443</v>
      </c>
      <c r="G84" t="s">
        <v>2411</v>
      </c>
      <c r="J84" t="s">
        <v>873</v>
      </c>
      <c r="K84" t="s">
        <v>1312</v>
      </c>
      <c r="M84">
        <v>18790705</v>
      </c>
      <c r="N84" t="s">
        <v>731</v>
      </c>
      <c r="O84" t="s">
        <v>1541</v>
      </c>
      <c r="P84" t="s">
        <v>1542</v>
      </c>
      <c r="Q84" t="s">
        <v>1316</v>
      </c>
    </row>
    <row r="85" spans="1:17">
      <c r="A85">
        <v>1220</v>
      </c>
      <c r="B85">
        <v>1478</v>
      </c>
      <c r="C85" t="s">
        <v>1325</v>
      </c>
      <c r="D85" t="s">
        <v>1537</v>
      </c>
      <c r="E85" t="s">
        <v>2444</v>
      </c>
      <c r="F85" t="s">
        <v>2445</v>
      </c>
      <c r="G85" t="s">
        <v>732</v>
      </c>
      <c r="J85" t="s">
        <v>1398</v>
      </c>
      <c r="K85" t="s">
        <v>1312</v>
      </c>
      <c r="M85" t="s">
        <v>2440</v>
      </c>
      <c r="N85" t="s">
        <v>731</v>
      </c>
      <c r="Q85" t="s">
        <v>1316</v>
      </c>
    </row>
    <row r="86" spans="1:17">
      <c r="A86">
        <v>1220</v>
      </c>
      <c r="B86">
        <v>1477</v>
      </c>
      <c r="C86" t="s">
        <v>1325</v>
      </c>
      <c r="D86" t="s">
        <v>1537</v>
      </c>
      <c r="E86" t="s">
        <v>4872</v>
      </c>
      <c r="F86" t="s">
        <v>4873</v>
      </c>
      <c r="G86" t="s">
        <v>557</v>
      </c>
      <c r="H86" t="s">
        <v>4874</v>
      </c>
      <c r="J86" t="s">
        <v>90</v>
      </c>
      <c r="K86" t="s">
        <v>1312</v>
      </c>
      <c r="M86">
        <v>18790705</v>
      </c>
      <c r="N86" t="s">
        <v>484</v>
      </c>
      <c r="O86" t="s">
        <v>1541</v>
      </c>
      <c r="P86" t="s">
        <v>4875</v>
      </c>
      <c r="Q86" t="s">
        <v>1316</v>
      </c>
    </row>
    <row r="87" spans="1:17">
      <c r="A87">
        <v>1220</v>
      </c>
      <c r="B87">
        <v>1482</v>
      </c>
      <c r="C87" t="s">
        <v>1325</v>
      </c>
      <c r="D87" t="s">
        <v>1537</v>
      </c>
      <c r="E87" t="s">
        <v>4876</v>
      </c>
      <c r="F87" t="s">
        <v>4877</v>
      </c>
      <c r="G87" t="s">
        <v>2283</v>
      </c>
      <c r="J87" t="s">
        <v>1398</v>
      </c>
      <c r="K87" t="s">
        <v>1312</v>
      </c>
      <c r="M87">
        <v>18790705</v>
      </c>
      <c r="N87" t="s">
        <v>484</v>
      </c>
      <c r="O87" t="s">
        <v>1541</v>
      </c>
      <c r="P87" t="s">
        <v>1542</v>
      </c>
      <c r="Q87" t="s">
        <v>1316</v>
      </c>
    </row>
    <row r="88" spans="1:17">
      <c r="A88">
        <v>5938</v>
      </c>
      <c r="C88" t="s">
        <v>1309</v>
      </c>
      <c r="D88" t="s">
        <v>2310</v>
      </c>
      <c r="E88" t="s">
        <v>2310</v>
      </c>
      <c r="F88" t="s">
        <v>2311</v>
      </c>
      <c r="G88" t="s">
        <v>2312</v>
      </c>
      <c r="J88" t="s">
        <v>1405</v>
      </c>
      <c r="K88" t="s">
        <v>1312</v>
      </c>
      <c r="L88" t="s">
        <v>2313</v>
      </c>
      <c r="M88" t="s">
        <v>2314</v>
      </c>
      <c r="N88" t="s">
        <v>1089</v>
      </c>
      <c r="O88" t="s">
        <v>2315</v>
      </c>
      <c r="P88" t="s">
        <v>2316</v>
      </c>
      <c r="Q88" t="s">
        <v>1342</v>
      </c>
    </row>
    <row r="89" spans="1:17">
      <c r="A89">
        <v>3872</v>
      </c>
      <c r="C89" t="s">
        <v>1309</v>
      </c>
      <c r="D89" t="s">
        <v>2728</v>
      </c>
      <c r="E89" t="s">
        <v>2728</v>
      </c>
      <c r="F89" t="s">
        <v>2729</v>
      </c>
      <c r="G89" t="s">
        <v>2605</v>
      </c>
      <c r="H89" t="s">
        <v>2590</v>
      </c>
      <c r="J89" t="s">
        <v>873</v>
      </c>
      <c r="K89" t="s">
        <v>1312</v>
      </c>
      <c r="L89" t="s">
        <v>2730</v>
      </c>
      <c r="M89" t="s">
        <v>2731</v>
      </c>
      <c r="N89" t="s">
        <v>731</v>
      </c>
      <c r="Q89" t="s">
        <v>1342</v>
      </c>
    </row>
    <row r="90" spans="1:17">
      <c r="A90">
        <v>1350</v>
      </c>
      <c r="C90" t="s">
        <v>1309</v>
      </c>
      <c r="D90" t="s">
        <v>2467</v>
      </c>
      <c r="E90" t="s">
        <v>2467</v>
      </c>
      <c r="F90" t="s">
        <v>2468</v>
      </c>
      <c r="G90" t="s">
        <v>732</v>
      </c>
      <c r="J90" t="s">
        <v>1398</v>
      </c>
      <c r="K90" t="s">
        <v>1312</v>
      </c>
      <c r="L90" t="s">
        <v>2469</v>
      </c>
      <c r="M90" t="s">
        <v>2470</v>
      </c>
      <c r="N90" t="s">
        <v>731</v>
      </c>
      <c r="O90" t="s">
        <v>112</v>
      </c>
      <c r="P90" t="s">
        <v>1560</v>
      </c>
      <c r="Q90" t="s">
        <v>1316</v>
      </c>
    </row>
    <row r="91" spans="1:17">
      <c r="A91">
        <v>1419</v>
      </c>
      <c r="C91" t="s">
        <v>1309</v>
      </c>
      <c r="D91" t="s">
        <v>5315</v>
      </c>
      <c r="E91" t="s">
        <v>5315</v>
      </c>
      <c r="F91" t="s">
        <v>5316</v>
      </c>
      <c r="G91" t="s">
        <v>5317</v>
      </c>
      <c r="H91" t="s">
        <v>594</v>
      </c>
      <c r="J91" t="s">
        <v>5271</v>
      </c>
      <c r="K91" t="s">
        <v>1312</v>
      </c>
      <c r="M91" t="s">
        <v>5318</v>
      </c>
      <c r="N91" t="s">
        <v>591</v>
      </c>
      <c r="O91" t="s">
        <v>5319</v>
      </c>
      <c r="P91" t="s">
        <v>5320</v>
      </c>
      <c r="Q91" t="s">
        <v>1342</v>
      </c>
    </row>
    <row r="92" spans="1:17">
      <c r="A92">
        <v>4094</v>
      </c>
      <c r="C92" t="s">
        <v>1309</v>
      </c>
      <c r="D92" t="s">
        <v>2799</v>
      </c>
      <c r="E92" t="s">
        <v>2799</v>
      </c>
      <c r="F92" t="s">
        <v>2800</v>
      </c>
      <c r="G92" t="s">
        <v>1469</v>
      </c>
      <c r="J92" t="s">
        <v>26</v>
      </c>
      <c r="K92" t="s">
        <v>1312</v>
      </c>
      <c r="M92" t="s">
        <v>2801</v>
      </c>
      <c r="N92" t="s">
        <v>731</v>
      </c>
      <c r="Q92" t="s">
        <v>1316</v>
      </c>
    </row>
    <row r="93" spans="1:17">
      <c r="A93">
        <v>4105</v>
      </c>
      <c r="C93" t="s">
        <v>1309</v>
      </c>
      <c r="D93" t="s">
        <v>1976</v>
      </c>
      <c r="E93" t="s">
        <v>1976</v>
      </c>
      <c r="F93" t="s">
        <v>1977</v>
      </c>
      <c r="G93" t="s">
        <v>502</v>
      </c>
      <c r="J93" t="s">
        <v>61</v>
      </c>
      <c r="K93" t="s">
        <v>1312</v>
      </c>
      <c r="L93" t="s">
        <v>1978</v>
      </c>
      <c r="M93" t="s">
        <v>1979</v>
      </c>
      <c r="N93" t="s">
        <v>24</v>
      </c>
      <c r="Q93" t="s">
        <v>1342</v>
      </c>
    </row>
    <row r="94" spans="1:17">
      <c r="A94">
        <v>4279</v>
      </c>
      <c r="C94" t="s">
        <v>1309</v>
      </c>
      <c r="D94" t="s">
        <v>4449</v>
      </c>
      <c r="E94" t="s">
        <v>4449</v>
      </c>
      <c r="F94" t="s">
        <v>4450</v>
      </c>
      <c r="G94" t="s">
        <v>4451</v>
      </c>
      <c r="H94" t="s">
        <v>2434</v>
      </c>
      <c r="J94" t="s">
        <v>2435</v>
      </c>
      <c r="K94" t="s">
        <v>1312</v>
      </c>
      <c r="M94" t="s">
        <v>4452</v>
      </c>
      <c r="N94" t="s">
        <v>420</v>
      </c>
      <c r="Q94" t="s">
        <v>1342</v>
      </c>
    </row>
    <row r="95" spans="1:17">
      <c r="A95">
        <v>4055</v>
      </c>
      <c r="C95" t="s">
        <v>1309</v>
      </c>
      <c r="D95" t="s">
        <v>5806</v>
      </c>
      <c r="E95" t="s">
        <v>5806</v>
      </c>
      <c r="F95" t="s">
        <v>5807</v>
      </c>
      <c r="G95" t="s">
        <v>5555</v>
      </c>
      <c r="J95" t="s">
        <v>5479</v>
      </c>
      <c r="K95" t="s">
        <v>1312</v>
      </c>
      <c r="M95" t="s">
        <v>5808</v>
      </c>
      <c r="N95" t="s">
        <v>911</v>
      </c>
      <c r="Q95" t="s">
        <v>1342</v>
      </c>
    </row>
    <row r="96" spans="1:17">
      <c r="A96">
        <v>3814</v>
      </c>
      <c r="B96">
        <v>1927</v>
      </c>
      <c r="C96" t="s">
        <v>1325</v>
      </c>
      <c r="D96" t="s">
        <v>1886</v>
      </c>
      <c r="E96" t="s">
        <v>1887</v>
      </c>
      <c r="F96" t="s">
        <v>1888</v>
      </c>
      <c r="G96" t="s">
        <v>1889</v>
      </c>
      <c r="I96" t="s">
        <v>61</v>
      </c>
      <c r="J96" t="s">
        <v>61</v>
      </c>
      <c r="K96" t="s">
        <v>1312</v>
      </c>
      <c r="N96" t="s">
        <v>24</v>
      </c>
      <c r="Q96" t="s">
        <v>1342</v>
      </c>
    </row>
    <row r="97" spans="1:17">
      <c r="A97">
        <v>3814</v>
      </c>
      <c r="C97" t="s">
        <v>1309</v>
      </c>
      <c r="D97" t="s">
        <v>1886</v>
      </c>
      <c r="E97" t="s">
        <v>1886</v>
      </c>
      <c r="F97" t="s">
        <v>3227</v>
      </c>
      <c r="G97" t="s">
        <v>3228</v>
      </c>
      <c r="H97" t="s">
        <v>3229</v>
      </c>
      <c r="J97" t="s">
        <v>322</v>
      </c>
      <c r="K97" t="s">
        <v>1312</v>
      </c>
      <c r="M97" t="s">
        <v>3230</v>
      </c>
      <c r="N97" t="s">
        <v>215</v>
      </c>
      <c r="O97" t="s">
        <v>1957</v>
      </c>
      <c r="P97" t="s">
        <v>3093</v>
      </c>
      <c r="Q97" t="s">
        <v>1342</v>
      </c>
    </row>
    <row r="98" spans="1:17">
      <c r="A98">
        <v>3814</v>
      </c>
      <c r="B98">
        <v>1928</v>
      </c>
      <c r="C98" t="s">
        <v>1325</v>
      </c>
      <c r="D98" t="s">
        <v>1886</v>
      </c>
      <c r="E98" t="s">
        <v>1887</v>
      </c>
      <c r="F98" t="s">
        <v>3231</v>
      </c>
      <c r="I98" t="s">
        <v>383</v>
      </c>
      <c r="J98" t="s">
        <v>322</v>
      </c>
      <c r="K98" t="s">
        <v>1312</v>
      </c>
      <c r="N98" t="s">
        <v>215</v>
      </c>
      <c r="Q98" t="s">
        <v>1342</v>
      </c>
    </row>
    <row r="99" spans="1:17">
      <c r="A99">
        <v>3814</v>
      </c>
      <c r="B99">
        <v>1854</v>
      </c>
      <c r="C99" t="s">
        <v>1325</v>
      </c>
      <c r="D99" t="s">
        <v>1886</v>
      </c>
      <c r="E99" t="s">
        <v>5098</v>
      </c>
      <c r="F99" t="s">
        <v>5099</v>
      </c>
      <c r="G99" t="s">
        <v>5100</v>
      </c>
      <c r="H99" t="s">
        <v>559</v>
      </c>
      <c r="J99" t="s">
        <v>558</v>
      </c>
      <c r="K99" t="s">
        <v>1312</v>
      </c>
      <c r="M99" t="s">
        <v>5101</v>
      </c>
      <c r="N99" t="s">
        <v>484</v>
      </c>
      <c r="O99" t="s">
        <v>5102</v>
      </c>
      <c r="P99" t="s">
        <v>5103</v>
      </c>
      <c r="Q99" t="s">
        <v>1342</v>
      </c>
    </row>
    <row r="100" spans="1:17">
      <c r="A100">
        <v>1587</v>
      </c>
      <c r="C100" t="s">
        <v>1309</v>
      </c>
      <c r="D100" t="s">
        <v>1625</v>
      </c>
      <c r="E100" t="s">
        <v>1625</v>
      </c>
      <c r="F100" t="s">
        <v>1626</v>
      </c>
      <c r="J100" t="s">
        <v>27</v>
      </c>
      <c r="K100" t="s">
        <v>1312</v>
      </c>
      <c r="M100" t="s">
        <v>1627</v>
      </c>
      <c r="N100" t="s">
        <v>24</v>
      </c>
      <c r="O100" t="s">
        <v>1628</v>
      </c>
      <c r="P100" t="s">
        <v>1629</v>
      </c>
      <c r="Q100" t="s">
        <v>1342</v>
      </c>
    </row>
    <row r="101" spans="1:17">
      <c r="A101">
        <v>5737</v>
      </c>
      <c r="C101" t="s">
        <v>1309</v>
      </c>
      <c r="D101" t="s">
        <v>3319</v>
      </c>
      <c r="E101" t="s">
        <v>3319</v>
      </c>
      <c r="F101" t="s">
        <v>2984</v>
      </c>
      <c r="G101" t="s">
        <v>3320</v>
      </c>
      <c r="J101" t="s">
        <v>322</v>
      </c>
      <c r="K101" t="s">
        <v>1312</v>
      </c>
      <c r="M101" t="s">
        <v>3321</v>
      </c>
      <c r="N101" t="s">
        <v>215</v>
      </c>
      <c r="Q101" t="s">
        <v>1342</v>
      </c>
    </row>
    <row r="102" spans="1:17">
      <c r="A102">
        <v>1309</v>
      </c>
      <c r="C102" t="s">
        <v>1309</v>
      </c>
      <c r="D102" t="s">
        <v>3444</v>
      </c>
      <c r="E102" t="s">
        <v>3444</v>
      </c>
      <c r="F102" t="s">
        <v>3445</v>
      </c>
      <c r="G102" t="s">
        <v>967</v>
      </c>
      <c r="J102" t="s">
        <v>3382</v>
      </c>
      <c r="K102" t="s">
        <v>1312</v>
      </c>
      <c r="L102" t="s">
        <v>3446</v>
      </c>
      <c r="M102" t="s">
        <v>3447</v>
      </c>
      <c r="N102" t="s">
        <v>965</v>
      </c>
      <c r="O102" t="s">
        <v>3448</v>
      </c>
      <c r="P102" t="s">
        <v>3449</v>
      </c>
      <c r="Q102" t="s">
        <v>1342</v>
      </c>
    </row>
    <row r="103" spans="1:17">
      <c r="A103">
        <v>5979</v>
      </c>
      <c r="C103" t="s">
        <v>1309</v>
      </c>
      <c r="D103" t="s">
        <v>2068</v>
      </c>
      <c r="E103" t="s">
        <v>2068</v>
      </c>
      <c r="F103" t="s">
        <v>2069</v>
      </c>
      <c r="J103" t="s">
        <v>27</v>
      </c>
      <c r="K103" t="s">
        <v>1312</v>
      </c>
      <c r="M103" t="s">
        <v>2070</v>
      </c>
      <c r="N103" t="s">
        <v>24</v>
      </c>
      <c r="O103" t="s">
        <v>2071</v>
      </c>
      <c r="P103" t="s">
        <v>1395</v>
      </c>
      <c r="Q103" t="s">
        <v>1342</v>
      </c>
    </row>
    <row r="104" spans="1:17">
      <c r="A104">
        <v>1193</v>
      </c>
      <c r="C104" t="s">
        <v>1309</v>
      </c>
      <c r="D104" t="s">
        <v>2225</v>
      </c>
      <c r="E104" t="s">
        <v>2225</v>
      </c>
      <c r="F104" t="s">
        <v>2226</v>
      </c>
      <c r="G104" t="s">
        <v>547</v>
      </c>
      <c r="J104" t="s">
        <v>548</v>
      </c>
      <c r="K104" t="s">
        <v>1312</v>
      </c>
      <c r="M104" t="s">
        <v>2227</v>
      </c>
      <c r="N104" t="s">
        <v>1089</v>
      </c>
      <c r="O104" t="s">
        <v>2228</v>
      </c>
      <c r="P104" t="s">
        <v>2229</v>
      </c>
      <c r="Q104" t="s">
        <v>1342</v>
      </c>
    </row>
    <row r="105" spans="1:17">
      <c r="A105" s="112">
        <v>2022</v>
      </c>
      <c r="C105" t="s">
        <v>1309</v>
      </c>
      <c r="D105" t="s">
        <v>5039</v>
      </c>
      <c r="E105" t="s">
        <v>5039</v>
      </c>
      <c r="F105" t="s">
        <v>5040</v>
      </c>
      <c r="G105" t="s">
        <v>1319</v>
      </c>
      <c r="J105" t="s">
        <v>1320</v>
      </c>
      <c r="K105" t="s">
        <v>1312</v>
      </c>
      <c r="M105" t="s">
        <v>5041</v>
      </c>
      <c r="N105" t="s">
        <v>484</v>
      </c>
      <c r="Q105" t="s">
        <v>1342</v>
      </c>
    </row>
    <row r="106" spans="1:17">
      <c r="A106">
        <v>4138</v>
      </c>
      <c r="C106" t="s">
        <v>1309</v>
      </c>
      <c r="D106" t="s">
        <v>1980</v>
      </c>
      <c r="E106" t="s">
        <v>1980</v>
      </c>
      <c r="F106" t="s">
        <v>1981</v>
      </c>
      <c r="G106" t="s">
        <v>65</v>
      </c>
      <c r="J106" t="s">
        <v>61</v>
      </c>
      <c r="K106" t="s">
        <v>1312</v>
      </c>
      <c r="M106" t="s">
        <v>1982</v>
      </c>
      <c r="N106" t="s">
        <v>24</v>
      </c>
      <c r="O106" t="s">
        <v>1535</v>
      </c>
      <c r="P106" t="s">
        <v>1983</v>
      </c>
      <c r="Q106" t="s">
        <v>1342</v>
      </c>
    </row>
    <row r="107" spans="1:17">
      <c r="A107" s="101">
        <v>1526</v>
      </c>
      <c r="C107" t="s">
        <v>1309</v>
      </c>
      <c r="D107" t="s">
        <v>5670</v>
      </c>
      <c r="E107" t="s">
        <v>5670</v>
      </c>
      <c r="F107" t="s">
        <v>5671</v>
      </c>
      <c r="G107" t="s">
        <v>5485</v>
      </c>
      <c r="J107" t="s">
        <v>5479</v>
      </c>
      <c r="K107" t="s">
        <v>1312</v>
      </c>
      <c r="M107" t="s">
        <v>5672</v>
      </c>
      <c r="N107" t="s">
        <v>911</v>
      </c>
      <c r="Q107" t="s">
        <v>1342</v>
      </c>
    </row>
    <row r="108" spans="1:17">
      <c r="A108">
        <v>1930</v>
      </c>
      <c r="C108" t="s">
        <v>1309</v>
      </c>
      <c r="D108" t="s">
        <v>2563</v>
      </c>
      <c r="E108" t="s">
        <v>2563</v>
      </c>
      <c r="F108" t="s">
        <v>2564</v>
      </c>
      <c r="G108" t="s">
        <v>732</v>
      </c>
      <c r="J108" t="s">
        <v>1398</v>
      </c>
      <c r="K108" t="s">
        <v>1312</v>
      </c>
      <c r="M108" t="s">
        <v>2565</v>
      </c>
      <c r="N108" t="s">
        <v>731</v>
      </c>
      <c r="Q108" t="s">
        <v>1342</v>
      </c>
    </row>
    <row r="109" spans="1:17">
      <c r="A109">
        <v>3792</v>
      </c>
      <c r="C109" t="s">
        <v>1309</v>
      </c>
      <c r="D109" t="s">
        <v>5772</v>
      </c>
      <c r="E109" t="s">
        <v>5772</v>
      </c>
      <c r="F109" t="s">
        <v>5773</v>
      </c>
      <c r="G109" t="s">
        <v>933</v>
      </c>
      <c r="J109" t="s">
        <v>5479</v>
      </c>
      <c r="K109" t="s">
        <v>1312</v>
      </c>
      <c r="L109" t="s">
        <v>5774</v>
      </c>
      <c r="M109" t="s">
        <v>5775</v>
      </c>
      <c r="N109" t="s">
        <v>911</v>
      </c>
      <c r="Q109" t="s">
        <v>1342</v>
      </c>
    </row>
    <row r="110" spans="1:17">
      <c r="A110">
        <v>5945</v>
      </c>
      <c r="C110" t="s">
        <v>1309</v>
      </c>
      <c r="D110" t="s">
        <v>5845</v>
      </c>
      <c r="E110" t="s">
        <v>5845</v>
      </c>
      <c r="F110" t="s">
        <v>5846</v>
      </c>
      <c r="G110" t="s">
        <v>5847</v>
      </c>
      <c r="H110" t="s">
        <v>5848</v>
      </c>
      <c r="J110" t="s">
        <v>5479</v>
      </c>
      <c r="K110" t="s">
        <v>1312</v>
      </c>
      <c r="M110" t="s">
        <v>5849</v>
      </c>
      <c r="N110" t="s">
        <v>911</v>
      </c>
      <c r="Q110" t="s">
        <v>1342</v>
      </c>
    </row>
    <row r="111" spans="1:17">
      <c r="A111">
        <v>1484</v>
      </c>
      <c r="C111" t="s">
        <v>1309</v>
      </c>
      <c r="D111" t="s">
        <v>3888</v>
      </c>
      <c r="E111" t="s">
        <v>3888</v>
      </c>
      <c r="F111" t="s">
        <v>3889</v>
      </c>
      <c r="G111" t="s">
        <v>1002</v>
      </c>
      <c r="J111" t="s">
        <v>3774</v>
      </c>
      <c r="K111" t="s">
        <v>1312</v>
      </c>
      <c r="M111" t="s">
        <v>3890</v>
      </c>
      <c r="N111" t="s">
        <v>994</v>
      </c>
      <c r="O111" t="s">
        <v>2184</v>
      </c>
      <c r="P111" t="s">
        <v>3891</v>
      </c>
      <c r="Q111" t="s">
        <v>1316</v>
      </c>
    </row>
    <row r="112" spans="1:17">
      <c r="A112">
        <v>6164</v>
      </c>
      <c r="C112" t="s">
        <v>1309</v>
      </c>
      <c r="D112" t="s">
        <v>5251</v>
      </c>
      <c r="E112" t="s">
        <v>5251</v>
      </c>
      <c r="F112" t="s">
        <v>5252</v>
      </c>
      <c r="G112" t="s">
        <v>4811</v>
      </c>
      <c r="H112" t="s">
        <v>4773</v>
      </c>
      <c r="J112" t="s">
        <v>61</v>
      </c>
      <c r="K112" t="s">
        <v>1312</v>
      </c>
      <c r="M112" t="s">
        <v>5253</v>
      </c>
      <c r="N112" t="s">
        <v>484</v>
      </c>
      <c r="Q112" t="s">
        <v>1342</v>
      </c>
    </row>
    <row r="113" spans="1:17">
      <c r="A113">
        <v>6000</v>
      </c>
      <c r="C113" t="s">
        <v>1309</v>
      </c>
      <c r="D113" t="s">
        <v>2894</v>
      </c>
      <c r="E113" t="s">
        <v>2894</v>
      </c>
      <c r="F113" t="s">
        <v>2895</v>
      </c>
      <c r="G113" t="s">
        <v>198</v>
      </c>
      <c r="J113" t="s">
        <v>197</v>
      </c>
      <c r="K113" t="s">
        <v>1312</v>
      </c>
      <c r="L113" t="s">
        <v>2896</v>
      </c>
      <c r="M113" t="s">
        <v>2897</v>
      </c>
      <c r="N113" t="s">
        <v>731</v>
      </c>
      <c r="Q113" t="s">
        <v>1342</v>
      </c>
    </row>
    <row r="114" spans="1:17">
      <c r="A114">
        <v>3844</v>
      </c>
      <c r="C114" t="s">
        <v>1309</v>
      </c>
      <c r="D114" t="s">
        <v>2721</v>
      </c>
      <c r="E114" t="s">
        <v>2721</v>
      </c>
      <c r="F114" t="s">
        <v>2722</v>
      </c>
      <c r="G114" t="s">
        <v>2723</v>
      </c>
      <c r="H114" t="s">
        <v>772</v>
      </c>
      <c r="J114" t="s">
        <v>1398</v>
      </c>
      <c r="K114" t="s">
        <v>1312</v>
      </c>
      <c r="M114" t="s">
        <v>2724</v>
      </c>
      <c r="N114" t="s">
        <v>731</v>
      </c>
      <c r="Q114" t="s">
        <v>1342</v>
      </c>
    </row>
    <row r="115" spans="1:17">
      <c r="A115" s="112">
        <v>2024</v>
      </c>
      <c r="C115" t="s">
        <v>1309</v>
      </c>
      <c r="D115" t="s">
        <v>1784</v>
      </c>
      <c r="E115" t="s">
        <v>1784</v>
      </c>
      <c r="F115" t="s">
        <v>1785</v>
      </c>
      <c r="G115" t="s">
        <v>863</v>
      </c>
      <c r="H115" t="s">
        <v>859</v>
      </c>
      <c r="J115" t="s">
        <v>541</v>
      </c>
      <c r="K115" t="s">
        <v>1312</v>
      </c>
      <c r="L115" t="s">
        <v>1786</v>
      </c>
      <c r="M115" t="s">
        <v>1787</v>
      </c>
      <c r="N115" t="s">
        <v>731</v>
      </c>
      <c r="O115" t="s">
        <v>1788</v>
      </c>
      <c r="P115" t="s">
        <v>1663</v>
      </c>
      <c r="Q115" t="s">
        <v>1342</v>
      </c>
    </row>
    <row r="116" spans="1:17">
      <c r="A116">
        <v>985</v>
      </c>
      <c r="C116" t="s">
        <v>1309</v>
      </c>
      <c r="D116" t="s">
        <v>4782</v>
      </c>
      <c r="E116" t="s">
        <v>4782</v>
      </c>
      <c r="F116" t="s">
        <v>4783</v>
      </c>
      <c r="G116" t="s">
        <v>4784</v>
      </c>
      <c r="H116" t="s">
        <v>1672</v>
      </c>
      <c r="I116" t="s">
        <v>485</v>
      </c>
      <c r="J116" t="s">
        <v>90</v>
      </c>
      <c r="K116" t="s">
        <v>1312</v>
      </c>
      <c r="L116" t="s">
        <v>4785</v>
      </c>
      <c r="M116" t="s">
        <v>4786</v>
      </c>
      <c r="N116" t="s">
        <v>484</v>
      </c>
      <c r="O116" t="s">
        <v>4787</v>
      </c>
      <c r="P116" t="s">
        <v>4788</v>
      </c>
      <c r="Q116" t="s">
        <v>1316</v>
      </c>
    </row>
    <row r="117" spans="1:17">
      <c r="A117">
        <v>1059</v>
      </c>
      <c r="C117" t="s">
        <v>1309</v>
      </c>
      <c r="D117" t="s">
        <v>4073</v>
      </c>
      <c r="E117" t="s">
        <v>4073</v>
      </c>
      <c r="F117" t="s">
        <v>754</v>
      </c>
      <c r="G117" t="s">
        <v>4074</v>
      </c>
      <c r="J117" t="s">
        <v>2435</v>
      </c>
      <c r="K117" t="s">
        <v>1312</v>
      </c>
      <c r="M117" t="s">
        <v>4075</v>
      </c>
      <c r="N117" t="s">
        <v>420</v>
      </c>
      <c r="O117" t="s">
        <v>4076</v>
      </c>
      <c r="P117" t="s">
        <v>1585</v>
      </c>
      <c r="Q117" t="s">
        <v>1342</v>
      </c>
    </row>
    <row r="118" spans="1:17">
      <c r="A118">
        <v>5680</v>
      </c>
      <c r="C118" t="s">
        <v>1309</v>
      </c>
      <c r="D118" t="s">
        <v>2021</v>
      </c>
      <c r="E118" t="s">
        <v>2021</v>
      </c>
      <c r="F118" t="s">
        <v>2022</v>
      </c>
      <c r="G118" t="s">
        <v>95</v>
      </c>
      <c r="J118" t="s">
        <v>27</v>
      </c>
      <c r="K118" t="s">
        <v>1312</v>
      </c>
      <c r="M118" t="s">
        <v>2023</v>
      </c>
      <c r="N118" t="s">
        <v>24</v>
      </c>
      <c r="O118" t="s">
        <v>2024</v>
      </c>
      <c r="P118" t="s">
        <v>1332</v>
      </c>
      <c r="Q118" t="s">
        <v>1342</v>
      </c>
    </row>
    <row r="119" spans="1:17">
      <c r="A119">
        <v>2189</v>
      </c>
      <c r="C119" t="s">
        <v>1309</v>
      </c>
      <c r="D119" t="s">
        <v>5055</v>
      </c>
      <c r="E119" t="s">
        <v>5055</v>
      </c>
      <c r="F119" t="s">
        <v>5056</v>
      </c>
      <c r="G119" t="s">
        <v>488</v>
      </c>
      <c r="J119" t="s">
        <v>1398</v>
      </c>
      <c r="K119" t="s">
        <v>1312</v>
      </c>
      <c r="L119" t="s">
        <v>5057</v>
      </c>
      <c r="M119" t="s">
        <v>5058</v>
      </c>
      <c r="N119" t="s">
        <v>484</v>
      </c>
      <c r="O119" t="s">
        <v>2378</v>
      </c>
      <c r="P119" t="s">
        <v>4003</v>
      </c>
      <c r="Q119" t="s">
        <v>1342</v>
      </c>
    </row>
    <row r="120" spans="1:17">
      <c r="A120">
        <v>1330</v>
      </c>
      <c r="C120" t="s">
        <v>1309</v>
      </c>
      <c r="D120" t="s">
        <v>2249</v>
      </c>
      <c r="E120" t="s">
        <v>2249</v>
      </c>
      <c r="F120" t="s">
        <v>2250</v>
      </c>
      <c r="G120" t="s">
        <v>2251</v>
      </c>
      <c r="H120" t="s">
        <v>2252</v>
      </c>
      <c r="J120" t="s">
        <v>548</v>
      </c>
      <c r="K120" t="s">
        <v>1312</v>
      </c>
      <c r="M120" t="s">
        <v>2253</v>
      </c>
      <c r="N120" t="s">
        <v>1089</v>
      </c>
      <c r="O120" t="s">
        <v>2184</v>
      </c>
      <c r="P120" t="s">
        <v>2254</v>
      </c>
      <c r="Q120" t="s">
        <v>1316</v>
      </c>
    </row>
    <row r="121" spans="1:17">
      <c r="A121">
        <v>1330</v>
      </c>
      <c r="B121">
        <v>1495</v>
      </c>
      <c r="C121" t="s">
        <v>1325</v>
      </c>
      <c r="D121" t="s">
        <v>2249</v>
      </c>
      <c r="E121" t="s">
        <v>2255</v>
      </c>
      <c r="F121" t="s">
        <v>2256</v>
      </c>
      <c r="G121" t="s">
        <v>2198</v>
      </c>
      <c r="H121" t="s">
        <v>2257</v>
      </c>
      <c r="J121" t="s">
        <v>548</v>
      </c>
      <c r="K121" t="s">
        <v>1312</v>
      </c>
      <c r="M121" t="s">
        <v>2253</v>
      </c>
      <c r="N121" t="s">
        <v>1089</v>
      </c>
      <c r="O121" t="s">
        <v>2076</v>
      </c>
      <c r="P121" t="s">
        <v>2258</v>
      </c>
      <c r="Q121" t="s">
        <v>1316</v>
      </c>
    </row>
    <row r="122" spans="1:17">
      <c r="A122">
        <v>4086</v>
      </c>
      <c r="C122" t="s">
        <v>1309</v>
      </c>
      <c r="D122" t="s">
        <v>3280</v>
      </c>
      <c r="E122" t="s">
        <v>3280</v>
      </c>
      <c r="F122" t="s">
        <v>3281</v>
      </c>
      <c r="G122" t="s">
        <v>402</v>
      </c>
      <c r="J122" t="s">
        <v>322</v>
      </c>
      <c r="K122" t="s">
        <v>1312</v>
      </c>
      <c r="L122" t="s">
        <v>3282</v>
      </c>
      <c r="M122" t="s">
        <v>3283</v>
      </c>
      <c r="N122" t="s">
        <v>215</v>
      </c>
      <c r="O122" t="s">
        <v>3284</v>
      </c>
      <c r="P122" t="s">
        <v>3285</v>
      </c>
      <c r="Q122" t="s">
        <v>1342</v>
      </c>
    </row>
    <row r="123" spans="1:17">
      <c r="A123">
        <v>3655</v>
      </c>
      <c r="C123" t="s">
        <v>1309</v>
      </c>
      <c r="D123" t="s">
        <v>1181</v>
      </c>
      <c r="E123" t="s">
        <v>1181</v>
      </c>
      <c r="F123" t="s">
        <v>1182</v>
      </c>
      <c r="G123" t="s">
        <v>1183</v>
      </c>
      <c r="J123" t="s">
        <v>4567</v>
      </c>
      <c r="K123" t="s">
        <v>1312</v>
      </c>
      <c r="M123" t="s">
        <v>1207</v>
      </c>
      <c r="N123" t="s">
        <v>1051</v>
      </c>
      <c r="O123" t="s">
        <v>1331</v>
      </c>
      <c r="P123" t="s">
        <v>4661</v>
      </c>
      <c r="Q123" t="s">
        <v>1376</v>
      </c>
    </row>
    <row r="124" spans="1:17">
      <c r="A124">
        <v>6104</v>
      </c>
      <c r="C124" t="s">
        <v>1309</v>
      </c>
      <c r="D124" t="s">
        <v>2086</v>
      </c>
      <c r="E124" t="s">
        <v>2086</v>
      </c>
      <c r="F124" t="s">
        <v>668</v>
      </c>
      <c r="G124" t="s">
        <v>2087</v>
      </c>
      <c r="H124" t="s">
        <v>1319</v>
      </c>
      <c r="J124" t="s">
        <v>1320</v>
      </c>
      <c r="K124" t="s">
        <v>1312</v>
      </c>
      <c r="M124" t="s">
        <v>2088</v>
      </c>
      <c r="N124" t="s">
        <v>24</v>
      </c>
      <c r="Q124" t="s">
        <v>1342</v>
      </c>
    </row>
    <row r="125" spans="1:17">
      <c r="A125">
        <v>5858</v>
      </c>
      <c r="C125" t="s">
        <v>1309</v>
      </c>
      <c r="D125" t="s">
        <v>4482</v>
      </c>
      <c r="E125" t="s">
        <v>4482</v>
      </c>
      <c r="F125" t="s">
        <v>4483</v>
      </c>
      <c r="G125" t="s">
        <v>428</v>
      </c>
      <c r="J125" t="s">
        <v>2435</v>
      </c>
      <c r="K125" t="s">
        <v>1312</v>
      </c>
      <c r="M125" t="s">
        <v>4484</v>
      </c>
      <c r="N125" t="s">
        <v>420</v>
      </c>
      <c r="Q125" t="s">
        <v>1342</v>
      </c>
    </row>
    <row r="126" spans="1:17">
      <c r="A126">
        <v>5752</v>
      </c>
      <c r="C126" t="s">
        <v>1309</v>
      </c>
      <c r="D126" t="s">
        <v>4006</v>
      </c>
      <c r="E126" t="s">
        <v>4006</v>
      </c>
      <c r="F126" t="s">
        <v>4007</v>
      </c>
      <c r="G126" t="s">
        <v>1002</v>
      </c>
      <c r="J126" t="s">
        <v>3774</v>
      </c>
      <c r="K126" t="s">
        <v>1312</v>
      </c>
      <c r="M126" t="s">
        <v>4008</v>
      </c>
      <c r="N126" t="s">
        <v>994</v>
      </c>
      <c r="O126" t="s">
        <v>4009</v>
      </c>
      <c r="P126" t="s">
        <v>4010</v>
      </c>
      <c r="Q126" t="s">
        <v>1316</v>
      </c>
    </row>
    <row r="127" spans="1:17">
      <c r="A127">
        <v>5905</v>
      </c>
      <c r="C127" t="s">
        <v>1309</v>
      </c>
      <c r="D127" t="s">
        <v>4496</v>
      </c>
      <c r="E127" t="s">
        <v>4496</v>
      </c>
      <c r="F127" t="s">
        <v>395</v>
      </c>
      <c r="G127" t="s">
        <v>463</v>
      </c>
      <c r="J127" t="s">
        <v>2435</v>
      </c>
      <c r="K127" t="s">
        <v>1312</v>
      </c>
      <c r="L127" t="s">
        <v>4497</v>
      </c>
      <c r="M127" t="s">
        <v>4498</v>
      </c>
      <c r="N127" t="s">
        <v>420</v>
      </c>
      <c r="Q127" t="s">
        <v>1342</v>
      </c>
    </row>
    <row r="128" spans="1:17">
      <c r="A128">
        <v>5993</v>
      </c>
      <c r="C128" t="s">
        <v>1309</v>
      </c>
      <c r="D128" t="s">
        <v>3595</v>
      </c>
      <c r="E128" t="s">
        <v>3595</v>
      </c>
      <c r="F128" t="s">
        <v>3503</v>
      </c>
      <c r="G128" t="s">
        <v>13</v>
      </c>
      <c r="J128" t="s">
        <v>13</v>
      </c>
      <c r="K128" t="s">
        <v>1312</v>
      </c>
      <c r="L128" t="s">
        <v>3596</v>
      </c>
      <c r="M128" t="s">
        <v>3597</v>
      </c>
      <c r="N128" t="s">
        <v>965</v>
      </c>
      <c r="Q128" t="s">
        <v>1342</v>
      </c>
    </row>
    <row r="129" spans="1:17">
      <c r="A129">
        <v>5848</v>
      </c>
      <c r="C129" t="s">
        <v>1309</v>
      </c>
      <c r="D129" t="s">
        <v>3584</v>
      </c>
      <c r="E129" t="s">
        <v>3584</v>
      </c>
      <c r="F129" t="s">
        <v>3585</v>
      </c>
      <c r="G129" t="s">
        <v>3586</v>
      </c>
      <c r="H129" t="s">
        <v>967</v>
      </c>
      <c r="J129" t="s">
        <v>3382</v>
      </c>
      <c r="K129" t="s">
        <v>1312</v>
      </c>
      <c r="M129" t="s">
        <v>3587</v>
      </c>
      <c r="N129" t="s">
        <v>965</v>
      </c>
      <c r="Q129" t="s">
        <v>1342</v>
      </c>
    </row>
    <row r="130" spans="1:17">
      <c r="A130">
        <v>4298</v>
      </c>
      <c r="C130" t="s">
        <v>1309</v>
      </c>
      <c r="D130" t="s">
        <v>3310</v>
      </c>
      <c r="E130" t="s">
        <v>3310</v>
      </c>
      <c r="F130" t="s">
        <v>415</v>
      </c>
      <c r="G130" t="s">
        <v>415</v>
      </c>
      <c r="I130" t="s">
        <v>218</v>
      </c>
      <c r="J130" t="s">
        <v>322</v>
      </c>
      <c r="K130" t="s">
        <v>1312</v>
      </c>
      <c r="L130" t="s">
        <v>3311</v>
      </c>
      <c r="M130" t="s">
        <v>3312</v>
      </c>
      <c r="N130" t="s">
        <v>215</v>
      </c>
      <c r="Q130" t="s">
        <v>1342</v>
      </c>
    </row>
    <row r="131" spans="1:17">
      <c r="A131">
        <v>1712</v>
      </c>
      <c r="C131" t="s">
        <v>1309</v>
      </c>
      <c r="D131" t="s">
        <v>4211</v>
      </c>
      <c r="E131" t="s">
        <v>4211</v>
      </c>
      <c r="F131" t="s">
        <v>4212</v>
      </c>
      <c r="G131" t="s">
        <v>4213</v>
      </c>
      <c r="H131" t="s">
        <v>4060</v>
      </c>
      <c r="J131" t="s">
        <v>2435</v>
      </c>
      <c r="K131" t="s">
        <v>1312</v>
      </c>
      <c r="L131" t="s">
        <v>4214</v>
      </c>
      <c r="M131" t="s">
        <v>4215</v>
      </c>
      <c r="N131" t="s">
        <v>420</v>
      </c>
      <c r="O131" t="s">
        <v>4216</v>
      </c>
      <c r="P131" t="s">
        <v>2645</v>
      </c>
      <c r="Q131" t="s">
        <v>1342</v>
      </c>
    </row>
    <row r="132" spans="1:17">
      <c r="A132">
        <v>967</v>
      </c>
      <c r="C132" t="s">
        <v>1309</v>
      </c>
      <c r="D132" t="s">
        <v>2980</v>
      </c>
      <c r="E132" t="s">
        <v>2980</v>
      </c>
      <c r="F132" t="s">
        <v>71</v>
      </c>
      <c r="G132" t="s">
        <v>413</v>
      </c>
      <c r="J132" t="s">
        <v>322</v>
      </c>
      <c r="K132" t="s">
        <v>1312</v>
      </c>
      <c r="M132" t="s">
        <v>2981</v>
      </c>
      <c r="N132" t="s">
        <v>215</v>
      </c>
      <c r="O132" t="s">
        <v>2982</v>
      </c>
      <c r="P132" t="s">
        <v>2212</v>
      </c>
      <c r="Q132" t="s">
        <v>1316</v>
      </c>
    </row>
    <row r="133" spans="1:17">
      <c r="A133">
        <v>5801</v>
      </c>
      <c r="C133" t="s">
        <v>1309</v>
      </c>
      <c r="D133" t="s">
        <v>5186</v>
      </c>
      <c r="E133" t="s">
        <v>5186</v>
      </c>
      <c r="F133" t="s">
        <v>5187</v>
      </c>
      <c r="G133" t="s">
        <v>5188</v>
      </c>
      <c r="H133" t="s">
        <v>488</v>
      </c>
      <c r="J133" t="s">
        <v>1398</v>
      </c>
      <c r="K133" t="s">
        <v>1312</v>
      </c>
      <c r="M133" t="s">
        <v>5189</v>
      </c>
      <c r="N133" t="s">
        <v>484</v>
      </c>
      <c r="Q133" t="s">
        <v>1342</v>
      </c>
    </row>
    <row r="134" spans="1:17">
      <c r="A134">
        <v>1700</v>
      </c>
      <c r="C134" t="s">
        <v>1309</v>
      </c>
      <c r="D134" t="s">
        <v>1633</v>
      </c>
      <c r="E134" t="s">
        <v>1633</v>
      </c>
      <c r="F134" t="s">
        <v>1634</v>
      </c>
      <c r="G134" t="s">
        <v>1470</v>
      </c>
      <c r="J134" t="s">
        <v>26</v>
      </c>
      <c r="K134" t="s">
        <v>1312</v>
      </c>
      <c r="M134" t="s">
        <v>1635</v>
      </c>
      <c r="N134" t="s">
        <v>24</v>
      </c>
      <c r="O134" t="s">
        <v>1636</v>
      </c>
      <c r="P134" t="s">
        <v>1637</v>
      </c>
      <c r="Q134" t="s">
        <v>1316</v>
      </c>
    </row>
    <row r="135" spans="1:17">
      <c r="A135">
        <v>6198</v>
      </c>
      <c r="C135" t="s">
        <v>1309</v>
      </c>
      <c r="D135" t="s">
        <v>2939</v>
      </c>
      <c r="E135" t="s">
        <v>2939</v>
      </c>
      <c r="F135" t="s">
        <v>2940</v>
      </c>
      <c r="G135" t="s">
        <v>2941</v>
      </c>
      <c r="H135" t="s">
        <v>749</v>
      </c>
      <c r="J135" t="s">
        <v>1398</v>
      </c>
      <c r="K135" t="s">
        <v>1312</v>
      </c>
      <c r="M135" t="s">
        <v>2942</v>
      </c>
      <c r="N135" t="s">
        <v>731</v>
      </c>
      <c r="O135" t="s">
        <v>1331</v>
      </c>
      <c r="P135" t="s">
        <v>2943</v>
      </c>
      <c r="Q135" t="s">
        <v>1342</v>
      </c>
    </row>
    <row r="136" spans="1:17">
      <c r="A136">
        <v>1641</v>
      </c>
      <c r="C136" t="s">
        <v>1309</v>
      </c>
      <c r="D136" t="s">
        <v>4949</v>
      </c>
      <c r="E136" t="s">
        <v>4949</v>
      </c>
      <c r="F136" t="s">
        <v>4950</v>
      </c>
      <c r="G136" t="s">
        <v>4811</v>
      </c>
      <c r="H136" t="s">
        <v>4773</v>
      </c>
      <c r="J136" t="s">
        <v>61</v>
      </c>
      <c r="K136" t="s">
        <v>1312</v>
      </c>
      <c r="L136" t="s">
        <v>4951</v>
      </c>
      <c r="M136" t="s">
        <v>4952</v>
      </c>
      <c r="N136" t="s">
        <v>484</v>
      </c>
      <c r="O136" t="s">
        <v>4953</v>
      </c>
      <c r="P136" t="s">
        <v>4954</v>
      </c>
      <c r="Q136" t="s">
        <v>1342</v>
      </c>
    </row>
    <row r="137" spans="1:17">
      <c r="A137">
        <v>4045</v>
      </c>
      <c r="C137" t="s">
        <v>1309</v>
      </c>
      <c r="D137" t="s">
        <v>3714</v>
      </c>
      <c r="E137" t="s">
        <v>3714</v>
      </c>
      <c r="F137" t="s">
        <v>3715</v>
      </c>
      <c r="G137" t="s">
        <v>3716</v>
      </c>
      <c r="J137" t="s">
        <v>570</v>
      </c>
      <c r="K137" t="s">
        <v>1312</v>
      </c>
      <c r="L137" t="s">
        <v>3717</v>
      </c>
      <c r="M137" t="s">
        <v>3718</v>
      </c>
      <c r="N137" t="s">
        <v>565</v>
      </c>
      <c r="O137" t="s">
        <v>3719</v>
      </c>
      <c r="P137" t="s">
        <v>3720</v>
      </c>
      <c r="Q137" t="s">
        <v>1316</v>
      </c>
    </row>
    <row r="138" spans="1:17">
      <c r="A138">
        <v>1346</v>
      </c>
      <c r="C138" t="s">
        <v>1309</v>
      </c>
      <c r="D138" t="s">
        <v>5312</v>
      </c>
      <c r="E138" t="s">
        <v>5312</v>
      </c>
      <c r="F138" t="s">
        <v>5286</v>
      </c>
      <c r="G138" t="s">
        <v>599</v>
      </c>
      <c r="J138" t="s">
        <v>5271</v>
      </c>
      <c r="K138" t="s">
        <v>1312</v>
      </c>
      <c r="M138" t="s">
        <v>5313</v>
      </c>
      <c r="N138" t="s">
        <v>591</v>
      </c>
      <c r="O138" t="s">
        <v>2076</v>
      </c>
      <c r="P138" t="s">
        <v>5314</v>
      </c>
      <c r="Q138" t="s">
        <v>1316</v>
      </c>
    </row>
    <row r="139" spans="1:17">
      <c r="A139" s="101">
        <v>3789</v>
      </c>
      <c r="C139" t="s">
        <v>1309</v>
      </c>
      <c r="D139" t="s">
        <v>1164</v>
      </c>
      <c r="E139" t="s">
        <v>1164</v>
      </c>
      <c r="F139" t="s">
        <v>1165</v>
      </c>
      <c r="G139" t="s">
        <v>1166</v>
      </c>
      <c r="J139" t="s">
        <v>3382</v>
      </c>
      <c r="K139" t="s">
        <v>1312</v>
      </c>
      <c r="M139" t="s">
        <v>1194</v>
      </c>
      <c r="N139" s="101" t="s">
        <v>965</v>
      </c>
      <c r="O139" t="s">
        <v>3527</v>
      </c>
      <c r="P139" t="s">
        <v>3528</v>
      </c>
      <c r="Q139" t="s">
        <v>1376</v>
      </c>
    </row>
    <row r="140" spans="1:17">
      <c r="A140" s="101">
        <v>2036</v>
      </c>
      <c r="C140" t="s">
        <v>1309</v>
      </c>
      <c r="D140" t="s">
        <v>2598</v>
      </c>
      <c r="E140" t="s">
        <v>2598</v>
      </c>
      <c r="F140" t="s">
        <v>2599</v>
      </c>
      <c r="G140" t="s">
        <v>198</v>
      </c>
      <c r="J140" t="s">
        <v>197</v>
      </c>
      <c r="K140" t="s">
        <v>1312</v>
      </c>
      <c r="L140" t="s">
        <v>2600</v>
      </c>
      <c r="M140" t="s">
        <v>2601</v>
      </c>
      <c r="N140" s="101" t="s">
        <v>731</v>
      </c>
      <c r="Q140" t="s">
        <v>1342</v>
      </c>
    </row>
    <row r="141" spans="1:17">
      <c r="A141" s="101">
        <v>1499</v>
      </c>
      <c r="C141" t="s">
        <v>1309</v>
      </c>
      <c r="D141" t="s">
        <v>3892</v>
      </c>
      <c r="E141" t="s">
        <v>3892</v>
      </c>
      <c r="F141" t="s">
        <v>3893</v>
      </c>
      <c r="G141" t="s">
        <v>3796</v>
      </c>
      <c r="H141" t="s">
        <v>1002</v>
      </c>
      <c r="J141" t="s">
        <v>3774</v>
      </c>
      <c r="K141" t="s">
        <v>1312</v>
      </c>
      <c r="L141" t="s">
        <v>3894</v>
      </c>
      <c r="M141" t="s">
        <v>3895</v>
      </c>
      <c r="N141" s="101" t="s">
        <v>994</v>
      </c>
      <c r="O141" t="s">
        <v>3896</v>
      </c>
      <c r="P141" t="s">
        <v>3897</v>
      </c>
      <c r="Q141" t="s">
        <v>1316</v>
      </c>
    </row>
    <row r="142" spans="1:17">
      <c r="A142">
        <v>4194</v>
      </c>
      <c r="C142" t="s">
        <v>1309</v>
      </c>
      <c r="D142" t="s">
        <v>5145</v>
      </c>
      <c r="E142" t="s">
        <v>5145</v>
      </c>
      <c r="F142" t="s">
        <v>5146</v>
      </c>
      <c r="G142" t="s">
        <v>5147</v>
      </c>
      <c r="H142" t="s">
        <v>559</v>
      </c>
      <c r="J142" t="s">
        <v>558</v>
      </c>
      <c r="K142" t="s">
        <v>1312</v>
      </c>
      <c r="M142" t="s">
        <v>5148</v>
      </c>
      <c r="N142" t="s">
        <v>484</v>
      </c>
      <c r="Q142" t="s">
        <v>1342</v>
      </c>
    </row>
    <row r="143" spans="1:17">
      <c r="A143">
        <v>1453</v>
      </c>
      <c r="C143" t="s">
        <v>1309</v>
      </c>
      <c r="D143" t="s">
        <v>5661</v>
      </c>
      <c r="E143" t="s">
        <v>5661</v>
      </c>
      <c r="F143" t="s">
        <v>16</v>
      </c>
      <c r="G143" t="s">
        <v>913</v>
      </c>
      <c r="J143" t="s">
        <v>5479</v>
      </c>
      <c r="K143" t="s">
        <v>1312</v>
      </c>
      <c r="M143" t="s">
        <v>5662</v>
      </c>
      <c r="N143" t="s">
        <v>911</v>
      </c>
      <c r="O143" t="s">
        <v>1522</v>
      </c>
      <c r="P143" t="s">
        <v>5663</v>
      </c>
      <c r="Q143" t="s">
        <v>1342</v>
      </c>
    </row>
    <row r="144" spans="1:17">
      <c r="A144">
        <v>1868</v>
      </c>
      <c r="C144" t="s">
        <v>1309</v>
      </c>
      <c r="D144" t="s">
        <v>2544</v>
      </c>
      <c r="E144" t="s">
        <v>2544</v>
      </c>
      <c r="F144" t="s">
        <v>2545</v>
      </c>
      <c r="G144" t="s">
        <v>2546</v>
      </c>
      <c r="H144" t="s">
        <v>198</v>
      </c>
      <c r="J144" t="s">
        <v>197</v>
      </c>
      <c r="K144" t="s">
        <v>1312</v>
      </c>
      <c r="L144" t="s">
        <v>2547</v>
      </c>
      <c r="M144" t="s">
        <v>2548</v>
      </c>
      <c r="N144" t="s">
        <v>731</v>
      </c>
      <c r="O144" t="s">
        <v>2549</v>
      </c>
      <c r="P144" t="s">
        <v>2550</v>
      </c>
      <c r="Q144" t="s">
        <v>1342</v>
      </c>
    </row>
    <row r="145" spans="1:17">
      <c r="A145">
        <v>2028</v>
      </c>
      <c r="C145" t="s">
        <v>1309</v>
      </c>
      <c r="D145" t="s">
        <v>1789</v>
      </c>
      <c r="E145" t="s">
        <v>1789</v>
      </c>
      <c r="F145" t="s">
        <v>1790</v>
      </c>
      <c r="G145" t="s">
        <v>1791</v>
      </c>
      <c r="H145" t="s">
        <v>1470</v>
      </c>
      <c r="J145" t="s">
        <v>26</v>
      </c>
      <c r="K145" t="s">
        <v>1312</v>
      </c>
      <c r="M145" t="s">
        <v>1792</v>
      </c>
      <c r="N145" t="s">
        <v>24</v>
      </c>
      <c r="O145" t="s">
        <v>1793</v>
      </c>
      <c r="P145" t="s">
        <v>1560</v>
      </c>
      <c r="Q145" t="s">
        <v>1342</v>
      </c>
    </row>
    <row r="146" spans="1:17">
      <c r="A146">
        <v>1666</v>
      </c>
      <c r="C146" t="s">
        <v>1309</v>
      </c>
      <c r="D146" t="s">
        <v>3066</v>
      </c>
      <c r="E146" t="s">
        <v>3066</v>
      </c>
      <c r="F146" t="s">
        <v>272</v>
      </c>
      <c r="G146" t="s">
        <v>218</v>
      </c>
      <c r="J146" t="s">
        <v>322</v>
      </c>
      <c r="K146" t="s">
        <v>1312</v>
      </c>
      <c r="L146" t="s">
        <v>3067</v>
      </c>
      <c r="M146" t="s">
        <v>3068</v>
      </c>
      <c r="N146" t="s">
        <v>215</v>
      </c>
      <c r="O146" t="s">
        <v>3069</v>
      </c>
      <c r="P146" t="s">
        <v>1830</v>
      </c>
      <c r="Q146" t="s">
        <v>1316</v>
      </c>
    </row>
    <row r="147" spans="1:17">
      <c r="A147">
        <v>1289</v>
      </c>
      <c r="C147" t="s">
        <v>1309</v>
      </c>
      <c r="D147" t="s">
        <v>4890</v>
      </c>
      <c r="E147" t="s">
        <v>4890</v>
      </c>
      <c r="F147" t="s">
        <v>4891</v>
      </c>
      <c r="G147" t="s">
        <v>4892</v>
      </c>
      <c r="J147" t="s">
        <v>558</v>
      </c>
      <c r="K147" t="s">
        <v>1312</v>
      </c>
      <c r="M147" t="s">
        <v>4893</v>
      </c>
      <c r="N147" t="s">
        <v>484</v>
      </c>
      <c r="O147" t="s">
        <v>3903</v>
      </c>
      <c r="P147" t="s">
        <v>4894</v>
      </c>
      <c r="Q147" t="s">
        <v>1316</v>
      </c>
    </row>
    <row r="148" spans="1:17">
      <c r="A148">
        <v>1372</v>
      </c>
      <c r="C148" t="s">
        <v>1309</v>
      </c>
      <c r="D148" t="s">
        <v>4912</v>
      </c>
      <c r="E148" t="s">
        <v>4912</v>
      </c>
      <c r="F148" t="s">
        <v>3522</v>
      </c>
      <c r="G148" t="s">
        <v>485</v>
      </c>
      <c r="J148" t="s">
        <v>90</v>
      </c>
      <c r="K148" t="s">
        <v>1312</v>
      </c>
      <c r="M148" t="s">
        <v>4913</v>
      </c>
      <c r="N148" t="s">
        <v>484</v>
      </c>
      <c r="O148" t="s">
        <v>4914</v>
      </c>
      <c r="P148" t="s">
        <v>4915</v>
      </c>
      <c r="Q148" t="s">
        <v>1342</v>
      </c>
    </row>
    <row r="149" spans="1:17">
      <c r="A149">
        <v>6129</v>
      </c>
      <c r="C149" t="s">
        <v>1309</v>
      </c>
      <c r="D149" t="s">
        <v>2925</v>
      </c>
      <c r="E149" t="s">
        <v>2925</v>
      </c>
      <c r="F149" t="s">
        <v>2926</v>
      </c>
      <c r="G149" t="s">
        <v>204</v>
      </c>
      <c r="H149" t="s">
        <v>198</v>
      </c>
      <c r="J149" t="s">
        <v>197</v>
      </c>
      <c r="K149" t="s">
        <v>1312</v>
      </c>
      <c r="M149" t="s">
        <v>2927</v>
      </c>
      <c r="N149" t="s">
        <v>731</v>
      </c>
      <c r="Q149" t="s">
        <v>1342</v>
      </c>
    </row>
    <row r="150" spans="1:17">
      <c r="A150">
        <v>5995</v>
      </c>
      <c r="C150" t="s">
        <v>1309</v>
      </c>
      <c r="D150" t="s">
        <v>3598</v>
      </c>
      <c r="E150" t="s">
        <v>3598</v>
      </c>
      <c r="F150" t="s">
        <v>3599</v>
      </c>
      <c r="G150" t="s">
        <v>3563</v>
      </c>
      <c r="J150" t="s">
        <v>3382</v>
      </c>
      <c r="K150" t="s">
        <v>1312</v>
      </c>
      <c r="L150" t="s">
        <v>3600</v>
      </c>
      <c r="M150" t="s">
        <v>3601</v>
      </c>
      <c r="N150" t="s">
        <v>965</v>
      </c>
      <c r="O150" t="s">
        <v>1522</v>
      </c>
      <c r="P150" t="s">
        <v>3602</v>
      </c>
      <c r="Q150" t="s">
        <v>1342</v>
      </c>
    </row>
    <row r="151" spans="1:17">
      <c r="A151">
        <v>2206</v>
      </c>
      <c r="C151" t="s">
        <v>1309</v>
      </c>
      <c r="D151" t="s">
        <v>3517</v>
      </c>
      <c r="E151" t="s">
        <v>3517</v>
      </c>
      <c r="F151" t="s">
        <v>3381</v>
      </c>
      <c r="G151" t="s">
        <v>967</v>
      </c>
      <c r="J151" t="s">
        <v>3382</v>
      </c>
      <c r="K151" t="s">
        <v>1312</v>
      </c>
      <c r="M151" t="s">
        <v>3518</v>
      </c>
      <c r="N151" t="s">
        <v>965</v>
      </c>
      <c r="Q151" t="s">
        <v>1316</v>
      </c>
    </row>
    <row r="152" spans="1:17">
      <c r="A152">
        <v>4017</v>
      </c>
      <c r="C152" t="s">
        <v>1309</v>
      </c>
      <c r="D152" t="s">
        <v>4399</v>
      </c>
      <c r="E152" t="s">
        <v>4399</v>
      </c>
      <c r="F152" t="s">
        <v>4400</v>
      </c>
      <c r="G152" t="s">
        <v>428</v>
      </c>
      <c r="J152" t="s">
        <v>2435</v>
      </c>
      <c r="K152" t="s">
        <v>1312</v>
      </c>
      <c r="M152" t="s">
        <v>4401</v>
      </c>
      <c r="N152" t="s">
        <v>420</v>
      </c>
      <c r="Q152" t="s">
        <v>1342</v>
      </c>
    </row>
    <row r="153" spans="1:17">
      <c r="A153">
        <v>1072</v>
      </c>
      <c r="C153" t="s">
        <v>1309</v>
      </c>
      <c r="D153" t="s">
        <v>5570</v>
      </c>
      <c r="E153" t="s">
        <v>5570</v>
      </c>
      <c r="F153" t="s">
        <v>5571</v>
      </c>
      <c r="G153" t="s">
        <v>921</v>
      </c>
      <c r="J153" t="s">
        <v>5479</v>
      </c>
      <c r="K153" t="s">
        <v>1312</v>
      </c>
      <c r="L153" t="s">
        <v>5572</v>
      </c>
      <c r="M153" t="s">
        <v>5573</v>
      </c>
      <c r="N153" t="s">
        <v>911</v>
      </c>
      <c r="O153" t="s">
        <v>5574</v>
      </c>
      <c r="P153" t="s">
        <v>2857</v>
      </c>
      <c r="Q153" t="s">
        <v>1342</v>
      </c>
    </row>
    <row r="154" spans="1:17">
      <c r="A154">
        <v>5659</v>
      </c>
      <c r="C154" t="s">
        <v>1309</v>
      </c>
      <c r="D154" t="s">
        <v>2853</v>
      </c>
      <c r="E154" t="s">
        <v>2853</v>
      </c>
      <c r="F154" t="s">
        <v>2854</v>
      </c>
      <c r="G154" t="s">
        <v>2855</v>
      </c>
      <c r="J154" t="s">
        <v>873</v>
      </c>
      <c r="K154" t="s">
        <v>1312</v>
      </c>
      <c r="M154" t="s">
        <v>2856</v>
      </c>
      <c r="N154" t="s">
        <v>731</v>
      </c>
      <c r="O154" t="s">
        <v>2794</v>
      </c>
      <c r="P154" t="s">
        <v>2857</v>
      </c>
      <c r="Q154" t="s">
        <v>1342</v>
      </c>
    </row>
    <row r="155" spans="1:17">
      <c r="A155">
        <v>3898</v>
      </c>
      <c r="C155" t="s">
        <v>1309</v>
      </c>
      <c r="D155" t="s">
        <v>5786</v>
      </c>
      <c r="E155" t="s">
        <v>5786</v>
      </c>
      <c r="F155" t="s">
        <v>5787</v>
      </c>
      <c r="G155" t="s">
        <v>5485</v>
      </c>
      <c r="J155" t="s">
        <v>5479</v>
      </c>
      <c r="K155" t="s">
        <v>1312</v>
      </c>
      <c r="L155" t="s">
        <v>5788</v>
      </c>
      <c r="M155" t="s">
        <v>5789</v>
      </c>
      <c r="N155" t="s">
        <v>911</v>
      </c>
      <c r="Q155" t="s">
        <v>1342</v>
      </c>
    </row>
    <row r="156" spans="1:17">
      <c r="A156">
        <v>856</v>
      </c>
      <c r="C156" t="s">
        <v>1309</v>
      </c>
      <c r="D156" t="s">
        <v>1343</v>
      </c>
      <c r="E156" t="s">
        <v>1343</v>
      </c>
      <c r="F156" t="s">
        <v>1329</v>
      </c>
      <c r="G156" t="s">
        <v>65</v>
      </c>
      <c r="J156" t="s">
        <v>61</v>
      </c>
      <c r="K156" t="s">
        <v>1312</v>
      </c>
      <c r="M156" t="s">
        <v>1344</v>
      </c>
      <c r="N156" t="s">
        <v>24</v>
      </c>
      <c r="O156" t="s">
        <v>1345</v>
      </c>
      <c r="P156" t="s">
        <v>1346</v>
      </c>
      <c r="Q156" t="s">
        <v>1342</v>
      </c>
    </row>
    <row r="157" spans="1:17">
      <c r="A157">
        <v>1555</v>
      </c>
      <c r="C157" t="s">
        <v>1309</v>
      </c>
      <c r="D157" t="s">
        <v>2495</v>
      </c>
      <c r="E157" t="s">
        <v>2495</v>
      </c>
      <c r="F157" t="s">
        <v>2496</v>
      </c>
      <c r="G157" t="s">
        <v>874</v>
      </c>
      <c r="J157" t="s">
        <v>873</v>
      </c>
      <c r="K157" t="s">
        <v>1312</v>
      </c>
      <c r="M157" t="s">
        <v>2497</v>
      </c>
      <c r="N157" t="s">
        <v>731</v>
      </c>
      <c r="O157" t="s">
        <v>2498</v>
      </c>
      <c r="P157" t="s">
        <v>2127</v>
      </c>
      <c r="Q157" t="s">
        <v>1342</v>
      </c>
    </row>
    <row r="158" spans="1:17">
      <c r="A158">
        <v>1398</v>
      </c>
      <c r="C158" t="s">
        <v>1309</v>
      </c>
      <c r="D158" t="s">
        <v>5649</v>
      </c>
      <c r="E158" t="s">
        <v>5649</v>
      </c>
      <c r="F158" t="s">
        <v>5650</v>
      </c>
      <c r="G158" t="s">
        <v>5651</v>
      </c>
      <c r="J158" t="s">
        <v>5479</v>
      </c>
      <c r="K158" t="s">
        <v>1312</v>
      </c>
      <c r="M158" t="s">
        <v>5652</v>
      </c>
      <c r="N158" t="s">
        <v>911</v>
      </c>
      <c r="O158" t="s">
        <v>3859</v>
      </c>
      <c r="P158" t="s">
        <v>1962</v>
      </c>
      <c r="Q158" t="s">
        <v>1342</v>
      </c>
    </row>
    <row r="159" spans="1:17">
      <c r="A159">
        <v>4119</v>
      </c>
      <c r="C159" t="s">
        <v>1309</v>
      </c>
      <c r="D159" t="s">
        <v>4432</v>
      </c>
      <c r="E159" t="s">
        <v>4432</v>
      </c>
      <c r="F159" t="s">
        <v>2434</v>
      </c>
      <c r="G159" t="s">
        <v>4433</v>
      </c>
      <c r="H159" t="s">
        <v>2434</v>
      </c>
      <c r="J159" t="s">
        <v>2435</v>
      </c>
      <c r="K159" t="s">
        <v>1312</v>
      </c>
      <c r="M159" t="s">
        <v>4434</v>
      </c>
      <c r="N159" t="s">
        <v>420</v>
      </c>
      <c r="Q159" t="s">
        <v>1342</v>
      </c>
    </row>
    <row r="160" spans="1:17">
      <c r="A160">
        <v>1458</v>
      </c>
      <c r="C160" t="s">
        <v>1309</v>
      </c>
      <c r="D160" t="s">
        <v>3874</v>
      </c>
      <c r="E160" t="s">
        <v>3874</v>
      </c>
      <c r="F160" t="s">
        <v>3875</v>
      </c>
      <c r="G160" t="s">
        <v>3876</v>
      </c>
      <c r="H160" t="s">
        <v>1002</v>
      </c>
      <c r="J160" t="s">
        <v>3774</v>
      </c>
      <c r="K160" t="s">
        <v>1312</v>
      </c>
      <c r="M160" t="s">
        <v>3877</v>
      </c>
      <c r="N160" t="s">
        <v>994</v>
      </c>
      <c r="O160" t="s">
        <v>1788</v>
      </c>
      <c r="P160" t="s">
        <v>3559</v>
      </c>
      <c r="Q160" t="s">
        <v>1342</v>
      </c>
    </row>
    <row r="161" spans="1:17">
      <c r="A161">
        <v>5998</v>
      </c>
      <c r="C161" t="s">
        <v>1309</v>
      </c>
      <c r="D161" t="s">
        <v>5464</v>
      </c>
      <c r="E161" t="s">
        <v>5464</v>
      </c>
      <c r="F161" t="s">
        <v>5465</v>
      </c>
      <c r="G161" t="s">
        <v>5466</v>
      </c>
      <c r="H161" t="s">
        <v>599</v>
      </c>
      <c r="J161" t="s">
        <v>5271</v>
      </c>
      <c r="K161" t="s">
        <v>1312</v>
      </c>
      <c r="M161" t="s">
        <v>5467</v>
      </c>
      <c r="N161" t="s">
        <v>591</v>
      </c>
      <c r="Q161" t="s">
        <v>1342</v>
      </c>
    </row>
    <row r="162" spans="1:17">
      <c r="A162">
        <v>4280</v>
      </c>
      <c r="C162" t="s">
        <v>1309</v>
      </c>
      <c r="D162" t="s">
        <v>4453</v>
      </c>
      <c r="E162" t="s">
        <v>4453</v>
      </c>
      <c r="F162" t="s">
        <v>1179</v>
      </c>
      <c r="G162" t="s">
        <v>4340</v>
      </c>
      <c r="J162" t="s">
        <v>2435</v>
      </c>
      <c r="K162" t="s">
        <v>1312</v>
      </c>
      <c r="M162" t="s">
        <v>4454</v>
      </c>
      <c r="N162" t="s">
        <v>420</v>
      </c>
      <c r="Q162" t="s">
        <v>1342</v>
      </c>
    </row>
    <row r="163" spans="1:17">
      <c r="A163">
        <v>848</v>
      </c>
      <c r="C163" t="s">
        <v>1309</v>
      </c>
      <c r="D163" t="s">
        <v>2351</v>
      </c>
      <c r="E163" t="s">
        <v>2351</v>
      </c>
      <c r="F163" t="s">
        <v>2352</v>
      </c>
      <c r="G163" t="s">
        <v>2353</v>
      </c>
      <c r="H163" t="s">
        <v>772</v>
      </c>
      <c r="J163" t="s">
        <v>1398</v>
      </c>
      <c r="K163" t="s">
        <v>1312</v>
      </c>
      <c r="M163" t="s">
        <v>2354</v>
      </c>
      <c r="N163" t="s">
        <v>731</v>
      </c>
      <c r="O163" t="s">
        <v>1957</v>
      </c>
      <c r="P163" t="s">
        <v>2355</v>
      </c>
      <c r="Q163" t="s">
        <v>1342</v>
      </c>
    </row>
    <row r="164" spans="1:17">
      <c r="A164">
        <v>1897</v>
      </c>
      <c r="C164" t="s">
        <v>1309</v>
      </c>
      <c r="D164" t="s">
        <v>3103</v>
      </c>
      <c r="E164" t="s">
        <v>3103</v>
      </c>
      <c r="F164" t="s">
        <v>251</v>
      </c>
      <c r="G164" t="s">
        <v>218</v>
      </c>
      <c r="J164" t="s">
        <v>322</v>
      </c>
      <c r="K164" t="s">
        <v>1312</v>
      </c>
      <c r="M164" t="s">
        <v>3104</v>
      </c>
      <c r="N164" t="s">
        <v>215</v>
      </c>
      <c r="O164" t="s">
        <v>1997</v>
      </c>
      <c r="P164" t="s">
        <v>3105</v>
      </c>
      <c r="Q164" t="s">
        <v>1342</v>
      </c>
    </row>
    <row r="165" spans="1:17">
      <c r="A165">
        <v>4030</v>
      </c>
      <c r="C165" t="s">
        <v>1309</v>
      </c>
      <c r="D165" t="s">
        <v>1945</v>
      </c>
      <c r="E165" t="s">
        <v>1945</v>
      </c>
      <c r="F165" t="s">
        <v>1946</v>
      </c>
      <c r="G165" t="s">
        <v>1833</v>
      </c>
      <c r="J165" t="s">
        <v>61</v>
      </c>
      <c r="K165" t="s">
        <v>1312</v>
      </c>
      <c r="M165" t="s">
        <v>1947</v>
      </c>
      <c r="N165" t="s">
        <v>24</v>
      </c>
      <c r="Q165" t="s">
        <v>1342</v>
      </c>
    </row>
    <row r="166" spans="1:17">
      <c r="A166">
        <v>2109</v>
      </c>
      <c r="C166" t="s">
        <v>1309</v>
      </c>
      <c r="D166" t="s">
        <v>2626</v>
      </c>
      <c r="E166" t="s">
        <v>2626</v>
      </c>
      <c r="F166" t="s">
        <v>1508</v>
      </c>
      <c r="G166" t="s">
        <v>2627</v>
      </c>
      <c r="H166" t="s">
        <v>1707</v>
      </c>
      <c r="I166" t="s">
        <v>25</v>
      </c>
      <c r="J166" t="s">
        <v>26</v>
      </c>
      <c r="K166" t="s">
        <v>1312</v>
      </c>
      <c r="M166" t="s">
        <v>2628</v>
      </c>
      <c r="N166" t="s">
        <v>731</v>
      </c>
      <c r="Q166" t="s">
        <v>1342</v>
      </c>
    </row>
    <row r="167" spans="1:17">
      <c r="A167">
        <v>1952</v>
      </c>
      <c r="C167" t="s">
        <v>1309</v>
      </c>
      <c r="D167" t="s">
        <v>1751</v>
      </c>
      <c r="E167" t="s">
        <v>1751</v>
      </c>
      <c r="F167" t="s">
        <v>1752</v>
      </c>
      <c r="G167" t="s">
        <v>1753</v>
      </c>
      <c r="J167" t="s">
        <v>141</v>
      </c>
      <c r="K167" t="s">
        <v>1312</v>
      </c>
      <c r="M167" t="s">
        <v>1754</v>
      </c>
      <c r="N167" t="s">
        <v>24</v>
      </c>
      <c r="Q167" t="s">
        <v>1316</v>
      </c>
    </row>
    <row r="168" spans="1:17">
      <c r="A168">
        <v>951</v>
      </c>
      <c r="C168" t="s">
        <v>1309</v>
      </c>
      <c r="D168" t="s">
        <v>3783</v>
      </c>
      <c r="E168" t="s">
        <v>3783</v>
      </c>
      <c r="F168" t="s">
        <v>3784</v>
      </c>
      <c r="G168" t="s">
        <v>1010</v>
      </c>
      <c r="J168" t="s">
        <v>3774</v>
      </c>
      <c r="K168" t="s">
        <v>1312</v>
      </c>
      <c r="M168" t="s">
        <v>3785</v>
      </c>
      <c r="N168" t="s">
        <v>994</v>
      </c>
      <c r="O168" t="s">
        <v>1486</v>
      </c>
      <c r="P168" t="s">
        <v>3786</v>
      </c>
      <c r="Q168" t="s">
        <v>1342</v>
      </c>
    </row>
    <row r="169" spans="1:17">
      <c r="A169">
        <v>952</v>
      </c>
      <c r="C169" t="s">
        <v>1309</v>
      </c>
      <c r="D169" t="s">
        <v>5540</v>
      </c>
      <c r="E169" t="s">
        <v>5540</v>
      </c>
      <c r="F169" t="s">
        <v>5541</v>
      </c>
      <c r="G169" t="s">
        <v>5542</v>
      </c>
      <c r="J169" t="s">
        <v>5479</v>
      </c>
      <c r="K169" t="s">
        <v>1312</v>
      </c>
      <c r="M169" t="s">
        <v>5543</v>
      </c>
      <c r="N169" t="s">
        <v>911</v>
      </c>
      <c r="O169" t="s">
        <v>3341</v>
      </c>
      <c r="P169" t="s">
        <v>1962</v>
      </c>
      <c r="Q169" t="s">
        <v>1342</v>
      </c>
    </row>
    <row r="170" spans="1:17">
      <c r="A170">
        <v>1092</v>
      </c>
      <c r="C170" t="s">
        <v>1309</v>
      </c>
      <c r="D170" t="s">
        <v>3419</v>
      </c>
      <c r="E170" t="s">
        <v>3419</v>
      </c>
      <c r="F170" t="s">
        <v>3420</v>
      </c>
      <c r="G170" t="s">
        <v>983</v>
      </c>
      <c r="J170" t="s">
        <v>3382</v>
      </c>
      <c r="K170" t="s">
        <v>1312</v>
      </c>
      <c r="M170" t="s">
        <v>3421</v>
      </c>
      <c r="N170" t="s">
        <v>965</v>
      </c>
      <c r="O170" t="s">
        <v>3422</v>
      </c>
      <c r="P170" t="s">
        <v>3423</v>
      </c>
      <c r="Q170" t="s">
        <v>1316</v>
      </c>
    </row>
    <row r="171" spans="1:17">
      <c r="A171">
        <v>3909</v>
      </c>
      <c r="C171" t="s">
        <v>1309</v>
      </c>
      <c r="D171" t="s">
        <v>2737</v>
      </c>
      <c r="E171" t="s">
        <v>2737</v>
      </c>
      <c r="F171" t="s">
        <v>2738</v>
      </c>
      <c r="G171" t="s">
        <v>206</v>
      </c>
      <c r="J171" t="s">
        <v>1398</v>
      </c>
      <c r="K171" t="s">
        <v>1312</v>
      </c>
      <c r="L171" t="s">
        <v>2739</v>
      </c>
      <c r="M171" t="s">
        <v>2740</v>
      </c>
      <c r="N171" t="s">
        <v>731</v>
      </c>
      <c r="Q171" t="s">
        <v>1316</v>
      </c>
    </row>
    <row r="172" spans="1:17">
      <c r="A172">
        <v>3905</v>
      </c>
      <c r="C172" t="s">
        <v>1309</v>
      </c>
      <c r="D172" t="s">
        <v>4375</v>
      </c>
      <c r="E172" t="s">
        <v>4375</v>
      </c>
      <c r="F172" t="s">
        <v>3841</v>
      </c>
      <c r="G172" t="s">
        <v>1050</v>
      </c>
      <c r="J172" t="s">
        <v>2435</v>
      </c>
      <c r="K172" t="s">
        <v>1312</v>
      </c>
      <c r="M172" t="s">
        <v>4376</v>
      </c>
      <c r="N172" t="s">
        <v>420</v>
      </c>
      <c r="O172" t="s">
        <v>3043</v>
      </c>
      <c r="P172" t="s">
        <v>2254</v>
      </c>
      <c r="Q172" t="s">
        <v>1342</v>
      </c>
    </row>
    <row r="173" spans="1:17">
      <c r="A173">
        <v>6229</v>
      </c>
      <c r="C173" t="s">
        <v>1309</v>
      </c>
      <c r="D173" t="s">
        <v>4563</v>
      </c>
      <c r="E173" t="s">
        <v>4563</v>
      </c>
      <c r="F173" t="s">
        <v>237</v>
      </c>
      <c r="G173" t="s">
        <v>4060</v>
      </c>
      <c r="H173" t="s">
        <v>873</v>
      </c>
      <c r="J173" t="s">
        <v>2435</v>
      </c>
      <c r="K173" t="s">
        <v>1312</v>
      </c>
      <c r="L173" t="s">
        <v>4564</v>
      </c>
      <c r="M173">
        <v>18363840</v>
      </c>
      <c r="N173" t="s">
        <v>420</v>
      </c>
      <c r="Q173" t="s">
        <v>1342</v>
      </c>
    </row>
    <row r="174" spans="1:17">
      <c r="A174">
        <v>4024</v>
      </c>
      <c r="C174" t="s">
        <v>1309</v>
      </c>
      <c r="D174" t="s">
        <v>3275</v>
      </c>
      <c r="E174" t="s">
        <v>3275</v>
      </c>
      <c r="F174" t="s">
        <v>3276</v>
      </c>
      <c r="G174" t="s">
        <v>415</v>
      </c>
      <c r="J174" t="s">
        <v>322</v>
      </c>
      <c r="K174" t="s">
        <v>1312</v>
      </c>
      <c r="M174" t="s">
        <v>3277</v>
      </c>
      <c r="N174" t="s">
        <v>215</v>
      </c>
      <c r="O174" t="s">
        <v>3278</v>
      </c>
      <c r="P174" t="s">
        <v>3279</v>
      </c>
      <c r="Q174" t="s">
        <v>1316</v>
      </c>
    </row>
    <row r="175" spans="1:17">
      <c r="A175">
        <v>1227</v>
      </c>
      <c r="C175" t="s">
        <v>1309</v>
      </c>
      <c r="D175" t="s">
        <v>1557</v>
      </c>
      <c r="E175" t="s">
        <v>1557</v>
      </c>
      <c r="F175" t="s">
        <v>1558</v>
      </c>
      <c r="G175" t="s">
        <v>194</v>
      </c>
      <c r="J175" t="s">
        <v>61</v>
      </c>
      <c r="K175" t="s">
        <v>1312</v>
      </c>
      <c r="M175" t="s">
        <v>1559</v>
      </c>
      <c r="N175" t="s">
        <v>24</v>
      </c>
      <c r="O175" t="s">
        <v>1517</v>
      </c>
      <c r="P175" t="s">
        <v>1560</v>
      </c>
      <c r="Q175" t="s">
        <v>1342</v>
      </c>
    </row>
    <row r="176" spans="1:17">
      <c r="A176">
        <v>978</v>
      </c>
      <c r="C176" t="s">
        <v>1309</v>
      </c>
      <c r="D176" t="s">
        <v>2136</v>
      </c>
      <c r="E176" t="s">
        <v>2136</v>
      </c>
      <c r="F176" t="s">
        <v>2137</v>
      </c>
      <c r="G176" t="s">
        <v>2101</v>
      </c>
      <c r="J176" t="s">
        <v>548</v>
      </c>
      <c r="K176" t="s">
        <v>1312</v>
      </c>
      <c r="M176" t="s">
        <v>2138</v>
      </c>
      <c r="N176" t="s">
        <v>1089</v>
      </c>
      <c r="O176" t="s">
        <v>2139</v>
      </c>
      <c r="P176" t="s">
        <v>2140</v>
      </c>
      <c r="Q176" t="s">
        <v>1342</v>
      </c>
    </row>
    <row r="177" spans="1:17">
      <c r="A177">
        <v>5900</v>
      </c>
      <c r="C177" t="s">
        <v>1309</v>
      </c>
      <c r="D177" t="s">
        <v>3342</v>
      </c>
      <c r="E177" t="s">
        <v>3342</v>
      </c>
      <c r="F177" t="s">
        <v>16</v>
      </c>
      <c r="G177" t="s">
        <v>2987</v>
      </c>
      <c r="J177" t="s">
        <v>322</v>
      </c>
      <c r="K177" t="s">
        <v>1312</v>
      </c>
      <c r="L177" t="s">
        <v>3343</v>
      </c>
      <c r="M177" t="s">
        <v>3344</v>
      </c>
      <c r="N177" t="s">
        <v>215</v>
      </c>
      <c r="Q177" t="s">
        <v>1342</v>
      </c>
    </row>
    <row r="178" spans="1:17">
      <c r="A178">
        <v>1334</v>
      </c>
      <c r="C178" t="s">
        <v>1309</v>
      </c>
      <c r="D178" t="s">
        <v>5633</v>
      </c>
      <c r="E178" t="s">
        <v>5633</v>
      </c>
      <c r="F178" t="s">
        <v>5634</v>
      </c>
      <c r="G178" t="s">
        <v>5523</v>
      </c>
      <c r="H178" t="s">
        <v>5485</v>
      </c>
      <c r="J178" t="s">
        <v>5479</v>
      </c>
      <c r="K178" t="s">
        <v>1312</v>
      </c>
      <c r="M178" t="s">
        <v>5635</v>
      </c>
      <c r="N178" t="s">
        <v>911</v>
      </c>
      <c r="Q178" t="s">
        <v>1342</v>
      </c>
    </row>
    <row r="179" spans="1:17">
      <c r="A179">
        <v>3696</v>
      </c>
      <c r="C179" t="s">
        <v>1309</v>
      </c>
      <c r="D179" t="s">
        <v>5070</v>
      </c>
      <c r="E179" t="s">
        <v>5070</v>
      </c>
      <c r="F179" t="s">
        <v>5071</v>
      </c>
      <c r="G179" t="s">
        <v>2273</v>
      </c>
      <c r="H179" t="s">
        <v>5072</v>
      </c>
      <c r="J179" t="s">
        <v>1398</v>
      </c>
      <c r="K179" t="s">
        <v>1312</v>
      </c>
      <c r="L179" t="s">
        <v>5073</v>
      </c>
      <c r="M179" t="s">
        <v>5074</v>
      </c>
      <c r="N179" t="s">
        <v>484</v>
      </c>
      <c r="O179" t="s">
        <v>5075</v>
      </c>
      <c r="P179" t="s">
        <v>5076</v>
      </c>
      <c r="Q179" t="s">
        <v>1342</v>
      </c>
    </row>
    <row r="180" spans="1:17">
      <c r="A180">
        <v>1693</v>
      </c>
      <c r="C180" t="s">
        <v>1309</v>
      </c>
      <c r="D180" t="s">
        <v>4202</v>
      </c>
      <c r="E180" t="s">
        <v>4202</v>
      </c>
      <c r="F180" t="s">
        <v>4203</v>
      </c>
      <c r="G180" t="s">
        <v>4204</v>
      </c>
      <c r="J180" t="s">
        <v>2435</v>
      </c>
      <c r="K180" t="s">
        <v>1312</v>
      </c>
      <c r="M180" t="s">
        <v>4205</v>
      </c>
      <c r="N180" t="s">
        <v>420</v>
      </c>
      <c r="O180" t="s">
        <v>3384</v>
      </c>
      <c r="P180" t="s">
        <v>4206</v>
      </c>
      <c r="Q180" t="s">
        <v>1342</v>
      </c>
    </row>
    <row r="181" spans="1:17">
      <c r="A181">
        <v>1693</v>
      </c>
      <c r="B181">
        <v>1568</v>
      </c>
      <c r="C181" t="s">
        <v>1325</v>
      </c>
      <c r="D181" t="s">
        <v>4202</v>
      </c>
      <c r="E181" t="s">
        <v>4207</v>
      </c>
      <c r="F181" t="s">
        <v>4208</v>
      </c>
      <c r="G181" t="s">
        <v>4209</v>
      </c>
      <c r="H181" t="s">
        <v>443</v>
      </c>
      <c r="J181" t="s">
        <v>2435</v>
      </c>
      <c r="K181" t="s">
        <v>1312</v>
      </c>
      <c r="N181" t="s">
        <v>420</v>
      </c>
      <c r="O181" t="s">
        <v>3384</v>
      </c>
      <c r="P181" t="s">
        <v>4210</v>
      </c>
      <c r="Q181" t="s">
        <v>1342</v>
      </c>
    </row>
    <row r="182" spans="1:17">
      <c r="A182">
        <v>3894</v>
      </c>
      <c r="C182" t="s">
        <v>1309</v>
      </c>
      <c r="D182" t="s">
        <v>3244</v>
      </c>
      <c r="E182" t="s">
        <v>3244</v>
      </c>
      <c r="F182" t="s">
        <v>3245</v>
      </c>
      <c r="G182" t="s">
        <v>3246</v>
      </c>
      <c r="J182" t="s">
        <v>322</v>
      </c>
      <c r="K182" t="s">
        <v>1312</v>
      </c>
      <c r="M182" t="s">
        <v>3247</v>
      </c>
      <c r="N182" t="s">
        <v>215</v>
      </c>
      <c r="Q182" t="s">
        <v>1316</v>
      </c>
    </row>
    <row r="183" spans="1:17">
      <c r="A183">
        <v>5674</v>
      </c>
      <c r="C183" t="s">
        <v>1309</v>
      </c>
      <c r="D183" t="s">
        <v>3999</v>
      </c>
      <c r="E183" t="s">
        <v>3999</v>
      </c>
      <c r="F183" t="s">
        <v>4000</v>
      </c>
      <c r="G183" t="s">
        <v>4001</v>
      </c>
      <c r="H183" t="s">
        <v>1010</v>
      </c>
      <c r="J183" t="s">
        <v>3774</v>
      </c>
      <c r="K183" t="s">
        <v>1312</v>
      </c>
      <c r="L183" t="s">
        <v>4002</v>
      </c>
      <c r="M183">
        <v>871240170</v>
      </c>
      <c r="N183" t="s">
        <v>994</v>
      </c>
      <c r="O183" t="s">
        <v>1793</v>
      </c>
      <c r="P183" t="s">
        <v>4003</v>
      </c>
      <c r="Q183" t="s">
        <v>1342</v>
      </c>
    </row>
    <row r="184" spans="1:17">
      <c r="A184">
        <v>2090</v>
      </c>
      <c r="C184" t="s">
        <v>1309</v>
      </c>
      <c r="D184" t="s">
        <v>3926</v>
      </c>
      <c r="E184" t="s">
        <v>3926</v>
      </c>
      <c r="F184" t="s">
        <v>3927</v>
      </c>
      <c r="G184" t="s">
        <v>997</v>
      </c>
      <c r="J184" t="s">
        <v>3774</v>
      </c>
      <c r="K184" t="s">
        <v>1312</v>
      </c>
      <c r="L184" t="s">
        <v>3928</v>
      </c>
      <c r="M184" t="s">
        <v>3929</v>
      </c>
      <c r="N184" t="s">
        <v>994</v>
      </c>
      <c r="Q184" t="s">
        <v>1342</v>
      </c>
    </row>
    <row r="185" spans="1:17">
      <c r="A185">
        <v>3763</v>
      </c>
      <c r="C185" t="s">
        <v>1309</v>
      </c>
      <c r="D185" t="s">
        <v>5077</v>
      </c>
      <c r="E185" t="s">
        <v>5077</v>
      </c>
      <c r="F185" t="s">
        <v>5078</v>
      </c>
      <c r="G185" t="s">
        <v>4984</v>
      </c>
      <c r="H185" t="s">
        <v>485</v>
      </c>
      <c r="J185" t="s">
        <v>90</v>
      </c>
      <c r="K185" t="s">
        <v>1312</v>
      </c>
      <c r="L185" t="s">
        <v>5079</v>
      </c>
      <c r="M185" t="s">
        <v>5080</v>
      </c>
      <c r="N185" t="s">
        <v>484</v>
      </c>
      <c r="O185" t="s">
        <v>1957</v>
      </c>
      <c r="P185" t="s">
        <v>1649</v>
      </c>
      <c r="Q185" t="s">
        <v>1342</v>
      </c>
    </row>
    <row r="186" spans="1:17">
      <c r="A186">
        <v>3816</v>
      </c>
      <c r="C186" t="s">
        <v>1309</v>
      </c>
      <c r="D186" t="s">
        <v>3232</v>
      </c>
      <c r="E186" t="s">
        <v>3232</v>
      </c>
      <c r="F186" t="s">
        <v>318</v>
      </c>
      <c r="G186" t="s">
        <v>218</v>
      </c>
      <c r="J186" t="s">
        <v>322</v>
      </c>
      <c r="K186" t="s">
        <v>1312</v>
      </c>
      <c r="M186" t="s">
        <v>3233</v>
      </c>
      <c r="N186" t="s">
        <v>215</v>
      </c>
      <c r="O186" t="s">
        <v>3234</v>
      </c>
      <c r="Q186" t="s">
        <v>1342</v>
      </c>
    </row>
    <row r="187" spans="1:17">
      <c r="A187">
        <v>3685</v>
      </c>
      <c r="C187" t="s">
        <v>1309</v>
      </c>
      <c r="D187" t="s">
        <v>3199</v>
      </c>
      <c r="E187" t="s">
        <v>3199</v>
      </c>
      <c r="F187" t="s">
        <v>3200</v>
      </c>
      <c r="G187" t="s">
        <v>415</v>
      </c>
      <c r="J187" t="s">
        <v>322</v>
      </c>
      <c r="K187" t="s">
        <v>1312</v>
      </c>
      <c r="L187" t="s">
        <v>3201</v>
      </c>
      <c r="M187">
        <v>35345893718</v>
      </c>
      <c r="N187" t="s">
        <v>215</v>
      </c>
      <c r="Q187" t="s">
        <v>1342</v>
      </c>
    </row>
    <row r="188" spans="1:17">
      <c r="A188">
        <v>2164</v>
      </c>
      <c r="C188" t="s">
        <v>1309</v>
      </c>
      <c r="D188" t="s">
        <v>2646</v>
      </c>
      <c r="E188" t="s">
        <v>2646</v>
      </c>
      <c r="F188" t="s">
        <v>2523</v>
      </c>
      <c r="G188" t="s">
        <v>749</v>
      </c>
      <c r="J188" t="s">
        <v>1398</v>
      </c>
      <c r="K188" t="s">
        <v>1312</v>
      </c>
      <c r="L188" t="s">
        <v>2647</v>
      </c>
      <c r="M188" t="s">
        <v>2648</v>
      </c>
      <c r="N188" t="s">
        <v>731</v>
      </c>
      <c r="Q188" t="s">
        <v>1342</v>
      </c>
    </row>
    <row r="189" spans="1:17">
      <c r="A189">
        <v>1452</v>
      </c>
      <c r="C189" t="s">
        <v>1309</v>
      </c>
      <c r="D189" t="s">
        <v>4169</v>
      </c>
      <c r="E189" t="s">
        <v>4169</v>
      </c>
      <c r="F189" t="s">
        <v>4170</v>
      </c>
      <c r="G189" t="s">
        <v>427</v>
      </c>
      <c r="H189" t="s">
        <v>428</v>
      </c>
      <c r="J189" t="s">
        <v>2435</v>
      </c>
      <c r="K189" t="s">
        <v>1312</v>
      </c>
      <c r="L189" t="s">
        <v>4171</v>
      </c>
      <c r="M189" t="s">
        <v>4172</v>
      </c>
      <c r="N189" t="s">
        <v>420</v>
      </c>
      <c r="O189" t="s">
        <v>2982</v>
      </c>
      <c r="P189" t="s">
        <v>4173</v>
      </c>
      <c r="Q189" t="s">
        <v>1342</v>
      </c>
    </row>
    <row r="190" spans="1:17">
      <c r="A190">
        <v>852</v>
      </c>
      <c r="C190" t="s">
        <v>1309</v>
      </c>
      <c r="D190" t="s">
        <v>5483</v>
      </c>
      <c r="E190" t="s">
        <v>5483</v>
      </c>
      <c r="F190" t="s">
        <v>5484</v>
      </c>
      <c r="G190" t="s">
        <v>5485</v>
      </c>
      <c r="J190" t="s">
        <v>5479</v>
      </c>
      <c r="K190" t="s">
        <v>1312</v>
      </c>
      <c r="M190" t="s">
        <v>5486</v>
      </c>
      <c r="N190" t="s">
        <v>911</v>
      </c>
      <c r="O190" t="s">
        <v>5487</v>
      </c>
      <c r="P190" t="s">
        <v>5488</v>
      </c>
      <c r="Q190" t="s">
        <v>1316</v>
      </c>
    </row>
    <row r="191" spans="1:17">
      <c r="A191">
        <v>1575</v>
      </c>
      <c r="C191" t="s">
        <v>1309</v>
      </c>
      <c r="D191" t="s">
        <v>3900</v>
      </c>
      <c r="E191" t="s">
        <v>3900</v>
      </c>
      <c r="F191" t="s">
        <v>3901</v>
      </c>
      <c r="G191" t="s">
        <v>1010</v>
      </c>
      <c r="J191" t="s">
        <v>3774</v>
      </c>
      <c r="K191" t="s">
        <v>1312</v>
      </c>
      <c r="M191" t="s">
        <v>3902</v>
      </c>
      <c r="N191" t="s">
        <v>994</v>
      </c>
      <c r="O191" t="s">
        <v>1848</v>
      </c>
      <c r="P191" t="s">
        <v>3903</v>
      </c>
      <c r="Q191" t="s">
        <v>1342</v>
      </c>
    </row>
    <row r="192" spans="1:17">
      <c r="A192">
        <v>6114</v>
      </c>
      <c r="C192" t="s">
        <v>1309</v>
      </c>
      <c r="D192" t="s">
        <v>3377</v>
      </c>
      <c r="E192" t="s">
        <v>3377</v>
      </c>
      <c r="F192" t="s">
        <v>3378</v>
      </c>
      <c r="G192" t="s">
        <v>2959</v>
      </c>
      <c r="J192" t="s">
        <v>322</v>
      </c>
      <c r="K192" t="s">
        <v>1312</v>
      </c>
      <c r="M192" t="s">
        <v>3379</v>
      </c>
      <c r="N192" t="s">
        <v>215</v>
      </c>
      <c r="Q192" t="s">
        <v>1342</v>
      </c>
    </row>
    <row r="193" spans="1:17">
      <c r="A193">
        <v>6060</v>
      </c>
      <c r="C193" t="s">
        <v>1309</v>
      </c>
      <c r="D193" t="s">
        <v>2913</v>
      </c>
      <c r="E193" t="s">
        <v>2913</v>
      </c>
      <c r="F193" t="s">
        <v>2914</v>
      </c>
      <c r="G193" t="s">
        <v>732</v>
      </c>
      <c r="J193" t="s">
        <v>897</v>
      </c>
      <c r="K193" t="s">
        <v>1312</v>
      </c>
      <c r="M193" t="s">
        <v>2915</v>
      </c>
      <c r="N193" t="s">
        <v>731</v>
      </c>
      <c r="Q193" t="s">
        <v>1342</v>
      </c>
    </row>
    <row r="194" spans="1:17">
      <c r="A194">
        <v>825</v>
      </c>
      <c r="C194" t="s">
        <v>1309</v>
      </c>
      <c r="D194" t="s">
        <v>1310</v>
      </c>
      <c r="E194" t="s">
        <v>1310</v>
      </c>
      <c r="F194" t="s">
        <v>1311</v>
      </c>
      <c r="G194" t="s">
        <v>547</v>
      </c>
      <c r="J194" t="s">
        <v>548</v>
      </c>
      <c r="K194" t="s">
        <v>1312</v>
      </c>
      <c r="M194" t="s">
        <v>1313</v>
      </c>
      <c r="N194" t="s">
        <v>24</v>
      </c>
      <c r="O194" t="s">
        <v>1314</v>
      </c>
      <c r="P194" t="s">
        <v>1315</v>
      </c>
      <c r="Q194" t="s">
        <v>1316</v>
      </c>
    </row>
    <row r="195" spans="1:17">
      <c r="A195">
        <v>1878</v>
      </c>
      <c r="C195" t="s">
        <v>1309</v>
      </c>
      <c r="D195" t="s">
        <v>5722</v>
      </c>
      <c r="E195" t="s">
        <v>5722</v>
      </c>
      <c r="F195" t="s">
        <v>5723</v>
      </c>
      <c r="G195" t="s">
        <v>5496</v>
      </c>
      <c r="J195" t="s">
        <v>5479</v>
      </c>
      <c r="K195" t="s">
        <v>1312</v>
      </c>
      <c r="L195" t="s">
        <v>5724</v>
      </c>
      <c r="M195">
        <v>353868121358</v>
      </c>
      <c r="N195" t="s">
        <v>911</v>
      </c>
      <c r="P195" t="s">
        <v>4176</v>
      </c>
      <c r="Q195" t="s">
        <v>1342</v>
      </c>
    </row>
    <row r="196" spans="1:17">
      <c r="A196" s="112">
        <v>1312</v>
      </c>
      <c r="B196">
        <v>1489</v>
      </c>
      <c r="C196" t="s">
        <v>1325</v>
      </c>
      <c r="D196" t="s">
        <v>4899</v>
      </c>
      <c r="E196" t="s">
        <v>4904</v>
      </c>
      <c r="F196" t="s">
        <v>4905</v>
      </c>
      <c r="G196" t="s">
        <v>1436</v>
      </c>
      <c r="H196" t="s">
        <v>1319</v>
      </c>
      <c r="J196" t="s">
        <v>1320</v>
      </c>
      <c r="K196" t="s">
        <v>1312</v>
      </c>
      <c r="L196" t="s">
        <v>4906</v>
      </c>
      <c r="M196">
        <v>16231393</v>
      </c>
      <c r="N196" t="s">
        <v>484</v>
      </c>
      <c r="O196" t="s">
        <v>2992</v>
      </c>
      <c r="P196" t="s">
        <v>4907</v>
      </c>
      <c r="Q196" t="s">
        <v>1316</v>
      </c>
    </row>
    <row r="197" spans="1:17">
      <c r="A197">
        <v>1312</v>
      </c>
      <c r="C197" t="s">
        <v>1309</v>
      </c>
      <c r="D197" t="s">
        <v>4899</v>
      </c>
      <c r="E197" t="s">
        <v>4899</v>
      </c>
      <c r="F197" t="s">
        <v>4900</v>
      </c>
      <c r="G197" t="s">
        <v>485</v>
      </c>
      <c r="J197" t="s">
        <v>90</v>
      </c>
      <c r="K197" t="s">
        <v>1312</v>
      </c>
      <c r="L197" t="s">
        <v>4901</v>
      </c>
      <c r="M197" t="s">
        <v>4902</v>
      </c>
      <c r="N197" t="s">
        <v>484</v>
      </c>
      <c r="O197" t="s">
        <v>4903</v>
      </c>
      <c r="P197" t="s">
        <v>2212</v>
      </c>
      <c r="Q197" t="s">
        <v>1316</v>
      </c>
    </row>
    <row r="198" spans="1:17">
      <c r="A198">
        <v>1409</v>
      </c>
      <c r="C198" t="s">
        <v>1309</v>
      </c>
      <c r="D198" t="s">
        <v>1605</v>
      </c>
      <c r="E198" t="s">
        <v>1605</v>
      </c>
      <c r="F198" t="s">
        <v>1606</v>
      </c>
      <c r="G198" t="s">
        <v>1607</v>
      </c>
      <c r="J198" t="s">
        <v>170</v>
      </c>
      <c r="K198" t="s">
        <v>1312</v>
      </c>
      <c r="M198" t="s">
        <v>1608</v>
      </c>
      <c r="N198" t="s">
        <v>24</v>
      </c>
      <c r="O198" t="s">
        <v>1609</v>
      </c>
      <c r="P198" t="s">
        <v>1610</v>
      </c>
      <c r="Q198" t="s">
        <v>1342</v>
      </c>
    </row>
    <row r="199" spans="1:17">
      <c r="A199">
        <v>6131</v>
      </c>
      <c r="C199" t="s">
        <v>1309</v>
      </c>
      <c r="D199" t="s">
        <v>4726</v>
      </c>
      <c r="E199" t="s">
        <v>4726</v>
      </c>
      <c r="F199" t="s">
        <v>4727</v>
      </c>
      <c r="G199" t="s">
        <v>1071</v>
      </c>
      <c r="J199" t="s">
        <v>4567</v>
      </c>
      <c r="K199" t="s">
        <v>1312</v>
      </c>
      <c r="M199" t="s">
        <v>4728</v>
      </c>
      <c r="N199" t="s">
        <v>1051</v>
      </c>
      <c r="Q199" t="s">
        <v>1342</v>
      </c>
    </row>
    <row r="200" spans="1:17">
      <c r="A200">
        <v>6100</v>
      </c>
      <c r="C200" t="s">
        <v>1309</v>
      </c>
      <c r="D200" t="s">
        <v>2916</v>
      </c>
      <c r="E200" t="s">
        <v>2916</v>
      </c>
      <c r="F200" t="s">
        <v>2917</v>
      </c>
      <c r="J200" t="s">
        <v>26</v>
      </c>
      <c r="K200" t="s">
        <v>1312</v>
      </c>
      <c r="M200" t="s">
        <v>2918</v>
      </c>
      <c r="N200" t="s">
        <v>731</v>
      </c>
      <c r="Q200" t="s">
        <v>1342</v>
      </c>
    </row>
    <row r="201" spans="1:17">
      <c r="A201">
        <v>1256</v>
      </c>
      <c r="C201" t="s">
        <v>1309</v>
      </c>
      <c r="D201" t="s">
        <v>4878</v>
      </c>
      <c r="E201" t="s">
        <v>4878</v>
      </c>
      <c r="F201" t="s">
        <v>237</v>
      </c>
      <c r="G201" t="s">
        <v>4879</v>
      </c>
      <c r="J201" t="s">
        <v>1398</v>
      </c>
      <c r="K201" t="s">
        <v>1312</v>
      </c>
      <c r="M201" t="s">
        <v>4880</v>
      </c>
      <c r="N201" t="s">
        <v>484</v>
      </c>
      <c r="O201" t="s">
        <v>3080</v>
      </c>
      <c r="P201" t="s">
        <v>2752</v>
      </c>
      <c r="Q201" t="s">
        <v>1316</v>
      </c>
    </row>
    <row r="202" spans="1:17">
      <c r="A202">
        <v>2039</v>
      </c>
      <c r="C202" t="s">
        <v>1309</v>
      </c>
      <c r="D202" t="s">
        <v>4648</v>
      </c>
      <c r="E202" t="s">
        <v>4648</v>
      </c>
      <c r="F202" t="s">
        <v>4649</v>
      </c>
      <c r="G202" t="s">
        <v>4572</v>
      </c>
      <c r="J202" t="s">
        <v>4567</v>
      </c>
      <c r="K202" t="s">
        <v>1312</v>
      </c>
      <c r="M202" t="s">
        <v>4650</v>
      </c>
      <c r="N202" t="s">
        <v>1051</v>
      </c>
      <c r="O202" t="s">
        <v>4651</v>
      </c>
      <c r="P202" t="s">
        <v>4652</v>
      </c>
      <c r="Q202" t="s">
        <v>1342</v>
      </c>
    </row>
    <row r="203" spans="1:17">
      <c r="A203">
        <v>6088</v>
      </c>
      <c r="C203" t="s">
        <v>1309</v>
      </c>
      <c r="D203" t="s">
        <v>4523</v>
      </c>
      <c r="E203" t="s">
        <v>4523</v>
      </c>
      <c r="F203" t="s">
        <v>4524</v>
      </c>
      <c r="G203" t="s">
        <v>16</v>
      </c>
      <c r="H203" t="s">
        <v>4114</v>
      </c>
      <c r="J203" t="s">
        <v>2435</v>
      </c>
      <c r="K203" t="s">
        <v>1312</v>
      </c>
      <c r="M203" t="s">
        <v>4525</v>
      </c>
      <c r="N203" t="s">
        <v>420</v>
      </c>
      <c r="Q203" t="s">
        <v>1342</v>
      </c>
    </row>
    <row r="204" spans="1:17">
      <c r="A204">
        <v>3871</v>
      </c>
      <c r="C204" t="s">
        <v>1309</v>
      </c>
      <c r="D204" t="s">
        <v>5779</v>
      </c>
      <c r="E204" t="s">
        <v>5779</v>
      </c>
      <c r="F204" t="s">
        <v>5780</v>
      </c>
      <c r="G204" t="s">
        <v>913</v>
      </c>
      <c r="J204" t="s">
        <v>5479</v>
      </c>
      <c r="K204" t="s">
        <v>1312</v>
      </c>
      <c r="M204" t="s">
        <v>5781</v>
      </c>
      <c r="N204" t="s">
        <v>911</v>
      </c>
      <c r="Q204" t="s">
        <v>1342</v>
      </c>
    </row>
    <row r="205" spans="1:17">
      <c r="A205">
        <v>3925</v>
      </c>
      <c r="C205" t="s">
        <v>1309</v>
      </c>
      <c r="D205" t="s">
        <v>3255</v>
      </c>
      <c r="E205" t="s">
        <v>3255</v>
      </c>
      <c r="F205" t="s">
        <v>16</v>
      </c>
      <c r="G205" t="s">
        <v>228</v>
      </c>
      <c r="J205" t="s">
        <v>322</v>
      </c>
      <c r="K205" t="s">
        <v>1312</v>
      </c>
      <c r="M205" t="s">
        <v>3256</v>
      </c>
      <c r="N205" t="s">
        <v>215</v>
      </c>
      <c r="Q205" t="s">
        <v>1342</v>
      </c>
    </row>
    <row r="206" spans="1:17">
      <c r="A206">
        <v>6041</v>
      </c>
      <c r="C206" t="s">
        <v>1309</v>
      </c>
      <c r="D206" t="s">
        <v>2330</v>
      </c>
      <c r="E206" t="s">
        <v>2330</v>
      </c>
      <c r="F206" t="s">
        <v>2331</v>
      </c>
      <c r="G206" t="s">
        <v>2268</v>
      </c>
      <c r="J206" t="s">
        <v>543</v>
      </c>
      <c r="K206" t="s">
        <v>1312</v>
      </c>
      <c r="M206" t="s">
        <v>2332</v>
      </c>
      <c r="N206" t="s">
        <v>1089</v>
      </c>
      <c r="Q206" t="s">
        <v>1342</v>
      </c>
    </row>
    <row r="207" spans="1:17">
      <c r="A207">
        <v>5749</v>
      </c>
      <c r="C207" t="s">
        <v>1309</v>
      </c>
      <c r="D207" t="s">
        <v>5181</v>
      </c>
      <c r="E207" t="s">
        <v>5181</v>
      </c>
      <c r="F207" t="s">
        <v>5178</v>
      </c>
      <c r="G207" t="s">
        <v>71</v>
      </c>
      <c r="H207" t="s">
        <v>485</v>
      </c>
      <c r="J207" t="s">
        <v>90</v>
      </c>
      <c r="K207" t="s">
        <v>1312</v>
      </c>
      <c r="M207" t="s">
        <v>5182</v>
      </c>
      <c r="N207" t="s">
        <v>484</v>
      </c>
      <c r="Q207" t="s">
        <v>1342</v>
      </c>
    </row>
    <row r="208" spans="1:17">
      <c r="A208">
        <v>1781</v>
      </c>
      <c r="C208" t="s">
        <v>1309</v>
      </c>
      <c r="D208" t="s">
        <v>4620</v>
      </c>
      <c r="E208" t="s">
        <v>4620</v>
      </c>
      <c r="F208" t="s">
        <v>4617</v>
      </c>
      <c r="G208" t="s">
        <v>4572</v>
      </c>
      <c r="J208" t="s">
        <v>4567</v>
      </c>
      <c r="K208" t="s">
        <v>1312</v>
      </c>
      <c r="M208" t="s">
        <v>4621</v>
      </c>
      <c r="N208" t="s">
        <v>1051</v>
      </c>
      <c r="O208" t="s">
        <v>1407</v>
      </c>
      <c r="P208" t="s">
        <v>4622</v>
      </c>
      <c r="Q208" t="s">
        <v>1342</v>
      </c>
    </row>
    <row r="209" spans="1:17">
      <c r="A209">
        <v>1138</v>
      </c>
      <c r="C209" t="s">
        <v>1309</v>
      </c>
      <c r="D209" t="s">
        <v>4845</v>
      </c>
      <c r="E209" t="s">
        <v>4845</v>
      </c>
      <c r="F209" t="s">
        <v>4846</v>
      </c>
      <c r="G209" t="s">
        <v>4847</v>
      </c>
      <c r="H209" t="s">
        <v>486</v>
      </c>
      <c r="J209" t="s">
        <v>1398</v>
      </c>
      <c r="K209" t="s">
        <v>1312</v>
      </c>
      <c r="M209" t="s">
        <v>4848</v>
      </c>
      <c r="N209" t="s">
        <v>484</v>
      </c>
      <c r="O209" t="s">
        <v>4849</v>
      </c>
      <c r="P209" t="s">
        <v>4850</v>
      </c>
      <c r="Q209" t="s">
        <v>1376</v>
      </c>
    </row>
    <row r="210" spans="1:17">
      <c r="A210">
        <v>1397</v>
      </c>
      <c r="C210" t="s">
        <v>1309</v>
      </c>
      <c r="D210" t="s">
        <v>3844</v>
      </c>
      <c r="E210" t="s">
        <v>3844</v>
      </c>
      <c r="F210" t="s">
        <v>3845</v>
      </c>
      <c r="G210" t="s">
        <v>3846</v>
      </c>
      <c r="H210" t="s">
        <v>1174</v>
      </c>
      <c r="J210" t="s">
        <v>3774</v>
      </c>
      <c r="K210" t="s">
        <v>1312</v>
      </c>
      <c r="L210" t="s">
        <v>3847</v>
      </c>
      <c r="M210" t="s">
        <v>3848</v>
      </c>
      <c r="N210" t="s">
        <v>994</v>
      </c>
      <c r="O210" t="s">
        <v>1400</v>
      </c>
      <c r="P210" t="s">
        <v>3849</v>
      </c>
      <c r="Q210" t="s">
        <v>1342</v>
      </c>
    </row>
    <row r="211" spans="1:17">
      <c r="A211">
        <v>3613</v>
      </c>
      <c r="C211" t="s">
        <v>1309</v>
      </c>
      <c r="D211" t="s">
        <v>3944</v>
      </c>
      <c r="E211" t="s">
        <v>3944</v>
      </c>
      <c r="F211" t="s">
        <v>3945</v>
      </c>
      <c r="G211" t="s">
        <v>1016</v>
      </c>
      <c r="J211" t="s">
        <v>3774</v>
      </c>
      <c r="K211" t="s">
        <v>1312</v>
      </c>
      <c r="M211" t="s">
        <v>3946</v>
      </c>
      <c r="N211" t="s">
        <v>994</v>
      </c>
      <c r="Q211" t="s">
        <v>1342</v>
      </c>
    </row>
    <row r="212" spans="1:17">
      <c r="A212">
        <v>1069</v>
      </c>
      <c r="C212" t="s">
        <v>1309</v>
      </c>
      <c r="D212" t="s">
        <v>5294</v>
      </c>
      <c r="E212" t="s">
        <v>5294</v>
      </c>
      <c r="F212" t="s">
        <v>5295</v>
      </c>
      <c r="G212" t="s">
        <v>594</v>
      </c>
      <c r="J212" t="s">
        <v>5271</v>
      </c>
      <c r="K212" t="s">
        <v>1312</v>
      </c>
      <c r="M212" t="s">
        <v>5296</v>
      </c>
      <c r="N212" t="s">
        <v>591</v>
      </c>
      <c r="O212" t="s">
        <v>5297</v>
      </c>
      <c r="P212" t="s">
        <v>3399</v>
      </c>
      <c r="Q212" t="s">
        <v>1316</v>
      </c>
    </row>
    <row r="213" spans="1:17">
      <c r="A213">
        <v>3718</v>
      </c>
      <c r="C213" t="s">
        <v>1309</v>
      </c>
      <c r="D213" t="s">
        <v>5368</v>
      </c>
      <c r="E213" t="s">
        <v>5368</v>
      </c>
      <c r="F213" t="s">
        <v>5335</v>
      </c>
      <c r="G213" t="s">
        <v>599</v>
      </c>
      <c r="J213" t="s">
        <v>5271</v>
      </c>
      <c r="K213" t="s">
        <v>1312</v>
      </c>
      <c r="M213" t="s">
        <v>5369</v>
      </c>
      <c r="N213" t="s">
        <v>591</v>
      </c>
      <c r="O213" t="s">
        <v>1829</v>
      </c>
      <c r="P213" t="s">
        <v>3423</v>
      </c>
      <c r="Q213" t="s">
        <v>1342</v>
      </c>
    </row>
    <row r="214" spans="1:17">
      <c r="A214">
        <v>882</v>
      </c>
      <c r="C214" t="s">
        <v>1309</v>
      </c>
      <c r="D214" t="s">
        <v>4570</v>
      </c>
      <c r="E214" t="s">
        <v>4570</v>
      </c>
      <c r="F214" t="s">
        <v>4571</v>
      </c>
      <c r="G214" t="s">
        <v>4572</v>
      </c>
      <c r="J214" t="s">
        <v>4567</v>
      </c>
      <c r="K214" t="s">
        <v>1312</v>
      </c>
      <c r="L214" t="s">
        <v>4573</v>
      </c>
      <c r="M214" t="s">
        <v>4574</v>
      </c>
      <c r="N214" t="s">
        <v>1051</v>
      </c>
      <c r="O214" t="s">
        <v>2448</v>
      </c>
      <c r="P214" t="s">
        <v>4575</v>
      </c>
      <c r="Q214" t="s">
        <v>1342</v>
      </c>
    </row>
    <row r="215" spans="1:17">
      <c r="A215">
        <v>1046</v>
      </c>
      <c r="C215" t="s">
        <v>1309</v>
      </c>
      <c r="D215" t="s">
        <v>3798</v>
      </c>
      <c r="E215" t="s">
        <v>3798</v>
      </c>
      <c r="F215" t="s">
        <v>3799</v>
      </c>
      <c r="G215" t="s">
        <v>3796</v>
      </c>
      <c r="H215" t="s">
        <v>1002</v>
      </c>
      <c r="J215" t="s">
        <v>3774</v>
      </c>
      <c r="K215" t="s">
        <v>1312</v>
      </c>
      <c r="M215" t="s">
        <v>3800</v>
      </c>
      <c r="N215" t="s">
        <v>994</v>
      </c>
      <c r="O215" t="s">
        <v>2378</v>
      </c>
      <c r="P215" t="s">
        <v>3801</v>
      </c>
      <c r="Q215" t="s">
        <v>1342</v>
      </c>
    </row>
    <row r="216" spans="1:17">
      <c r="A216">
        <v>3883</v>
      </c>
      <c r="C216" t="s">
        <v>1309</v>
      </c>
      <c r="D216" t="s">
        <v>4359</v>
      </c>
      <c r="E216" t="s">
        <v>4359</v>
      </c>
      <c r="F216" t="s">
        <v>4360</v>
      </c>
      <c r="G216" t="s">
        <v>428</v>
      </c>
      <c r="H216" t="s">
        <v>421</v>
      </c>
      <c r="J216" t="s">
        <v>2435</v>
      </c>
      <c r="K216" t="s">
        <v>1312</v>
      </c>
      <c r="M216" t="s">
        <v>4361</v>
      </c>
      <c r="N216" t="s">
        <v>420</v>
      </c>
      <c r="O216" t="s">
        <v>2697</v>
      </c>
      <c r="P216" t="s">
        <v>2698</v>
      </c>
      <c r="Q216" t="s">
        <v>1342</v>
      </c>
    </row>
    <row r="217" spans="1:17">
      <c r="A217">
        <v>2144</v>
      </c>
      <c r="C217" t="s">
        <v>1309</v>
      </c>
      <c r="D217" t="s">
        <v>4269</v>
      </c>
      <c r="E217" t="s">
        <v>4269</v>
      </c>
      <c r="F217" t="s">
        <v>4270</v>
      </c>
      <c r="G217" t="s">
        <v>462</v>
      </c>
      <c r="J217" t="s">
        <v>2435</v>
      </c>
      <c r="K217" t="s">
        <v>1312</v>
      </c>
      <c r="L217" t="s">
        <v>4271</v>
      </c>
      <c r="M217" t="s">
        <v>4272</v>
      </c>
      <c r="N217" t="s">
        <v>420</v>
      </c>
      <c r="Q217" t="s">
        <v>1342</v>
      </c>
    </row>
    <row r="218" spans="1:17">
      <c r="A218">
        <v>5172</v>
      </c>
      <c r="C218" t="s">
        <v>1309</v>
      </c>
      <c r="D218" t="s">
        <v>3995</v>
      </c>
      <c r="E218" t="s">
        <v>3995</v>
      </c>
      <c r="F218" t="s">
        <v>3996</v>
      </c>
      <c r="G218" t="s">
        <v>1016</v>
      </c>
      <c r="J218" t="s">
        <v>3774</v>
      </c>
      <c r="K218" t="s">
        <v>1312</v>
      </c>
      <c r="M218" t="s">
        <v>3997</v>
      </c>
      <c r="N218" t="s">
        <v>994</v>
      </c>
      <c r="O218" t="s">
        <v>1555</v>
      </c>
      <c r="P218" t="s">
        <v>3998</v>
      </c>
      <c r="Q218" t="s">
        <v>1342</v>
      </c>
    </row>
    <row r="219" spans="1:17">
      <c r="A219">
        <v>1599</v>
      </c>
      <c r="C219" t="s">
        <v>1309</v>
      </c>
      <c r="D219" t="s">
        <v>4611</v>
      </c>
      <c r="E219" t="s">
        <v>4611</v>
      </c>
      <c r="F219" t="s">
        <v>4612</v>
      </c>
      <c r="G219" t="s">
        <v>4572</v>
      </c>
      <c r="J219" t="s">
        <v>4567</v>
      </c>
      <c r="K219" t="s">
        <v>1312</v>
      </c>
      <c r="L219" t="s">
        <v>4613</v>
      </c>
      <c r="M219" t="s">
        <v>4614</v>
      </c>
      <c r="N219" t="s">
        <v>1051</v>
      </c>
      <c r="O219" t="s">
        <v>2234</v>
      </c>
      <c r="P219" t="s">
        <v>4615</v>
      </c>
      <c r="Q219" t="s">
        <v>1342</v>
      </c>
    </row>
    <row r="220" spans="1:17">
      <c r="A220">
        <v>1562</v>
      </c>
      <c r="C220" t="s">
        <v>1309</v>
      </c>
      <c r="D220" t="s">
        <v>4598</v>
      </c>
      <c r="E220" t="s">
        <v>4598</v>
      </c>
      <c r="F220" t="s">
        <v>4599</v>
      </c>
      <c r="G220" t="s">
        <v>4572</v>
      </c>
      <c r="J220" t="s">
        <v>4567</v>
      </c>
      <c r="K220" t="s">
        <v>1312</v>
      </c>
      <c r="L220" t="s">
        <v>4600</v>
      </c>
      <c r="M220" t="s">
        <v>4601</v>
      </c>
      <c r="N220" t="s">
        <v>1051</v>
      </c>
      <c r="O220" t="s">
        <v>1361</v>
      </c>
      <c r="P220" t="s">
        <v>4602</v>
      </c>
      <c r="Q220" t="s">
        <v>1316</v>
      </c>
    </row>
    <row r="221" spans="1:17">
      <c r="A221">
        <v>1501</v>
      </c>
      <c r="C221" t="s">
        <v>1309</v>
      </c>
      <c r="D221" t="s">
        <v>3039</v>
      </c>
      <c r="E221" t="s">
        <v>3039</v>
      </c>
      <c r="F221" t="s">
        <v>3040</v>
      </c>
      <c r="G221" t="s">
        <v>3041</v>
      </c>
      <c r="H221" t="s">
        <v>346</v>
      </c>
      <c r="J221" t="s">
        <v>322</v>
      </c>
      <c r="K221" t="s">
        <v>1312</v>
      </c>
      <c r="M221" t="s">
        <v>3042</v>
      </c>
      <c r="N221" t="s">
        <v>215</v>
      </c>
      <c r="O221" t="s">
        <v>3043</v>
      </c>
      <c r="P221" t="s">
        <v>3044</v>
      </c>
      <c r="Q221" t="s">
        <v>1342</v>
      </c>
    </row>
    <row r="222" spans="1:17">
      <c r="A222">
        <v>2083</v>
      </c>
      <c r="C222" t="s">
        <v>1309</v>
      </c>
      <c r="D222" t="s">
        <v>5748</v>
      </c>
      <c r="E222" t="s">
        <v>5748</v>
      </c>
      <c r="F222" t="s">
        <v>5749</v>
      </c>
      <c r="G222" t="s">
        <v>5485</v>
      </c>
      <c r="J222" t="s">
        <v>5479</v>
      </c>
      <c r="K222" t="s">
        <v>1312</v>
      </c>
      <c r="M222" t="s">
        <v>5750</v>
      </c>
      <c r="N222" t="s">
        <v>911</v>
      </c>
      <c r="O222" t="s">
        <v>4586</v>
      </c>
      <c r="P222" t="s">
        <v>4003</v>
      </c>
      <c r="Q222" t="s">
        <v>1342</v>
      </c>
    </row>
    <row r="223" spans="1:17">
      <c r="A223">
        <v>5977</v>
      </c>
      <c r="C223" t="s">
        <v>1309</v>
      </c>
      <c r="D223" t="s">
        <v>4028</v>
      </c>
      <c r="E223" t="s">
        <v>4028</v>
      </c>
      <c r="F223" t="s">
        <v>4029</v>
      </c>
      <c r="G223" t="s">
        <v>1010</v>
      </c>
      <c r="J223" t="s">
        <v>3774</v>
      </c>
      <c r="K223" t="s">
        <v>1312</v>
      </c>
      <c r="L223" t="s">
        <v>4030</v>
      </c>
      <c r="M223" t="s">
        <v>4031</v>
      </c>
      <c r="N223" t="s">
        <v>994</v>
      </c>
      <c r="Q223" t="s">
        <v>1342</v>
      </c>
    </row>
    <row r="224" spans="1:17">
      <c r="A224">
        <v>1810</v>
      </c>
      <c r="C224" t="s">
        <v>1309</v>
      </c>
      <c r="D224" t="s">
        <v>2522</v>
      </c>
      <c r="E224" t="s">
        <v>2522</v>
      </c>
      <c r="F224" t="s">
        <v>2523</v>
      </c>
      <c r="G224" t="s">
        <v>749</v>
      </c>
      <c r="J224" t="s">
        <v>1398</v>
      </c>
      <c r="K224" t="s">
        <v>1312</v>
      </c>
      <c r="L224" t="s">
        <v>2524</v>
      </c>
      <c r="M224" t="s">
        <v>2525</v>
      </c>
      <c r="N224" t="s">
        <v>731</v>
      </c>
      <c r="O224" t="s">
        <v>2461</v>
      </c>
      <c r="P224" t="s">
        <v>1332</v>
      </c>
      <c r="Q224" t="s">
        <v>1342</v>
      </c>
    </row>
    <row r="225" spans="1:17">
      <c r="A225">
        <v>1316</v>
      </c>
      <c r="C225" t="s">
        <v>1309</v>
      </c>
      <c r="D225" t="s">
        <v>1575</v>
      </c>
      <c r="E225" t="s">
        <v>1575</v>
      </c>
      <c r="F225" t="s">
        <v>1576</v>
      </c>
      <c r="G225" t="s">
        <v>1577</v>
      </c>
      <c r="J225" t="s">
        <v>1320</v>
      </c>
      <c r="K225" t="s">
        <v>1312</v>
      </c>
      <c r="M225" t="s">
        <v>1578</v>
      </c>
      <c r="N225" t="s">
        <v>24</v>
      </c>
      <c r="O225" t="s">
        <v>1579</v>
      </c>
      <c r="P225" t="s">
        <v>1580</v>
      </c>
      <c r="Q225" t="s">
        <v>1316</v>
      </c>
    </row>
    <row r="226" spans="1:17">
      <c r="A226">
        <v>5641</v>
      </c>
      <c r="C226" t="s">
        <v>1309</v>
      </c>
      <c r="D226" t="s">
        <v>2847</v>
      </c>
      <c r="E226" t="s">
        <v>2847</v>
      </c>
      <c r="F226" t="s">
        <v>2848</v>
      </c>
      <c r="G226" t="s">
        <v>772</v>
      </c>
      <c r="J226" t="s">
        <v>1398</v>
      </c>
      <c r="K226" t="s">
        <v>1312</v>
      </c>
      <c r="M226" t="s">
        <v>2849</v>
      </c>
      <c r="N226" t="s">
        <v>731</v>
      </c>
      <c r="O226" t="s">
        <v>1614</v>
      </c>
      <c r="P226" t="s">
        <v>2850</v>
      </c>
      <c r="Q226" t="s">
        <v>1342</v>
      </c>
    </row>
    <row r="227" spans="1:17">
      <c r="A227">
        <v>5641</v>
      </c>
      <c r="B227">
        <v>1959</v>
      </c>
      <c r="C227" t="s">
        <v>1325</v>
      </c>
      <c r="D227" t="s">
        <v>2847</v>
      </c>
      <c r="E227" t="s">
        <v>2847</v>
      </c>
      <c r="F227" t="s">
        <v>2848</v>
      </c>
      <c r="I227" t="s">
        <v>772</v>
      </c>
      <c r="J227" t="s">
        <v>1398</v>
      </c>
      <c r="K227" t="s">
        <v>1312</v>
      </c>
      <c r="M227">
        <v>18412099</v>
      </c>
      <c r="N227" t="s">
        <v>731</v>
      </c>
      <c r="O227" t="s">
        <v>2851</v>
      </c>
      <c r="P227" t="s">
        <v>2852</v>
      </c>
      <c r="Q227" t="s">
        <v>1342</v>
      </c>
    </row>
    <row r="228" spans="1:17">
      <c r="A228">
        <v>1818</v>
      </c>
      <c r="C228" t="s">
        <v>1309</v>
      </c>
      <c r="D228" t="s">
        <v>1644</v>
      </c>
      <c r="E228" t="s">
        <v>1644</v>
      </c>
      <c r="F228" t="s">
        <v>1645</v>
      </c>
      <c r="J228" t="s">
        <v>61</v>
      </c>
      <c r="K228" t="s">
        <v>1312</v>
      </c>
      <c r="L228" t="s">
        <v>1646</v>
      </c>
      <c r="M228" t="s">
        <v>1647</v>
      </c>
      <c r="N228" t="s">
        <v>24</v>
      </c>
      <c r="O228" t="s">
        <v>1648</v>
      </c>
      <c r="P228" t="s">
        <v>1649</v>
      </c>
      <c r="Q228" t="s">
        <v>1342</v>
      </c>
    </row>
    <row r="229" spans="1:17">
      <c r="A229">
        <v>1680</v>
      </c>
      <c r="C229" t="s">
        <v>1309</v>
      </c>
      <c r="D229" t="s">
        <v>3490</v>
      </c>
      <c r="E229" t="s">
        <v>3490</v>
      </c>
      <c r="F229" t="s">
        <v>3454</v>
      </c>
      <c r="G229" t="s">
        <v>967</v>
      </c>
      <c r="J229" t="s">
        <v>3382</v>
      </c>
      <c r="K229" t="s">
        <v>1312</v>
      </c>
      <c r="L229" t="s">
        <v>3491</v>
      </c>
      <c r="M229" t="s">
        <v>3492</v>
      </c>
      <c r="N229" t="s">
        <v>965</v>
      </c>
      <c r="O229" t="s">
        <v>3493</v>
      </c>
      <c r="P229" t="s">
        <v>3075</v>
      </c>
      <c r="Q229" t="s">
        <v>1342</v>
      </c>
    </row>
    <row r="230" spans="1:17">
      <c r="A230">
        <v>895</v>
      </c>
      <c r="C230" t="s">
        <v>1309</v>
      </c>
      <c r="D230" t="s">
        <v>5511</v>
      </c>
      <c r="E230" t="s">
        <v>5511</v>
      </c>
      <c r="F230" t="s">
        <v>5512</v>
      </c>
      <c r="G230" t="s">
        <v>5513</v>
      </c>
      <c r="J230" t="s">
        <v>5479</v>
      </c>
      <c r="K230" t="s">
        <v>1312</v>
      </c>
      <c r="M230" t="s">
        <v>5514</v>
      </c>
      <c r="N230" t="s">
        <v>911</v>
      </c>
      <c r="O230" t="s">
        <v>5139</v>
      </c>
      <c r="P230" t="s">
        <v>3044</v>
      </c>
      <c r="Q230" t="s">
        <v>1342</v>
      </c>
    </row>
    <row r="231" spans="1:17">
      <c r="A231">
        <v>858</v>
      </c>
      <c r="C231" t="s">
        <v>1309</v>
      </c>
      <c r="D231" t="s">
        <v>4748</v>
      </c>
      <c r="E231" t="s">
        <v>4748</v>
      </c>
      <c r="F231" t="s">
        <v>4749</v>
      </c>
      <c r="G231" t="s">
        <v>4750</v>
      </c>
      <c r="J231" t="s">
        <v>61</v>
      </c>
      <c r="K231" t="s">
        <v>1312</v>
      </c>
      <c r="M231" t="s">
        <v>4751</v>
      </c>
      <c r="N231" t="s">
        <v>484</v>
      </c>
      <c r="O231" t="s">
        <v>4752</v>
      </c>
      <c r="P231" t="s">
        <v>4753</v>
      </c>
      <c r="Q231" t="s">
        <v>1342</v>
      </c>
    </row>
    <row r="232" spans="1:17">
      <c r="A232">
        <v>1646</v>
      </c>
      <c r="C232" t="s">
        <v>1309</v>
      </c>
      <c r="D232" t="s">
        <v>3061</v>
      </c>
      <c r="E232" t="s">
        <v>3061</v>
      </c>
      <c r="F232" t="s">
        <v>3062</v>
      </c>
      <c r="G232" t="s">
        <v>320</v>
      </c>
      <c r="J232" t="s">
        <v>322</v>
      </c>
      <c r="K232" t="s">
        <v>1312</v>
      </c>
      <c r="M232" t="s">
        <v>3063</v>
      </c>
      <c r="N232" t="s">
        <v>215</v>
      </c>
      <c r="O232" t="s">
        <v>3064</v>
      </c>
      <c r="P232" t="s">
        <v>3065</v>
      </c>
      <c r="Q232" t="s">
        <v>1342</v>
      </c>
    </row>
    <row r="233" spans="1:17">
      <c r="A233">
        <v>1910</v>
      </c>
      <c r="C233" t="s">
        <v>1309</v>
      </c>
      <c r="D233" t="s">
        <v>3106</v>
      </c>
      <c r="E233" t="s">
        <v>3106</v>
      </c>
      <c r="F233" t="s">
        <v>3107</v>
      </c>
      <c r="G233" t="s">
        <v>3108</v>
      </c>
      <c r="H233" t="s">
        <v>219</v>
      </c>
      <c r="J233" t="s">
        <v>322</v>
      </c>
      <c r="K233" t="s">
        <v>1312</v>
      </c>
      <c r="M233" t="s">
        <v>3109</v>
      </c>
      <c r="N233" t="s">
        <v>215</v>
      </c>
      <c r="O233" t="s">
        <v>3110</v>
      </c>
      <c r="P233">
        <v>1</v>
      </c>
      <c r="Q233" t="s">
        <v>1316</v>
      </c>
    </row>
    <row r="234" spans="1:17">
      <c r="A234">
        <v>1636</v>
      </c>
      <c r="C234" t="s">
        <v>1309</v>
      </c>
      <c r="D234" t="s">
        <v>5321</v>
      </c>
      <c r="E234" t="s">
        <v>5321</v>
      </c>
      <c r="F234" t="s">
        <v>237</v>
      </c>
      <c r="G234" t="s">
        <v>660</v>
      </c>
      <c r="J234" t="s">
        <v>5271</v>
      </c>
      <c r="K234" t="s">
        <v>1312</v>
      </c>
      <c r="L234" t="s">
        <v>5322</v>
      </c>
      <c r="M234" t="s">
        <v>5323</v>
      </c>
      <c r="N234" t="s">
        <v>591</v>
      </c>
      <c r="O234" t="s">
        <v>4586</v>
      </c>
      <c r="P234" t="s">
        <v>5324</v>
      </c>
      <c r="Q234" t="s">
        <v>1316</v>
      </c>
    </row>
    <row r="235" spans="1:17">
      <c r="A235">
        <v>4035</v>
      </c>
      <c r="C235" t="s">
        <v>1309</v>
      </c>
      <c r="D235" t="s">
        <v>2769</v>
      </c>
      <c r="E235" t="s">
        <v>2769</v>
      </c>
      <c r="F235" t="s">
        <v>2770</v>
      </c>
      <c r="G235" t="s">
        <v>855</v>
      </c>
      <c r="J235" t="s">
        <v>873</v>
      </c>
      <c r="K235" t="s">
        <v>1312</v>
      </c>
      <c r="M235" t="s">
        <v>2771</v>
      </c>
      <c r="N235" t="s">
        <v>731</v>
      </c>
      <c r="Q235" t="s">
        <v>1342</v>
      </c>
    </row>
    <row r="236" spans="1:17">
      <c r="A236">
        <v>6166</v>
      </c>
      <c r="C236" t="s">
        <v>1309</v>
      </c>
      <c r="D236" t="s">
        <v>5254</v>
      </c>
      <c r="E236" t="s">
        <v>5254</v>
      </c>
      <c r="F236" t="s">
        <v>5255</v>
      </c>
      <c r="G236" t="s">
        <v>528</v>
      </c>
      <c r="H236" t="s">
        <v>65</v>
      </c>
      <c r="J236" t="s">
        <v>61</v>
      </c>
      <c r="K236" t="s">
        <v>1312</v>
      </c>
      <c r="L236" t="s">
        <v>5256</v>
      </c>
      <c r="M236" t="s">
        <v>5257</v>
      </c>
      <c r="N236" t="s">
        <v>484</v>
      </c>
      <c r="O236" t="s">
        <v>2829</v>
      </c>
      <c r="P236" t="s">
        <v>3044</v>
      </c>
      <c r="Q236" t="s">
        <v>1342</v>
      </c>
    </row>
    <row r="237" spans="1:17">
      <c r="A237">
        <v>5893</v>
      </c>
      <c r="C237" t="s">
        <v>1309</v>
      </c>
      <c r="D237" t="s">
        <v>3333</v>
      </c>
      <c r="E237" t="s">
        <v>3333</v>
      </c>
      <c r="F237" t="s">
        <v>3334</v>
      </c>
      <c r="G237" t="s">
        <v>318</v>
      </c>
      <c r="J237" t="s">
        <v>322</v>
      </c>
      <c r="K237" t="s">
        <v>1312</v>
      </c>
      <c r="L237" t="s">
        <v>3335</v>
      </c>
      <c r="M237" t="s">
        <v>3336</v>
      </c>
      <c r="N237" t="s">
        <v>215</v>
      </c>
      <c r="Q237" t="s">
        <v>1342</v>
      </c>
    </row>
    <row r="238" spans="1:17">
      <c r="A238">
        <v>1931</v>
      </c>
      <c r="C238" t="s">
        <v>1309</v>
      </c>
      <c r="D238" t="s">
        <v>1740</v>
      </c>
      <c r="E238" t="s">
        <v>1740</v>
      </c>
      <c r="F238" t="s">
        <v>1741</v>
      </c>
      <c r="G238" t="s">
        <v>1618</v>
      </c>
      <c r="J238" t="s">
        <v>61</v>
      </c>
      <c r="K238" t="s">
        <v>1312</v>
      </c>
      <c r="M238" t="s">
        <v>1742</v>
      </c>
      <c r="N238" t="s">
        <v>24</v>
      </c>
      <c r="O238" t="s">
        <v>1743</v>
      </c>
      <c r="P238" t="s">
        <v>1744</v>
      </c>
      <c r="Q238" t="s">
        <v>1342</v>
      </c>
    </row>
    <row r="239" spans="1:17">
      <c r="A239">
        <v>1943</v>
      </c>
      <c r="C239" t="s">
        <v>1309</v>
      </c>
      <c r="D239" t="s">
        <v>3684</v>
      </c>
      <c r="E239" t="s">
        <v>3684</v>
      </c>
      <c r="F239" t="s">
        <v>3665</v>
      </c>
      <c r="G239" t="s">
        <v>570</v>
      </c>
      <c r="J239" t="s">
        <v>570</v>
      </c>
      <c r="K239" t="s">
        <v>1312</v>
      </c>
      <c r="L239" t="s">
        <v>3685</v>
      </c>
      <c r="M239" t="s">
        <v>3686</v>
      </c>
      <c r="N239" t="s">
        <v>565</v>
      </c>
      <c r="Q239" t="s">
        <v>1342</v>
      </c>
    </row>
    <row r="240" spans="1:17">
      <c r="A240">
        <v>816</v>
      </c>
      <c r="B240">
        <v>1051</v>
      </c>
      <c r="C240" t="s">
        <v>1325</v>
      </c>
      <c r="D240" t="s">
        <v>2338</v>
      </c>
      <c r="E240" t="s">
        <v>2339</v>
      </c>
      <c r="F240" t="s">
        <v>2340</v>
      </c>
      <c r="G240" t="s">
        <v>2341</v>
      </c>
      <c r="H240" t="s">
        <v>732</v>
      </c>
      <c r="J240" t="s">
        <v>1398</v>
      </c>
      <c r="K240" t="s">
        <v>1312</v>
      </c>
      <c r="L240" t="s">
        <v>2342</v>
      </c>
      <c r="M240" t="s">
        <v>2343</v>
      </c>
      <c r="N240" t="s">
        <v>731</v>
      </c>
      <c r="O240" t="s">
        <v>1425</v>
      </c>
      <c r="P240" t="s">
        <v>1560</v>
      </c>
      <c r="Q240" t="s">
        <v>1342</v>
      </c>
    </row>
    <row r="241" spans="1:17">
      <c r="A241">
        <v>816</v>
      </c>
      <c r="B241">
        <v>1053</v>
      </c>
      <c r="C241" t="s">
        <v>1325</v>
      </c>
      <c r="D241" t="s">
        <v>2338</v>
      </c>
      <c r="E241" t="s">
        <v>3380</v>
      </c>
      <c r="F241" t="s">
        <v>3381</v>
      </c>
      <c r="G241" t="s">
        <v>967</v>
      </c>
      <c r="J241" t="s">
        <v>3382</v>
      </c>
      <c r="K241" t="s">
        <v>1312</v>
      </c>
      <c r="M241" t="s">
        <v>3383</v>
      </c>
      <c r="N241" t="s">
        <v>965</v>
      </c>
      <c r="O241" t="s">
        <v>3384</v>
      </c>
      <c r="P241" t="s">
        <v>1560</v>
      </c>
      <c r="Q241" t="s">
        <v>1342</v>
      </c>
    </row>
    <row r="242" spans="1:17">
      <c r="A242">
        <v>816</v>
      </c>
      <c r="B242">
        <v>1052</v>
      </c>
      <c r="C242" t="s">
        <v>1325</v>
      </c>
      <c r="D242" t="s">
        <v>2338</v>
      </c>
      <c r="E242" t="s">
        <v>4729</v>
      </c>
      <c r="F242" t="s">
        <v>4730</v>
      </c>
      <c r="G242" t="s">
        <v>4731</v>
      </c>
      <c r="H242" t="s">
        <v>559</v>
      </c>
      <c r="J242" t="s">
        <v>558</v>
      </c>
      <c r="K242" t="s">
        <v>1312</v>
      </c>
      <c r="M242" t="s">
        <v>4732</v>
      </c>
      <c r="N242" t="s">
        <v>484</v>
      </c>
      <c r="O242" t="s">
        <v>2574</v>
      </c>
      <c r="P242" t="s">
        <v>1560</v>
      </c>
      <c r="Q242" t="s">
        <v>1342</v>
      </c>
    </row>
    <row r="243" spans="1:17">
      <c r="A243">
        <v>3901</v>
      </c>
      <c r="C243" t="s">
        <v>1309</v>
      </c>
      <c r="D243" t="s">
        <v>5104</v>
      </c>
      <c r="E243" t="s">
        <v>5104</v>
      </c>
      <c r="F243" t="s">
        <v>5105</v>
      </c>
      <c r="G243" t="s">
        <v>552</v>
      </c>
      <c r="H243" t="s">
        <v>553</v>
      </c>
      <c r="J243" t="s">
        <v>90</v>
      </c>
      <c r="K243" t="s">
        <v>1312</v>
      </c>
      <c r="L243" t="s">
        <v>5106</v>
      </c>
      <c r="M243" t="s">
        <v>5107</v>
      </c>
      <c r="N243" t="s">
        <v>484</v>
      </c>
      <c r="O243" t="s">
        <v>1749</v>
      </c>
      <c r="P243" t="s">
        <v>5108</v>
      </c>
      <c r="Q243" t="s">
        <v>1342</v>
      </c>
    </row>
    <row r="244" spans="1:17">
      <c r="A244">
        <v>3914</v>
      </c>
      <c r="C244" t="s">
        <v>1309</v>
      </c>
      <c r="D244" t="s">
        <v>5400</v>
      </c>
      <c r="E244" t="s">
        <v>5400</v>
      </c>
      <c r="F244" t="s">
        <v>5401</v>
      </c>
      <c r="G244" t="s">
        <v>5402</v>
      </c>
      <c r="J244" t="s">
        <v>5271</v>
      </c>
      <c r="K244" t="s">
        <v>1312</v>
      </c>
      <c r="M244" t="s">
        <v>5403</v>
      </c>
      <c r="N244" t="s">
        <v>591</v>
      </c>
      <c r="Q244" t="s">
        <v>1342</v>
      </c>
    </row>
    <row r="245" spans="1:17">
      <c r="A245">
        <v>1034</v>
      </c>
      <c r="C245" t="s">
        <v>1309</v>
      </c>
      <c r="D245" t="s">
        <v>1475</v>
      </c>
      <c r="E245" t="s">
        <v>1475</v>
      </c>
      <c r="F245" t="s">
        <v>1476</v>
      </c>
      <c r="G245" t="s">
        <v>1477</v>
      </c>
      <c r="J245" t="s">
        <v>157</v>
      </c>
      <c r="K245" t="s">
        <v>1312</v>
      </c>
      <c r="L245" t="s">
        <v>1478</v>
      </c>
      <c r="M245" t="s">
        <v>1479</v>
      </c>
      <c r="N245" t="s">
        <v>24</v>
      </c>
      <c r="O245" t="s">
        <v>112</v>
      </c>
      <c r="P245" t="s">
        <v>1480</v>
      </c>
      <c r="Q245" t="s">
        <v>1342</v>
      </c>
    </row>
    <row r="246" spans="1:17">
      <c r="A246">
        <v>3767</v>
      </c>
      <c r="C246" t="s">
        <v>1309</v>
      </c>
      <c r="D246" t="s">
        <v>4332</v>
      </c>
      <c r="E246" t="s">
        <v>4332</v>
      </c>
      <c r="F246" t="s">
        <v>4333</v>
      </c>
      <c r="G246" t="s">
        <v>2434</v>
      </c>
      <c r="J246" t="s">
        <v>2435</v>
      </c>
      <c r="K246" t="s">
        <v>1312</v>
      </c>
      <c r="M246" t="s">
        <v>4334</v>
      </c>
      <c r="N246" t="s">
        <v>420</v>
      </c>
      <c r="Q246" t="s">
        <v>1342</v>
      </c>
    </row>
    <row r="247" spans="1:17">
      <c r="A247">
        <v>5838</v>
      </c>
      <c r="C247" t="s">
        <v>1309</v>
      </c>
      <c r="D247" t="s">
        <v>4714</v>
      </c>
      <c r="E247" t="s">
        <v>4714</v>
      </c>
      <c r="F247" t="s">
        <v>16</v>
      </c>
      <c r="G247" t="s">
        <v>1054</v>
      </c>
      <c r="J247" t="s">
        <v>4567</v>
      </c>
      <c r="K247" t="s">
        <v>1312</v>
      </c>
      <c r="M247" t="s">
        <v>4715</v>
      </c>
      <c r="N247" t="s">
        <v>1051</v>
      </c>
      <c r="Q247" t="s">
        <v>1342</v>
      </c>
    </row>
    <row r="248" spans="1:17">
      <c r="A248">
        <v>4174</v>
      </c>
      <c r="C248" t="s">
        <v>1309</v>
      </c>
      <c r="D248" t="s">
        <v>5415</v>
      </c>
      <c r="E248" t="s">
        <v>5415</v>
      </c>
      <c r="F248" t="s">
        <v>5416</v>
      </c>
      <c r="G248" t="s">
        <v>4340</v>
      </c>
      <c r="J248" t="s">
        <v>5271</v>
      </c>
      <c r="K248" t="s">
        <v>1312</v>
      </c>
      <c r="L248" t="s">
        <v>5417</v>
      </c>
      <c r="M248" t="s">
        <v>5418</v>
      </c>
      <c r="N248" t="s">
        <v>591</v>
      </c>
      <c r="Q248" t="s">
        <v>1342</v>
      </c>
    </row>
    <row r="249" spans="1:17">
      <c r="A249">
        <v>4226</v>
      </c>
      <c r="C249" t="s">
        <v>1309</v>
      </c>
      <c r="D249" t="s">
        <v>2006</v>
      </c>
      <c r="E249" t="s">
        <v>2006</v>
      </c>
      <c r="F249" t="s">
        <v>2007</v>
      </c>
      <c r="G249" t="s">
        <v>140</v>
      </c>
      <c r="J249" t="s">
        <v>141</v>
      </c>
      <c r="K249" t="s">
        <v>1312</v>
      </c>
      <c r="L249" t="s">
        <v>2008</v>
      </c>
      <c r="M249" t="s">
        <v>2009</v>
      </c>
      <c r="N249" t="s">
        <v>24</v>
      </c>
      <c r="O249" t="s">
        <v>2010</v>
      </c>
      <c r="P249" t="s">
        <v>2011</v>
      </c>
      <c r="Q249" t="s">
        <v>1342</v>
      </c>
    </row>
    <row r="250" spans="1:17">
      <c r="A250">
        <v>1244</v>
      </c>
      <c r="C250" t="s">
        <v>1309</v>
      </c>
      <c r="D250" t="s">
        <v>5604</v>
      </c>
      <c r="E250" t="s">
        <v>5604</v>
      </c>
      <c r="F250" t="s">
        <v>5605</v>
      </c>
      <c r="G250" t="s">
        <v>5485</v>
      </c>
      <c r="J250" t="s">
        <v>5479</v>
      </c>
      <c r="K250" t="s">
        <v>1312</v>
      </c>
      <c r="M250" t="s">
        <v>5606</v>
      </c>
      <c r="N250" t="s">
        <v>911</v>
      </c>
      <c r="O250" t="s">
        <v>4752</v>
      </c>
      <c r="P250" t="s">
        <v>1962</v>
      </c>
      <c r="Q250" t="s">
        <v>1342</v>
      </c>
    </row>
    <row r="251" spans="1:17">
      <c r="A251">
        <v>3858</v>
      </c>
      <c r="C251" t="s">
        <v>1309</v>
      </c>
      <c r="D251" t="s">
        <v>4345</v>
      </c>
      <c r="E251" t="s">
        <v>4345</v>
      </c>
      <c r="F251" t="s">
        <v>4346</v>
      </c>
      <c r="G251" t="s">
        <v>4128</v>
      </c>
      <c r="H251" t="s">
        <v>428</v>
      </c>
      <c r="J251" t="s">
        <v>2435</v>
      </c>
      <c r="K251" t="s">
        <v>1312</v>
      </c>
      <c r="M251" t="s">
        <v>4347</v>
      </c>
      <c r="N251" t="s">
        <v>420</v>
      </c>
      <c r="O251" t="s">
        <v>4348</v>
      </c>
      <c r="P251" t="s">
        <v>4349</v>
      </c>
      <c r="Q251" t="s">
        <v>1342</v>
      </c>
    </row>
    <row r="252" spans="1:17">
      <c r="A252">
        <v>922</v>
      </c>
      <c r="C252" t="s">
        <v>1309</v>
      </c>
      <c r="D252" t="s">
        <v>5526</v>
      </c>
      <c r="E252" t="s">
        <v>5526</v>
      </c>
      <c r="F252" t="s">
        <v>5527</v>
      </c>
      <c r="G252" t="s">
        <v>5523</v>
      </c>
      <c r="H252" t="s">
        <v>5485</v>
      </c>
      <c r="J252" t="s">
        <v>5479</v>
      </c>
      <c r="K252" t="s">
        <v>1312</v>
      </c>
      <c r="L252" t="s">
        <v>5528</v>
      </c>
      <c r="M252" t="s">
        <v>5529</v>
      </c>
      <c r="N252" t="s">
        <v>911</v>
      </c>
      <c r="O252" t="s">
        <v>1769</v>
      </c>
      <c r="P252" t="s">
        <v>5530</v>
      </c>
      <c r="Q252" t="s">
        <v>1316</v>
      </c>
    </row>
    <row r="253" spans="1:17">
      <c r="A253">
        <v>2121</v>
      </c>
      <c r="C253" t="s">
        <v>1309</v>
      </c>
      <c r="D253" t="s">
        <v>2629</v>
      </c>
      <c r="E253" t="s">
        <v>2629</v>
      </c>
      <c r="F253" t="s">
        <v>2630</v>
      </c>
      <c r="G253" t="s">
        <v>2631</v>
      </c>
      <c r="H253" t="s">
        <v>847</v>
      </c>
      <c r="J253" t="s">
        <v>873</v>
      </c>
      <c r="K253" t="s">
        <v>1312</v>
      </c>
      <c r="M253">
        <v>35318202221</v>
      </c>
      <c r="N253" t="s">
        <v>731</v>
      </c>
      <c r="Q253" t="s">
        <v>1342</v>
      </c>
    </row>
    <row r="254" spans="1:17">
      <c r="A254">
        <v>1494</v>
      </c>
      <c r="C254" t="s">
        <v>1309</v>
      </c>
      <c r="D254" t="s">
        <v>3459</v>
      </c>
      <c r="E254" t="s">
        <v>3459</v>
      </c>
      <c r="F254" t="s">
        <v>3460</v>
      </c>
      <c r="G254" t="s">
        <v>3410</v>
      </c>
      <c r="H254" t="s">
        <v>3461</v>
      </c>
      <c r="J254" t="s">
        <v>3382</v>
      </c>
      <c r="K254" t="s">
        <v>1312</v>
      </c>
      <c r="M254" t="s">
        <v>3462</v>
      </c>
      <c r="N254" t="s">
        <v>965</v>
      </c>
      <c r="O254" t="s">
        <v>1473</v>
      </c>
      <c r="P254" t="s">
        <v>2127</v>
      </c>
      <c r="Q254" t="s">
        <v>1342</v>
      </c>
    </row>
    <row r="255" spans="1:17">
      <c r="A255">
        <v>3777</v>
      </c>
      <c r="C255" t="s">
        <v>1309</v>
      </c>
      <c r="D255" t="s">
        <v>1882</v>
      </c>
      <c r="E255" t="s">
        <v>1882</v>
      </c>
      <c r="F255" t="s">
        <v>1883</v>
      </c>
      <c r="G255" t="s">
        <v>172</v>
      </c>
      <c r="J255" t="s">
        <v>170</v>
      </c>
      <c r="K255" t="s">
        <v>1312</v>
      </c>
      <c r="M255" t="s">
        <v>1884</v>
      </c>
      <c r="N255" t="s">
        <v>24</v>
      </c>
      <c r="O255" t="s">
        <v>1885</v>
      </c>
      <c r="P255" t="s">
        <v>1560</v>
      </c>
      <c r="Q255" t="s">
        <v>1342</v>
      </c>
    </row>
    <row r="256" spans="1:17">
      <c r="A256">
        <v>2175</v>
      </c>
      <c r="C256" t="s">
        <v>1309</v>
      </c>
      <c r="D256" t="s">
        <v>2649</v>
      </c>
      <c r="E256" t="s">
        <v>2649</v>
      </c>
      <c r="F256" t="s">
        <v>2650</v>
      </c>
      <c r="G256" t="s">
        <v>2651</v>
      </c>
      <c r="H256" t="s">
        <v>25</v>
      </c>
      <c r="J256" t="s">
        <v>26</v>
      </c>
      <c r="K256" t="s">
        <v>1312</v>
      </c>
      <c r="M256" t="s">
        <v>2652</v>
      </c>
      <c r="N256" t="s">
        <v>731</v>
      </c>
      <c r="Q256" t="s">
        <v>1342</v>
      </c>
    </row>
    <row r="257" spans="1:17">
      <c r="A257">
        <v>893</v>
      </c>
      <c r="C257" t="s">
        <v>1309</v>
      </c>
      <c r="D257" t="s">
        <v>5501</v>
      </c>
      <c r="E257" t="s">
        <v>5501</v>
      </c>
      <c r="F257" t="s">
        <v>5502</v>
      </c>
      <c r="G257" t="s">
        <v>949</v>
      </c>
      <c r="J257" t="s">
        <v>5479</v>
      </c>
      <c r="K257" t="s">
        <v>1312</v>
      </c>
      <c r="L257" t="s">
        <v>5503</v>
      </c>
      <c r="M257" t="s">
        <v>5504</v>
      </c>
      <c r="N257" t="s">
        <v>911</v>
      </c>
      <c r="O257" t="s">
        <v>2624</v>
      </c>
      <c r="P257" t="s">
        <v>5505</v>
      </c>
      <c r="Q257" t="s">
        <v>1342</v>
      </c>
    </row>
    <row r="258" spans="1:17">
      <c r="A258">
        <v>5724</v>
      </c>
      <c r="C258" t="s">
        <v>1309</v>
      </c>
      <c r="D258" t="s">
        <v>2032</v>
      </c>
      <c r="E258" t="s">
        <v>2032</v>
      </c>
      <c r="F258" t="s">
        <v>2033</v>
      </c>
      <c r="G258" t="s">
        <v>2034</v>
      </c>
      <c r="J258" t="s">
        <v>197</v>
      </c>
      <c r="K258" t="s">
        <v>1312</v>
      </c>
      <c r="M258" t="s">
        <v>2035</v>
      </c>
      <c r="N258" t="s">
        <v>24</v>
      </c>
      <c r="Q258" t="s">
        <v>1342</v>
      </c>
    </row>
    <row r="259" spans="1:17">
      <c r="A259">
        <v>4201</v>
      </c>
      <c r="C259" t="s">
        <v>1309</v>
      </c>
      <c r="D259" t="s">
        <v>1989</v>
      </c>
      <c r="E259" t="s">
        <v>1989</v>
      </c>
      <c r="F259" t="s">
        <v>1990</v>
      </c>
      <c r="G259" t="s">
        <v>1991</v>
      </c>
      <c r="J259" t="s">
        <v>197</v>
      </c>
      <c r="K259" t="s">
        <v>1312</v>
      </c>
      <c r="M259">
        <v>831576156</v>
      </c>
      <c r="N259" t="s">
        <v>24</v>
      </c>
      <c r="Q259" t="s">
        <v>1342</v>
      </c>
    </row>
    <row r="260" spans="1:17">
      <c r="A260" s="101">
        <v>1365</v>
      </c>
      <c r="C260" t="s">
        <v>1309</v>
      </c>
      <c r="D260" t="s">
        <v>4154</v>
      </c>
      <c r="E260" t="s">
        <v>4154</v>
      </c>
      <c r="F260" t="s">
        <v>4155</v>
      </c>
      <c r="G260" t="s">
        <v>428</v>
      </c>
      <c r="J260" t="s">
        <v>2435</v>
      </c>
      <c r="K260" t="s">
        <v>1312</v>
      </c>
      <c r="L260" t="s">
        <v>4156</v>
      </c>
      <c r="M260" t="s">
        <v>4157</v>
      </c>
      <c r="N260" t="s">
        <v>420</v>
      </c>
      <c r="O260" t="s">
        <v>4158</v>
      </c>
      <c r="P260" t="s">
        <v>4159</v>
      </c>
      <c r="Q260" t="s">
        <v>1342</v>
      </c>
    </row>
    <row r="261" spans="1:17">
      <c r="A261">
        <v>1238</v>
      </c>
      <c r="C261" t="s">
        <v>1309</v>
      </c>
      <c r="D261" t="s">
        <v>5598</v>
      </c>
      <c r="E261" t="s">
        <v>5598</v>
      </c>
      <c r="F261" t="s">
        <v>5599</v>
      </c>
      <c r="G261" t="s">
        <v>5479</v>
      </c>
      <c r="J261" t="s">
        <v>5479</v>
      </c>
      <c r="K261" t="s">
        <v>1312</v>
      </c>
      <c r="M261" t="s">
        <v>5600</v>
      </c>
      <c r="N261" t="s">
        <v>911</v>
      </c>
      <c r="Q261" t="s">
        <v>1342</v>
      </c>
    </row>
    <row r="262" spans="1:17">
      <c r="A262">
        <v>5868</v>
      </c>
      <c r="C262" t="s">
        <v>1309</v>
      </c>
      <c r="D262" t="s">
        <v>2872</v>
      </c>
      <c r="E262" t="s">
        <v>2872</v>
      </c>
      <c r="F262" t="s">
        <v>2773</v>
      </c>
      <c r="G262" t="s">
        <v>2873</v>
      </c>
      <c r="H262" t="s">
        <v>843</v>
      </c>
      <c r="J262" t="s">
        <v>26</v>
      </c>
      <c r="K262" t="s">
        <v>1312</v>
      </c>
      <c r="L262" t="s">
        <v>2874</v>
      </c>
      <c r="M262" t="s">
        <v>2875</v>
      </c>
      <c r="N262" t="s">
        <v>731</v>
      </c>
      <c r="Q262" t="s">
        <v>1342</v>
      </c>
    </row>
    <row r="263" spans="1:17">
      <c r="A263">
        <v>3602</v>
      </c>
      <c r="C263" t="s">
        <v>1309</v>
      </c>
      <c r="D263" t="s">
        <v>5763</v>
      </c>
      <c r="E263" t="s">
        <v>5763</v>
      </c>
      <c r="F263" t="s">
        <v>5764</v>
      </c>
      <c r="G263" t="s">
        <v>5765</v>
      </c>
      <c r="J263" t="s">
        <v>5479</v>
      </c>
      <c r="K263" t="s">
        <v>1312</v>
      </c>
      <c r="L263" t="s">
        <v>5766</v>
      </c>
      <c r="M263" t="s">
        <v>5767</v>
      </c>
      <c r="N263" t="s">
        <v>911</v>
      </c>
      <c r="Q263" t="s">
        <v>1342</v>
      </c>
    </row>
    <row r="264" spans="1:17">
      <c r="A264">
        <v>3916</v>
      </c>
      <c r="C264" t="s">
        <v>1309</v>
      </c>
      <c r="D264" t="s">
        <v>3251</v>
      </c>
      <c r="E264" t="s">
        <v>3251</v>
      </c>
      <c r="F264" t="s">
        <v>3252</v>
      </c>
      <c r="G264" t="s">
        <v>304</v>
      </c>
      <c r="J264" t="s">
        <v>322</v>
      </c>
      <c r="K264" t="s">
        <v>1312</v>
      </c>
      <c r="L264" t="s">
        <v>3253</v>
      </c>
      <c r="M264" t="s">
        <v>3254</v>
      </c>
      <c r="N264" t="s">
        <v>215</v>
      </c>
      <c r="Q264" t="s">
        <v>1342</v>
      </c>
    </row>
    <row r="265" spans="1:17">
      <c r="A265">
        <v>1889</v>
      </c>
      <c r="C265" t="s">
        <v>1309</v>
      </c>
      <c r="D265" t="s">
        <v>1709</v>
      </c>
      <c r="E265" t="s">
        <v>1709</v>
      </c>
      <c r="F265" t="s">
        <v>209</v>
      </c>
      <c r="G265" t="s">
        <v>210</v>
      </c>
      <c r="J265" t="s">
        <v>132</v>
      </c>
      <c r="K265" t="s">
        <v>1312</v>
      </c>
      <c r="L265" t="s">
        <v>1710</v>
      </c>
      <c r="M265" t="s">
        <v>1711</v>
      </c>
      <c r="N265" t="s">
        <v>24</v>
      </c>
      <c r="O265" t="s">
        <v>1712</v>
      </c>
      <c r="P265" t="s">
        <v>1713</v>
      </c>
      <c r="Q265" t="s">
        <v>1316</v>
      </c>
    </row>
    <row r="266" spans="1:17">
      <c r="A266">
        <v>1889</v>
      </c>
      <c r="B266">
        <v>1939</v>
      </c>
      <c r="C266" t="s">
        <v>1325</v>
      </c>
      <c r="D266" t="s">
        <v>1709</v>
      </c>
      <c r="E266" t="s">
        <v>2555</v>
      </c>
      <c r="F266" t="s">
        <v>2556</v>
      </c>
      <c r="G266" t="s">
        <v>2502</v>
      </c>
      <c r="J266" t="s">
        <v>26</v>
      </c>
      <c r="K266" t="s">
        <v>1312</v>
      </c>
      <c r="N266" t="s">
        <v>731</v>
      </c>
      <c r="Q266" t="s">
        <v>1316</v>
      </c>
    </row>
    <row r="267" spans="1:17">
      <c r="A267">
        <v>3851</v>
      </c>
      <c r="C267" t="s">
        <v>1309</v>
      </c>
      <c r="D267" t="s">
        <v>3529</v>
      </c>
      <c r="E267" t="s">
        <v>3529</v>
      </c>
      <c r="F267" t="s">
        <v>3530</v>
      </c>
      <c r="G267" t="s">
        <v>3531</v>
      </c>
      <c r="H267" t="s">
        <v>3532</v>
      </c>
      <c r="J267" t="s">
        <v>3382</v>
      </c>
      <c r="K267" t="s">
        <v>1312</v>
      </c>
      <c r="L267" t="s">
        <v>3533</v>
      </c>
      <c r="M267" t="s">
        <v>3534</v>
      </c>
      <c r="N267" t="s">
        <v>965</v>
      </c>
      <c r="O267" t="s">
        <v>3535</v>
      </c>
      <c r="P267" t="s">
        <v>1560</v>
      </c>
      <c r="Q267" t="s">
        <v>1342</v>
      </c>
    </row>
    <row r="268" spans="1:17">
      <c r="A268">
        <v>5883</v>
      </c>
      <c r="C268" t="s">
        <v>1309</v>
      </c>
      <c r="D268" t="s">
        <v>2064</v>
      </c>
      <c r="E268" t="s">
        <v>2064</v>
      </c>
      <c r="F268" t="s">
        <v>2065</v>
      </c>
      <c r="G268" t="s">
        <v>172</v>
      </c>
      <c r="J268" t="s">
        <v>170</v>
      </c>
      <c r="K268" t="s">
        <v>1312</v>
      </c>
      <c r="M268" t="s">
        <v>2066</v>
      </c>
      <c r="N268" t="s">
        <v>24</v>
      </c>
      <c r="O268" t="s">
        <v>2067</v>
      </c>
      <c r="P268" t="s">
        <v>1811</v>
      </c>
      <c r="Q268" t="s">
        <v>1342</v>
      </c>
    </row>
    <row r="269" spans="1:17">
      <c r="A269">
        <v>5966</v>
      </c>
      <c r="C269" t="s">
        <v>1309</v>
      </c>
      <c r="D269" t="s">
        <v>4020</v>
      </c>
      <c r="E269" t="s">
        <v>4020</v>
      </c>
      <c r="F269" t="s">
        <v>4021</v>
      </c>
      <c r="G269" t="s">
        <v>4022</v>
      </c>
      <c r="J269" t="s">
        <v>3774</v>
      </c>
      <c r="K269" t="s">
        <v>1312</v>
      </c>
      <c r="M269" t="s">
        <v>4023</v>
      </c>
      <c r="N269" t="s">
        <v>994</v>
      </c>
      <c r="O269" t="s">
        <v>1648</v>
      </c>
      <c r="P269" t="s">
        <v>2702</v>
      </c>
      <c r="Q269" t="s">
        <v>1342</v>
      </c>
    </row>
    <row r="270" spans="1:17">
      <c r="A270" s="101">
        <v>3778</v>
      </c>
      <c r="C270" t="s">
        <v>1309</v>
      </c>
      <c r="D270" t="s">
        <v>1171</v>
      </c>
      <c r="E270" t="s">
        <v>1171</v>
      </c>
      <c r="F270" t="s">
        <v>1173</v>
      </c>
      <c r="G270" t="s">
        <v>1174</v>
      </c>
      <c r="J270" t="s">
        <v>3774</v>
      </c>
      <c r="K270" t="s">
        <v>1312</v>
      </c>
      <c r="M270" t="s">
        <v>1205</v>
      </c>
      <c r="N270" t="s">
        <v>994</v>
      </c>
      <c r="P270" t="s">
        <v>3954</v>
      </c>
      <c r="Q270" t="s">
        <v>1376</v>
      </c>
    </row>
    <row r="271" spans="1:17">
      <c r="A271">
        <v>1304</v>
      </c>
      <c r="C271" t="s">
        <v>1309</v>
      </c>
      <c r="D271" t="s">
        <v>5624</v>
      </c>
      <c r="E271" t="s">
        <v>5624</v>
      </c>
      <c r="F271" t="s">
        <v>5625</v>
      </c>
      <c r="G271" t="s">
        <v>5485</v>
      </c>
      <c r="J271" t="s">
        <v>5479</v>
      </c>
      <c r="K271" t="s">
        <v>1312</v>
      </c>
      <c r="M271" t="s">
        <v>5626</v>
      </c>
      <c r="N271" t="s">
        <v>911</v>
      </c>
      <c r="Q271" t="s">
        <v>1342</v>
      </c>
    </row>
    <row r="272" spans="1:17">
      <c r="A272">
        <v>1635</v>
      </c>
      <c r="C272" t="s">
        <v>1309</v>
      </c>
      <c r="D272" t="s">
        <v>3055</v>
      </c>
      <c r="E272" t="s">
        <v>3055</v>
      </c>
      <c r="F272" t="s">
        <v>3056</v>
      </c>
      <c r="G272" t="s">
        <v>320</v>
      </c>
      <c r="J272" t="s">
        <v>322</v>
      </c>
      <c r="K272" t="s">
        <v>1312</v>
      </c>
      <c r="L272" t="s">
        <v>3057</v>
      </c>
      <c r="M272" t="s">
        <v>3058</v>
      </c>
      <c r="N272" t="s">
        <v>215</v>
      </c>
      <c r="O272" t="s">
        <v>3059</v>
      </c>
      <c r="P272" t="s">
        <v>3060</v>
      </c>
      <c r="Q272" t="s">
        <v>1376</v>
      </c>
    </row>
    <row r="273" spans="1:17">
      <c r="A273">
        <v>1852</v>
      </c>
      <c r="C273" t="s">
        <v>1309</v>
      </c>
      <c r="D273" t="s">
        <v>4977</v>
      </c>
      <c r="E273" t="s">
        <v>4977</v>
      </c>
      <c r="F273" t="s">
        <v>4978</v>
      </c>
      <c r="G273" t="s">
        <v>4979</v>
      </c>
      <c r="J273" t="s">
        <v>1405</v>
      </c>
      <c r="K273" t="s">
        <v>1312</v>
      </c>
      <c r="L273" t="s">
        <v>4980</v>
      </c>
      <c r="M273" t="s">
        <v>4981</v>
      </c>
      <c r="N273" t="s">
        <v>484</v>
      </c>
      <c r="O273" t="s">
        <v>1584</v>
      </c>
      <c r="P273" t="s">
        <v>4982</v>
      </c>
      <c r="Q273" t="s">
        <v>1316</v>
      </c>
    </row>
    <row r="274" spans="1:17">
      <c r="A274">
        <v>2166</v>
      </c>
      <c r="C274" t="s">
        <v>1309</v>
      </c>
      <c r="D274" t="s">
        <v>4653</v>
      </c>
      <c r="E274" t="s">
        <v>4653</v>
      </c>
      <c r="F274" t="s">
        <v>4654</v>
      </c>
      <c r="G274" t="s">
        <v>4655</v>
      </c>
      <c r="H274" t="s">
        <v>4572</v>
      </c>
      <c r="J274" t="s">
        <v>4567</v>
      </c>
      <c r="K274" t="s">
        <v>1312</v>
      </c>
      <c r="L274" t="s">
        <v>4656</v>
      </c>
      <c r="M274" t="s">
        <v>4657</v>
      </c>
      <c r="N274" t="s">
        <v>1051</v>
      </c>
      <c r="Q274" t="s">
        <v>1342</v>
      </c>
    </row>
    <row r="275" spans="1:17">
      <c r="A275">
        <v>5988</v>
      </c>
      <c r="C275" t="s">
        <v>1309</v>
      </c>
      <c r="D275" t="s">
        <v>3363</v>
      </c>
      <c r="E275" t="s">
        <v>3363</v>
      </c>
      <c r="F275" t="s">
        <v>3364</v>
      </c>
      <c r="G275" t="s">
        <v>16</v>
      </c>
      <c r="H275" t="s">
        <v>304</v>
      </c>
      <c r="J275" t="s">
        <v>322</v>
      </c>
      <c r="K275" t="s">
        <v>1312</v>
      </c>
      <c r="M275" t="s">
        <v>3365</v>
      </c>
      <c r="N275" t="s">
        <v>215</v>
      </c>
      <c r="Q275" t="s">
        <v>1342</v>
      </c>
    </row>
    <row r="276" spans="1:17">
      <c r="A276">
        <v>1310</v>
      </c>
      <c r="C276" t="s">
        <v>1309</v>
      </c>
      <c r="D276" t="s">
        <v>2456</v>
      </c>
      <c r="E276" t="s">
        <v>2456</v>
      </c>
      <c r="F276" t="s">
        <v>2457</v>
      </c>
      <c r="G276" t="s">
        <v>732</v>
      </c>
      <c r="J276" t="s">
        <v>1398</v>
      </c>
      <c r="K276" t="s">
        <v>1312</v>
      </c>
      <c r="M276" t="s">
        <v>2458</v>
      </c>
      <c r="N276" t="s">
        <v>731</v>
      </c>
      <c r="Q276" t="s">
        <v>1342</v>
      </c>
    </row>
    <row r="277" spans="1:17">
      <c r="A277">
        <v>1230</v>
      </c>
      <c r="C277" t="s">
        <v>1309</v>
      </c>
      <c r="D277" t="s">
        <v>3435</v>
      </c>
      <c r="E277" t="s">
        <v>3435</v>
      </c>
      <c r="F277" t="s">
        <v>16</v>
      </c>
      <c r="G277" t="s">
        <v>967</v>
      </c>
      <c r="J277" t="s">
        <v>3382</v>
      </c>
      <c r="K277" t="s">
        <v>1312</v>
      </c>
      <c r="M277" t="s">
        <v>3436</v>
      </c>
      <c r="N277" t="s">
        <v>965</v>
      </c>
      <c r="Q277" t="s">
        <v>1342</v>
      </c>
    </row>
    <row r="278" spans="1:17">
      <c r="A278">
        <v>1610</v>
      </c>
      <c r="C278" t="s">
        <v>1309</v>
      </c>
      <c r="D278" t="s">
        <v>4943</v>
      </c>
      <c r="E278" t="s">
        <v>4943</v>
      </c>
      <c r="F278" t="s">
        <v>4944</v>
      </c>
      <c r="G278" t="s">
        <v>4945</v>
      </c>
      <c r="H278" t="s">
        <v>4946</v>
      </c>
      <c r="J278" t="s">
        <v>558</v>
      </c>
      <c r="K278" t="s">
        <v>1312</v>
      </c>
      <c r="M278" t="s">
        <v>4947</v>
      </c>
      <c r="N278" t="s">
        <v>484</v>
      </c>
      <c r="O278" t="s">
        <v>1361</v>
      </c>
      <c r="P278" t="s">
        <v>4948</v>
      </c>
      <c r="Q278" t="s">
        <v>1342</v>
      </c>
    </row>
    <row r="279" spans="1:17">
      <c r="A279">
        <v>5981</v>
      </c>
      <c r="C279" t="s">
        <v>1309</v>
      </c>
      <c r="D279" t="s">
        <v>5214</v>
      </c>
      <c r="E279" t="s">
        <v>5214</v>
      </c>
      <c r="F279" t="s">
        <v>5215</v>
      </c>
      <c r="G279" t="s">
        <v>5216</v>
      </c>
      <c r="J279" t="s">
        <v>558</v>
      </c>
      <c r="K279" t="s">
        <v>1312</v>
      </c>
      <c r="M279">
        <v>353831231814</v>
      </c>
      <c r="N279" t="s">
        <v>484</v>
      </c>
      <c r="O279" t="s">
        <v>5217</v>
      </c>
      <c r="P279" t="s">
        <v>5218</v>
      </c>
      <c r="Q279" t="s">
        <v>1342</v>
      </c>
    </row>
    <row r="280" spans="1:17">
      <c r="A280">
        <v>1429</v>
      </c>
      <c r="C280" t="s">
        <v>1309</v>
      </c>
      <c r="D280" t="s">
        <v>2482</v>
      </c>
      <c r="E280" t="s">
        <v>2482</v>
      </c>
      <c r="F280" t="s">
        <v>2483</v>
      </c>
      <c r="G280" t="s">
        <v>732</v>
      </c>
      <c r="J280" t="s">
        <v>1398</v>
      </c>
      <c r="K280" t="s">
        <v>1312</v>
      </c>
      <c r="M280" t="s">
        <v>2484</v>
      </c>
      <c r="N280" t="s">
        <v>731</v>
      </c>
      <c r="O280" t="s">
        <v>2485</v>
      </c>
      <c r="P280" t="s">
        <v>2486</v>
      </c>
      <c r="Q280" t="s">
        <v>1316</v>
      </c>
    </row>
    <row r="281" spans="1:17">
      <c r="A281">
        <v>954</v>
      </c>
      <c r="C281" t="s">
        <v>1309</v>
      </c>
      <c r="D281" t="s">
        <v>2122</v>
      </c>
      <c r="E281" t="s">
        <v>2122</v>
      </c>
      <c r="F281" t="s">
        <v>2123</v>
      </c>
      <c r="G281" t="s">
        <v>2124</v>
      </c>
      <c r="H281" t="s">
        <v>2108</v>
      </c>
      <c r="J281" t="s">
        <v>1398</v>
      </c>
      <c r="K281" t="s">
        <v>1312</v>
      </c>
      <c r="M281" t="s">
        <v>2125</v>
      </c>
      <c r="N281" t="s">
        <v>1089</v>
      </c>
      <c r="O281" t="s">
        <v>2126</v>
      </c>
      <c r="P281" t="s">
        <v>2127</v>
      </c>
      <c r="Q281" t="s">
        <v>1316</v>
      </c>
    </row>
    <row r="282" spans="1:17">
      <c r="A282">
        <v>6205</v>
      </c>
      <c r="C282" t="s">
        <v>1309</v>
      </c>
      <c r="D282" t="s">
        <v>5873</v>
      </c>
      <c r="E282" t="s">
        <v>5873</v>
      </c>
      <c r="F282" t="s">
        <v>221</v>
      </c>
      <c r="G282" t="s">
        <v>5765</v>
      </c>
      <c r="J282" t="s">
        <v>5479</v>
      </c>
      <c r="K282" t="s">
        <v>1312</v>
      </c>
      <c r="M282" t="s">
        <v>5874</v>
      </c>
      <c r="N282" t="s">
        <v>911</v>
      </c>
      <c r="O282" t="s">
        <v>5875</v>
      </c>
      <c r="P282" t="s">
        <v>2077</v>
      </c>
      <c r="Q282" t="s">
        <v>1342</v>
      </c>
    </row>
    <row r="283" spans="1:17">
      <c r="A283">
        <v>6173</v>
      </c>
      <c r="C283" t="s">
        <v>1309</v>
      </c>
      <c r="D283" t="s">
        <v>2092</v>
      </c>
      <c r="E283" t="s">
        <v>2092</v>
      </c>
      <c r="F283" t="s">
        <v>159</v>
      </c>
      <c r="J283" t="s">
        <v>157</v>
      </c>
      <c r="K283" t="s">
        <v>1312</v>
      </c>
      <c r="M283" t="s">
        <v>2093</v>
      </c>
      <c r="N283" t="s">
        <v>24</v>
      </c>
      <c r="O283" t="s">
        <v>1522</v>
      </c>
      <c r="P283" t="s">
        <v>2094</v>
      </c>
      <c r="Q283" t="s">
        <v>1342</v>
      </c>
    </row>
    <row r="284" spans="1:17">
      <c r="A284">
        <v>5909</v>
      </c>
      <c r="C284" t="s">
        <v>1309</v>
      </c>
      <c r="D284" t="s">
        <v>5450</v>
      </c>
      <c r="E284" t="s">
        <v>5450</v>
      </c>
      <c r="F284" t="s">
        <v>5451</v>
      </c>
      <c r="G284" t="s">
        <v>4571</v>
      </c>
      <c r="H284" t="s">
        <v>660</v>
      </c>
      <c r="J284" t="s">
        <v>5271</v>
      </c>
      <c r="K284" t="s">
        <v>1312</v>
      </c>
      <c r="L284" t="s">
        <v>5452</v>
      </c>
      <c r="M284" t="s">
        <v>5453</v>
      </c>
      <c r="N284" t="s">
        <v>591</v>
      </c>
      <c r="O284" t="s">
        <v>5454</v>
      </c>
      <c r="P284" t="s">
        <v>2159</v>
      </c>
      <c r="Q284" t="s">
        <v>1342</v>
      </c>
    </row>
    <row r="285" spans="1:17">
      <c r="A285">
        <v>6226</v>
      </c>
      <c r="C285" t="s">
        <v>1309</v>
      </c>
      <c r="D285" t="s">
        <v>4559</v>
      </c>
      <c r="E285" t="s">
        <v>4559</v>
      </c>
      <c r="F285" t="s">
        <v>4560</v>
      </c>
      <c r="G285" t="s">
        <v>4213</v>
      </c>
      <c r="H285" t="s">
        <v>4060</v>
      </c>
      <c r="J285" t="s">
        <v>2435</v>
      </c>
      <c r="K285" t="s">
        <v>1312</v>
      </c>
      <c r="L285" t="s">
        <v>4561</v>
      </c>
      <c r="M285" t="s">
        <v>4562</v>
      </c>
      <c r="N285" t="s">
        <v>420</v>
      </c>
      <c r="O285" t="s">
        <v>2697</v>
      </c>
      <c r="P285" t="s">
        <v>2165</v>
      </c>
      <c r="Q285" t="s">
        <v>1342</v>
      </c>
    </row>
    <row r="286" spans="1:17">
      <c r="A286">
        <v>1024</v>
      </c>
      <c r="C286" t="s">
        <v>1309</v>
      </c>
      <c r="D286" t="s">
        <v>2160</v>
      </c>
      <c r="E286" t="s">
        <v>2160</v>
      </c>
      <c r="F286" t="s">
        <v>2161</v>
      </c>
      <c r="G286" t="s">
        <v>2112</v>
      </c>
      <c r="J286" t="s">
        <v>1398</v>
      </c>
      <c r="K286" t="s">
        <v>1312</v>
      </c>
      <c r="L286" t="s">
        <v>2162</v>
      </c>
      <c r="M286" t="s">
        <v>2163</v>
      </c>
      <c r="N286" t="s">
        <v>1089</v>
      </c>
      <c r="O286" t="s">
        <v>2164</v>
      </c>
      <c r="P286" t="s">
        <v>2165</v>
      </c>
      <c r="Q286" t="s">
        <v>1342</v>
      </c>
    </row>
    <row r="287" spans="1:17">
      <c r="A287">
        <v>1024</v>
      </c>
      <c r="B287">
        <v>1278</v>
      </c>
      <c r="C287" t="s">
        <v>1325</v>
      </c>
      <c r="D287" t="s">
        <v>2160</v>
      </c>
      <c r="E287" t="s">
        <v>2160</v>
      </c>
      <c r="F287" t="s">
        <v>2166</v>
      </c>
      <c r="G287" t="s">
        <v>699</v>
      </c>
      <c r="H287" t="s">
        <v>2108</v>
      </c>
      <c r="J287" t="s">
        <v>1398</v>
      </c>
      <c r="K287" t="s">
        <v>1312</v>
      </c>
      <c r="L287" t="s">
        <v>2167</v>
      </c>
      <c r="M287" t="s">
        <v>2168</v>
      </c>
      <c r="N287" t="s">
        <v>1089</v>
      </c>
      <c r="O287" t="s">
        <v>2164</v>
      </c>
      <c r="P287" t="s">
        <v>2165</v>
      </c>
      <c r="Q287" t="s">
        <v>1342</v>
      </c>
    </row>
    <row r="288" spans="1:17">
      <c r="A288">
        <v>3743</v>
      </c>
      <c r="C288" t="s">
        <v>1309</v>
      </c>
      <c r="D288" t="s">
        <v>3212</v>
      </c>
      <c r="E288" t="s">
        <v>3212</v>
      </c>
      <c r="F288" t="s">
        <v>3213</v>
      </c>
      <c r="G288" t="s">
        <v>243</v>
      </c>
      <c r="J288" t="s">
        <v>322</v>
      </c>
      <c r="K288" t="s">
        <v>1312</v>
      </c>
      <c r="M288" t="s">
        <v>3214</v>
      </c>
      <c r="N288" t="s">
        <v>215</v>
      </c>
      <c r="O288" t="s">
        <v>2485</v>
      </c>
      <c r="P288" t="s">
        <v>2165</v>
      </c>
      <c r="Q288" t="s">
        <v>1342</v>
      </c>
    </row>
    <row r="289" spans="1:17">
      <c r="A289">
        <v>878</v>
      </c>
      <c r="C289" t="s">
        <v>1309</v>
      </c>
      <c r="D289" t="s">
        <v>1347</v>
      </c>
      <c r="E289" t="s">
        <v>1347</v>
      </c>
      <c r="F289" t="s">
        <v>1348</v>
      </c>
      <c r="J289" t="s">
        <v>33</v>
      </c>
      <c r="K289" t="s">
        <v>1312</v>
      </c>
      <c r="M289" t="s">
        <v>1349</v>
      </c>
      <c r="N289" t="s">
        <v>24</v>
      </c>
      <c r="O289" t="s">
        <v>1350</v>
      </c>
      <c r="P289" t="s">
        <v>1351</v>
      </c>
      <c r="Q289" t="s">
        <v>1342</v>
      </c>
    </row>
    <row r="290" spans="1:17">
      <c r="A290" s="101">
        <v>1068</v>
      </c>
      <c r="C290" t="s">
        <v>1309</v>
      </c>
      <c r="D290" t="s">
        <v>3405</v>
      </c>
      <c r="E290" t="s">
        <v>3405</v>
      </c>
      <c r="F290" t="s">
        <v>16</v>
      </c>
      <c r="G290" t="s">
        <v>967</v>
      </c>
      <c r="J290" t="s">
        <v>3382</v>
      </c>
      <c r="K290" t="s">
        <v>1312</v>
      </c>
      <c r="L290" t="s">
        <v>3406</v>
      </c>
      <c r="M290" t="s">
        <v>3407</v>
      </c>
      <c r="N290" t="s">
        <v>965</v>
      </c>
      <c r="O290" t="s">
        <v>3408</v>
      </c>
      <c r="P290" t="s">
        <v>1669</v>
      </c>
      <c r="Q290" t="s">
        <v>1342</v>
      </c>
    </row>
    <row r="291" spans="1:17">
      <c r="A291">
        <v>3998</v>
      </c>
      <c r="C291" t="s">
        <v>1309</v>
      </c>
      <c r="D291" t="s">
        <v>1941</v>
      </c>
      <c r="E291" t="s">
        <v>1941</v>
      </c>
      <c r="F291" t="s">
        <v>1942</v>
      </c>
      <c r="G291" t="s">
        <v>1943</v>
      </c>
      <c r="H291" t="s">
        <v>172</v>
      </c>
      <c r="J291" t="s">
        <v>170</v>
      </c>
      <c r="K291" t="s">
        <v>1312</v>
      </c>
      <c r="M291" t="s">
        <v>1944</v>
      </c>
      <c r="N291" t="s">
        <v>24</v>
      </c>
      <c r="Q291" t="s">
        <v>1316</v>
      </c>
    </row>
    <row r="292" spans="1:17">
      <c r="A292">
        <v>3656</v>
      </c>
      <c r="C292" t="s">
        <v>1309</v>
      </c>
      <c r="D292" t="s">
        <v>1175</v>
      </c>
      <c r="E292" t="s">
        <v>1175</v>
      </c>
      <c r="F292" t="s">
        <v>1176</v>
      </c>
      <c r="G292" t="s">
        <v>1177</v>
      </c>
      <c r="J292" t="s">
        <v>2435</v>
      </c>
      <c r="K292" t="s">
        <v>1312</v>
      </c>
      <c r="M292" t="s">
        <v>1202</v>
      </c>
      <c r="N292" t="s">
        <v>420</v>
      </c>
      <c r="O292" t="s">
        <v>1522</v>
      </c>
      <c r="P292" t="s">
        <v>4294</v>
      </c>
      <c r="Q292" t="s">
        <v>1342</v>
      </c>
    </row>
    <row r="293" spans="1:17">
      <c r="A293">
        <v>958</v>
      </c>
      <c r="C293" t="s">
        <v>1309</v>
      </c>
      <c r="D293" t="s">
        <v>3787</v>
      </c>
      <c r="E293" t="s">
        <v>3787</v>
      </c>
      <c r="F293" t="s">
        <v>2502</v>
      </c>
      <c r="G293" t="s">
        <v>1002</v>
      </c>
      <c r="J293" t="s">
        <v>3774</v>
      </c>
      <c r="K293" t="s">
        <v>1312</v>
      </c>
      <c r="L293" t="s">
        <v>3788</v>
      </c>
      <c r="M293" t="s">
        <v>3789</v>
      </c>
      <c r="N293" t="s">
        <v>994</v>
      </c>
      <c r="O293" t="s">
        <v>3790</v>
      </c>
      <c r="P293" t="s">
        <v>3791</v>
      </c>
      <c r="Q293" t="s">
        <v>1342</v>
      </c>
    </row>
    <row r="294" spans="1:17">
      <c r="A294">
        <v>1126</v>
      </c>
      <c r="C294" t="s">
        <v>1309</v>
      </c>
      <c r="D294" t="s">
        <v>3806</v>
      </c>
      <c r="E294" t="s">
        <v>3806</v>
      </c>
      <c r="F294" t="s">
        <v>3807</v>
      </c>
      <c r="G294" t="s">
        <v>1002</v>
      </c>
      <c r="J294" t="s">
        <v>3774</v>
      </c>
      <c r="K294" t="s">
        <v>1312</v>
      </c>
      <c r="M294" t="s">
        <v>3808</v>
      </c>
      <c r="N294" t="s">
        <v>994</v>
      </c>
      <c r="O294" t="s">
        <v>3809</v>
      </c>
      <c r="P294" t="s">
        <v>2504</v>
      </c>
      <c r="Q294" t="s">
        <v>1342</v>
      </c>
    </row>
    <row r="295" spans="1:17">
      <c r="A295">
        <v>3785</v>
      </c>
      <c r="B295">
        <v>1938</v>
      </c>
      <c r="C295" t="s">
        <v>1325</v>
      </c>
      <c r="D295" t="s">
        <v>5084</v>
      </c>
      <c r="E295" t="s">
        <v>710</v>
      </c>
      <c r="F295" t="s">
        <v>5088</v>
      </c>
      <c r="G295" t="s">
        <v>5089</v>
      </c>
      <c r="J295" t="s">
        <v>1405</v>
      </c>
      <c r="K295" t="s">
        <v>1312</v>
      </c>
      <c r="L295" t="s">
        <v>5090</v>
      </c>
      <c r="N295" t="s">
        <v>484</v>
      </c>
      <c r="Q295" t="s">
        <v>1342</v>
      </c>
    </row>
    <row r="296" spans="1:17">
      <c r="A296">
        <v>3785</v>
      </c>
      <c r="C296" t="s">
        <v>1309</v>
      </c>
      <c r="D296" t="s">
        <v>5084</v>
      </c>
      <c r="E296" t="s">
        <v>5084</v>
      </c>
      <c r="F296" t="s">
        <v>5085</v>
      </c>
      <c r="G296" t="s">
        <v>5086</v>
      </c>
      <c r="H296" t="s">
        <v>559</v>
      </c>
      <c r="J296" t="s">
        <v>558</v>
      </c>
      <c r="K296" t="s">
        <v>1312</v>
      </c>
      <c r="M296" t="s">
        <v>5087</v>
      </c>
      <c r="N296" t="s">
        <v>484</v>
      </c>
      <c r="Q296" t="s">
        <v>1342</v>
      </c>
    </row>
    <row r="297" spans="1:17">
      <c r="A297">
        <v>1972</v>
      </c>
      <c r="C297" t="s">
        <v>1309</v>
      </c>
      <c r="D297" t="s">
        <v>1759</v>
      </c>
      <c r="E297" t="s">
        <v>1759</v>
      </c>
      <c r="F297" t="s">
        <v>1760</v>
      </c>
      <c r="G297" t="s">
        <v>1761</v>
      </c>
      <c r="J297" t="s">
        <v>1405</v>
      </c>
      <c r="K297" t="s">
        <v>1312</v>
      </c>
      <c r="M297" t="s">
        <v>1762</v>
      </c>
      <c r="N297" t="s">
        <v>24</v>
      </c>
      <c r="O297" t="s">
        <v>1763</v>
      </c>
      <c r="P297" t="s">
        <v>1764</v>
      </c>
      <c r="Q297" t="s">
        <v>1342</v>
      </c>
    </row>
    <row r="298" spans="1:17">
      <c r="A298">
        <v>4293</v>
      </c>
      <c r="C298" t="s">
        <v>1309</v>
      </c>
      <c r="D298" t="s">
        <v>2017</v>
      </c>
      <c r="E298" t="s">
        <v>2017</v>
      </c>
      <c r="F298" t="s">
        <v>2018</v>
      </c>
      <c r="G298" t="s">
        <v>2019</v>
      </c>
      <c r="J298" t="s">
        <v>61</v>
      </c>
      <c r="K298" t="s">
        <v>1312</v>
      </c>
      <c r="M298" t="s">
        <v>2020</v>
      </c>
      <c r="N298" t="s">
        <v>24</v>
      </c>
      <c r="Q298" t="s">
        <v>1342</v>
      </c>
    </row>
    <row r="299" spans="1:17">
      <c r="A299">
        <v>3908</v>
      </c>
      <c r="C299" t="s">
        <v>1309</v>
      </c>
      <c r="D299" t="s">
        <v>1920</v>
      </c>
      <c r="E299" t="s">
        <v>1920</v>
      </c>
      <c r="F299" t="s">
        <v>1921</v>
      </c>
      <c r="G299" t="s">
        <v>1922</v>
      </c>
      <c r="J299" t="s">
        <v>170</v>
      </c>
      <c r="K299" t="s">
        <v>1312</v>
      </c>
      <c r="L299" t="s">
        <v>1923</v>
      </c>
      <c r="M299" t="s">
        <v>1924</v>
      </c>
      <c r="N299" t="s">
        <v>24</v>
      </c>
      <c r="P299" t="s">
        <v>1925</v>
      </c>
      <c r="Q299" t="s">
        <v>1342</v>
      </c>
    </row>
    <row r="300" spans="1:17">
      <c r="A300">
        <v>943</v>
      </c>
      <c r="C300" t="s">
        <v>1309</v>
      </c>
      <c r="D300" t="s">
        <v>1390</v>
      </c>
      <c r="E300" t="s">
        <v>1390</v>
      </c>
      <c r="F300" t="s">
        <v>1391</v>
      </c>
      <c r="G300" t="s">
        <v>1392</v>
      </c>
      <c r="H300" t="s">
        <v>210</v>
      </c>
      <c r="J300" t="s">
        <v>132</v>
      </c>
      <c r="K300" t="s">
        <v>1312</v>
      </c>
      <c r="L300" t="s">
        <v>1393</v>
      </c>
      <c r="M300" t="s">
        <v>1394</v>
      </c>
      <c r="N300" t="s">
        <v>24</v>
      </c>
      <c r="O300" t="s">
        <v>1361</v>
      </c>
      <c r="P300" t="s">
        <v>1395</v>
      </c>
      <c r="Q300" t="s">
        <v>1342</v>
      </c>
    </row>
    <row r="301" spans="1:17">
      <c r="A301">
        <v>1362</v>
      </c>
      <c r="C301" t="s">
        <v>1309</v>
      </c>
      <c r="D301" t="s">
        <v>2471</v>
      </c>
      <c r="E301" t="s">
        <v>2471</v>
      </c>
      <c r="F301" t="s">
        <v>2472</v>
      </c>
      <c r="G301" t="s">
        <v>2473</v>
      </c>
      <c r="H301" t="s">
        <v>204</v>
      </c>
      <c r="I301" t="s">
        <v>206</v>
      </c>
      <c r="J301" t="s">
        <v>1398</v>
      </c>
      <c r="K301" t="s">
        <v>1312</v>
      </c>
      <c r="M301" t="s">
        <v>2474</v>
      </c>
      <c r="N301" t="s">
        <v>731</v>
      </c>
      <c r="O301" t="s">
        <v>1560</v>
      </c>
      <c r="P301" t="s">
        <v>1560</v>
      </c>
      <c r="Q301" t="s">
        <v>1316</v>
      </c>
    </row>
    <row r="302" spans="1:17">
      <c r="A302">
        <v>1914</v>
      </c>
      <c r="C302" t="s">
        <v>1309</v>
      </c>
      <c r="D302" t="s">
        <v>3111</v>
      </c>
      <c r="E302" t="s">
        <v>3111</v>
      </c>
      <c r="F302" t="s">
        <v>3112</v>
      </c>
      <c r="G302" t="s">
        <v>3113</v>
      </c>
      <c r="H302" t="s">
        <v>218</v>
      </c>
      <c r="J302" t="s">
        <v>322</v>
      </c>
      <c r="K302" t="s">
        <v>1312</v>
      </c>
      <c r="M302" t="s">
        <v>3114</v>
      </c>
      <c r="N302" t="s">
        <v>215</v>
      </c>
      <c r="Q302" t="s">
        <v>1316</v>
      </c>
    </row>
    <row r="303" spans="1:17">
      <c r="A303">
        <v>1476</v>
      </c>
      <c r="B303">
        <v>1522</v>
      </c>
      <c r="C303" t="s">
        <v>1325</v>
      </c>
      <c r="D303" t="s">
        <v>3882</v>
      </c>
      <c r="E303" t="s">
        <v>3883</v>
      </c>
      <c r="F303" t="s">
        <v>3884</v>
      </c>
      <c r="G303" t="s">
        <v>1002</v>
      </c>
      <c r="J303" t="s">
        <v>3774</v>
      </c>
      <c r="K303" t="s">
        <v>1312</v>
      </c>
      <c r="M303" t="s">
        <v>3885</v>
      </c>
      <c r="N303" t="s">
        <v>994</v>
      </c>
      <c r="O303" t="s">
        <v>3886</v>
      </c>
      <c r="P303" t="s">
        <v>3887</v>
      </c>
      <c r="Q303" t="s">
        <v>1376</v>
      </c>
    </row>
    <row r="304" spans="1:17">
      <c r="A304">
        <v>1476</v>
      </c>
      <c r="C304" t="s">
        <v>1309</v>
      </c>
      <c r="D304" t="s">
        <v>3882</v>
      </c>
      <c r="E304" t="s">
        <v>3882</v>
      </c>
      <c r="F304" t="s">
        <v>4174</v>
      </c>
      <c r="G304" t="s">
        <v>4110</v>
      </c>
      <c r="J304" t="s">
        <v>2435</v>
      </c>
      <c r="K304" t="s">
        <v>1312</v>
      </c>
      <c r="M304" t="s">
        <v>4175</v>
      </c>
      <c r="N304" t="s">
        <v>420</v>
      </c>
      <c r="O304" t="s">
        <v>4176</v>
      </c>
      <c r="P304" t="s">
        <v>2011</v>
      </c>
      <c r="Q304" t="s">
        <v>1376</v>
      </c>
    </row>
    <row r="305" spans="1:17">
      <c r="A305">
        <v>3951</v>
      </c>
      <c r="C305" t="s">
        <v>1309</v>
      </c>
      <c r="D305" t="s">
        <v>4389</v>
      </c>
      <c r="E305" t="s">
        <v>4389</v>
      </c>
      <c r="F305" t="s">
        <v>4390</v>
      </c>
      <c r="G305" t="s">
        <v>4391</v>
      </c>
      <c r="H305" t="s">
        <v>2434</v>
      </c>
      <c r="J305" t="s">
        <v>2435</v>
      </c>
      <c r="K305" t="s">
        <v>1312</v>
      </c>
      <c r="M305" t="s">
        <v>4392</v>
      </c>
      <c r="N305" t="s">
        <v>420</v>
      </c>
      <c r="O305" t="s">
        <v>1388</v>
      </c>
      <c r="P305" t="s">
        <v>1346</v>
      </c>
      <c r="Q305" t="s">
        <v>1316</v>
      </c>
    </row>
    <row r="306" spans="1:17">
      <c r="A306">
        <v>1864</v>
      </c>
      <c r="C306" t="s">
        <v>1309</v>
      </c>
      <c r="D306" t="s">
        <v>3919</v>
      </c>
      <c r="E306" t="s">
        <v>3919</v>
      </c>
      <c r="F306" t="s">
        <v>1015</v>
      </c>
      <c r="G306" t="s">
        <v>1010</v>
      </c>
      <c r="J306" t="s">
        <v>3774</v>
      </c>
      <c r="K306" t="s">
        <v>1312</v>
      </c>
      <c r="M306" t="s">
        <v>3920</v>
      </c>
      <c r="N306" t="s">
        <v>994</v>
      </c>
      <c r="Q306" t="s">
        <v>1342</v>
      </c>
    </row>
    <row r="307" spans="1:17">
      <c r="A307">
        <v>1537</v>
      </c>
      <c r="C307" t="s">
        <v>1309</v>
      </c>
      <c r="D307" t="s">
        <v>1167</v>
      </c>
      <c r="E307" t="s">
        <v>1167</v>
      </c>
      <c r="F307" t="s">
        <v>1168</v>
      </c>
      <c r="G307" t="s">
        <v>1030</v>
      </c>
      <c r="H307" t="s">
        <v>1010</v>
      </c>
      <c r="J307" t="s">
        <v>3774</v>
      </c>
      <c r="K307" t="s">
        <v>1312</v>
      </c>
      <c r="L307" t="s">
        <v>3898</v>
      </c>
      <c r="M307" t="s">
        <v>1201</v>
      </c>
      <c r="N307" t="s">
        <v>994</v>
      </c>
      <c r="O307" t="s">
        <v>3193</v>
      </c>
      <c r="P307" t="s">
        <v>3899</v>
      </c>
      <c r="Q307" t="s">
        <v>1376</v>
      </c>
    </row>
    <row r="308" spans="1:17">
      <c r="A308">
        <v>4139</v>
      </c>
      <c r="C308" t="s">
        <v>1309</v>
      </c>
      <c r="D308" t="s">
        <v>5815</v>
      </c>
      <c r="E308" t="s">
        <v>5815</v>
      </c>
      <c r="F308" t="s">
        <v>5816</v>
      </c>
      <c r="G308" t="s">
        <v>5513</v>
      </c>
      <c r="J308" t="s">
        <v>5479</v>
      </c>
      <c r="K308" t="s">
        <v>1312</v>
      </c>
      <c r="M308" t="s">
        <v>5817</v>
      </c>
      <c r="N308" t="s">
        <v>911</v>
      </c>
      <c r="O308" t="s">
        <v>3939</v>
      </c>
      <c r="P308" t="s">
        <v>2127</v>
      </c>
      <c r="Q308" t="s">
        <v>1342</v>
      </c>
    </row>
    <row r="309" spans="1:17">
      <c r="A309">
        <v>5778</v>
      </c>
      <c r="C309" t="s">
        <v>1309</v>
      </c>
      <c r="D309" t="s">
        <v>3580</v>
      </c>
      <c r="E309" t="s">
        <v>3580</v>
      </c>
      <c r="F309" t="s">
        <v>3581</v>
      </c>
      <c r="G309" t="s">
        <v>3582</v>
      </c>
      <c r="H309" t="s">
        <v>967</v>
      </c>
      <c r="J309" t="s">
        <v>3382</v>
      </c>
      <c r="K309" t="s">
        <v>1312</v>
      </c>
      <c r="M309" t="s">
        <v>3583</v>
      </c>
      <c r="N309" t="s">
        <v>965</v>
      </c>
      <c r="Q309" t="s">
        <v>1342</v>
      </c>
    </row>
    <row r="310" spans="1:17">
      <c r="A310">
        <v>6055</v>
      </c>
      <c r="C310" t="s">
        <v>1309</v>
      </c>
      <c r="D310" t="s">
        <v>2078</v>
      </c>
      <c r="E310" t="s">
        <v>2078</v>
      </c>
      <c r="F310" t="s">
        <v>2079</v>
      </c>
      <c r="G310" t="s">
        <v>1419</v>
      </c>
      <c r="J310" t="s">
        <v>61</v>
      </c>
      <c r="K310" t="s">
        <v>1312</v>
      </c>
      <c r="L310" t="s">
        <v>2080</v>
      </c>
      <c r="M310" t="s">
        <v>2081</v>
      </c>
      <c r="N310" t="s">
        <v>24</v>
      </c>
      <c r="O310" t="s">
        <v>2082</v>
      </c>
      <c r="P310" t="s">
        <v>2083</v>
      </c>
      <c r="Q310" t="s">
        <v>1342</v>
      </c>
    </row>
    <row r="311" spans="1:17">
      <c r="A311">
        <v>3707</v>
      </c>
      <c r="C311" t="s">
        <v>1309</v>
      </c>
      <c r="D311" t="s">
        <v>3521</v>
      </c>
      <c r="E311" t="s">
        <v>3521</v>
      </c>
      <c r="F311" t="s">
        <v>3522</v>
      </c>
      <c r="G311" t="s">
        <v>967</v>
      </c>
      <c r="J311" t="s">
        <v>3382</v>
      </c>
      <c r="K311" t="s">
        <v>1312</v>
      </c>
      <c r="L311" t="s">
        <v>3523</v>
      </c>
      <c r="M311" t="s">
        <v>3524</v>
      </c>
      <c r="N311" t="s">
        <v>965</v>
      </c>
      <c r="O311" t="s">
        <v>3525</v>
      </c>
      <c r="P311" t="s">
        <v>3526</v>
      </c>
      <c r="Q311" t="s">
        <v>1342</v>
      </c>
    </row>
    <row r="312" spans="1:17">
      <c r="A312">
        <v>1201</v>
      </c>
      <c r="C312" t="s">
        <v>1309</v>
      </c>
      <c r="D312" t="s">
        <v>4868</v>
      </c>
      <c r="E312" t="s">
        <v>4868</v>
      </c>
      <c r="F312" t="s">
        <v>4869</v>
      </c>
      <c r="G312" t="s">
        <v>4847</v>
      </c>
      <c r="H312" t="s">
        <v>486</v>
      </c>
      <c r="J312" t="s">
        <v>1398</v>
      </c>
      <c r="K312" t="s">
        <v>1312</v>
      </c>
      <c r="L312" t="s">
        <v>4870</v>
      </c>
      <c r="M312" t="s">
        <v>4871</v>
      </c>
      <c r="N312" t="s">
        <v>484</v>
      </c>
      <c r="Q312" t="s">
        <v>1342</v>
      </c>
    </row>
    <row r="313" spans="1:17">
      <c r="A313">
        <v>5813</v>
      </c>
      <c r="C313" t="s">
        <v>1309</v>
      </c>
      <c r="D313" t="s">
        <v>4475</v>
      </c>
      <c r="E313" t="s">
        <v>4475</v>
      </c>
      <c r="F313" t="s">
        <v>4476</v>
      </c>
      <c r="G313" t="s">
        <v>4477</v>
      </c>
      <c r="H313" t="s">
        <v>4478</v>
      </c>
      <c r="J313" t="s">
        <v>2435</v>
      </c>
      <c r="K313" t="s">
        <v>1312</v>
      </c>
      <c r="L313" t="s">
        <v>4479</v>
      </c>
      <c r="M313">
        <v>19690033</v>
      </c>
      <c r="N313" t="s">
        <v>420</v>
      </c>
      <c r="O313" t="s">
        <v>4480</v>
      </c>
      <c r="P313" t="s">
        <v>4481</v>
      </c>
      <c r="Q313" t="s">
        <v>1342</v>
      </c>
    </row>
    <row r="314" spans="1:17">
      <c r="A314">
        <v>1690</v>
      </c>
      <c r="C314" t="s">
        <v>1309</v>
      </c>
      <c r="D314" t="s">
        <v>3904</v>
      </c>
      <c r="E314" t="s">
        <v>3904</v>
      </c>
      <c r="F314" t="s">
        <v>1004</v>
      </c>
      <c r="G314" t="s">
        <v>1010</v>
      </c>
      <c r="J314" t="s">
        <v>3774</v>
      </c>
      <c r="K314" t="s">
        <v>1312</v>
      </c>
      <c r="M314" t="s">
        <v>3905</v>
      </c>
      <c r="N314" t="s">
        <v>994</v>
      </c>
      <c r="O314" t="s">
        <v>3757</v>
      </c>
      <c r="P314" t="s">
        <v>3906</v>
      </c>
      <c r="Q314" t="s">
        <v>1342</v>
      </c>
    </row>
    <row r="315" spans="1:17">
      <c r="A315">
        <v>3592</v>
      </c>
      <c r="C315" t="s">
        <v>1309</v>
      </c>
      <c r="D315" t="s">
        <v>3942</v>
      </c>
      <c r="E315" t="s">
        <v>3942</v>
      </c>
      <c r="F315" t="s">
        <v>1010</v>
      </c>
      <c r="G315" t="s">
        <v>997</v>
      </c>
      <c r="J315" t="s">
        <v>3774</v>
      </c>
      <c r="K315" t="s">
        <v>1312</v>
      </c>
      <c r="M315" t="s">
        <v>3943</v>
      </c>
      <c r="N315" t="s">
        <v>994</v>
      </c>
      <c r="Q315" t="s">
        <v>1342</v>
      </c>
    </row>
    <row r="316" spans="1:17">
      <c r="A316">
        <v>3628</v>
      </c>
      <c r="C316" t="s">
        <v>1309</v>
      </c>
      <c r="D316" t="s">
        <v>5768</v>
      </c>
      <c r="E316" t="s">
        <v>5768</v>
      </c>
      <c r="F316" t="s">
        <v>5769</v>
      </c>
      <c r="G316" t="s">
        <v>5188</v>
      </c>
      <c r="H316" t="s">
        <v>5555</v>
      </c>
      <c r="J316" t="s">
        <v>5479</v>
      </c>
      <c r="K316" t="s">
        <v>1312</v>
      </c>
      <c r="M316" t="s">
        <v>5770</v>
      </c>
      <c r="N316" t="s">
        <v>911</v>
      </c>
      <c r="O316" t="s">
        <v>1668</v>
      </c>
      <c r="P316" t="s">
        <v>5771</v>
      </c>
      <c r="Q316" t="s">
        <v>1342</v>
      </c>
    </row>
    <row r="317" spans="1:17">
      <c r="A317">
        <v>1804</v>
      </c>
      <c r="C317" t="s">
        <v>1309</v>
      </c>
      <c r="D317" t="s">
        <v>3679</v>
      </c>
      <c r="E317" t="s">
        <v>3679</v>
      </c>
      <c r="F317" t="s">
        <v>3680</v>
      </c>
      <c r="G317" t="s">
        <v>3681</v>
      </c>
      <c r="J317" t="s">
        <v>570</v>
      </c>
      <c r="K317" t="s">
        <v>1312</v>
      </c>
      <c r="M317" t="s">
        <v>3682</v>
      </c>
      <c r="N317" t="s">
        <v>565</v>
      </c>
      <c r="O317" t="s">
        <v>3683</v>
      </c>
      <c r="P317" t="s">
        <v>1721</v>
      </c>
      <c r="Q317" t="s">
        <v>1342</v>
      </c>
    </row>
    <row r="318" spans="1:17">
      <c r="A318">
        <v>3902</v>
      </c>
      <c r="C318" t="s">
        <v>1309</v>
      </c>
      <c r="D318" t="s">
        <v>4372</v>
      </c>
      <c r="E318" t="s">
        <v>4372</v>
      </c>
      <c r="F318" t="s">
        <v>3841</v>
      </c>
      <c r="G318" t="s">
        <v>1050</v>
      </c>
      <c r="J318" t="s">
        <v>2435</v>
      </c>
      <c r="K318" t="s">
        <v>1312</v>
      </c>
      <c r="M318" t="s">
        <v>4373</v>
      </c>
      <c r="N318" t="s">
        <v>420</v>
      </c>
      <c r="O318" t="s">
        <v>3683</v>
      </c>
      <c r="P318" t="s">
        <v>4374</v>
      </c>
      <c r="Q318" t="s">
        <v>1342</v>
      </c>
    </row>
    <row r="319" spans="1:17">
      <c r="A319">
        <v>2171</v>
      </c>
      <c r="C319" t="s">
        <v>1309</v>
      </c>
      <c r="D319" t="s">
        <v>4277</v>
      </c>
      <c r="E319" t="s">
        <v>4277</v>
      </c>
      <c r="F319" t="s">
        <v>4278</v>
      </c>
      <c r="G319" t="s">
        <v>2902</v>
      </c>
      <c r="J319" t="s">
        <v>2435</v>
      </c>
      <c r="K319" t="s">
        <v>1312</v>
      </c>
      <c r="L319" t="s">
        <v>4279</v>
      </c>
      <c r="M319" t="s">
        <v>4280</v>
      </c>
      <c r="N319" t="s">
        <v>420</v>
      </c>
      <c r="O319" t="s">
        <v>2067</v>
      </c>
      <c r="P319" t="s">
        <v>1916</v>
      </c>
      <c r="Q319" t="s">
        <v>1342</v>
      </c>
    </row>
    <row r="320" spans="1:17">
      <c r="A320">
        <v>2079</v>
      </c>
      <c r="C320" t="s">
        <v>1309</v>
      </c>
      <c r="D320" t="s">
        <v>3687</v>
      </c>
      <c r="E320" t="s">
        <v>3687</v>
      </c>
      <c r="F320" t="s">
        <v>3688</v>
      </c>
      <c r="G320" t="s">
        <v>572</v>
      </c>
      <c r="J320" t="s">
        <v>570</v>
      </c>
      <c r="K320" t="s">
        <v>1312</v>
      </c>
      <c r="L320" t="s">
        <v>3689</v>
      </c>
      <c r="M320" t="s">
        <v>3690</v>
      </c>
      <c r="N320" t="s">
        <v>565</v>
      </c>
      <c r="O320" t="s">
        <v>1331</v>
      </c>
      <c r="P320" t="s">
        <v>3691</v>
      </c>
      <c r="Q320" t="s">
        <v>1342</v>
      </c>
    </row>
    <row r="321" spans="1:17">
      <c r="A321">
        <v>3895</v>
      </c>
      <c r="C321" t="s">
        <v>1309</v>
      </c>
      <c r="D321" t="s">
        <v>5397</v>
      </c>
      <c r="E321" t="s">
        <v>5397</v>
      </c>
      <c r="F321" t="s">
        <v>5398</v>
      </c>
      <c r="G321" t="s">
        <v>624</v>
      </c>
      <c r="J321" t="s">
        <v>5271</v>
      </c>
      <c r="K321" t="s">
        <v>1312</v>
      </c>
      <c r="M321" t="s">
        <v>5399</v>
      </c>
      <c r="N321" t="s">
        <v>591</v>
      </c>
      <c r="Q321" t="s">
        <v>1342</v>
      </c>
    </row>
    <row r="322" spans="1:17">
      <c r="A322">
        <v>6052</v>
      </c>
      <c r="C322" t="s">
        <v>1309</v>
      </c>
      <c r="D322" t="s">
        <v>3370</v>
      </c>
      <c r="E322" t="s">
        <v>3370</v>
      </c>
      <c r="F322" t="s">
        <v>3371</v>
      </c>
      <c r="G322" t="s">
        <v>218</v>
      </c>
      <c r="J322" t="s">
        <v>322</v>
      </c>
      <c r="K322" t="s">
        <v>1312</v>
      </c>
      <c r="L322" t="s">
        <v>3372</v>
      </c>
      <c r="M322" t="s">
        <v>3373</v>
      </c>
      <c r="N322" t="s">
        <v>215</v>
      </c>
      <c r="O322" t="s">
        <v>3374</v>
      </c>
      <c r="P322" t="s">
        <v>2514</v>
      </c>
      <c r="Q322" t="s">
        <v>1342</v>
      </c>
    </row>
    <row r="323" spans="1:17">
      <c r="A323">
        <v>3967</v>
      </c>
      <c r="C323" t="s">
        <v>1309</v>
      </c>
      <c r="D323" t="s">
        <v>3545</v>
      </c>
      <c r="E323" t="s">
        <v>3545</v>
      </c>
      <c r="F323" t="s">
        <v>3546</v>
      </c>
      <c r="G323" t="s">
        <v>3547</v>
      </c>
      <c r="H323" t="s">
        <v>967</v>
      </c>
      <c r="J323" t="s">
        <v>3382</v>
      </c>
      <c r="K323" t="s">
        <v>1312</v>
      </c>
      <c r="M323" t="s">
        <v>3548</v>
      </c>
      <c r="N323" t="s">
        <v>965</v>
      </c>
      <c r="Q323" t="s">
        <v>1342</v>
      </c>
    </row>
    <row r="324" spans="1:17">
      <c r="A324">
        <v>1807</v>
      </c>
      <c r="C324" t="s">
        <v>1309</v>
      </c>
      <c r="D324" t="s">
        <v>3498</v>
      </c>
      <c r="E324" t="s">
        <v>3498</v>
      </c>
      <c r="F324" t="s">
        <v>3454</v>
      </c>
      <c r="G324" t="s">
        <v>967</v>
      </c>
      <c r="J324" t="s">
        <v>3382</v>
      </c>
      <c r="K324" t="s">
        <v>1312</v>
      </c>
      <c r="L324" t="s">
        <v>3499</v>
      </c>
      <c r="M324" t="s">
        <v>3500</v>
      </c>
      <c r="N324" t="s">
        <v>965</v>
      </c>
      <c r="O324" t="s">
        <v>2027</v>
      </c>
      <c r="P324" t="s">
        <v>1812</v>
      </c>
      <c r="Q324" t="s">
        <v>1342</v>
      </c>
    </row>
    <row r="325" spans="1:17">
      <c r="A325">
        <v>3922</v>
      </c>
      <c r="C325" t="s">
        <v>1309</v>
      </c>
      <c r="D325" t="s">
        <v>5404</v>
      </c>
      <c r="E325" t="s">
        <v>5404</v>
      </c>
      <c r="F325" t="s">
        <v>5405</v>
      </c>
      <c r="G325" t="s">
        <v>5406</v>
      </c>
      <c r="H325" t="s">
        <v>599</v>
      </c>
      <c r="J325" t="s">
        <v>5271</v>
      </c>
      <c r="K325" t="s">
        <v>1312</v>
      </c>
      <c r="L325" t="s">
        <v>5407</v>
      </c>
      <c r="M325" t="s">
        <v>5408</v>
      </c>
      <c r="N325" t="s">
        <v>591</v>
      </c>
      <c r="Q325" t="s">
        <v>1316</v>
      </c>
    </row>
    <row r="326" spans="1:17">
      <c r="A326">
        <v>1186</v>
      </c>
      <c r="C326" t="s">
        <v>1309</v>
      </c>
      <c r="D326" t="s">
        <v>2427</v>
      </c>
      <c r="E326" t="s">
        <v>2427</v>
      </c>
      <c r="F326" t="s">
        <v>16</v>
      </c>
      <c r="G326" t="s">
        <v>738</v>
      </c>
      <c r="J326" t="s">
        <v>1398</v>
      </c>
      <c r="K326" t="s">
        <v>1312</v>
      </c>
      <c r="L326" t="s">
        <v>2428</v>
      </c>
      <c r="M326" t="s">
        <v>2429</v>
      </c>
      <c r="N326" t="s">
        <v>731</v>
      </c>
      <c r="O326" t="s">
        <v>1584</v>
      </c>
      <c r="P326" t="s">
        <v>2430</v>
      </c>
      <c r="Q326" t="s">
        <v>1342</v>
      </c>
    </row>
    <row r="327" spans="1:17">
      <c r="A327">
        <v>3634</v>
      </c>
      <c r="C327" t="s">
        <v>1309</v>
      </c>
      <c r="D327" t="s">
        <v>5362</v>
      </c>
      <c r="E327" t="s">
        <v>5362</v>
      </c>
      <c r="F327" t="s">
        <v>5335</v>
      </c>
      <c r="G327" t="s">
        <v>599</v>
      </c>
      <c r="J327" t="s">
        <v>5271</v>
      </c>
      <c r="K327" t="s">
        <v>1312</v>
      </c>
      <c r="M327" t="s">
        <v>5363</v>
      </c>
      <c r="N327" t="s">
        <v>591</v>
      </c>
      <c r="Q327" t="s">
        <v>1342</v>
      </c>
    </row>
    <row r="328" spans="1:17">
      <c r="A328">
        <v>1894</v>
      </c>
      <c r="C328" t="s">
        <v>1309</v>
      </c>
      <c r="D328" t="s">
        <v>2557</v>
      </c>
      <c r="E328" t="s">
        <v>2557</v>
      </c>
      <c r="F328" t="s">
        <v>744</v>
      </c>
      <c r="G328" t="s">
        <v>738</v>
      </c>
      <c r="J328" t="s">
        <v>1398</v>
      </c>
      <c r="K328" t="s">
        <v>1312</v>
      </c>
      <c r="L328" t="s">
        <v>2558</v>
      </c>
      <c r="M328">
        <v>35318437346</v>
      </c>
      <c r="N328" t="s">
        <v>731</v>
      </c>
      <c r="Q328" t="s">
        <v>1316</v>
      </c>
    </row>
    <row r="329" spans="1:17">
      <c r="A329">
        <v>2204</v>
      </c>
      <c r="C329" t="s">
        <v>1309</v>
      </c>
      <c r="D329" t="s">
        <v>4281</v>
      </c>
      <c r="E329" t="s">
        <v>4281</v>
      </c>
      <c r="F329" t="s">
        <v>4282</v>
      </c>
      <c r="G329" t="s">
        <v>4283</v>
      </c>
      <c r="H329" t="s">
        <v>433</v>
      </c>
      <c r="J329" t="s">
        <v>2435</v>
      </c>
      <c r="K329" t="s">
        <v>1312</v>
      </c>
      <c r="M329" t="s">
        <v>4284</v>
      </c>
      <c r="N329" t="s">
        <v>420</v>
      </c>
      <c r="Q329" t="s">
        <v>1342</v>
      </c>
    </row>
    <row r="330" spans="1:17">
      <c r="A330">
        <v>1017</v>
      </c>
      <c r="C330" t="s">
        <v>1309</v>
      </c>
      <c r="D330" t="s">
        <v>2983</v>
      </c>
      <c r="E330" t="s">
        <v>2983</v>
      </c>
      <c r="F330" t="s">
        <v>2984</v>
      </c>
      <c r="G330" t="s">
        <v>218</v>
      </c>
      <c r="J330" t="s">
        <v>322</v>
      </c>
      <c r="K330" t="s">
        <v>1312</v>
      </c>
      <c r="M330" t="s">
        <v>2985</v>
      </c>
      <c r="N330" t="s">
        <v>215</v>
      </c>
      <c r="Q330" t="s">
        <v>1316</v>
      </c>
    </row>
    <row r="331" spans="1:17">
      <c r="A331">
        <v>6126</v>
      </c>
      <c r="C331" t="s">
        <v>1309</v>
      </c>
      <c r="D331" t="s">
        <v>5867</v>
      </c>
      <c r="E331" t="s">
        <v>5867</v>
      </c>
      <c r="F331" t="s">
        <v>5868</v>
      </c>
      <c r="G331" t="s">
        <v>2630</v>
      </c>
      <c r="H331" t="s">
        <v>5757</v>
      </c>
      <c r="J331" t="s">
        <v>5479</v>
      </c>
      <c r="K331" t="s">
        <v>1312</v>
      </c>
      <c r="M331" t="s">
        <v>5869</v>
      </c>
      <c r="N331" t="s">
        <v>911</v>
      </c>
      <c r="Q331" t="s">
        <v>1342</v>
      </c>
    </row>
    <row r="332" spans="1:17">
      <c r="A332">
        <v>3835</v>
      </c>
      <c r="C332" t="s">
        <v>1309</v>
      </c>
      <c r="D332" t="s">
        <v>1899</v>
      </c>
      <c r="E332" t="s">
        <v>1899</v>
      </c>
      <c r="F332" t="s">
        <v>1900</v>
      </c>
      <c r="G332" t="s">
        <v>36</v>
      </c>
      <c r="J332" t="s">
        <v>33</v>
      </c>
      <c r="K332" t="s">
        <v>1312</v>
      </c>
      <c r="L332" t="s">
        <v>1901</v>
      </c>
      <c r="M332" t="s">
        <v>1902</v>
      </c>
      <c r="N332" t="s">
        <v>24</v>
      </c>
      <c r="O332" t="s">
        <v>1903</v>
      </c>
      <c r="P332" t="s">
        <v>1904</v>
      </c>
      <c r="Q332" t="s">
        <v>1342</v>
      </c>
    </row>
    <row r="333" spans="1:17">
      <c r="A333">
        <v>5647</v>
      </c>
      <c r="C333" t="s">
        <v>1309</v>
      </c>
      <c r="D333" t="s">
        <v>5436</v>
      </c>
      <c r="E333" t="s">
        <v>5436</v>
      </c>
      <c r="F333" t="s">
        <v>5437</v>
      </c>
      <c r="G333" t="s">
        <v>5438</v>
      </c>
      <c r="H333" t="s">
        <v>594</v>
      </c>
      <c r="J333" t="s">
        <v>5271</v>
      </c>
      <c r="K333" t="s">
        <v>1312</v>
      </c>
      <c r="M333" t="s">
        <v>5439</v>
      </c>
      <c r="N333" t="s">
        <v>591</v>
      </c>
      <c r="Q333" t="s">
        <v>1342</v>
      </c>
    </row>
    <row r="334" spans="1:17">
      <c r="A334">
        <v>3762</v>
      </c>
      <c r="C334" t="s">
        <v>1309</v>
      </c>
      <c r="D334" t="s">
        <v>1878</v>
      </c>
      <c r="E334" t="s">
        <v>1878</v>
      </c>
      <c r="F334" t="s">
        <v>1348</v>
      </c>
      <c r="G334" t="s">
        <v>1879</v>
      </c>
      <c r="J334" t="s">
        <v>33</v>
      </c>
      <c r="K334" t="s">
        <v>1312</v>
      </c>
      <c r="L334" t="s">
        <v>1880</v>
      </c>
      <c r="M334" t="s">
        <v>1349</v>
      </c>
      <c r="N334" t="s">
        <v>24</v>
      </c>
      <c r="O334" t="s">
        <v>1642</v>
      </c>
      <c r="P334" t="s">
        <v>1881</v>
      </c>
      <c r="Q334" t="s">
        <v>1342</v>
      </c>
    </row>
    <row r="335" spans="1:17">
      <c r="A335">
        <v>4039</v>
      </c>
      <c r="C335" t="s">
        <v>1309</v>
      </c>
      <c r="D335" t="s">
        <v>1948</v>
      </c>
      <c r="E335" t="s">
        <v>1948</v>
      </c>
      <c r="F335" t="s">
        <v>1949</v>
      </c>
      <c r="G335" t="s">
        <v>1950</v>
      </c>
      <c r="J335" t="s">
        <v>27</v>
      </c>
      <c r="K335" t="s">
        <v>1312</v>
      </c>
      <c r="L335" t="s">
        <v>1951</v>
      </c>
      <c r="M335" t="s">
        <v>1952</v>
      </c>
      <c r="N335" t="s">
        <v>24</v>
      </c>
      <c r="O335" t="s">
        <v>1788</v>
      </c>
      <c r="P335" t="s">
        <v>1953</v>
      </c>
      <c r="Q335" t="s">
        <v>1342</v>
      </c>
    </row>
    <row r="336" spans="1:17">
      <c r="A336">
        <v>6179</v>
      </c>
      <c r="C336" t="s">
        <v>1309</v>
      </c>
      <c r="D336" t="s">
        <v>4547</v>
      </c>
      <c r="E336" t="s">
        <v>4547</v>
      </c>
      <c r="F336" t="s">
        <v>237</v>
      </c>
      <c r="G336" t="s">
        <v>4060</v>
      </c>
      <c r="J336" t="s">
        <v>2435</v>
      </c>
      <c r="K336" t="s">
        <v>1312</v>
      </c>
      <c r="L336" t="s">
        <v>4548</v>
      </c>
      <c r="M336" t="s">
        <v>4549</v>
      </c>
      <c r="N336" t="s">
        <v>420</v>
      </c>
      <c r="Q336" t="s">
        <v>1342</v>
      </c>
    </row>
    <row r="337" spans="1:17">
      <c r="A337">
        <v>4214</v>
      </c>
      <c r="C337" t="s">
        <v>1309</v>
      </c>
      <c r="D337" t="s">
        <v>3298</v>
      </c>
      <c r="E337" t="s">
        <v>3298</v>
      </c>
      <c r="F337" t="s">
        <v>3299</v>
      </c>
      <c r="G337" t="s">
        <v>16</v>
      </c>
      <c r="H337" t="s">
        <v>346</v>
      </c>
      <c r="J337" t="s">
        <v>322</v>
      </c>
      <c r="K337" t="s">
        <v>1312</v>
      </c>
      <c r="M337" t="s">
        <v>3300</v>
      </c>
      <c r="N337" t="s">
        <v>215</v>
      </c>
      <c r="O337" t="s">
        <v>3301</v>
      </c>
      <c r="P337" t="s">
        <v>3302</v>
      </c>
      <c r="Q337" t="s">
        <v>1342</v>
      </c>
    </row>
    <row r="338" spans="1:17">
      <c r="A338">
        <v>4214</v>
      </c>
      <c r="B338">
        <v>1914</v>
      </c>
      <c r="C338" t="s">
        <v>1325</v>
      </c>
      <c r="D338" t="s">
        <v>3298</v>
      </c>
      <c r="E338" t="s">
        <v>3303</v>
      </c>
      <c r="F338" t="s">
        <v>3304</v>
      </c>
      <c r="G338" t="s">
        <v>297</v>
      </c>
      <c r="J338" t="s">
        <v>322</v>
      </c>
      <c r="K338" t="s">
        <v>1312</v>
      </c>
      <c r="M338">
        <v>45437956</v>
      </c>
      <c r="N338" t="s">
        <v>215</v>
      </c>
      <c r="O338" t="s">
        <v>3301</v>
      </c>
      <c r="P338" t="s">
        <v>3302</v>
      </c>
      <c r="Q338" t="s">
        <v>1342</v>
      </c>
    </row>
    <row r="339" spans="1:17">
      <c r="A339">
        <v>4214</v>
      </c>
      <c r="B339">
        <v>1942</v>
      </c>
      <c r="C339" t="s">
        <v>1325</v>
      </c>
      <c r="D339" t="s">
        <v>3298</v>
      </c>
      <c r="E339" t="s">
        <v>5154</v>
      </c>
      <c r="F339" t="s">
        <v>5155</v>
      </c>
      <c r="G339" t="s">
        <v>4731</v>
      </c>
      <c r="H339" t="s">
        <v>559</v>
      </c>
      <c r="J339" t="s">
        <v>558</v>
      </c>
      <c r="K339" t="s">
        <v>1312</v>
      </c>
      <c r="N339" t="s">
        <v>484</v>
      </c>
      <c r="Q339" t="s">
        <v>1342</v>
      </c>
    </row>
    <row r="340" spans="1:17">
      <c r="A340">
        <v>906</v>
      </c>
      <c r="C340" t="s">
        <v>1309</v>
      </c>
      <c r="D340" t="s">
        <v>5280</v>
      </c>
      <c r="E340" t="s">
        <v>5280</v>
      </c>
      <c r="F340" t="s">
        <v>5281</v>
      </c>
      <c r="G340" t="s">
        <v>599</v>
      </c>
      <c r="J340" t="s">
        <v>5271</v>
      </c>
      <c r="K340" t="s">
        <v>1312</v>
      </c>
      <c r="L340" t="s">
        <v>5282</v>
      </c>
      <c r="M340" t="s">
        <v>5283</v>
      </c>
      <c r="N340" t="s">
        <v>591</v>
      </c>
      <c r="O340" t="s">
        <v>3535</v>
      </c>
      <c r="P340" t="s">
        <v>5284</v>
      </c>
      <c r="Q340" t="s">
        <v>1342</v>
      </c>
    </row>
    <row r="341" spans="1:17">
      <c r="A341">
        <v>1733</v>
      </c>
      <c r="B341">
        <v>2007</v>
      </c>
      <c r="C341" t="s">
        <v>1325</v>
      </c>
      <c r="D341" t="s">
        <v>5698</v>
      </c>
      <c r="E341" t="s">
        <v>5703</v>
      </c>
      <c r="F341" t="s">
        <v>5699</v>
      </c>
      <c r="I341" t="s">
        <v>5513</v>
      </c>
      <c r="J341" t="s">
        <v>5704</v>
      </c>
      <c r="K341" t="s">
        <v>1312</v>
      </c>
      <c r="L341" t="s">
        <v>5705</v>
      </c>
      <c r="M341" t="s">
        <v>5706</v>
      </c>
      <c r="N341" t="s">
        <v>911</v>
      </c>
      <c r="O341" t="s">
        <v>3404</v>
      </c>
      <c r="P341" t="s">
        <v>5702</v>
      </c>
      <c r="Q341" t="s">
        <v>1342</v>
      </c>
    </row>
    <row r="342" spans="1:17">
      <c r="A342">
        <v>1733</v>
      </c>
      <c r="C342" t="s">
        <v>1309</v>
      </c>
      <c r="D342" t="s">
        <v>5698</v>
      </c>
      <c r="E342" t="s">
        <v>5698</v>
      </c>
      <c r="F342" t="s">
        <v>5699</v>
      </c>
      <c r="G342" t="s">
        <v>5513</v>
      </c>
      <c r="J342" t="s">
        <v>5479</v>
      </c>
      <c r="K342" t="s">
        <v>1312</v>
      </c>
      <c r="L342" t="s">
        <v>5700</v>
      </c>
      <c r="M342" t="s">
        <v>5701</v>
      </c>
      <c r="N342" t="s">
        <v>911</v>
      </c>
      <c r="O342" t="s">
        <v>3404</v>
      </c>
      <c r="P342" t="s">
        <v>5702</v>
      </c>
      <c r="Q342" t="s">
        <v>1342</v>
      </c>
    </row>
    <row r="343" spans="1:17">
      <c r="A343">
        <v>6056</v>
      </c>
      <c r="C343" t="s">
        <v>1309</v>
      </c>
      <c r="D343" t="s">
        <v>4519</v>
      </c>
      <c r="E343" t="s">
        <v>4519</v>
      </c>
      <c r="F343" t="s">
        <v>4520</v>
      </c>
      <c r="G343" t="s">
        <v>320</v>
      </c>
      <c r="J343" t="s">
        <v>2435</v>
      </c>
      <c r="K343" t="s">
        <v>1312</v>
      </c>
      <c r="L343" t="s">
        <v>4521</v>
      </c>
      <c r="M343" t="s">
        <v>4522</v>
      </c>
      <c r="N343" t="s">
        <v>420</v>
      </c>
      <c r="Q343" t="s">
        <v>1342</v>
      </c>
    </row>
    <row r="344" spans="1:17">
      <c r="A344">
        <v>1900</v>
      </c>
      <c r="C344" t="s">
        <v>1309</v>
      </c>
      <c r="D344" t="s">
        <v>1733</v>
      </c>
      <c r="E344" t="s">
        <v>1733</v>
      </c>
      <c r="F344" t="s">
        <v>1734</v>
      </c>
      <c r="G344" t="s">
        <v>1735</v>
      </c>
      <c r="J344" t="s">
        <v>61</v>
      </c>
      <c r="K344" t="s">
        <v>1312</v>
      </c>
      <c r="L344" t="s">
        <v>1736</v>
      </c>
      <c r="M344" t="s">
        <v>1737</v>
      </c>
      <c r="N344" t="s">
        <v>24</v>
      </c>
      <c r="O344" t="s">
        <v>1738</v>
      </c>
      <c r="P344" t="s">
        <v>1739</v>
      </c>
      <c r="Q344" t="s">
        <v>1342</v>
      </c>
    </row>
    <row r="345" spans="1:17">
      <c r="A345">
        <v>1978</v>
      </c>
      <c r="C345" t="s">
        <v>1309</v>
      </c>
      <c r="D345" t="s">
        <v>5011</v>
      </c>
      <c r="E345" t="s">
        <v>5011</v>
      </c>
      <c r="F345" t="s">
        <v>5012</v>
      </c>
      <c r="G345" t="s">
        <v>71</v>
      </c>
      <c r="J345" t="s">
        <v>90</v>
      </c>
      <c r="K345" t="s">
        <v>1312</v>
      </c>
      <c r="L345" t="s">
        <v>5013</v>
      </c>
      <c r="M345" t="s">
        <v>5014</v>
      </c>
      <c r="N345" t="s">
        <v>484</v>
      </c>
      <c r="O345" t="s">
        <v>5015</v>
      </c>
      <c r="P345" t="s">
        <v>5016</v>
      </c>
      <c r="Q345" t="s">
        <v>1316</v>
      </c>
    </row>
    <row r="346" spans="1:17">
      <c r="A346">
        <v>4053</v>
      </c>
      <c r="C346" t="s">
        <v>1309</v>
      </c>
      <c r="D346" t="s">
        <v>2777</v>
      </c>
      <c r="E346" t="s">
        <v>2777</v>
      </c>
      <c r="F346" t="s">
        <v>2778</v>
      </c>
      <c r="G346" t="s">
        <v>2779</v>
      </c>
      <c r="H346" t="s">
        <v>821</v>
      </c>
      <c r="J346" t="s">
        <v>1398</v>
      </c>
      <c r="K346" t="s">
        <v>1312</v>
      </c>
      <c r="M346" t="s">
        <v>2780</v>
      </c>
      <c r="N346" t="s">
        <v>731</v>
      </c>
      <c r="Q346" t="s">
        <v>1342</v>
      </c>
    </row>
    <row r="347" spans="1:17">
      <c r="A347">
        <v>4070</v>
      </c>
      <c r="C347" t="s">
        <v>1309</v>
      </c>
      <c r="D347" t="s">
        <v>5812</v>
      </c>
      <c r="E347" t="s">
        <v>5812</v>
      </c>
      <c r="F347" t="s">
        <v>16</v>
      </c>
      <c r="G347" t="s">
        <v>5485</v>
      </c>
      <c r="J347" t="s">
        <v>5479</v>
      </c>
      <c r="K347" t="s">
        <v>1312</v>
      </c>
      <c r="L347" t="s">
        <v>5813</v>
      </c>
      <c r="M347" t="s">
        <v>5814</v>
      </c>
      <c r="N347" t="s">
        <v>911</v>
      </c>
      <c r="O347" t="s">
        <v>3352</v>
      </c>
      <c r="P347" t="s">
        <v>2455</v>
      </c>
      <c r="Q347" t="s">
        <v>1342</v>
      </c>
    </row>
    <row r="348" spans="1:17">
      <c r="A348">
        <v>3693</v>
      </c>
      <c r="C348" t="s">
        <v>1309</v>
      </c>
      <c r="D348" t="s">
        <v>3519</v>
      </c>
      <c r="E348" t="s">
        <v>3519</v>
      </c>
      <c r="F348" t="s">
        <v>3520</v>
      </c>
      <c r="G348" t="s">
        <v>967</v>
      </c>
      <c r="J348" t="s">
        <v>3382</v>
      </c>
      <c r="K348" t="s">
        <v>1312</v>
      </c>
      <c r="M348">
        <v>8578621631</v>
      </c>
      <c r="N348" t="s">
        <v>965</v>
      </c>
      <c r="Q348" t="s">
        <v>1342</v>
      </c>
    </row>
    <row r="349" spans="1:17">
      <c r="A349">
        <v>3953</v>
      </c>
      <c r="C349" t="s">
        <v>1309</v>
      </c>
      <c r="D349" t="s">
        <v>4679</v>
      </c>
      <c r="E349" t="s">
        <v>4679</v>
      </c>
      <c r="F349" t="s">
        <v>4649</v>
      </c>
      <c r="G349" t="s">
        <v>4572</v>
      </c>
      <c r="J349" t="s">
        <v>4567</v>
      </c>
      <c r="K349" t="s">
        <v>1312</v>
      </c>
      <c r="L349" t="s">
        <v>4680</v>
      </c>
      <c r="M349" t="s">
        <v>4681</v>
      </c>
      <c r="N349" t="s">
        <v>1051</v>
      </c>
      <c r="O349" t="s">
        <v>3243</v>
      </c>
      <c r="P349" t="s">
        <v>1690</v>
      </c>
      <c r="Q349" t="s">
        <v>1342</v>
      </c>
    </row>
    <row r="350" spans="1:17">
      <c r="A350">
        <v>3838</v>
      </c>
      <c r="C350" t="s">
        <v>1309</v>
      </c>
      <c r="D350" t="s">
        <v>3240</v>
      </c>
      <c r="E350" t="s">
        <v>3240</v>
      </c>
      <c r="F350" t="s">
        <v>16</v>
      </c>
      <c r="G350" t="s">
        <v>322</v>
      </c>
      <c r="J350" t="s">
        <v>322</v>
      </c>
      <c r="K350" t="s">
        <v>1312</v>
      </c>
      <c r="L350" t="s">
        <v>3241</v>
      </c>
      <c r="M350" t="s">
        <v>3242</v>
      </c>
      <c r="N350" t="s">
        <v>215</v>
      </c>
      <c r="O350" t="s">
        <v>3243</v>
      </c>
      <c r="P350" t="s">
        <v>1690</v>
      </c>
      <c r="Q350" t="s">
        <v>1342</v>
      </c>
    </row>
    <row r="351" spans="1:17">
      <c r="A351">
        <v>4004</v>
      </c>
      <c r="C351" t="s">
        <v>1309</v>
      </c>
      <c r="D351" t="s">
        <v>3270</v>
      </c>
      <c r="E351" t="s">
        <v>3270</v>
      </c>
      <c r="F351" t="s">
        <v>2984</v>
      </c>
      <c r="G351" t="s">
        <v>16</v>
      </c>
      <c r="H351" t="s">
        <v>218</v>
      </c>
      <c r="J351" t="s">
        <v>322</v>
      </c>
      <c r="K351" t="s">
        <v>1312</v>
      </c>
      <c r="L351" t="s">
        <v>3271</v>
      </c>
      <c r="M351" t="s">
        <v>3272</v>
      </c>
      <c r="N351" t="s">
        <v>215</v>
      </c>
      <c r="O351" t="s">
        <v>3273</v>
      </c>
      <c r="P351" t="s">
        <v>3274</v>
      </c>
      <c r="Q351" t="s">
        <v>1342</v>
      </c>
    </row>
    <row r="352" spans="1:17">
      <c r="A352">
        <v>3869</v>
      </c>
      <c r="C352" t="s">
        <v>1309</v>
      </c>
      <c r="D352" t="s">
        <v>4350</v>
      </c>
      <c r="E352" t="s">
        <v>4350</v>
      </c>
      <c r="F352" t="s">
        <v>4351</v>
      </c>
      <c r="G352" t="s">
        <v>428</v>
      </c>
      <c r="J352" t="s">
        <v>2435</v>
      </c>
      <c r="K352" t="s">
        <v>1312</v>
      </c>
      <c r="L352" t="s">
        <v>4352</v>
      </c>
      <c r="M352" t="s">
        <v>4353</v>
      </c>
      <c r="N352" t="s">
        <v>420</v>
      </c>
      <c r="Q352" t="s">
        <v>1342</v>
      </c>
    </row>
    <row r="353" spans="1:17">
      <c r="A353">
        <v>4117</v>
      </c>
      <c r="C353" t="s">
        <v>1309</v>
      </c>
      <c r="D353" t="s">
        <v>4684</v>
      </c>
      <c r="E353" t="s">
        <v>4684</v>
      </c>
      <c r="F353" t="s">
        <v>4685</v>
      </c>
      <c r="G353" t="s">
        <v>4639</v>
      </c>
      <c r="J353" t="s">
        <v>4567</v>
      </c>
      <c r="K353" t="s">
        <v>1312</v>
      </c>
      <c r="L353" t="s">
        <v>4686</v>
      </c>
      <c r="M353" t="s">
        <v>4687</v>
      </c>
      <c r="N353" t="s">
        <v>1051</v>
      </c>
      <c r="O353" t="s">
        <v>1757</v>
      </c>
      <c r="Q353" t="s">
        <v>1342</v>
      </c>
    </row>
    <row r="354" spans="1:17">
      <c r="A354">
        <v>5863</v>
      </c>
      <c r="C354" t="s">
        <v>1309</v>
      </c>
      <c r="D354" t="s">
        <v>2869</v>
      </c>
      <c r="E354" t="s">
        <v>2869</v>
      </c>
      <c r="F354" t="s">
        <v>2870</v>
      </c>
      <c r="G354" t="s">
        <v>1623</v>
      </c>
      <c r="J354" t="s">
        <v>26</v>
      </c>
      <c r="K354" t="s">
        <v>1312</v>
      </c>
      <c r="M354" t="s">
        <v>2871</v>
      </c>
      <c r="N354" t="s">
        <v>731</v>
      </c>
      <c r="O354" t="s">
        <v>1848</v>
      </c>
      <c r="P354" t="s">
        <v>1324</v>
      </c>
      <c r="Q354" t="s">
        <v>1342</v>
      </c>
    </row>
    <row r="355" spans="1:17">
      <c r="A355">
        <v>4089</v>
      </c>
      <c r="C355" t="s">
        <v>1309</v>
      </c>
      <c r="D355" t="s">
        <v>2796</v>
      </c>
      <c r="E355" t="s">
        <v>2796</v>
      </c>
      <c r="F355" t="s">
        <v>2797</v>
      </c>
      <c r="G355" t="s">
        <v>847</v>
      </c>
      <c r="J355" t="s">
        <v>873</v>
      </c>
      <c r="K355" t="s">
        <v>1312</v>
      </c>
      <c r="M355" t="s">
        <v>2798</v>
      </c>
      <c r="N355" t="s">
        <v>731</v>
      </c>
      <c r="Q355" t="s">
        <v>1376</v>
      </c>
    </row>
    <row r="356" spans="1:17">
      <c r="A356">
        <v>1352</v>
      </c>
      <c r="C356" t="s">
        <v>1309</v>
      </c>
      <c r="D356" t="s">
        <v>1596</v>
      </c>
      <c r="E356" t="s">
        <v>1596</v>
      </c>
      <c r="F356" t="s">
        <v>1597</v>
      </c>
      <c r="G356" t="s">
        <v>1598</v>
      </c>
      <c r="J356" t="s">
        <v>157</v>
      </c>
      <c r="K356" t="s">
        <v>1312</v>
      </c>
      <c r="M356" t="s">
        <v>1599</v>
      </c>
      <c r="N356" t="s">
        <v>24</v>
      </c>
      <c r="Q356" t="s">
        <v>1316</v>
      </c>
    </row>
    <row r="357" spans="1:17">
      <c r="A357">
        <v>1698</v>
      </c>
      <c r="C357" t="s">
        <v>1309</v>
      </c>
      <c r="D357" t="s">
        <v>2262</v>
      </c>
      <c r="E357" t="s">
        <v>2262</v>
      </c>
      <c r="F357" t="s">
        <v>2263</v>
      </c>
      <c r="G357" t="s">
        <v>547</v>
      </c>
      <c r="J357" t="s">
        <v>548</v>
      </c>
      <c r="K357" t="s">
        <v>1312</v>
      </c>
      <c r="L357" t="s">
        <v>2264</v>
      </c>
      <c r="M357" t="s">
        <v>2265</v>
      </c>
      <c r="N357" t="s">
        <v>1089</v>
      </c>
      <c r="O357" t="s">
        <v>2266</v>
      </c>
      <c r="P357" t="s">
        <v>1713</v>
      </c>
      <c r="Q357" t="s">
        <v>1342</v>
      </c>
    </row>
    <row r="358" spans="1:17">
      <c r="A358">
        <v>2219</v>
      </c>
      <c r="C358" t="s">
        <v>1309</v>
      </c>
      <c r="D358" t="s">
        <v>5059</v>
      </c>
      <c r="E358" t="s">
        <v>5059</v>
      </c>
      <c r="F358" t="s">
        <v>5060</v>
      </c>
      <c r="G358" t="s">
        <v>485</v>
      </c>
      <c r="J358" t="s">
        <v>90</v>
      </c>
      <c r="K358" t="s">
        <v>1312</v>
      </c>
      <c r="M358" t="s">
        <v>5061</v>
      </c>
      <c r="N358" t="s">
        <v>484</v>
      </c>
      <c r="O358" t="s">
        <v>1731</v>
      </c>
      <c r="P358" t="s">
        <v>5062</v>
      </c>
      <c r="Q358" t="s">
        <v>1342</v>
      </c>
    </row>
    <row r="359" spans="1:17">
      <c r="A359">
        <v>4051</v>
      </c>
      <c r="C359" t="s">
        <v>1309</v>
      </c>
      <c r="D359" t="s">
        <v>4418</v>
      </c>
      <c r="E359" t="s">
        <v>4418</v>
      </c>
      <c r="F359" t="s">
        <v>4419</v>
      </c>
      <c r="G359" t="s">
        <v>320</v>
      </c>
      <c r="J359" t="s">
        <v>2435</v>
      </c>
      <c r="K359" t="s">
        <v>1312</v>
      </c>
      <c r="M359" t="s">
        <v>4420</v>
      </c>
      <c r="N359" t="s">
        <v>420</v>
      </c>
      <c r="O359" t="s">
        <v>1556</v>
      </c>
      <c r="P359" t="s">
        <v>4421</v>
      </c>
      <c r="Q359" t="s">
        <v>1342</v>
      </c>
    </row>
    <row r="360" spans="1:17">
      <c r="A360">
        <v>3945</v>
      </c>
      <c r="B360">
        <v>1869</v>
      </c>
      <c r="C360" t="s">
        <v>1325</v>
      </c>
      <c r="D360" t="s">
        <v>5117</v>
      </c>
      <c r="E360" t="s">
        <v>5118</v>
      </c>
      <c r="F360" t="s">
        <v>5119</v>
      </c>
      <c r="G360" t="s">
        <v>559</v>
      </c>
      <c r="J360" t="s">
        <v>558</v>
      </c>
      <c r="K360" t="s">
        <v>1312</v>
      </c>
      <c r="M360" t="s">
        <v>5120</v>
      </c>
      <c r="N360" t="s">
        <v>484</v>
      </c>
      <c r="O360" t="s">
        <v>2184</v>
      </c>
      <c r="P360" t="s">
        <v>2645</v>
      </c>
      <c r="Q360" t="s">
        <v>1342</v>
      </c>
    </row>
    <row r="361" spans="1:17">
      <c r="A361">
        <v>3945</v>
      </c>
      <c r="C361" t="s">
        <v>1309</v>
      </c>
      <c r="D361" t="s">
        <v>5117</v>
      </c>
      <c r="E361" t="s">
        <v>5117</v>
      </c>
      <c r="F361" t="s">
        <v>4830</v>
      </c>
      <c r="G361" t="s">
        <v>65</v>
      </c>
      <c r="J361" t="s">
        <v>61</v>
      </c>
      <c r="K361" t="s">
        <v>1312</v>
      </c>
      <c r="M361" t="s">
        <v>1934</v>
      </c>
      <c r="N361" t="s">
        <v>484</v>
      </c>
      <c r="O361" t="s">
        <v>2751</v>
      </c>
      <c r="P361" t="s">
        <v>2752</v>
      </c>
      <c r="Q361" t="s">
        <v>1342</v>
      </c>
    </row>
    <row r="362" spans="1:17">
      <c r="A362">
        <v>3958</v>
      </c>
      <c r="C362" t="s">
        <v>1309</v>
      </c>
      <c r="D362" t="s">
        <v>2749</v>
      </c>
      <c r="E362" t="s">
        <v>2749</v>
      </c>
      <c r="F362" t="s">
        <v>2443</v>
      </c>
      <c r="G362" t="s">
        <v>847</v>
      </c>
      <c r="J362" t="s">
        <v>873</v>
      </c>
      <c r="K362" t="s">
        <v>1312</v>
      </c>
      <c r="M362" t="s">
        <v>2750</v>
      </c>
      <c r="N362" t="s">
        <v>731</v>
      </c>
      <c r="O362" t="s">
        <v>2751</v>
      </c>
      <c r="P362" t="s">
        <v>2752</v>
      </c>
      <c r="Q362" t="s">
        <v>1342</v>
      </c>
    </row>
    <row r="363" spans="1:17">
      <c r="A363">
        <v>3954</v>
      </c>
      <c r="C363" t="s">
        <v>1309</v>
      </c>
      <c r="D363" t="s">
        <v>1932</v>
      </c>
      <c r="E363" t="s">
        <v>1932</v>
      </c>
      <c r="F363" t="s">
        <v>1933</v>
      </c>
      <c r="G363" t="s">
        <v>542</v>
      </c>
      <c r="J363" t="s">
        <v>1405</v>
      </c>
      <c r="K363" t="s">
        <v>1312</v>
      </c>
      <c r="M363" t="s">
        <v>1934</v>
      </c>
      <c r="N363" t="s">
        <v>24</v>
      </c>
      <c r="O363" t="s">
        <v>1556</v>
      </c>
      <c r="P363" t="s">
        <v>1830</v>
      </c>
      <c r="Q363" t="s">
        <v>1342</v>
      </c>
    </row>
    <row r="364" spans="1:17">
      <c r="A364">
        <v>3932</v>
      </c>
      <c r="C364" t="s">
        <v>1309</v>
      </c>
      <c r="D364" t="s">
        <v>1932</v>
      </c>
      <c r="E364" t="s">
        <v>1932</v>
      </c>
      <c r="F364" t="s">
        <v>4830</v>
      </c>
      <c r="G364" t="s">
        <v>65</v>
      </c>
      <c r="J364" t="s">
        <v>61</v>
      </c>
      <c r="K364" t="s">
        <v>1312</v>
      </c>
      <c r="M364" t="s">
        <v>1934</v>
      </c>
      <c r="N364" t="s">
        <v>484</v>
      </c>
      <c r="O364" t="s">
        <v>2751</v>
      </c>
      <c r="P364" t="s">
        <v>2752</v>
      </c>
      <c r="Q364" t="s">
        <v>1316</v>
      </c>
    </row>
    <row r="365" spans="1:17">
      <c r="A365">
        <v>1178</v>
      </c>
      <c r="C365" t="s">
        <v>1309</v>
      </c>
      <c r="D365" t="s">
        <v>4112</v>
      </c>
      <c r="E365" t="s">
        <v>4112</v>
      </c>
      <c r="F365" t="s">
        <v>4113</v>
      </c>
      <c r="G365" t="s">
        <v>4114</v>
      </c>
      <c r="J365" t="s">
        <v>2435</v>
      </c>
      <c r="K365" t="s">
        <v>1312</v>
      </c>
      <c r="M365" t="s">
        <v>4115</v>
      </c>
      <c r="N365" t="s">
        <v>420</v>
      </c>
      <c r="O365" t="s">
        <v>4116</v>
      </c>
      <c r="P365" t="s">
        <v>4117</v>
      </c>
      <c r="Q365" t="s">
        <v>1342</v>
      </c>
    </row>
    <row r="366" spans="1:17">
      <c r="A366">
        <v>6209</v>
      </c>
      <c r="C366" t="s">
        <v>1309</v>
      </c>
      <c r="D366" t="s">
        <v>4550</v>
      </c>
      <c r="E366" t="s">
        <v>4550</v>
      </c>
      <c r="F366" t="s">
        <v>4551</v>
      </c>
      <c r="G366" t="s">
        <v>4060</v>
      </c>
      <c r="H366" t="s">
        <v>4552</v>
      </c>
      <c r="J366" t="s">
        <v>2435</v>
      </c>
      <c r="K366" t="s">
        <v>1312</v>
      </c>
      <c r="M366" t="s">
        <v>4553</v>
      </c>
      <c r="N366" t="s">
        <v>420</v>
      </c>
      <c r="Q366" t="s">
        <v>1342</v>
      </c>
    </row>
    <row r="367" spans="1:17">
      <c r="A367">
        <v>1949</v>
      </c>
      <c r="C367" t="s">
        <v>1309</v>
      </c>
      <c r="D367" t="s">
        <v>4998</v>
      </c>
      <c r="E367" t="s">
        <v>4998</v>
      </c>
      <c r="F367" t="s">
        <v>4999</v>
      </c>
      <c r="G367" t="s">
        <v>2155</v>
      </c>
      <c r="J367" t="s">
        <v>1398</v>
      </c>
      <c r="K367" t="s">
        <v>1312</v>
      </c>
      <c r="M367" t="s">
        <v>5000</v>
      </c>
      <c r="N367" t="s">
        <v>484</v>
      </c>
      <c r="O367" t="s">
        <v>2184</v>
      </c>
      <c r="P367" t="s">
        <v>5001</v>
      </c>
      <c r="Q367" t="s">
        <v>1316</v>
      </c>
    </row>
    <row r="368" spans="1:17">
      <c r="A368">
        <v>1941</v>
      </c>
      <c r="B368">
        <v>1935</v>
      </c>
      <c r="C368" t="s">
        <v>1325</v>
      </c>
      <c r="D368" t="s">
        <v>4248</v>
      </c>
      <c r="E368" t="s">
        <v>4249</v>
      </c>
      <c r="F368" t="s">
        <v>4250</v>
      </c>
      <c r="G368" t="s">
        <v>428</v>
      </c>
      <c r="J368" t="s">
        <v>2435</v>
      </c>
      <c r="K368" t="s">
        <v>1312</v>
      </c>
      <c r="L368" t="s">
        <v>4251</v>
      </c>
      <c r="M368" t="s">
        <v>4252</v>
      </c>
      <c r="N368" t="s">
        <v>420</v>
      </c>
      <c r="O368" t="s">
        <v>4253</v>
      </c>
      <c r="P368" t="s">
        <v>732</v>
      </c>
      <c r="Q368" t="s">
        <v>1342</v>
      </c>
    </row>
    <row r="369" spans="1:17">
      <c r="A369">
        <v>1941</v>
      </c>
      <c r="C369" t="s">
        <v>1309</v>
      </c>
      <c r="D369" t="s">
        <v>4248</v>
      </c>
      <c r="E369" t="s">
        <v>4248</v>
      </c>
      <c r="F369" t="s">
        <v>674</v>
      </c>
      <c r="G369" t="s">
        <v>599</v>
      </c>
      <c r="J369" t="s">
        <v>5271</v>
      </c>
      <c r="K369" t="s">
        <v>1312</v>
      </c>
      <c r="L369" t="s">
        <v>5354</v>
      </c>
      <c r="M369" t="s">
        <v>5355</v>
      </c>
      <c r="N369" t="s">
        <v>591</v>
      </c>
      <c r="O369" t="s">
        <v>5356</v>
      </c>
      <c r="P369" t="s">
        <v>3156</v>
      </c>
      <c r="Q369" t="s">
        <v>1342</v>
      </c>
    </row>
    <row r="370" spans="1:17">
      <c r="A370">
        <v>2136</v>
      </c>
      <c r="C370" t="s">
        <v>1309</v>
      </c>
      <c r="D370" t="s">
        <v>5755</v>
      </c>
      <c r="E370" t="s">
        <v>5755</v>
      </c>
      <c r="F370" t="s">
        <v>5756</v>
      </c>
      <c r="G370" t="s">
        <v>5757</v>
      </c>
      <c r="J370" t="s">
        <v>5479</v>
      </c>
      <c r="K370" t="s">
        <v>1312</v>
      </c>
      <c r="L370" t="s">
        <v>5758</v>
      </c>
      <c r="M370" t="s">
        <v>5759</v>
      </c>
      <c r="N370" t="s">
        <v>911</v>
      </c>
      <c r="Q370" t="s">
        <v>1316</v>
      </c>
    </row>
    <row r="371" spans="1:17">
      <c r="A371">
        <v>6051</v>
      </c>
      <c r="C371" t="s">
        <v>1309</v>
      </c>
      <c r="D371" t="s">
        <v>4514</v>
      </c>
      <c r="E371" t="s">
        <v>4514</v>
      </c>
      <c r="F371" t="s">
        <v>4515</v>
      </c>
      <c r="G371" t="s">
        <v>16</v>
      </c>
      <c r="H371" t="s">
        <v>4114</v>
      </c>
      <c r="J371" t="s">
        <v>2435</v>
      </c>
      <c r="K371" t="s">
        <v>1312</v>
      </c>
      <c r="L371" t="s">
        <v>4516</v>
      </c>
      <c r="M371" t="s">
        <v>4517</v>
      </c>
      <c r="N371" t="s">
        <v>420</v>
      </c>
      <c r="O371" t="s">
        <v>3408</v>
      </c>
      <c r="P371" t="s">
        <v>4518</v>
      </c>
      <c r="Q371" t="s">
        <v>1342</v>
      </c>
    </row>
    <row r="372" spans="1:17">
      <c r="A372">
        <v>1547</v>
      </c>
      <c r="C372" t="s">
        <v>1309</v>
      </c>
      <c r="D372" t="s">
        <v>4934</v>
      </c>
      <c r="E372" t="s">
        <v>4934</v>
      </c>
      <c r="F372" t="s">
        <v>4768</v>
      </c>
      <c r="G372" t="s">
        <v>488</v>
      </c>
      <c r="J372" t="s">
        <v>90</v>
      </c>
      <c r="K372" t="s">
        <v>1312</v>
      </c>
      <c r="L372" t="s">
        <v>4935</v>
      </c>
      <c r="M372" t="s">
        <v>4936</v>
      </c>
      <c r="N372" t="s">
        <v>484</v>
      </c>
      <c r="O372" t="s">
        <v>2861</v>
      </c>
      <c r="P372" t="s">
        <v>2199</v>
      </c>
      <c r="Q372" t="s">
        <v>1316</v>
      </c>
    </row>
    <row r="373" spans="1:17">
      <c r="A373">
        <v>3659</v>
      </c>
      <c r="C373" t="s">
        <v>1309</v>
      </c>
      <c r="D373" t="s">
        <v>5063</v>
      </c>
      <c r="E373" t="s">
        <v>5063</v>
      </c>
      <c r="F373" t="s">
        <v>5064</v>
      </c>
      <c r="G373" t="s">
        <v>5065</v>
      </c>
      <c r="J373" t="s">
        <v>558</v>
      </c>
      <c r="K373" t="s">
        <v>1312</v>
      </c>
      <c r="M373" t="s">
        <v>5066</v>
      </c>
      <c r="N373" t="s">
        <v>484</v>
      </c>
      <c r="Q373" t="s">
        <v>1342</v>
      </c>
    </row>
    <row r="374" spans="1:17">
      <c r="A374">
        <v>4241</v>
      </c>
      <c r="C374" t="s">
        <v>1309</v>
      </c>
      <c r="D374" t="s">
        <v>5426</v>
      </c>
      <c r="E374" t="s">
        <v>5426</v>
      </c>
      <c r="F374" t="s">
        <v>5427</v>
      </c>
      <c r="G374" t="s">
        <v>5428</v>
      </c>
      <c r="H374" t="s">
        <v>599</v>
      </c>
      <c r="J374" t="s">
        <v>5271</v>
      </c>
      <c r="K374" t="s">
        <v>1312</v>
      </c>
      <c r="L374" t="s">
        <v>5429</v>
      </c>
      <c r="M374" t="s">
        <v>5430</v>
      </c>
      <c r="N374" t="s">
        <v>591</v>
      </c>
      <c r="O374" t="s">
        <v>2697</v>
      </c>
      <c r="P374" t="s">
        <v>5431</v>
      </c>
      <c r="Q374" t="s">
        <v>1342</v>
      </c>
    </row>
    <row r="375" spans="1:17">
      <c r="A375">
        <v>900</v>
      </c>
      <c r="C375" t="s">
        <v>1309</v>
      </c>
      <c r="D375" t="s">
        <v>1352</v>
      </c>
      <c r="E375" t="s">
        <v>1352</v>
      </c>
      <c r="F375" t="s">
        <v>1353</v>
      </c>
      <c r="G375" t="s">
        <v>175</v>
      </c>
      <c r="J375" t="s">
        <v>170</v>
      </c>
      <c r="K375" t="s">
        <v>1312</v>
      </c>
      <c r="M375" t="s">
        <v>1354</v>
      </c>
      <c r="N375" t="s">
        <v>24</v>
      </c>
      <c r="O375" t="s">
        <v>1355</v>
      </c>
      <c r="P375" t="s">
        <v>1356</v>
      </c>
      <c r="Q375" t="s">
        <v>1342</v>
      </c>
    </row>
    <row r="376" spans="1:17">
      <c r="A376">
        <v>1802</v>
      </c>
      <c r="C376" t="s">
        <v>1309</v>
      </c>
      <c r="D376" t="s">
        <v>2515</v>
      </c>
      <c r="E376" t="s">
        <v>2515</v>
      </c>
      <c r="F376" t="s">
        <v>2516</v>
      </c>
      <c r="G376" t="s">
        <v>2517</v>
      </c>
      <c r="H376" t="s">
        <v>2518</v>
      </c>
      <c r="J376" t="s">
        <v>1398</v>
      </c>
      <c r="K376" t="s">
        <v>1312</v>
      </c>
      <c r="M376" t="s">
        <v>2519</v>
      </c>
      <c r="N376" t="s">
        <v>731</v>
      </c>
      <c r="O376" t="s">
        <v>2520</v>
      </c>
      <c r="P376" t="s">
        <v>2521</v>
      </c>
      <c r="Q376" t="s">
        <v>1342</v>
      </c>
    </row>
    <row r="377" spans="1:17">
      <c r="A377">
        <v>1242</v>
      </c>
      <c r="C377" t="s">
        <v>1309</v>
      </c>
      <c r="D377" t="s">
        <v>4133</v>
      </c>
      <c r="E377" t="s">
        <v>4133</v>
      </c>
      <c r="F377" t="s">
        <v>4134</v>
      </c>
      <c r="G377" t="s">
        <v>462</v>
      </c>
      <c r="J377" t="s">
        <v>2435</v>
      </c>
      <c r="K377" t="s">
        <v>1312</v>
      </c>
      <c r="L377" t="s">
        <v>4135</v>
      </c>
      <c r="M377" t="s">
        <v>4136</v>
      </c>
      <c r="N377" t="s">
        <v>420</v>
      </c>
      <c r="Q377" t="s">
        <v>1342</v>
      </c>
    </row>
    <row r="378" spans="1:17">
      <c r="A378">
        <v>1763</v>
      </c>
      <c r="C378" t="s">
        <v>1309</v>
      </c>
      <c r="D378" t="s">
        <v>4228</v>
      </c>
      <c r="E378" t="s">
        <v>4228</v>
      </c>
      <c r="F378" t="s">
        <v>4229</v>
      </c>
      <c r="G378" t="s">
        <v>4114</v>
      </c>
      <c r="J378" t="s">
        <v>2435</v>
      </c>
      <c r="K378" t="s">
        <v>1312</v>
      </c>
      <c r="L378" t="s">
        <v>4230</v>
      </c>
      <c r="M378" t="s">
        <v>4231</v>
      </c>
      <c r="N378" t="s">
        <v>420</v>
      </c>
      <c r="O378" t="s">
        <v>4232</v>
      </c>
      <c r="P378" t="s">
        <v>2752</v>
      </c>
      <c r="Q378" t="s">
        <v>1342</v>
      </c>
    </row>
    <row r="379" spans="1:17">
      <c r="A379">
        <v>5683</v>
      </c>
      <c r="C379" t="s">
        <v>1309</v>
      </c>
      <c r="D379" t="s">
        <v>4701</v>
      </c>
      <c r="E379" t="s">
        <v>4701</v>
      </c>
      <c r="F379" t="s">
        <v>4566</v>
      </c>
      <c r="G379" t="s">
        <v>970</v>
      </c>
      <c r="J379" t="s">
        <v>4567</v>
      </c>
      <c r="K379" t="s">
        <v>1312</v>
      </c>
      <c r="M379" t="s">
        <v>4702</v>
      </c>
      <c r="N379" t="s">
        <v>1051</v>
      </c>
      <c r="Q379" t="s">
        <v>1342</v>
      </c>
    </row>
    <row r="380" spans="1:17">
      <c r="A380">
        <v>4123</v>
      </c>
      <c r="C380" t="s">
        <v>1309</v>
      </c>
      <c r="D380" t="s">
        <v>3976</v>
      </c>
      <c r="E380" t="s">
        <v>3976</v>
      </c>
      <c r="F380" t="s">
        <v>3977</v>
      </c>
      <c r="G380" t="s">
        <v>997</v>
      </c>
      <c r="J380" t="s">
        <v>3774</v>
      </c>
      <c r="K380" t="s">
        <v>1312</v>
      </c>
      <c r="M380" t="s">
        <v>3978</v>
      </c>
      <c r="N380" t="s">
        <v>994</v>
      </c>
      <c r="Q380" t="s">
        <v>1342</v>
      </c>
    </row>
    <row r="381" spans="1:17">
      <c r="A381">
        <v>3840</v>
      </c>
      <c r="C381" t="s">
        <v>1309</v>
      </c>
      <c r="D381" t="s">
        <v>5776</v>
      </c>
      <c r="E381" t="s">
        <v>5776</v>
      </c>
      <c r="F381" t="s">
        <v>5478</v>
      </c>
      <c r="G381" t="s">
        <v>941</v>
      </c>
      <c r="J381" t="s">
        <v>5479</v>
      </c>
      <c r="K381" t="s">
        <v>1312</v>
      </c>
      <c r="L381" t="s">
        <v>5777</v>
      </c>
      <c r="M381" t="s">
        <v>5778</v>
      </c>
      <c r="N381" t="s">
        <v>911</v>
      </c>
      <c r="Q381" t="s">
        <v>1316</v>
      </c>
    </row>
    <row r="382" spans="1:17">
      <c r="A382">
        <v>2007</v>
      </c>
      <c r="C382" t="s">
        <v>1309</v>
      </c>
      <c r="D382" t="s">
        <v>2583</v>
      </c>
      <c r="E382" t="s">
        <v>2583</v>
      </c>
      <c r="F382" t="s">
        <v>2584</v>
      </c>
      <c r="G382" t="s">
        <v>749</v>
      </c>
      <c r="J382" t="s">
        <v>1398</v>
      </c>
      <c r="K382" t="s">
        <v>1312</v>
      </c>
      <c r="L382" t="s">
        <v>2585</v>
      </c>
      <c r="M382" t="s">
        <v>2586</v>
      </c>
      <c r="N382" t="s">
        <v>731</v>
      </c>
      <c r="Q382" t="s">
        <v>1342</v>
      </c>
    </row>
    <row r="383" spans="1:17">
      <c r="A383">
        <v>2086</v>
      </c>
      <c r="C383" t="s">
        <v>1309</v>
      </c>
      <c r="D383" t="s">
        <v>3135</v>
      </c>
      <c r="E383" t="s">
        <v>3135</v>
      </c>
      <c r="F383" t="s">
        <v>3136</v>
      </c>
      <c r="G383" t="s">
        <v>3137</v>
      </c>
      <c r="H383" t="s">
        <v>218</v>
      </c>
      <c r="J383" t="s">
        <v>322</v>
      </c>
      <c r="K383" t="s">
        <v>1312</v>
      </c>
      <c r="M383" t="s">
        <v>3138</v>
      </c>
      <c r="N383" t="s">
        <v>215</v>
      </c>
      <c r="O383" t="s">
        <v>3139</v>
      </c>
      <c r="P383" t="s">
        <v>3140</v>
      </c>
      <c r="Q383" t="s">
        <v>1342</v>
      </c>
    </row>
    <row r="384" spans="1:17">
      <c r="A384">
        <v>1579</v>
      </c>
      <c r="C384" t="s">
        <v>1309</v>
      </c>
      <c r="D384" t="s">
        <v>3481</v>
      </c>
      <c r="E384" t="s">
        <v>3481</v>
      </c>
      <c r="F384" t="s">
        <v>3482</v>
      </c>
      <c r="G384" t="s">
        <v>967</v>
      </c>
      <c r="J384" t="s">
        <v>3382</v>
      </c>
      <c r="K384" t="s">
        <v>1312</v>
      </c>
      <c r="M384" t="s">
        <v>3483</v>
      </c>
      <c r="N384" t="s">
        <v>965</v>
      </c>
      <c r="O384" t="s">
        <v>3484</v>
      </c>
      <c r="P384" t="s">
        <v>3485</v>
      </c>
      <c r="Q384" t="s">
        <v>1316</v>
      </c>
    </row>
    <row r="385" spans="1:17">
      <c r="A385">
        <v>1096</v>
      </c>
      <c r="C385" t="s">
        <v>1309</v>
      </c>
      <c r="D385" t="s">
        <v>3010</v>
      </c>
      <c r="E385" t="s">
        <v>3010</v>
      </c>
      <c r="F385" t="s">
        <v>3011</v>
      </c>
      <c r="G385" t="s">
        <v>297</v>
      </c>
      <c r="J385" t="s">
        <v>322</v>
      </c>
      <c r="K385" t="s">
        <v>1312</v>
      </c>
      <c r="M385" t="s">
        <v>3012</v>
      </c>
      <c r="N385" t="s">
        <v>215</v>
      </c>
      <c r="O385" t="s">
        <v>3013</v>
      </c>
      <c r="P385" t="s">
        <v>3014</v>
      </c>
      <c r="Q385" t="s">
        <v>1316</v>
      </c>
    </row>
    <row r="386" spans="1:17">
      <c r="A386">
        <v>6191</v>
      </c>
      <c r="C386" t="s">
        <v>1309</v>
      </c>
      <c r="D386" t="s">
        <v>2333</v>
      </c>
      <c r="E386" t="s">
        <v>2333</v>
      </c>
      <c r="F386" t="s">
        <v>2334</v>
      </c>
      <c r="G386" t="s">
        <v>2335</v>
      </c>
      <c r="H386" t="s">
        <v>2278</v>
      </c>
      <c r="J386" t="s">
        <v>1398</v>
      </c>
      <c r="K386" t="s">
        <v>1312</v>
      </c>
      <c r="L386" t="s">
        <v>2336</v>
      </c>
      <c r="M386" t="s">
        <v>2337</v>
      </c>
      <c r="N386" t="s">
        <v>1089</v>
      </c>
      <c r="Q386" t="s">
        <v>1342</v>
      </c>
    </row>
    <row r="387" spans="1:17">
      <c r="A387">
        <v>2205</v>
      </c>
      <c r="C387" t="s">
        <v>1309</v>
      </c>
      <c r="D387" t="s">
        <v>4658</v>
      </c>
      <c r="E387" t="s">
        <v>4658</v>
      </c>
      <c r="F387" t="s">
        <v>427</v>
      </c>
      <c r="G387" t="s">
        <v>1060</v>
      </c>
      <c r="H387" t="s">
        <v>4572</v>
      </c>
      <c r="J387" t="s">
        <v>4567</v>
      </c>
      <c r="K387" t="s">
        <v>1312</v>
      </c>
      <c r="M387" t="s">
        <v>4659</v>
      </c>
      <c r="N387" t="s">
        <v>1051</v>
      </c>
      <c r="O387" t="s">
        <v>2071</v>
      </c>
      <c r="P387" t="s">
        <v>4660</v>
      </c>
      <c r="Q387" t="s">
        <v>1342</v>
      </c>
    </row>
    <row r="388" spans="1:17">
      <c r="A388">
        <v>4101</v>
      </c>
      <c r="C388" t="s">
        <v>1309</v>
      </c>
      <c r="D388" t="s">
        <v>1972</v>
      </c>
      <c r="E388" t="s">
        <v>1972</v>
      </c>
      <c r="F388" t="s">
        <v>1973</v>
      </c>
      <c r="G388" t="s">
        <v>1801</v>
      </c>
      <c r="J388" t="s">
        <v>1548</v>
      </c>
      <c r="K388" t="s">
        <v>1312</v>
      </c>
      <c r="L388" t="s">
        <v>1974</v>
      </c>
      <c r="M388" t="s">
        <v>1975</v>
      </c>
      <c r="N388" t="s">
        <v>24</v>
      </c>
      <c r="Q388" t="s">
        <v>1342</v>
      </c>
    </row>
    <row r="389" spans="1:17">
      <c r="A389">
        <v>1329</v>
      </c>
      <c r="C389" t="s">
        <v>1309</v>
      </c>
      <c r="D389" t="s">
        <v>3828</v>
      </c>
      <c r="E389" t="s">
        <v>3828</v>
      </c>
      <c r="F389" t="s">
        <v>3829</v>
      </c>
      <c r="G389" t="s">
        <v>1010</v>
      </c>
      <c r="J389" t="s">
        <v>3774</v>
      </c>
      <c r="K389" t="s">
        <v>1312</v>
      </c>
      <c r="M389" t="s">
        <v>3830</v>
      </c>
      <c r="N389" t="s">
        <v>994</v>
      </c>
      <c r="O389" t="s">
        <v>3296</v>
      </c>
      <c r="P389" t="s">
        <v>3831</v>
      </c>
      <c r="Q389" t="s">
        <v>1342</v>
      </c>
    </row>
    <row r="390" spans="1:17">
      <c r="A390">
        <v>1239</v>
      </c>
      <c r="C390" t="s">
        <v>1309</v>
      </c>
      <c r="D390" t="s">
        <v>5601</v>
      </c>
      <c r="E390" t="s">
        <v>5601</v>
      </c>
      <c r="F390" t="s">
        <v>237</v>
      </c>
      <c r="G390" t="s">
        <v>5496</v>
      </c>
      <c r="J390" t="s">
        <v>5479</v>
      </c>
      <c r="K390" t="s">
        <v>1312</v>
      </c>
      <c r="L390" t="s">
        <v>5602</v>
      </c>
      <c r="M390" t="s">
        <v>5603</v>
      </c>
      <c r="N390" t="s">
        <v>911</v>
      </c>
      <c r="O390" t="s">
        <v>2239</v>
      </c>
      <c r="P390" t="s">
        <v>2240</v>
      </c>
      <c r="Q390" t="s">
        <v>1342</v>
      </c>
    </row>
    <row r="391" spans="1:17">
      <c r="A391">
        <v>1578</v>
      </c>
      <c r="C391" t="s">
        <v>1309</v>
      </c>
      <c r="D391" t="s">
        <v>5673</v>
      </c>
      <c r="E391" t="s">
        <v>5673</v>
      </c>
      <c r="F391" t="s">
        <v>5674</v>
      </c>
      <c r="G391" t="s">
        <v>941</v>
      </c>
      <c r="J391" t="s">
        <v>5479</v>
      </c>
      <c r="K391" t="s">
        <v>1312</v>
      </c>
      <c r="M391" t="s">
        <v>5675</v>
      </c>
      <c r="N391" t="s">
        <v>911</v>
      </c>
      <c r="O391" t="s">
        <v>2239</v>
      </c>
      <c r="P391" t="s">
        <v>2240</v>
      </c>
      <c r="Q391" t="s">
        <v>1342</v>
      </c>
    </row>
    <row r="392" spans="1:17">
      <c r="A392">
        <v>5732</v>
      </c>
      <c r="C392" t="s">
        <v>1309</v>
      </c>
      <c r="D392" t="s">
        <v>3567</v>
      </c>
      <c r="E392" t="s">
        <v>3567</v>
      </c>
      <c r="F392" t="s">
        <v>3568</v>
      </c>
      <c r="G392" t="s">
        <v>3563</v>
      </c>
      <c r="J392" t="s">
        <v>3382</v>
      </c>
      <c r="K392" t="s">
        <v>1312</v>
      </c>
      <c r="M392" t="s">
        <v>3569</v>
      </c>
      <c r="N392" t="s">
        <v>965</v>
      </c>
      <c r="Q392" t="s">
        <v>1342</v>
      </c>
    </row>
    <row r="393" spans="1:17">
      <c r="A393">
        <v>894</v>
      </c>
      <c r="C393" t="s">
        <v>1309</v>
      </c>
      <c r="D393" t="s">
        <v>5506</v>
      </c>
      <c r="E393" t="s">
        <v>5506</v>
      </c>
      <c r="F393" t="s">
        <v>5507</v>
      </c>
      <c r="J393" t="s">
        <v>5479</v>
      </c>
      <c r="K393" t="s">
        <v>1312</v>
      </c>
      <c r="M393" t="s">
        <v>5508</v>
      </c>
      <c r="N393" t="s">
        <v>911</v>
      </c>
      <c r="O393" t="s">
        <v>5509</v>
      </c>
      <c r="P393" t="s">
        <v>5510</v>
      </c>
      <c r="Q393" t="s">
        <v>1342</v>
      </c>
    </row>
    <row r="394" spans="1:17">
      <c r="A394">
        <v>2128</v>
      </c>
      <c r="C394" t="s">
        <v>1309</v>
      </c>
      <c r="D394" t="s">
        <v>3157</v>
      </c>
      <c r="E394" t="s">
        <v>3157</v>
      </c>
      <c r="F394" t="s">
        <v>3158</v>
      </c>
      <c r="G394" t="s">
        <v>413</v>
      </c>
      <c r="J394" t="s">
        <v>322</v>
      </c>
      <c r="K394" t="s">
        <v>1312</v>
      </c>
      <c r="L394" t="s">
        <v>3159</v>
      </c>
      <c r="M394" t="s">
        <v>3160</v>
      </c>
      <c r="N394" t="s">
        <v>215</v>
      </c>
      <c r="Q394" t="s">
        <v>1342</v>
      </c>
    </row>
    <row r="395" spans="1:17">
      <c r="A395">
        <v>1039</v>
      </c>
      <c r="C395" t="s">
        <v>1309</v>
      </c>
      <c r="D395" t="s">
        <v>4801</v>
      </c>
      <c r="E395" t="s">
        <v>4801</v>
      </c>
      <c r="F395" t="s">
        <v>4802</v>
      </c>
      <c r="G395" t="s">
        <v>485</v>
      </c>
      <c r="J395" t="s">
        <v>90</v>
      </c>
      <c r="K395" t="s">
        <v>1312</v>
      </c>
      <c r="M395" t="s">
        <v>4803</v>
      </c>
      <c r="N395" t="s">
        <v>484</v>
      </c>
      <c r="O395" t="s">
        <v>4804</v>
      </c>
      <c r="P395" t="s">
        <v>3989</v>
      </c>
      <c r="Q395" t="s">
        <v>1342</v>
      </c>
    </row>
    <row r="396" spans="1:17">
      <c r="A396">
        <v>936</v>
      </c>
      <c r="C396" t="s">
        <v>1309</v>
      </c>
      <c r="D396" t="s">
        <v>1382</v>
      </c>
      <c r="E396" t="s">
        <v>1382</v>
      </c>
      <c r="F396" t="s">
        <v>1383</v>
      </c>
      <c r="G396" t="s">
        <v>1384</v>
      </c>
      <c r="H396" t="s">
        <v>1385</v>
      </c>
      <c r="J396" t="s">
        <v>127</v>
      </c>
      <c r="K396" t="s">
        <v>1312</v>
      </c>
      <c r="L396" t="s">
        <v>1386</v>
      </c>
      <c r="M396" t="s">
        <v>1387</v>
      </c>
      <c r="N396" t="s">
        <v>24</v>
      </c>
      <c r="O396" t="s">
        <v>1388</v>
      </c>
      <c r="P396" t="s">
        <v>1389</v>
      </c>
      <c r="Q396" t="s">
        <v>1342</v>
      </c>
    </row>
    <row r="397" spans="1:17">
      <c r="A397">
        <v>1830</v>
      </c>
      <c r="C397" t="s">
        <v>1309</v>
      </c>
      <c r="D397" t="s">
        <v>1658</v>
      </c>
      <c r="E397" t="s">
        <v>1658</v>
      </c>
      <c r="F397" t="s">
        <v>1659</v>
      </c>
      <c r="G397" t="s">
        <v>71</v>
      </c>
      <c r="J397" t="s">
        <v>61</v>
      </c>
      <c r="K397" t="s">
        <v>1312</v>
      </c>
      <c r="L397" t="s">
        <v>1660</v>
      </c>
      <c r="M397" t="s">
        <v>1661</v>
      </c>
      <c r="N397" t="s">
        <v>24</v>
      </c>
      <c r="O397" t="s">
        <v>1662</v>
      </c>
      <c r="P397" t="s">
        <v>1663</v>
      </c>
      <c r="Q397" t="s">
        <v>1342</v>
      </c>
    </row>
    <row r="398" spans="1:17">
      <c r="A398">
        <v>1893</v>
      </c>
      <c r="B398">
        <v>1774</v>
      </c>
      <c r="C398" t="s">
        <v>1325</v>
      </c>
      <c r="D398" t="s">
        <v>1714</v>
      </c>
      <c r="E398" t="s">
        <v>1722</v>
      </c>
      <c r="F398" t="s">
        <v>1723</v>
      </c>
      <c r="J398" t="s">
        <v>127</v>
      </c>
      <c r="K398" t="s">
        <v>1312</v>
      </c>
      <c r="L398" t="s">
        <v>1724</v>
      </c>
      <c r="M398" t="s">
        <v>1725</v>
      </c>
      <c r="N398" t="s">
        <v>24</v>
      </c>
      <c r="O398" t="s">
        <v>1335</v>
      </c>
      <c r="P398" t="s">
        <v>1362</v>
      </c>
      <c r="Q398" t="s">
        <v>1342</v>
      </c>
    </row>
    <row r="399" spans="1:17">
      <c r="A399">
        <v>1893</v>
      </c>
      <c r="C399" t="s">
        <v>1309</v>
      </c>
      <c r="D399" t="s">
        <v>1714</v>
      </c>
      <c r="E399" t="s">
        <v>1714</v>
      </c>
      <c r="F399" t="s">
        <v>1715</v>
      </c>
      <c r="G399" t="s">
        <v>1716</v>
      </c>
      <c r="H399" t="s">
        <v>1717</v>
      </c>
      <c r="J399" t="s">
        <v>873</v>
      </c>
      <c r="K399" t="s">
        <v>1312</v>
      </c>
      <c r="L399" t="s">
        <v>1718</v>
      </c>
      <c r="M399" t="s">
        <v>1719</v>
      </c>
      <c r="N399" t="s">
        <v>24</v>
      </c>
      <c r="O399" t="s">
        <v>1720</v>
      </c>
      <c r="P399" t="s">
        <v>1721</v>
      </c>
      <c r="Q399" t="s">
        <v>1342</v>
      </c>
    </row>
    <row r="400" spans="1:17">
      <c r="A400">
        <v>3826</v>
      </c>
      <c r="C400" t="s">
        <v>1309</v>
      </c>
      <c r="D400" t="s">
        <v>1890</v>
      </c>
      <c r="E400" t="s">
        <v>1890</v>
      </c>
      <c r="F400" t="s">
        <v>1891</v>
      </c>
      <c r="G400" t="s">
        <v>1892</v>
      </c>
      <c r="H400" t="s">
        <v>25</v>
      </c>
      <c r="J400" t="s">
        <v>26</v>
      </c>
      <c r="K400" t="s">
        <v>1312</v>
      </c>
      <c r="L400" t="s">
        <v>1893</v>
      </c>
      <c r="M400" t="s">
        <v>1894</v>
      </c>
      <c r="N400" t="s">
        <v>24</v>
      </c>
      <c r="Q400" t="s">
        <v>1342</v>
      </c>
    </row>
    <row r="401" spans="1:17">
      <c r="A401">
        <v>6108</v>
      </c>
      <c r="C401" t="s">
        <v>1309</v>
      </c>
      <c r="D401" t="s">
        <v>5236</v>
      </c>
      <c r="E401" t="s">
        <v>5236</v>
      </c>
      <c r="F401" t="s">
        <v>701</v>
      </c>
      <c r="G401" t="s">
        <v>699</v>
      </c>
      <c r="J401" t="s">
        <v>1398</v>
      </c>
      <c r="K401" t="s">
        <v>1312</v>
      </c>
      <c r="M401" t="s">
        <v>5237</v>
      </c>
      <c r="N401" t="s">
        <v>484</v>
      </c>
      <c r="Q401" t="s">
        <v>1342</v>
      </c>
    </row>
    <row r="402" spans="1:17">
      <c r="A402">
        <v>3893</v>
      </c>
      <c r="C402" t="s">
        <v>1309</v>
      </c>
      <c r="D402" t="s">
        <v>5393</v>
      </c>
      <c r="E402" t="s">
        <v>5393</v>
      </c>
      <c r="F402" t="s">
        <v>5394</v>
      </c>
      <c r="G402" t="s">
        <v>599</v>
      </c>
      <c r="J402" t="s">
        <v>5271</v>
      </c>
      <c r="K402" t="s">
        <v>1312</v>
      </c>
      <c r="L402" t="s">
        <v>5395</v>
      </c>
      <c r="M402" t="s">
        <v>5396</v>
      </c>
      <c r="N402" t="s">
        <v>591</v>
      </c>
      <c r="Q402" t="s">
        <v>1316</v>
      </c>
    </row>
    <row r="403" spans="1:17">
      <c r="A403">
        <v>6162</v>
      </c>
      <c r="C403" t="s">
        <v>1309</v>
      </c>
      <c r="D403" t="s">
        <v>2931</v>
      </c>
      <c r="E403" t="s">
        <v>2931</v>
      </c>
      <c r="F403" t="s">
        <v>2932</v>
      </c>
      <c r="G403" t="s">
        <v>31</v>
      </c>
      <c r="J403" t="s">
        <v>1398</v>
      </c>
      <c r="K403" t="s">
        <v>1312</v>
      </c>
      <c r="M403" t="s">
        <v>2933</v>
      </c>
      <c r="N403" t="s">
        <v>731</v>
      </c>
      <c r="Q403" t="s">
        <v>1342</v>
      </c>
    </row>
    <row r="404" spans="1:17">
      <c r="A404">
        <v>934</v>
      </c>
      <c r="C404" t="s">
        <v>1309</v>
      </c>
      <c r="D404" t="s">
        <v>1377</v>
      </c>
      <c r="E404" t="s">
        <v>1377</v>
      </c>
      <c r="F404" t="s">
        <v>1378</v>
      </c>
      <c r="J404" t="s">
        <v>80</v>
      </c>
      <c r="K404" t="s">
        <v>1312</v>
      </c>
      <c r="M404" t="s">
        <v>1379</v>
      </c>
      <c r="N404" t="s">
        <v>24</v>
      </c>
      <c r="O404" t="s">
        <v>1380</v>
      </c>
      <c r="P404" t="s">
        <v>1381</v>
      </c>
      <c r="Q404" t="s">
        <v>1342</v>
      </c>
    </row>
    <row r="405" spans="1:17">
      <c r="A405">
        <v>887</v>
      </c>
      <c r="C405" t="s">
        <v>1309</v>
      </c>
      <c r="D405" t="s">
        <v>2099</v>
      </c>
      <c r="E405" t="s">
        <v>2099</v>
      </c>
      <c r="F405" t="s">
        <v>2100</v>
      </c>
      <c r="G405" t="s">
        <v>2101</v>
      </c>
      <c r="J405" t="s">
        <v>548</v>
      </c>
      <c r="K405" t="s">
        <v>1312</v>
      </c>
      <c r="M405" t="s">
        <v>2102</v>
      </c>
      <c r="N405" t="s">
        <v>1089</v>
      </c>
      <c r="O405" t="s">
        <v>2103</v>
      </c>
      <c r="P405" t="s">
        <v>2104</v>
      </c>
      <c r="Q405" t="s">
        <v>1316</v>
      </c>
    </row>
    <row r="406" spans="1:17">
      <c r="A406">
        <v>5823</v>
      </c>
      <c r="C406" t="s">
        <v>1309</v>
      </c>
      <c r="D406" t="s">
        <v>5193</v>
      </c>
      <c r="E406" t="s">
        <v>5193</v>
      </c>
      <c r="F406" t="s">
        <v>528</v>
      </c>
      <c r="G406" t="s">
        <v>559</v>
      </c>
      <c r="H406" t="s">
        <v>558</v>
      </c>
      <c r="J406" t="s">
        <v>558</v>
      </c>
      <c r="K406" t="s">
        <v>1312</v>
      </c>
      <c r="L406" t="s">
        <v>5194</v>
      </c>
      <c r="M406" t="s">
        <v>5195</v>
      </c>
      <c r="N406" t="s">
        <v>484</v>
      </c>
      <c r="Q406" t="s">
        <v>1316</v>
      </c>
    </row>
    <row r="407" spans="1:17">
      <c r="A407">
        <v>1848</v>
      </c>
      <c r="C407" t="s">
        <v>1309</v>
      </c>
      <c r="D407" t="s">
        <v>4968</v>
      </c>
      <c r="E407" t="s">
        <v>4968</v>
      </c>
      <c r="F407" t="s">
        <v>4969</v>
      </c>
      <c r="G407" t="s">
        <v>65</v>
      </c>
      <c r="J407" t="s">
        <v>61</v>
      </c>
      <c r="K407" t="s">
        <v>1312</v>
      </c>
      <c r="M407" t="s">
        <v>4970</v>
      </c>
      <c r="N407" t="s">
        <v>484</v>
      </c>
      <c r="O407" t="s">
        <v>4971</v>
      </c>
      <c r="P407" t="s">
        <v>4972</v>
      </c>
      <c r="Q407" t="s">
        <v>1342</v>
      </c>
    </row>
    <row r="408" spans="1:17">
      <c r="A408">
        <v>4155</v>
      </c>
      <c r="C408" t="s">
        <v>1309</v>
      </c>
      <c r="D408" t="s">
        <v>5818</v>
      </c>
      <c r="E408" t="s">
        <v>5818</v>
      </c>
      <c r="F408" t="s">
        <v>237</v>
      </c>
      <c r="G408" t="s">
        <v>5819</v>
      </c>
      <c r="J408" t="s">
        <v>5479</v>
      </c>
      <c r="K408" t="s">
        <v>1312</v>
      </c>
      <c r="L408" t="s">
        <v>5820</v>
      </c>
      <c r="M408" t="s">
        <v>5821</v>
      </c>
      <c r="N408" t="s">
        <v>911</v>
      </c>
      <c r="Q408" t="s">
        <v>1342</v>
      </c>
    </row>
    <row r="409" spans="1:17">
      <c r="A409">
        <v>1169</v>
      </c>
      <c r="B409">
        <v>1455</v>
      </c>
      <c r="C409" t="s">
        <v>1325</v>
      </c>
      <c r="D409" t="s">
        <v>1524</v>
      </c>
      <c r="E409" t="s">
        <v>1525</v>
      </c>
      <c r="F409" t="s">
        <v>1526</v>
      </c>
      <c r="H409" t="s">
        <v>170</v>
      </c>
      <c r="J409" t="s">
        <v>170</v>
      </c>
      <c r="K409" t="s">
        <v>1312</v>
      </c>
      <c r="M409" t="s">
        <v>1527</v>
      </c>
      <c r="N409" t="s">
        <v>24</v>
      </c>
      <c r="O409" t="s">
        <v>1528</v>
      </c>
      <c r="P409" t="s">
        <v>1529</v>
      </c>
      <c r="Q409" t="s">
        <v>1342</v>
      </c>
    </row>
    <row r="410" spans="1:17">
      <c r="A410">
        <v>1169</v>
      </c>
      <c r="C410" t="s">
        <v>1309</v>
      </c>
      <c r="D410" t="s">
        <v>1524</v>
      </c>
      <c r="E410" t="s">
        <v>1524</v>
      </c>
      <c r="F410" t="s">
        <v>4855</v>
      </c>
      <c r="G410" t="s">
        <v>559</v>
      </c>
      <c r="J410" t="s">
        <v>558</v>
      </c>
      <c r="K410" t="s">
        <v>1312</v>
      </c>
      <c r="M410" t="s">
        <v>4856</v>
      </c>
      <c r="N410" t="s">
        <v>484</v>
      </c>
      <c r="O410" t="s">
        <v>4857</v>
      </c>
      <c r="P410" t="s">
        <v>4858</v>
      </c>
      <c r="Q410" t="s">
        <v>1342</v>
      </c>
    </row>
    <row r="411" spans="1:17">
      <c r="A411">
        <v>1169</v>
      </c>
      <c r="B411">
        <v>1963</v>
      </c>
      <c r="C411" t="s">
        <v>1325</v>
      </c>
      <c r="D411" t="s">
        <v>1524</v>
      </c>
      <c r="E411" t="s">
        <v>4859</v>
      </c>
      <c r="F411" t="s">
        <v>4860</v>
      </c>
      <c r="L411" t="s">
        <v>4861</v>
      </c>
      <c r="M411">
        <v>879253692</v>
      </c>
      <c r="N411" t="s">
        <v>484</v>
      </c>
      <c r="O411" t="s">
        <v>4862</v>
      </c>
      <c r="P411" t="s">
        <v>4863</v>
      </c>
      <c r="Q411" t="s">
        <v>1342</v>
      </c>
    </row>
    <row r="412" spans="1:17">
      <c r="A412">
        <v>1169</v>
      </c>
      <c r="B412">
        <v>1964</v>
      </c>
      <c r="C412" t="s">
        <v>1325</v>
      </c>
      <c r="D412" t="s">
        <v>1524</v>
      </c>
      <c r="E412" t="s">
        <v>4859</v>
      </c>
      <c r="F412" t="s">
        <v>4864</v>
      </c>
      <c r="L412" t="s">
        <v>61</v>
      </c>
      <c r="M412">
        <v>879253692</v>
      </c>
      <c r="N412" t="s">
        <v>484</v>
      </c>
      <c r="O412" t="s">
        <v>4862</v>
      </c>
      <c r="P412" t="s">
        <v>4863</v>
      </c>
      <c r="Q412" t="s">
        <v>1342</v>
      </c>
    </row>
    <row r="413" spans="1:17">
      <c r="A413">
        <v>1992</v>
      </c>
      <c r="C413" t="s">
        <v>1309</v>
      </c>
      <c r="D413" t="s">
        <v>2578</v>
      </c>
      <c r="E413" t="s">
        <v>2578</v>
      </c>
      <c r="F413" t="s">
        <v>2579</v>
      </c>
      <c r="G413" t="s">
        <v>2580</v>
      </c>
      <c r="H413" t="s">
        <v>2581</v>
      </c>
      <c r="J413" t="s">
        <v>1398</v>
      </c>
      <c r="K413" t="s">
        <v>1312</v>
      </c>
      <c r="M413" t="s">
        <v>2582</v>
      </c>
      <c r="N413" t="s">
        <v>731</v>
      </c>
      <c r="Q413" t="s">
        <v>1342</v>
      </c>
    </row>
    <row r="414" spans="1:17">
      <c r="A414">
        <v>5811</v>
      </c>
      <c r="C414" t="s">
        <v>1309</v>
      </c>
      <c r="D414" t="s">
        <v>5443</v>
      </c>
      <c r="E414" t="s">
        <v>5443</v>
      </c>
      <c r="F414" t="s">
        <v>5444</v>
      </c>
      <c r="G414" t="s">
        <v>5271</v>
      </c>
      <c r="J414" t="s">
        <v>5271</v>
      </c>
      <c r="K414" t="s">
        <v>1312</v>
      </c>
      <c r="M414" t="s">
        <v>5445</v>
      </c>
      <c r="N414" t="s">
        <v>591</v>
      </c>
      <c r="O414" t="s">
        <v>1361</v>
      </c>
      <c r="P414" t="s">
        <v>5446</v>
      </c>
      <c r="Q414" t="s">
        <v>1342</v>
      </c>
    </row>
    <row r="415" spans="1:17">
      <c r="A415">
        <v>1136</v>
      </c>
      <c r="C415" t="s">
        <v>1309</v>
      </c>
      <c r="D415" t="s">
        <v>1499</v>
      </c>
      <c r="E415" t="s">
        <v>1499</v>
      </c>
      <c r="F415" t="s">
        <v>1500</v>
      </c>
      <c r="G415" t="s">
        <v>1501</v>
      </c>
      <c r="H415" t="s">
        <v>1502</v>
      </c>
      <c r="J415" t="s">
        <v>33</v>
      </c>
      <c r="K415" t="s">
        <v>1312</v>
      </c>
      <c r="L415" t="s">
        <v>1503</v>
      </c>
      <c r="M415" t="s">
        <v>1504</v>
      </c>
      <c r="N415" t="s">
        <v>24</v>
      </c>
      <c r="O415" t="s">
        <v>1505</v>
      </c>
      <c r="P415" t="s">
        <v>1506</v>
      </c>
      <c r="Q415" t="s">
        <v>1342</v>
      </c>
    </row>
    <row r="416" spans="1:17">
      <c r="A416">
        <v>1136</v>
      </c>
      <c r="B416">
        <v>1432</v>
      </c>
      <c r="C416" t="s">
        <v>1325</v>
      </c>
      <c r="D416" t="s">
        <v>1499</v>
      </c>
      <c r="E416" t="s">
        <v>1507</v>
      </c>
      <c r="F416" t="s">
        <v>1508</v>
      </c>
      <c r="G416" t="s">
        <v>1509</v>
      </c>
      <c r="H416" t="s">
        <v>1423</v>
      </c>
      <c r="I416" t="s">
        <v>1433</v>
      </c>
      <c r="J416" t="s">
        <v>132</v>
      </c>
      <c r="K416" t="s">
        <v>1312</v>
      </c>
      <c r="M416" t="s">
        <v>1510</v>
      </c>
      <c r="N416" t="s">
        <v>24</v>
      </c>
      <c r="O416" t="s">
        <v>1511</v>
      </c>
      <c r="P416" t="s">
        <v>1511</v>
      </c>
      <c r="Q416" t="s">
        <v>1342</v>
      </c>
    </row>
    <row r="417" spans="1:17">
      <c r="A417">
        <v>1136</v>
      </c>
      <c r="B417">
        <v>1437</v>
      </c>
      <c r="C417" t="s">
        <v>1325</v>
      </c>
      <c r="D417" t="s">
        <v>1499</v>
      </c>
      <c r="E417" t="s">
        <v>2220</v>
      </c>
      <c r="F417" t="s">
        <v>2221</v>
      </c>
      <c r="G417" t="s">
        <v>2222</v>
      </c>
      <c r="H417" t="s">
        <v>2223</v>
      </c>
      <c r="J417" t="s">
        <v>548</v>
      </c>
      <c r="K417" t="s">
        <v>1312</v>
      </c>
      <c r="L417" t="s">
        <v>548</v>
      </c>
      <c r="M417" t="s">
        <v>2224</v>
      </c>
      <c r="N417" t="s">
        <v>1089</v>
      </c>
      <c r="O417" t="s">
        <v>1511</v>
      </c>
      <c r="P417" t="s">
        <v>1511</v>
      </c>
      <c r="Q417" t="s">
        <v>1342</v>
      </c>
    </row>
    <row r="418" spans="1:17">
      <c r="A418">
        <v>1136</v>
      </c>
      <c r="B418">
        <v>1435</v>
      </c>
      <c r="C418" t="s">
        <v>1325</v>
      </c>
      <c r="D418" t="s">
        <v>1499</v>
      </c>
      <c r="E418" t="s">
        <v>2407</v>
      </c>
      <c r="F418" t="s">
        <v>2408</v>
      </c>
      <c r="G418" t="s">
        <v>2409</v>
      </c>
      <c r="H418" t="s">
        <v>2410</v>
      </c>
      <c r="I418" t="s">
        <v>2411</v>
      </c>
      <c r="J418" t="s">
        <v>873</v>
      </c>
      <c r="K418" t="s">
        <v>1312</v>
      </c>
      <c r="L418" t="s">
        <v>2412</v>
      </c>
      <c r="M418" t="s">
        <v>2413</v>
      </c>
      <c r="N418" t="s">
        <v>731</v>
      </c>
      <c r="O418" t="s">
        <v>1511</v>
      </c>
      <c r="P418" t="s">
        <v>1511</v>
      </c>
      <c r="Q418" t="s">
        <v>1342</v>
      </c>
    </row>
    <row r="419" spans="1:17">
      <c r="A419">
        <v>1136</v>
      </c>
      <c r="B419">
        <v>1447</v>
      </c>
      <c r="C419" t="s">
        <v>1325</v>
      </c>
      <c r="D419" t="s">
        <v>1499</v>
      </c>
      <c r="E419" t="s">
        <v>2414</v>
      </c>
      <c r="F419" t="s">
        <v>2415</v>
      </c>
      <c r="G419" t="s">
        <v>2416</v>
      </c>
      <c r="H419" t="s">
        <v>2417</v>
      </c>
      <c r="I419" t="s">
        <v>732</v>
      </c>
      <c r="J419" t="s">
        <v>1398</v>
      </c>
      <c r="K419" t="s">
        <v>1312</v>
      </c>
      <c r="M419" t="s">
        <v>2418</v>
      </c>
      <c r="N419" t="s">
        <v>731</v>
      </c>
      <c r="O419" t="s">
        <v>1511</v>
      </c>
      <c r="P419" t="s">
        <v>1511</v>
      </c>
      <c r="Q419" t="s">
        <v>1342</v>
      </c>
    </row>
    <row r="420" spans="1:17">
      <c r="A420">
        <v>1136</v>
      </c>
      <c r="B420">
        <v>1442</v>
      </c>
      <c r="C420" t="s">
        <v>1325</v>
      </c>
      <c r="D420" t="s">
        <v>1499</v>
      </c>
      <c r="E420" t="s">
        <v>3015</v>
      </c>
      <c r="F420" t="s">
        <v>3016</v>
      </c>
      <c r="G420" t="s">
        <v>3017</v>
      </c>
      <c r="H420" t="s">
        <v>3018</v>
      </c>
      <c r="I420" t="s">
        <v>218</v>
      </c>
      <c r="J420" t="s">
        <v>322</v>
      </c>
      <c r="K420" t="s">
        <v>1312</v>
      </c>
      <c r="M420" t="s">
        <v>3019</v>
      </c>
      <c r="N420" t="s">
        <v>215</v>
      </c>
      <c r="O420" t="s">
        <v>1511</v>
      </c>
      <c r="P420" t="s">
        <v>1511</v>
      </c>
      <c r="Q420" t="s">
        <v>1342</v>
      </c>
    </row>
    <row r="421" spans="1:17">
      <c r="A421">
        <v>1136</v>
      </c>
      <c r="B421">
        <v>1444</v>
      </c>
      <c r="C421" t="s">
        <v>1325</v>
      </c>
      <c r="D421" t="s">
        <v>1499</v>
      </c>
      <c r="E421" t="s">
        <v>3431</v>
      </c>
      <c r="F421" t="s">
        <v>3432</v>
      </c>
      <c r="G421" t="s">
        <v>3433</v>
      </c>
      <c r="H421" t="s">
        <v>967</v>
      </c>
      <c r="J421" t="s">
        <v>3382</v>
      </c>
      <c r="K421" t="s">
        <v>1312</v>
      </c>
      <c r="M421" t="s">
        <v>3434</v>
      </c>
      <c r="N421" t="s">
        <v>965</v>
      </c>
      <c r="O421" t="s">
        <v>1511</v>
      </c>
      <c r="P421" t="s">
        <v>1511</v>
      </c>
      <c r="Q421" t="s">
        <v>1342</v>
      </c>
    </row>
    <row r="422" spans="1:17">
      <c r="A422">
        <v>1136</v>
      </c>
      <c r="B422">
        <v>1424</v>
      </c>
      <c r="C422" t="s">
        <v>1325</v>
      </c>
      <c r="D422" t="s">
        <v>1499</v>
      </c>
      <c r="E422" t="s">
        <v>3628</v>
      </c>
      <c r="F422" t="s">
        <v>3629</v>
      </c>
      <c r="G422" t="s">
        <v>3630</v>
      </c>
      <c r="H422" t="s">
        <v>3631</v>
      </c>
      <c r="I422" t="s">
        <v>570</v>
      </c>
      <c r="J422" t="s">
        <v>570</v>
      </c>
      <c r="K422" t="s">
        <v>1312</v>
      </c>
      <c r="L422" t="s">
        <v>3632</v>
      </c>
      <c r="M422" t="s">
        <v>3633</v>
      </c>
      <c r="N422" t="s">
        <v>565</v>
      </c>
      <c r="O422" t="s">
        <v>1511</v>
      </c>
      <c r="P422" t="s">
        <v>1511</v>
      </c>
      <c r="Q422" t="s">
        <v>1342</v>
      </c>
    </row>
    <row r="423" spans="1:17">
      <c r="A423">
        <v>1136</v>
      </c>
      <c r="B423">
        <v>1430</v>
      </c>
      <c r="C423" t="s">
        <v>1325</v>
      </c>
      <c r="D423" t="s">
        <v>1499</v>
      </c>
      <c r="E423" t="s">
        <v>3810</v>
      </c>
      <c r="F423" t="s">
        <v>3811</v>
      </c>
      <c r="G423" t="s">
        <v>3812</v>
      </c>
      <c r="H423" t="s">
        <v>1010</v>
      </c>
      <c r="J423" t="s">
        <v>3774</v>
      </c>
      <c r="K423" t="s">
        <v>1312</v>
      </c>
      <c r="M423" t="s">
        <v>3813</v>
      </c>
      <c r="N423" t="s">
        <v>994</v>
      </c>
      <c r="O423" t="s">
        <v>1511</v>
      </c>
      <c r="P423" t="s">
        <v>1511</v>
      </c>
      <c r="Q423" t="s">
        <v>1342</v>
      </c>
    </row>
    <row r="424" spans="1:17">
      <c r="A424">
        <v>1136</v>
      </c>
      <c r="B424">
        <v>1426</v>
      </c>
      <c r="C424" t="s">
        <v>1325</v>
      </c>
      <c r="D424" t="s">
        <v>1499</v>
      </c>
      <c r="E424" t="s">
        <v>4089</v>
      </c>
      <c r="F424" t="s">
        <v>4090</v>
      </c>
      <c r="G424" t="s">
        <v>4091</v>
      </c>
      <c r="H424" t="s">
        <v>4092</v>
      </c>
      <c r="I424" t="s">
        <v>428</v>
      </c>
      <c r="J424" t="s">
        <v>2435</v>
      </c>
      <c r="K424" t="s">
        <v>1312</v>
      </c>
      <c r="L424" t="s">
        <v>4093</v>
      </c>
      <c r="M424" t="s">
        <v>4094</v>
      </c>
      <c r="N424" t="s">
        <v>420</v>
      </c>
      <c r="O424" t="s">
        <v>1511</v>
      </c>
      <c r="P424" t="s">
        <v>1511</v>
      </c>
      <c r="Q424" t="s">
        <v>1342</v>
      </c>
    </row>
    <row r="425" spans="1:17">
      <c r="A425">
        <v>1136</v>
      </c>
      <c r="B425">
        <v>1439</v>
      </c>
      <c r="C425" t="s">
        <v>1325</v>
      </c>
      <c r="D425" t="s">
        <v>1499</v>
      </c>
      <c r="E425" t="s">
        <v>4095</v>
      </c>
      <c r="F425" t="s">
        <v>4096</v>
      </c>
      <c r="G425" t="s">
        <v>4097</v>
      </c>
      <c r="H425" t="s">
        <v>4098</v>
      </c>
      <c r="I425" t="s">
        <v>1002</v>
      </c>
      <c r="J425" t="s">
        <v>2435</v>
      </c>
      <c r="K425" t="s">
        <v>1312</v>
      </c>
      <c r="M425" t="s">
        <v>4099</v>
      </c>
      <c r="N425" t="s">
        <v>420</v>
      </c>
      <c r="O425" t="s">
        <v>1511</v>
      </c>
      <c r="P425" t="s">
        <v>1511</v>
      </c>
      <c r="Q425" t="s">
        <v>1342</v>
      </c>
    </row>
    <row r="426" spans="1:17">
      <c r="A426">
        <v>1136</v>
      </c>
      <c r="B426">
        <v>1433</v>
      </c>
      <c r="C426" t="s">
        <v>1325</v>
      </c>
      <c r="D426" t="s">
        <v>1499</v>
      </c>
      <c r="E426" t="s">
        <v>4837</v>
      </c>
      <c r="F426" t="s">
        <v>4838</v>
      </c>
      <c r="G426" t="s">
        <v>4839</v>
      </c>
      <c r="H426" t="s">
        <v>559</v>
      </c>
      <c r="J426" t="s">
        <v>558</v>
      </c>
      <c r="K426" t="s">
        <v>1312</v>
      </c>
      <c r="M426" t="s">
        <v>4840</v>
      </c>
      <c r="N426" t="s">
        <v>484</v>
      </c>
      <c r="O426" t="s">
        <v>1511</v>
      </c>
      <c r="P426" t="s">
        <v>1511</v>
      </c>
      <c r="Q426" t="s">
        <v>1342</v>
      </c>
    </row>
    <row r="427" spans="1:17">
      <c r="A427">
        <v>1136</v>
      </c>
      <c r="B427">
        <v>1434</v>
      </c>
      <c r="C427" t="s">
        <v>1325</v>
      </c>
      <c r="D427" t="s">
        <v>1499</v>
      </c>
      <c r="E427" t="s">
        <v>4841</v>
      </c>
      <c r="F427" t="s">
        <v>2630</v>
      </c>
      <c r="G427" t="s">
        <v>4842</v>
      </c>
      <c r="H427" t="s">
        <v>4843</v>
      </c>
      <c r="I427" t="s">
        <v>485</v>
      </c>
      <c r="J427" t="s">
        <v>90</v>
      </c>
      <c r="K427" t="s">
        <v>1312</v>
      </c>
      <c r="L427" t="s">
        <v>90</v>
      </c>
      <c r="M427" t="s">
        <v>4844</v>
      </c>
      <c r="N427" t="s">
        <v>484</v>
      </c>
      <c r="O427" t="s">
        <v>1511</v>
      </c>
      <c r="P427" t="s">
        <v>1511</v>
      </c>
      <c r="Q427" t="s">
        <v>1342</v>
      </c>
    </row>
    <row r="428" spans="1:17">
      <c r="A428">
        <v>1125</v>
      </c>
      <c r="C428" t="s">
        <v>1309</v>
      </c>
      <c r="D428" t="s">
        <v>2401</v>
      </c>
      <c r="E428" t="s">
        <v>2401</v>
      </c>
      <c r="F428" t="s">
        <v>2402</v>
      </c>
      <c r="G428" t="s">
        <v>734</v>
      </c>
      <c r="H428" t="s">
        <v>772</v>
      </c>
      <c r="J428" t="s">
        <v>1398</v>
      </c>
      <c r="K428" t="s">
        <v>1312</v>
      </c>
      <c r="L428" t="s">
        <v>2403</v>
      </c>
      <c r="M428" t="s">
        <v>2404</v>
      </c>
      <c r="N428" t="s">
        <v>731</v>
      </c>
      <c r="O428" t="s">
        <v>2405</v>
      </c>
      <c r="P428" t="s">
        <v>2406</v>
      </c>
      <c r="Q428" t="s">
        <v>1316</v>
      </c>
    </row>
    <row r="429" spans="1:17">
      <c r="A429">
        <v>2197</v>
      </c>
      <c r="C429" t="s">
        <v>1309</v>
      </c>
      <c r="D429" t="s">
        <v>3174</v>
      </c>
      <c r="E429" t="s">
        <v>3174</v>
      </c>
      <c r="F429" t="s">
        <v>3175</v>
      </c>
      <c r="G429" t="s">
        <v>3176</v>
      </c>
      <c r="J429" t="s">
        <v>322</v>
      </c>
      <c r="K429" t="s">
        <v>1312</v>
      </c>
      <c r="M429" t="s">
        <v>3177</v>
      </c>
      <c r="N429" t="s">
        <v>215</v>
      </c>
      <c r="Q429" t="s">
        <v>1342</v>
      </c>
    </row>
    <row r="430" spans="1:17">
      <c r="A430">
        <v>1322</v>
      </c>
      <c r="C430" t="s">
        <v>1309</v>
      </c>
      <c r="D430" t="s">
        <v>5308</v>
      </c>
      <c r="E430" t="s">
        <v>5308</v>
      </c>
      <c r="F430" t="s">
        <v>397</v>
      </c>
      <c r="G430" t="s">
        <v>599</v>
      </c>
      <c r="H430" t="s">
        <v>5271</v>
      </c>
      <c r="J430" t="s">
        <v>5271</v>
      </c>
      <c r="K430" t="s">
        <v>1312</v>
      </c>
      <c r="L430" t="s">
        <v>5309</v>
      </c>
      <c r="M430" t="s">
        <v>5310</v>
      </c>
      <c r="N430" t="s">
        <v>591</v>
      </c>
      <c r="O430" t="s">
        <v>5311</v>
      </c>
      <c r="P430" t="s">
        <v>1408</v>
      </c>
      <c r="Q430" t="s">
        <v>1316</v>
      </c>
    </row>
    <row r="431" spans="1:17">
      <c r="A431">
        <v>3734</v>
      </c>
      <c r="C431" t="s">
        <v>1309</v>
      </c>
      <c r="D431" t="s">
        <v>4308</v>
      </c>
      <c r="E431" t="s">
        <v>4308</v>
      </c>
      <c r="F431" t="s">
        <v>4309</v>
      </c>
      <c r="G431" t="s">
        <v>4114</v>
      </c>
      <c r="J431" t="s">
        <v>2435</v>
      </c>
      <c r="K431" t="s">
        <v>1312</v>
      </c>
      <c r="L431" t="s">
        <v>4310</v>
      </c>
      <c r="M431" t="s">
        <v>4311</v>
      </c>
      <c r="N431" t="s">
        <v>420</v>
      </c>
      <c r="Q431" t="s">
        <v>1316</v>
      </c>
    </row>
    <row r="432" spans="1:17">
      <c r="A432">
        <v>990</v>
      </c>
      <c r="C432" t="s">
        <v>1309</v>
      </c>
      <c r="D432" t="s">
        <v>1461</v>
      </c>
      <c r="E432" t="s">
        <v>1461</v>
      </c>
      <c r="F432" t="s">
        <v>1462</v>
      </c>
      <c r="G432" t="s">
        <v>1463</v>
      </c>
      <c r="J432" t="s">
        <v>132</v>
      </c>
      <c r="K432" t="s">
        <v>1312</v>
      </c>
      <c r="M432" t="s">
        <v>1464</v>
      </c>
      <c r="N432" t="s">
        <v>24</v>
      </c>
      <c r="O432" t="s">
        <v>1465</v>
      </c>
      <c r="P432" t="s">
        <v>1466</v>
      </c>
      <c r="Q432" t="s">
        <v>1316</v>
      </c>
    </row>
    <row r="433" spans="1:17">
      <c r="A433">
        <v>1875</v>
      </c>
      <c r="C433" t="s">
        <v>1309</v>
      </c>
      <c r="D433" t="s">
        <v>2551</v>
      </c>
      <c r="E433" t="s">
        <v>2551</v>
      </c>
      <c r="F433" t="s">
        <v>2552</v>
      </c>
      <c r="G433" t="s">
        <v>55</v>
      </c>
      <c r="J433" t="s">
        <v>26</v>
      </c>
      <c r="K433" t="s">
        <v>1312</v>
      </c>
      <c r="M433">
        <v>3538649116</v>
      </c>
      <c r="N433" t="s">
        <v>731</v>
      </c>
      <c r="O433" t="s">
        <v>2553</v>
      </c>
      <c r="P433" t="s">
        <v>2554</v>
      </c>
      <c r="Q433" t="s">
        <v>1316</v>
      </c>
    </row>
    <row r="434" spans="1:17">
      <c r="A434">
        <v>1584</v>
      </c>
      <c r="C434" t="s">
        <v>1309</v>
      </c>
      <c r="D434" t="s">
        <v>1178</v>
      </c>
      <c r="E434" t="s">
        <v>1178</v>
      </c>
      <c r="F434" t="s">
        <v>1179</v>
      </c>
      <c r="G434" t="s">
        <v>1180</v>
      </c>
      <c r="J434" t="s">
        <v>4567</v>
      </c>
      <c r="K434" t="s">
        <v>1312</v>
      </c>
      <c r="M434" t="s">
        <v>1208</v>
      </c>
      <c r="N434" t="s">
        <v>1051</v>
      </c>
      <c r="O434" t="s">
        <v>4609</v>
      </c>
      <c r="P434" t="s">
        <v>4610</v>
      </c>
      <c r="Q434" t="s">
        <v>1376</v>
      </c>
    </row>
    <row r="435" spans="1:17">
      <c r="A435">
        <v>872</v>
      </c>
      <c r="C435" t="s">
        <v>1309</v>
      </c>
      <c r="D435" t="s">
        <v>2962</v>
      </c>
      <c r="E435" t="s">
        <v>2962</v>
      </c>
      <c r="F435" t="s">
        <v>2963</v>
      </c>
      <c r="G435" t="s">
        <v>2964</v>
      </c>
      <c r="H435" t="s">
        <v>218</v>
      </c>
      <c r="J435" t="s">
        <v>322</v>
      </c>
      <c r="K435" t="s">
        <v>1312</v>
      </c>
      <c r="M435" t="s">
        <v>2965</v>
      </c>
      <c r="N435" t="s">
        <v>215</v>
      </c>
      <c r="O435" t="s">
        <v>1668</v>
      </c>
      <c r="P435" t="s">
        <v>2966</v>
      </c>
      <c r="Q435" t="s">
        <v>1316</v>
      </c>
    </row>
    <row r="436" spans="1:17">
      <c r="A436">
        <v>1056</v>
      </c>
      <c r="C436" t="s">
        <v>1309</v>
      </c>
      <c r="D436" t="s">
        <v>2994</v>
      </c>
      <c r="E436" t="s">
        <v>2994</v>
      </c>
      <c r="F436" t="s">
        <v>16</v>
      </c>
      <c r="G436" t="s">
        <v>2959</v>
      </c>
      <c r="J436" t="s">
        <v>322</v>
      </c>
      <c r="K436" t="s">
        <v>1312</v>
      </c>
      <c r="M436" t="s">
        <v>2995</v>
      </c>
      <c r="N436" t="s">
        <v>215</v>
      </c>
      <c r="O436" t="s">
        <v>2996</v>
      </c>
      <c r="P436" t="s">
        <v>2997</v>
      </c>
      <c r="Q436" t="s">
        <v>1342</v>
      </c>
    </row>
    <row r="437" spans="1:17">
      <c r="A437">
        <v>1324</v>
      </c>
      <c r="C437" t="s">
        <v>1309</v>
      </c>
      <c r="D437" t="s">
        <v>1581</v>
      </c>
      <c r="E437" t="s">
        <v>1581</v>
      </c>
      <c r="F437" t="s">
        <v>1582</v>
      </c>
      <c r="G437" t="s">
        <v>25</v>
      </c>
      <c r="J437" t="s">
        <v>26</v>
      </c>
      <c r="K437" t="s">
        <v>1312</v>
      </c>
      <c r="M437" t="s">
        <v>1583</v>
      </c>
      <c r="N437" t="s">
        <v>24</v>
      </c>
      <c r="O437" t="s">
        <v>1584</v>
      </c>
      <c r="P437" t="s">
        <v>1585</v>
      </c>
      <c r="Q437" t="s">
        <v>1342</v>
      </c>
    </row>
    <row r="438" spans="1:17">
      <c r="A438">
        <v>2155</v>
      </c>
      <c r="C438" t="s">
        <v>1309</v>
      </c>
      <c r="D438" t="s">
        <v>2637</v>
      </c>
      <c r="E438" t="s">
        <v>2637</v>
      </c>
      <c r="F438" t="s">
        <v>2638</v>
      </c>
      <c r="G438" t="s">
        <v>2639</v>
      </c>
      <c r="H438" t="s">
        <v>772</v>
      </c>
      <c r="J438" t="s">
        <v>1398</v>
      </c>
      <c r="K438" t="s">
        <v>1312</v>
      </c>
      <c r="L438" t="s">
        <v>2640</v>
      </c>
      <c r="M438" t="s">
        <v>2641</v>
      </c>
      <c r="N438" t="s">
        <v>731</v>
      </c>
      <c r="Q438" t="s">
        <v>1342</v>
      </c>
    </row>
    <row r="439" spans="1:17">
      <c r="A439">
        <v>969</v>
      </c>
      <c r="C439" t="s">
        <v>1309</v>
      </c>
      <c r="D439" t="s">
        <v>5550</v>
      </c>
      <c r="E439" t="s">
        <v>5550</v>
      </c>
      <c r="F439" t="s">
        <v>5551</v>
      </c>
      <c r="G439" t="s">
        <v>949</v>
      </c>
      <c r="J439" t="s">
        <v>5479</v>
      </c>
      <c r="K439" t="s">
        <v>1312</v>
      </c>
      <c r="M439" t="s">
        <v>5552</v>
      </c>
      <c r="N439" t="s">
        <v>911</v>
      </c>
      <c r="O439" t="s">
        <v>3352</v>
      </c>
      <c r="P439" t="s">
        <v>5553</v>
      </c>
      <c r="Q439" t="s">
        <v>1316</v>
      </c>
    </row>
    <row r="440" spans="1:17">
      <c r="A440">
        <v>3986</v>
      </c>
      <c r="C440" t="s">
        <v>1309</v>
      </c>
      <c r="D440" t="s">
        <v>3262</v>
      </c>
      <c r="E440" t="s">
        <v>3262</v>
      </c>
      <c r="F440" t="s">
        <v>3263</v>
      </c>
      <c r="G440" t="s">
        <v>3264</v>
      </c>
      <c r="H440" t="s">
        <v>3265</v>
      </c>
      <c r="J440" t="s">
        <v>322</v>
      </c>
      <c r="K440" t="s">
        <v>1312</v>
      </c>
      <c r="M440" t="s">
        <v>3266</v>
      </c>
      <c r="N440" t="s">
        <v>215</v>
      </c>
      <c r="Q440" t="s">
        <v>1342</v>
      </c>
    </row>
    <row r="441" spans="1:17">
      <c r="A441">
        <v>2195</v>
      </c>
      <c r="C441" t="s">
        <v>1309</v>
      </c>
      <c r="D441" t="s">
        <v>2653</v>
      </c>
      <c r="E441" t="s">
        <v>2653</v>
      </c>
      <c r="F441" t="s">
        <v>2654</v>
      </c>
      <c r="G441" t="s">
        <v>25</v>
      </c>
      <c r="J441" t="s">
        <v>26</v>
      </c>
      <c r="K441" t="s">
        <v>1312</v>
      </c>
      <c r="M441" t="s">
        <v>2655</v>
      </c>
      <c r="N441" t="s">
        <v>731</v>
      </c>
      <c r="Q441" t="s">
        <v>1342</v>
      </c>
    </row>
    <row r="442" spans="1:17">
      <c r="A442">
        <v>6112</v>
      </c>
      <c r="C442" t="s">
        <v>1309</v>
      </c>
      <c r="D442" t="s">
        <v>3608</v>
      </c>
      <c r="E442" t="s">
        <v>3608</v>
      </c>
      <c r="F442" t="s">
        <v>992</v>
      </c>
      <c r="G442" t="s">
        <v>993</v>
      </c>
      <c r="J442" t="s">
        <v>3382</v>
      </c>
      <c r="K442" t="s">
        <v>1312</v>
      </c>
      <c r="L442" t="s">
        <v>3609</v>
      </c>
      <c r="M442" t="s">
        <v>3610</v>
      </c>
      <c r="N442" t="s">
        <v>965</v>
      </c>
      <c r="O442" t="s">
        <v>3611</v>
      </c>
      <c r="P442" t="s">
        <v>1830</v>
      </c>
      <c r="Q442" t="s">
        <v>1342</v>
      </c>
    </row>
    <row r="443" spans="1:17">
      <c r="A443">
        <v>1027</v>
      </c>
      <c r="C443" t="s">
        <v>1309</v>
      </c>
      <c r="D443" t="s">
        <v>3794</v>
      </c>
      <c r="E443" t="s">
        <v>3794</v>
      </c>
      <c r="F443" t="s">
        <v>3795</v>
      </c>
      <c r="G443" t="s">
        <v>3796</v>
      </c>
      <c r="H443" t="s">
        <v>1002</v>
      </c>
      <c r="J443" t="s">
        <v>3774</v>
      </c>
      <c r="K443" t="s">
        <v>1312</v>
      </c>
      <c r="M443" t="s">
        <v>3797</v>
      </c>
      <c r="N443" t="s">
        <v>994</v>
      </c>
      <c r="Q443" t="s">
        <v>1316</v>
      </c>
    </row>
    <row r="444" spans="1:17">
      <c r="A444">
        <v>1449</v>
      </c>
      <c r="C444" t="s">
        <v>1309</v>
      </c>
      <c r="D444" t="s">
        <v>5658</v>
      </c>
      <c r="E444" t="s">
        <v>5658</v>
      </c>
      <c r="F444" t="s">
        <v>1715</v>
      </c>
      <c r="G444" t="s">
        <v>5485</v>
      </c>
      <c r="J444" t="s">
        <v>5479</v>
      </c>
      <c r="K444" t="s">
        <v>1312</v>
      </c>
      <c r="L444" t="s">
        <v>5659</v>
      </c>
      <c r="M444" t="s">
        <v>5660</v>
      </c>
      <c r="N444" t="s">
        <v>911</v>
      </c>
      <c r="Q444" t="s">
        <v>1342</v>
      </c>
    </row>
    <row r="445" spans="1:17">
      <c r="A445">
        <v>3687</v>
      </c>
      <c r="C445" t="s">
        <v>1309</v>
      </c>
      <c r="D445" t="s">
        <v>3202</v>
      </c>
      <c r="E445" t="s">
        <v>3202</v>
      </c>
      <c r="F445" t="s">
        <v>3203</v>
      </c>
      <c r="G445" t="s">
        <v>320</v>
      </c>
      <c r="J445" t="s">
        <v>322</v>
      </c>
      <c r="K445" t="s">
        <v>1312</v>
      </c>
      <c r="L445" t="s">
        <v>3204</v>
      </c>
      <c r="M445" t="s">
        <v>3205</v>
      </c>
      <c r="N445" t="s">
        <v>215</v>
      </c>
      <c r="O445" t="s">
        <v>3206</v>
      </c>
      <c r="P445" t="s">
        <v>3207</v>
      </c>
      <c r="Q445" t="s">
        <v>1342</v>
      </c>
    </row>
    <row r="446" spans="1:17">
      <c r="A446">
        <v>5716</v>
      </c>
      <c r="C446" t="s">
        <v>1309</v>
      </c>
      <c r="D446" t="s">
        <v>5174</v>
      </c>
      <c r="E446" t="s">
        <v>5174</v>
      </c>
      <c r="F446" t="s">
        <v>5175</v>
      </c>
      <c r="G446" t="s">
        <v>4847</v>
      </c>
      <c r="H446" t="s">
        <v>486</v>
      </c>
      <c r="J446" t="s">
        <v>1398</v>
      </c>
      <c r="K446" t="s">
        <v>1312</v>
      </c>
      <c r="M446" t="s">
        <v>5176</v>
      </c>
      <c r="N446" t="s">
        <v>484</v>
      </c>
      <c r="Q446" t="s">
        <v>1342</v>
      </c>
    </row>
    <row r="447" spans="1:17">
      <c r="A447">
        <v>1269</v>
      </c>
      <c r="C447" t="s">
        <v>1309</v>
      </c>
      <c r="D447" t="s">
        <v>5607</v>
      </c>
      <c r="E447" t="s">
        <v>5607</v>
      </c>
      <c r="F447" t="s">
        <v>5608</v>
      </c>
      <c r="G447" t="s">
        <v>5479</v>
      </c>
      <c r="J447" t="s">
        <v>5479</v>
      </c>
      <c r="K447" t="s">
        <v>1312</v>
      </c>
      <c r="L447" t="s">
        <v>5609</v>
      </c>
      <c r="M447" t="s">
        <v>5610</v>
      </c>
      <c r="N447" t="s">
        <v>911</v>
      </c>
      <c r="O447" t="s">
        <v>4953</v>
      </c>
      <c r="P447" t="s">
        <v>5611</v>
      </c>
      <c r="Q447" t="s">
        <v>1342</v>
      </c>
    </row>
    <row r="448" spans="1:17">
      <c r="A448">
        <v>3643</v>
      </c>
      <c r="C448" t="s">
        <v>1309</v>
      </c>
      <c r="D448" t="s">
        <v>4289</v>
      </c>
      <c r="E448" t="s">
        <v>4289</v>
      </c>
      <c r="F448" t="s">
        <v>4290</v>
      </c>
      <c r="G448" t="s">
        <v>4291</v>
      </c>
      <c r="H448" t="s">
        <v>462</v>
      </c>
      <c r="J448" t="s">
        <v>2435</v>
      </c>
      <c r="K448" t="s">
        <v>1312</v>
      </c>
      <c r="L448" t="s">
        <v>4292</v>
      </c>
      <c r="M448" t="s">
        <v>4293</v>
      </c>
      <c r="N448" t="s">
        <v>420</v>
      </c>
      <c r="Q448" t="s">
        <v>1342</v>
      </c>
    </row>
    <row r="449" spans="1:17">
      <c r="A449">
        <v>4210</v>
      </c>
      <c r="C449" t="s">
        <v>1309</v>
      </c>
      <c r="D449" t="s">
        <v>2822</v>
      </c>
      <c r="E449" t="s">
        <v>2822</v>
      </c>
      <c r="F449" t="s">
        <v>2823</v>
      </c>
      <c r="G449" t="s">
        <v>738</v>
      </c>
      <c r="J449" t="s">
        <v>1398</v>
      </c>
      <c r="K449" t="s">
        <v>1312</v>
      </c>
      <c r="M449" t="s">
        <v>2824</v>
      </c>
      <c r="N449" t="s">
        <v>731</v>
      </c>
      <c r="Q449" t="s">
        <v>1342</v>
      </c>
    </row>
    <row r="450" spans="1:17">
      <c r="A450">
        <v>1513</v>
      </c>
      <c r="C450" t="s">
        <v>1309</v>
      </c>
      <c r="D450" t="s">
        <v>4588</v>
      </c>
      <c r="E450" t="s">
        <v>4588</v>
      </c>
      <c r="F450" t="s">
        <v>4589</v>
      </c>
      <c r="G450" t="s">
        <v>4590</v>
      </c>
      <c r="J450" t="s">
        <v>4567</v>
      </c>
      <c r="K450" t="s">
        <v>1312</v>
      </c>
      <c r="L450" t="s">
        <v>4591</v>
      </c>
      <c r="M450" t="s">
        <v>4592</v>
      </c>
      <c r="N450" t="s">
        <v>1051</v>
      </c>
      <c r="O450" t="s">
        <v>4298</v>
      </c>
      <c r="P450" t="s">
        <v>1560</v>
      </c>
      <c r="Q450" t="s">
        <v>1342</v>
      </c>
    </row>
    <row r="451" spans="1:17">
      <c r="A451">
        <v>4088</v>
      </c>
      <c r="C451" t="s">
        <v>1309</v>
      </c>
      <c r="D451" t="s">
        <v>2791</v>
      </c>
      <c r="E451" t="s">
        <v>2791</v>
      </c>
      <c r="F451" t="s">
        <v>2792</v>
      </c>
      <c r="G451" t="s">
        <v>855</v>
      </c>
      <c r="H451" t="s">
        <v>847</v>
      </c>
      <c r="J451" t="s">
        <v>873</v>
      </c>
      <c r="K451" t="s">
        <v>1312</v>
      </c>
      <c r="M451" t="s">
        <v>2793</v>
      </c>
      <c r="N451" t="s">
        <v>731</v>
      </c>
      <c r="O451" t="s">
        <v>2794</v>
      </c>
      <c r="P451" t="s">
        <v>2795</v>
      </c>
      <c r="Q451" t="s">
        <v>1342</v>
      </c>
    </row>
    <row r="452" spans="1:17">
      <c r="A452">
        <v>1699</v>
      </c>
      <c r="C452" t="s">
        <v>1309</v>
      </c>
      <c r="D452" t="s">
        <v>4958</v>
      </c>
      <c r="E452" t="s">
        <v>4958</v>
      </c>
      <c r="F452" t="s">
        <v>4959</v>
      </c>
      <c r="G452" t="s">
        <v>65</v>
      </c>
      <c r="J452" t="s">
        <v>61</v>
      </c>
      <c r="K452" t="s">
        <v>1312</v>
      </c>
      <c r="L452" t="s">
        <v>4960</v>
      </c>
      <c r="M452" t="s">
        <v>4961</v>
      </c>
      <c r="N452" t="s">
        <v>484</v>
      </c>
      <c r="O452" t="s">
        <v>3819</v>
      </c>
      <c r="P452" t="s">
        <v>3475</v>
      </c>
      <c r="Q452" t="s">
        <v>1316</v>
      </c>
    </row>
    <row r="453" spans="1:17">
      <c r="A453">
        <v>4071</v>
      </c>
      <c r="C453" t="s">
        <v>1309</v>
      </c>
      <c r="D453" t="s">
        <v>1959</v>
      </c>
      <c r="E453" t="s">
        <v>1959</v>
      </c>
      <c r="F453" t="s">
        <v>1825</v>
      </c>
      <c r="G453" t="s">
        <v>71</v>
      </c>
      <c r="J453" t="s">
        <v>61</v>
      </c>
      <c r="K453" t="s">
        <v>1312</v>
      </c>
      <c r="M453" t="s">
        <v>1960</v>
      </c>
      <c r="N453" t="s">
        <v>24</v>
      </c>
      <c r="O453" t="s">
        <v>1961</v>
      </c>
      <c r="P453" t="s">
        <v>1962</v>
      </c>
      <c r="Q453" t="s">
        <v>1342</v>
      </c>
    </row>
    <row r="454" spans="1:17">
      <c r="A454">
        <v>1956</v>
      </c>
      <c r="C454" t="s">
        <v>1309</v>
      </c>
      <c r="D454" t="s">
        <v>5002</v>
      </c>
      <c r="E454" t="s">
        <v>5002</v>
      </c>
      <c r="F454" t="s">
        <v>5003</v>
      </c>
      <c r="G454" t="s">
        <v>5004</v>
      </c>
      <c r="H454" t="s">
        <v>554</v>
      </c>
      <c r="J454" t="s">
        <v>1398</v>
      </c>
      <c r="K454" t="s">
        <v>1312</v>
      </c>
      <c r="L454" t="s">
        <v>5005</v>
      </c>
      <c r="M454" t="s">
        <v>5006</v>
      </c>
      <c r="N454" t="s">
        <v>484</v>
      </c>
      <c r="O454" t="s">
        <v>4431</v>
      </c>
      <c r="P454" t="s">
        <v>3618</v>
      </c>
      <c r="Q454" t="s">
        <v>1342</v>
      </c>
    </row>
    <row r="455" spans="1:17">
      <c r="A455">
        <v>1278</v>
      </c>
      <c r="C455" t="s">
        <v>1309</v>
      </c>
      <c r="D455" t="s">
        <v>5612</v>
      </c>
      <c r="E455" t="s">
        <v>5612</v>
      </c>
      <c r="F455" t="s">
        <v>5613</v>
      </c>
      <c r="G455" t="s">
        <v>5614</v>
      </c>
      <c r="J455" t="s">
        <v>5479</v>
      </c>
      <c r="K455" t="s">
        <v>1312</v>
      </c>
      <c r="M455" t="s">
        <v>5615</v>
      </c>
      <c r="N455" t="s">
        <v>911</v>
      </c>
      <c r="O455" t="s">
        <v>1450</v>
      </c>
      <c r="P455" t="s">
        <v>5616</v>
      </c>
      <c r="Q455" t="s">
        <v>1342</v>
      </c>
    </row>
    <row r="456" spans="1:17">
      <c r="A456">
        <v>2041</v>
      </c>
      <c r="C456" t="s">
        <v>1309</v>
      </c>
      <c r="D456" t="s">
        <v>3120</v>
      </c>
      <c r="E456" t="s">
        <v>3120</v>
      </c>
      <c r="F456" t="s">
        <v>2773</v>
      </c>
      <c r="G456" t="s">
        <v>3121</v>
      </c>
      <c r="H456" t="s">
        <v>251</v>
      </c>
      <c r="J456" t="s">
        <v>322</v>
      </c>
      <c r="K456" t="s">
        <v>1312</v>
      </c>
      <c r="L456" t="s">
        <v>3122</v>
      </c>
      <c r="M456" t="s">
        <v>3123</v>
      </c>
      <c r="N456" t="s">
        <v>215</v>
      </c>
      <c r="Q456" t="s">
        <v>1342</v>
      </c>
    </row>
    <row r="457" spans="1:17">
      <c r="A457">
        <v>3779</v>
      </c>
      <c r="C457" t="s">
        <v>1309</v>
      </c>
      <c r="D457" t="s">
        <v>5081</v>
      </c>
      <c r="E457" t="s">
        <v>5081</v>
      </c>
      <c r="F457" t="s">
        <v>5082</v>
      </c>
      <c r="G457" t="s">
        <v>486</v>
      </c>
      <c r="J457" t="s">
        <v>1398</v>
      </c>
      <c r="K457" t="s">
        <v>1312</v>
      </c>
      <c r="M457" t="s">
        <v>5083</v>
      </c>
      <c r="N457" t="s">
        <v>484</v>
      </c>
      <c r="Q457" t="s">
        <v>1342</v>
      </c>
    </row>
    <row r="458" spans="1:17">
      <c r="A458">
        <v>2089</v>
      </c>
      <c r="C458" t="s">
        <v>1309</v>
      </c>
      <c r="D458" t="s">
        <v>3141</v>
      </c>
      <c r="E458" t="s">
        <v>3141</v>
      </c>
      <c r="F458" t="s">
        <v>3142</v>
      </c>
      <c r="G458" t="s">
        <v>370</v>
      </c>
      <c r="H458" t="s">
        <v>218</v>
      </c>
      <c r="J458" t="s">
        <v>322</v>
      </c>
      <c r="K458" t="s">
        <v>1312</v>
      </c>
      <c r="L458" t="s">
        <v>3143</v>
      </c>
      <c r="M458" t="s">
        <v>3144</v>
      </c>
      <c r="N458" t="s">
        <v>215</v>
      </c>
      <c r="Q458" t="s">
        <v>1342</v>
      </c>
    </row>
    <row r="459" spans="1:17">
      <c r="A459">
        <v>1954</v>
      </c>
      <c r="C459" t="s">
        <v>1309</v>
      </c>
      <c r="D459" t="s">
        <v>2566</v>
      </c>
      <c r="E459" t="s">
        <v>2566</v>
      </c>
      <c r="F459" t="s">
        <v>221</v>
      </c>
      <c r="G459" t="s">
        <v>738</v>
      </c>
      <c r="J459" t="s">
        <v>1398</v>
      </c>
      <c r="K459" t="s">
        <v>1312</v>
      </c>
      <c r="L459" t="s">
        <v>2567</v>
      </c>
      <c r="M459" t="s">
        <v>2568</v>
      </c>
      <c r="N459" t="s">
        <v>731</v>
      </c>
      <c r="Q459" t="s">
        <v>1316</v>
      </c>
    </row>
    <row r="460" spans="1:17">
      <c r="A460">
        <v>1847</v>
      </c>
      <c r="C460" t="s">
        <v>1309</v>
      </c>
      <c r="D460" t="s">
        <v>2534</v>
      </c>
      <c r="E460" t="s">
        <v>2534</v>
      </c>
      <c r="F460" t="s">
        <v>2363</v>
      </c>
      <c r="G460" t="s">
        <v>732</v>
      </c>
      <c r="J460" t="s">
        <v>1398</v>
      </c>
      <c r="K460" t="s">
        <v>1312</v>
      </c>
      <c r="M460" t="s">
        <v>2535</v>
      </c>
      <c r="N460" t="s">
        <v>731</v>
      </c>
      <c r="O460" t="s">
        <v>2536</v>
      </c>
      <c r="P460" t="s">
        <v>2537</v>
      </c>
      <c r="Q460" t="s">
        <v>1342</v>
      </c>
    </row>
    <row r="461" spans="1:17">
      <c r="A461">
        <v>6059</v>
      </c>
      <c r="C461" t="s">
        <v>1309</v>
      </c>
      <c r="D461" t="s">
        <v>2907</v>
      </c>
      <c r="E461" t="s">
        <v>2907</v>
      </c>
      <c r="F461" t="s">
        <v>2908</v>
      </c>
      <c r="G461" t="s">
        <v>55</v>
      </c>
      <c r="H461" t="s">
        <v>1879</v>
      </c>
      <c r="J461" t="s">
        <v>26</v>
      </c>
      <c r="K461" t="s">
        <v>1312</v>
      </c>
      <c r="L461" t="s">
        <v>2909</v>
      </c>
      <c r="M461" t="s">
        <v>2910</v>
      </c>
      <c r="N461" t="s">
        <v>731</v>
      </c>
      <c r="O461" t="s">
        <v>2911</v>
      </c>
      <c r="P461" t="s">
        <v>2912</v>
      </c>
      <c r="Q461" t="s">
        <v>1342</v>
      </c>
    </row>
    <row r="462" spans="1:17">
      <c r="A462">
        <v>880</v>
      </c>
      <c r="C462" t="s">
        <v>1309</v>
      </c>
      <c r="D462" t="s">
        <v>2356</v>
      </c>
      <c r="E462" t="s">
        <v>2356</v>
      </c>
      <c r="F462" t="s">
        <v>1838</v>
      </c>
      <c r="G462" t="s">
        <v>1839</v>
      </c>
      <c r="J462" t="s">
        <v>1398</v>
      </c>
      <c r="K462" t="s">
        <v>1312</v>
      </c>
      <c r="M462" t="s">
        <v>2357</v>
      </c>
      <c r="N462" t="s">
        <v>731</v>
      </c>
      <c r="O462" t="s">
        <v>1579</v>
      </c>
      <c r="P462" t="s">
        <v>2358</v>
      </c>
      <c r="Q462" t="s">
        <v>1342</v>
      </c>
    </row>
    <row r="463" spans="1:17">
      <c r="A463">
        <v>1315</v>
      </c>
      <c r="C463" t="s">
        <v>1309</v>
      </c>
      <c r="D463" t="s">
        <v>2245</v>
      </c>
      <c r="E463" t="s">
        <v>2245</v>
      </c>
      <c r="F463" t="s">
        <v>2246</v>
      </c>
      <c r="G463" t="s">
        <v>2112</v>
      </c>
      <c r="J463" t="s">
        <v>1398</v>
      </c>
      <c r="K463" t="s">
        <v>1312</v>
      </c>
      <c r="L463" t="s">
        <v>2247</v>
      </c>
      <c r="M463" t="s">
        <v>2248</v>
      </c>
      <c r="N463" t="s">
        <v>1089</v>
      </c>
      <c r="O463" t="s">
        <v>1355</v>
      </c>
      <c r="P463" t="s">
        <v>1830</v>
      </c>
      <c r="Q463" t="s">
        <v>1316</v>
      </c>
    </row>
    <row r="464" spans="1:17">
      <c r="A464">
        <v>6157</v>
      </c>
      <c r="C464" t="s">
        <v>1309</v>
      </c>
      <c r="D464" t="s">
        <v>5242</v>
      </c>
      <c r="E464" t="s">
        <v>5242</v>
      </c>
      <c r="F464" t="s">
        <v>5243</v>
      </c>
      <c r="G464" t="s">
        <v>5244</v>
      </c>
      <c r="H464" t="s">
        <v>5245</v>
      </c>
      <c r="J464" t="s">
        <v>90</v>
      </c>
      <c r="K464" t="s">
        <v>1312</v>
      </c>
      <c r="L464" t="s">
        <v>5246</v>
      </c>
      <c r="M464" t="s">
        <v>5247</v>
      </c>
      <c r="N464" t="s">
        <v>484</v>
      </c>
      <c r="Q464" t="s">
        <v>1342</v>
      </c>
    </row>
    <row r="465" spans="1:17">
      <c r="A465">
        <v>1078</v>
      </c>
      <c r="C465" t="s">
        <v>1309</v>
      </c>
      <c r="D465" t="s">
        <v>2206</v>
      </c>
      <c r="E465" t="s">
        <v>2206</v>
      </c>
      <c r="F465" t="s">
        <v>2207</v>
      </c>
      <c r="G465" t="s">
        <v>2208</v>
      </c>
      <c r="J465" t="s">
        <v>1398</v>
      </c>
      <c r="K465" t="s">
        <v>1312</v>
      </c>
      <c r="L465" t="s">
        <v>2209</v>
      </c>
      <c r="M465" t="s">
        <v>2210</v>
      </c>
      <c r="N465" t="s">
        <v>1089</v>
      </c>
      <c r="O465" t="s">
        <v>2211</v>
      </c>
      <c r="P465" t="s">
        <v>2212</v>
      </c>
      <c r="Q465" t="s">
        <v>1316</v>
      </c>
    </row>
    <row r="466" spans="1:17">
      <c r="A466">
        <v>3852</v>
      </c>
      <c r="C466" t="s">
        <v>1309</v>
      </c>
      <c r="D466" t="s">
        <v>5381</v>
      </c>
      <c r="E466" t="s">
        <v>5381</v>
      </c>
      <c r="F466" t="s">
        <v>5382</v>
      </c>
      <c r="G466" t="s">
        <v>599</v>
      </c>
      <c r="J466" t="s">
        <v>5271</v>
      </c>
      <c r="K466" t="s">
        <v>1312</v>
      </c>
      <c r="L466" t="s">
        <v>5383</v>
      </c>
      <c r="M466" t="s">
        <v>5384</v>
      </c>
      <c r="N466" t="s">
        <v>591</v>
      </c>
      <c r="O466" t="s">
        <v>5385</v>
      </c>
      <c r="P466" t="s">
        <v>5386</v>
      </c>
      <c r="Q466" t="s">
        <v>1316</v>
      </c>
    </row>
    <row r="467" spans="1:17">
      <c r="A467">
        <v>3615</v>
      </c>
      <c r="C467" t="s">
        <v>1309</v>
      </c>
      <c r="D467" t="s">
        <v>3189</v>
      </c>
      <c r="E467" t="s">
        <v>3189</v>
      </c>
      <c r="F467" t="s">
        <v>3190</v>
      </c>
      <c r="G467" t="s">
        <v>370</v>
      </c>
      <c r="J467" t="s">
        <v>322</v>
      </c>
      <c r="K467" t="s">
        <v>1312</v>
      </c>
      <c r="L467" t="s">
        <v>3191</v>
      </c>
      <c r="M467" t="s">
        <v>3192</v>
      </c>
      <c r="N467" t="s">
        <v>215</v>
      </c>
      <c r="O467" t="s">
        <v>3193</v>
      </c>
      <c r="P467" t="s">
        <v>3194</v>
      </c>
      <c r="Q467" t="s">
        <v>1342</v>
      </c>
    </row>
    <row r="468" spans="1:17">
      <c r="A468">
        <v>6099</v>
      </c>
      <c r="C468" t="s">
        <v>1309</v>
      </c>
      <c r="D468" t="s">
        <v>4526</v>
      </c>
      <c r="E468" t="s">
        <v>4526</v>
      </c>
      <c r="F468" t="s">
        <v>4527</v>
      </c>
      <c r="G468" t="s">
        <v>428</v>
      </c>
      <c r="J468" t="s">
        <v>2435</v>
      </c>
      <c r="K468" t="s">
        <v>1312</v>
      </c>
      <c r="M468" t="s">
        <v>4528</v>
      </c>
      <c r="N468" t="s">
        <v>420</v>
      </c>
      <c r="Q468" t="s">
        <v>1342</v>
      </c>
    </row>
    <row r="469" spans="1:17">
      <c r="A469">
        <v>5669</v>
      </c>
      <c r="C469" t="s">
        <v>1309</v>
      </c>
      <c r="D469" t="s">
        <v>2858</v>
      </c>
      <c r="E469" t="s">
        <v>2858</v>
      </c>
      <c r="F469" t="s">
        <v>2859</v>
      </c>
      <c r="G469" t="s">
        <v>772</v>
      </c>
      <c r="J469" t="s">
        <v>1398</v>
      </c>
      <c r="K469" t="s">
        <v>1312</v>
      </c>
      <c r="M469" t="s">
        <v>2860</v>
      </c>
      <c r="N469" t="s">
        <v>731</v>
      </c>
      <c r="O469" t="s">
        <v>2861</v>
      </c>
      <c r="P469" t="s">
        <v>1560</v>
      </c>
      <c r="Q469" t="s">
        <v>1342</v>
      </c>
    </row>
    <row r="470" spans="1:17">
      <c r="A470">
        <v>1998</v>
      </c>
      <c r="C470" t="s">
        <v>1309</v>
      </c>
      <c r="D470" t="s">
        <v>5034</v>
      </c>
      <c r="E470" t="s">
        <v>5034</v>
      </c>
      <c r="F470" t="s">
        <v>4846</v>
      </c>
      <c r="G470" t="s">
        <v>4847</v>
      </c>
      <c r="H470" t="s">
        <v>486</v>
      </c>
      <c r="J470" t="s">
        <v>1398</v>
      </c>
      <c r="K470" t="s">
        <v>1312</v>
      </c>
      <c r="M470" t="s">
        <v>4848</v>
      </c>
      <c r="N470" t="s">
        <v>484</v>
      </c>
      <c r="Q470" t="s">
        <v>1316</v>
      </c>
    </row>
    <row r="471" spans="1:17">
      <c r="A471">
        <v>5736</v>
      </c>
      <c r="C471" t="s">
        <v>1309</v>
      </c>
      <c r="D471" t="s">
        <v>5440</v>
      </c>
      <c r="E471" t="s">
        <v>5440</v>
      </c>
      <c r="F471" t="s">
        <v>5441</v>
      </c>
      <c r="G471" t="s">
        <v>5366</v>
      </c>
      <c r="H471" t="s">
        <v>660</v>
      </c>
      <c r="J471" t="s">
        <v>5271</v>
      </c>
      <c r="K471" t="s">
        <v>1312</v>
      </c>
      <c r="M471" t="s">
        <v>5442</v>
      </c>
      <c r="N471" t="s">
        <v>591</v>
      </c>
      <c r="Q471" t="s">
        <v>1342</v>
      </c>
    </row>
    <row r="472" spans="1:17">
      <c r="A472">
        <v>6180</v>
      </c>
      <c r="C472" t="s">
        <v>1309</v>
      </c>
      <c r="D472" t="s">
        <v>5468</v>
      </c>
      <c r="E472" t="s">
        <v>5468</v>
      </c>
      <c r="F472" t="s">
        <v>5469</v>
      </c>
      <c r="G472" t="s">
        <v>608</v>
      </c>
      <c r="H472" t="s">
        <v>594</v>
      </c>
      <c r="J472" t="s">
        <v>5271</v>
      </c>
      <c r="K472" t="s">
        <v>1312</v>
      </c>
      <c r="L472" t="s">
        <v>5470</v>
      </c>
      <c r="M472" t="s">
        <v>5471</v>
      </c>
      <c r="N472" t="s">
        <v>591</v>
      </c>
      <c r="O472" t="s">
        <v>2697</v>
      </c>
      <c r="P472" t="s">
        <v>2355</v>
      </c>
      <c r="Q472" t="s">
        <v>1342</v>
      </c>
    </row>
    <row r="473" spans="1:17">
      <c r="A473">
        <v>896</v>
      </c>
      <c r="C473" t="s">
        <v>1309</v>
      </c>
      <c r="D473" t="s">
        <v>3385</v>
      </c>
      <c r="E473" t="s">
        <v>3385</v>
      </c>
      <c r="F473" t="s">
        <v>3386</v>
      </c>
      <c r="G473" t="s">
        <v>3387</v>
      </c>
      <c r="H473" t="s">
        <v>13</v>
      </c>
      <c r="J473" t="s">
        <v>13</v>
      </c>
      <c r="K473" t="s">
        <v>1312</v>
      </c>
      <c r="L473" t="s">
        <v>3388</v>
      </c>
      <c r="M473" t="s">
        <v>3389</v>
      </c>
      <c r="N473" t="s">
        <v>965</v>
      </c>
      <c r="O473" t="s">
        <v>2996</v>
      </c>
      <c r="P473" t="s">
        <v>1324</v>
      </c>
      <c r="Q473" t="s">
        <v>1316</v>
      </c>
    </row>
    <row r="474" spans="1:17">
      <c r="A474">
        <v>5946</v>
      </c>
      <c r="C474" t="s">
        <v>1309</v>
      </c>
      <c r="D474" t="s">
        <v>5457</v>
      </c>
      <c r="E474" t="s">
        <v>5457</v>
      </c>
      <c r="F474" t="s">
        <v>5458</v>
      </c>
      <c r="G474" t="s">
        <v>599</v>
      </c>
      <c r="J474" t="s">
        <v>5271</v>
      </c>
      <c r="K474" t="s">
        <v>1312</v>
      </c>
      <c r="L474" t="s">
        <v>5459</v>
      </c>
      <c r="M474" t="s">
        <v>5460</v>
      </c>
      <c r="N474" t="s">
        <v>591</v>
      </c>
      <c r="Q474" t="s">
        <v>1342</v>
      </c>
    </row>
    <row r="475" spans="1:17">
      <c r="A475">
        <v>1873</v>
      </c>
      <c r="C475" t="s">
        <v>1309</v>
      </c>
      <c r="D475" t="s">
        <v>4990</v>
      </c>
      <c r="E475" t="s">
        <v>4990</v>
      </c>
      <c r="F475" t="s">
        <v>553</v>
      </c>
      <c r="G475" t="s">
        <v>4991</v>
      </c>
      <c r="J475" t="s">
        <v>90</v>
      </c>
      <c r="K475" t="s">
        <v>1312</v>
      </c>
      <c r="M475" t="s">
        <v>4992</v>
      </c>
      <c r="N475" t="s">
        <v>484</v>
      </c>
      <c r="O475" t="s">
        <v>3024</v>
      </c>
      <c r="P475" t="s">
        <v>3989</v>
      </c>
      <c r="Q475" t="s">
        <v>1342</v>
      </c>
    </row>
    <row r="476" spans="1:17">
      <c r="A476">
        <v>4014</v>
      </c>
      <c r="C476" t="s">
        <v>1309</v>
      </c>
      <c r="D476" t="s">
        <v>4396</v>
      </c>
      <c r="E476" t="s">
        <v>4396</v>
      </c>
      <c r="F476" t="s">
        <v>4397</v>
      </c>
      <c r="G476" t="s">
        <v>438</v>
      </c>
      <c r="H476" t="s">
        <v>462</v>
      </c>
      <c r="J476" t="s">
        <v>2435</v>
      </c>
      <c r="K476" t="s">
        <v>1312</v>
      </c>
      <c r="M476" t="s">
        <v>4398</v>
      </c>
      <c r="N476" t="s">
        <v>420</v>
      </c>
      <c r="Q476" t="s">
        <v>1342</v>
      </c>
    </row>
    <row r="477" spans="1:17">
      <c r="A477">
        <v>4220</v>
      </c>
      <c r="C477" t="s">
        <v>1309</v>
      </c>
      <c r="D477" t="s">
        <v>5830</v>
      </c>
      <c r="E477" t="s">
        <v>5830</v>
      </c>
      <c r="F477" t="s">
        <v>4930</v>
      </c>
      <c r="G477" t="s">
        <v>5802</v>
      </c>
      <c r="J477" t="s">
        <v>5479</v>
      </c>
      <c r="K477" t="s">
        <v>1312</v>
      </c>
      <c r="L477" t="s">
        <v>5831</v>
      </c>
      <c r="M477" t="s">
        <v>5832</v>
      </c>
      <c r="N477" t="s">
        <v>911</v>
      </c>
      <c r="Q477" t="s">
        <v>1342</v>
      </c>
    </row>
    <row r="478" spans="1:17">
      <c r="A478">
        <v>3800</v>
      </c>
      <c r="C478" t="s">
        <v>1309</v>
      </c>
      <c r="D478" t="s">
        <v>4668</v>
      </c>
      <c r="E478" t="s">
        <v>4668</v>
      </c>
      <c r="F478" t="s">
        <v>237</v>
      </c>
      <c r="G478" t="s">
        <v>4669</v>
      </c>
      <c r="J478" t="s">
        <v>4567</v>
      </c>
      <c r="K478" t="s">
        <v>1312</v>
      </c>
      <c r="M478" t="s">
        <v>4670</v>
      </c>
      <c r="N478" t="s">
        <v>1051</v>
      </c>
      <c r="Q478" t="s">
        <v>1342</v>
      </c>
    </row>
    <row r="479" spans="1:17">
      <c r="A479">
        <v>1583</v>
      </c>
      <c r="C479" t="s">
        <v>1309</v>
      </c>
      <c r="D479" t="s">
        <v>4937</v>
      </c>
      <c r="E479" t="s">
        <v>4937</v>
      </c>
      <c r="F479" t="s">
        <v>4938</v>
      </c>
      <c r="G479" t="s">
        <v>2322</v>
      </c>
      <c r="J479" t="s">
        <v>1398</v>
      </c>
      <c r="K479" t="s">
        <v>1312</v>
      </c>
      <c r="M479" t="s">
        <v>4939</v>
      </c>
      <c r="N479" t="s">
        <v>484</v>
      </c>
      <c r="O479" t="s">
        <v>1388</v>
      </c>
      <c r="P479" t="s">
        <v>3093</v>
      </c>
      <c r="Q479" t="s">
        <v>1342</v>
      </c>
    </row>
    <row r="480" spans="1:17">
      <c r="A480">
        <v>3794</v>
      </c>
      <c r="C480" t="s">
        <v>1309</v>
      </c>
      <c r="D480" t="s">
        <v>5095</v>
      </c>
      <c r="E480" t="s">
        <v>5095</v>
      </c>
      <c r="F480" t="s">
        <v>5096</v>
      </c>
      <c r="G480" t="s">
        <v>485</v>
      </c>
      <c r="J480" t="s">
        <v>90</v>
      </c>
      <c r="K480" t="s">
        <v>1312</v>
      </c>
      <c r="M480" t="s">
        <v>5097</v>
      </c>
      <c r="N480" t="s">
        <v>484</v>
      </c>
      <c r="Q480" t="s">
        <v>1342</v>
      </c>
    </row>
    <row r="481" spans="1:17">
      <c r="A481">
        <v>5984</v>
      </c>
      <c r="C481" t="s">
        <v>1309</v>
      </c>
      <c r="D481" t="s">
        <v>3745</v>
      </c>
      <c r="E481" t="s">
        <v>3745</v>
      </c>
      <c r="F481" t="s">
        <v>3746</v>
      </c>
      <c r="G481" t="s">
        <v>3647</v>
      </c>
      <c r="J481" t="s">
        <v>570</v>
      </c>
      <c r="K481" t="s">
        <v>1312</v>
      </c>
      <c r="M481" t="s">
        <v>3747</v>
      </c>
      <c r="N481" t="s">
        <v>565</v>
      </c>
      <c r="Q481" t="s">
        <v>1342</v>
      </c>
    </row>
    <row r="482" spans="1:17">
      <c r="A482">
        <v>2163</v>
      </c>
      <c r="B482">
        <v>1808</v>
      </c>
      <c r="C482" t="s">
        <v>1325</v>
      </c>
      <c r="D482" t="s">
        <v>2642</v>
      </c>
      <c r="E482" t="s">
        <v>2642</v>
      </c>
      <c r="F482" t="s">
        <v>2643</v>
      </c>
      <c r="G482" t="s">
        <v>2644</v>
      </c>
      <c r="H482" t="s">
        <v>25</v>
      </c>
      <c r="J482" t="s">
        <v>26</v>
      </c>
      <c r="K482" t="s">
        <v>1312</v>
      </c>
      <c r="M482">
        <v>18643595</v>
      </c>
      <c r="N482" t="s">
        <v>731</v>
      </c>
      <c r="O482" t="s">
        <v>2574</v>
      </c>
      <c r="P482" t="s">
        <v>2645</v>
      </c>
      <c r="Q482" t="s">
        <v>1342</v>
      </c>
    </row>
    <row r="483" spans="1:17">
      <c r="A483">
        <v>2163</v>
      </c>
      <c r="C483" t="s">
        <v>1309</v>
      </c>
      <c r="D483" t="s">
        <v>2642</v>
      </c>
      <c r="E483" t="s">
        <v>2642</v>
      </c>
      <c r="F483" t="s">
        <v>4273</v>
      </c>
      <c r="G483" t="s">
        <v>4274</v>
      </c>
      <c r="H483" t="s">
        <v>1177</v>
      </c>
      <c r="J483" t="s">
        <v>2435</v>
      </c>
      <c r="K483" t="s">
        <v>1312</v>
      </c>
      <c r="M483" t="s">
        <v>4275</v>
      </c>
      <c r="N483" t="s">
        <v>420</v>
      </c>
      <c r="O483" t="s">
        <v>4276</v>
      </c>
      <c r="P483" t="s">
        <v>2645</v>
      </c>
      <c r="Q483" t="s">
        <v>1342</v>
      </c>
    </row>
    <row r="484" spans="1:17">
      <c r="A484">
        <v>4192</v>
      </c>
      <c r="C484" t="s">
        <v>1309</v>
      </c>
      <c r="D484" t="s">
        <v>5826</v>
      </c>
      <c r="E484" t="s">
        <v>5826</v>
      </c>
      <c r="F484" t="s">
        <v>5827</v>
      </c>
      <c r="G484" t="s">
        <v>5828</v>
      </c>
      <c r="H484" t="s">
        <v>921</v>
      </c>
      <c r="J484" t="s">
        <v>5479</v>
      </c>
      <c r="K484" t="s">
        <v>1312</v>
      </c>
      <c r="M484" t="s">
        <v>5829</v>
      </c>
      <c r="N484" t="s">
        <v>911</v>
      </c>
      <c r="Q484" t="s">
        <v>1342</v>
      </c>
    </row>
    <row r="485" spans="1:17">
      <c r="A485">
        <v>4091</v>
      </c>
      <c r="C485" t="s">
        <v>1309</v>
      </c>
      <c r="D485" t="s">
        <v>1157</v>
      </c>
      <c r="E485" t="s">
        <v>1157</v>
      </c>
      <c r="F485" t="s">
        <v>1158</v>
      </c>
      <c r="G485" t="s">
        <v>855</v>
      </c>
      <c r="J485" t="s">
        <v>26</v>
      </c>
      <c r="K485" t="s">
        <v>1312</v>
      </c>
      <c r="M485" t="s">
        <v>1192</v>
      </c>
      <c r="N485" t="s">
        <v>731</v>
      </c>
      <c r="Q485" t="s">
        <v>1376</v>
      </c>
    </row>
    <row r="486" spans="1:17">
      <c r="A486">
        <v>3694</v>
      </c>
      <c r="C486" t="s">
        <v>1309</v>
      </c>
      <c r="D486" t="s">
        <v>2699</v>
      </c>
      <c r="E486" t="s">
        <v>2699</v>
      </c>
      <c r="F486" t="s">
        <v>2691</v>
      </c>
      <c r="G486" t="s">
        <v>2502</v>
      </c>
      <c r="H486" t="s">
        <v>25</v>
      </c>
      <c r="J486" t="s">
        <v>26</v>
      </c>
      <c r="K486" t="s">
        <v>1312</v>
      </c>
      <c r="M486" t="s">
        <v>2700</v>
      </c>
      <c r="N486" t="s">
        <v>731</v>
      </c>
      <c r="O486" t="s">
        <v>2701</v>
      </c>
      <c r="P486" t="s">
        <v>2702</v>
      </c>
      <c r="Q486" t="s">
        <v>1342</v>
      </c>
    </row>
    <row r="487" spans="1:17">
      <c r="A487">
        <v>3708</v>
      </c>
      <c r="C487" t="s">
        <v>1309</v>
      </c>
      <c r="D487" t="s">
        <v>2703</v>
      </c>
      <c r="E487" t="s">
        <v>2703</v>
      </c>
      <c r="F487" t="s">
        <v>777</v>
      </c>
      <c r="G487" t="s">
        <v>732</v>
      </c>
      <c r="J487" t="s">
        <v>1398</v>
      </c>
      <c r="K487" t="s">
        <v>1312</v>
      </c>
      <c r="M487" t="s">
        <v>2704</v>
      </c>
      <c r="N487" t="s">
        <v>731</v>
      </c>
      <c r="O487" t="s">
        <v>2705</v>
      </c>
      <c r="P487" t="s">
        <v>2706</v>
      </c>
      <c r="Q487" t="s">
        <v>1342</v>
      </c>
    </row>
    <row r="488" spans="1:17">
      <c r="A488">
        <v>3690</v>
      </c>
      <c r="C488" t="s">
        <v>1309</v>
      </c>
      <c r="D488" t="s">
        <v>2693</v>
      </c>
      <c r="E488" t="s">
        <v>2693</v>
      </c>
      <c r="F488" t="s">
        <v>777</v>
      </c>
      <c r="G488" t="s">
        <v>732</v>
      </c>
      <c r="J488" t="s">
        <v>1398</v>
      </c>
      <c r="K488" t="s">
        <v>1312</v>
      </c>
      <c r="M488" t="s">
        <v>2694</v>
      </c>
      <c r="N488" t="s">
        <v>731</v>
      </c>
      <c r="Q488" t="s">
        <v>1342</v>
      </c>
    </row>
    <row r="489" spans="1:17">
      <c r="A489">
        <v>3689</v>
      </c>
      <c r="C489" t="s">
        <v>1309</v>
      </c>
      <c r="D489" t="s">
        <v>2690</v>
      </c>
      <c r="E489" t="s">
        <v>2690</v>
      </c>
      <c r="F489" t="s">
        <v>2691</v>
      </c>
      <c r="G489" t="s">
        <v>2502</v>
      </c>
      <c r="J489" t="s">
        <v>26</v>
      </c>
      <c r="K489" t="s">
        <v>1312</v>
      </c>
      <c r="M489" t="s">
        <v>2692</v>
      </c>
      <c r="N489" t="s">
        <v>731</v>
      </c>
      <c r="O489" t="s">
        <v>2355</v>
      </c>
      <c r="P489" t="s">
        <v>2514</v>
      </c>
      <c r="Q489" t="s">
        <v>1342</v>
      </c>
    </row>
    <row r="490" spans="1:17">
      <c r="A490">
        <v>1348</v>
      </c>
      <c r="C490" t="s">
        <v>1309</v>
      </c>
      <c r="D490" t="s">
        <v>4908</v>
      </c>
      <c r="E490" t="s">
        <v>4908</v>
      </c>
      <c r="F490" t="s">
        <v>4909</v>
      </c>
      <c r="J490" t="s">
        <v>61</v>
      </c>
      <c r="K490" t="s">
        <v>1312</v>
      </c>
      <c r="L490">
        <v>521042</v>
      </c>
      <c r="M490" t="s">
        <v>4910</v>
      </c>
      <c r="N490" t="s">
        <v>484</v>
      </c>
      <c r="O490" t="s">
        <v>4911</v>
      </c>
      <c r="P490" t="s">
        <v>1395</v>
      </c>
      <c r="Q490" t="s">
        <v>1342</v>
      </c>
    </row>
    <row r="491" spans="1:17">
      <c r="A491">
        <v>4996</v>
      </c>
      <c r="C491" t="s">
        <v>1309</v>
      </c>
      <c r="D491" t="s">
        <v>2843</v>
      </c>
      <c r="E491" t="s">
        <v>2843</v>
      </c>
      <c r="F491" t="s">
        <v>824</v>
      </c>
      <c r="G491" t="s">
        <v>825</v>
      </c>
      <c r="J491" t="s">
        <v>1398</v>
      </c>
      <c r="K491" t="s">
        <v>1312</v>
      </c>
      <c r="L491" t="s">
        <v>2844</v>
      </c>
      <c r="M491" t="s">
        <v>2845</v>
      </c>
      <c r="N491" t="s">
        <v>731</v>
      </c>
      <c r="O491" t="s">
        <v>1361</v>
      </c>
      <c r="P491" t="s">
        <v>2846</v>
      </c>
      <c r="Q491" t="s">
        <v>1342</v>
      </c>
    </row>
    <row r="492" spans="1:17">
      <c r="A492">
        <v>2076</v>
      </c>
      <c r="C492" t="s">
        <v>1309</v>
      </c>
      <c r="D492" t="s">
        <v>2602</v>
      </c>
      <c r="E492" t="s">
        <v>2602</v>
      </c>
      <c r="F492" t="s">
        <v>2603</v>
      </c>
      <c r="G492" t="s">
        <v>2604</v>
      </c>
      <c r="H492" t="s">
        <v>2605</v>
      </c>
      <c r="J492" t="s">
        <v>873</v>
      </c>
      <c r="K492" t="s">
        <v>1312</v>
      </c>
      <c r="L492" t="s">
        <v>2606</v>
      </c>
      <c r="M492" t="s">
        <v>2607</v>
      </c>
      <c r="N492" t="s">
        <v>731</v>
      </c>
      <c r="Q492" t="s">
        <v>1316</v>
      </c>
    </row>
    <row r="493" spans="1:17">
      <c r="A493">
        <v>6222</v>
      </c>
      <c r="C493" t="s">
        <v>1309</v>
      </c>
      <c r="D493" t="s">
        <v>5876</v>
      </c>
      <c r="E493" t="s">
        <v>5876</v>
      </c>
      <c r="F493" t="s">
        <v>237</v>
      </c>
      <c r="G493" t="s">
        <v>5783</v>
      </c>
      <c r="J493" t="s">
        <v>5479</v>
      </c>
      <c r="K493" t="s">
        <v>1312</v>
      </c>
      <c r="M493" t="s">
        <v>5877</v>
      </c>
      <c r="N493" t="s">
        <v>911</v>
      </c>
      <c r="O493" t="s">
        <v>3098</v>
      </c>
      <c r="P493" t="s">
        <v>4631</v>
      </c>
      <c r="Q493" t="s">
        <v>1342</v>
      </c>
    </row>
    <row r="494" spans="1:17">
      <c r="A494">
        <v>3994</v>
      </c>
      <c r="C494" t="s">
        <v>1309</v>
      </c>
      <c r="D494" t="s">
        <v>3267</v>
      </c>
      <c r="E494" t="s">
        <v>3267</v>
      </c>
      <c r="F494" t="s">
        <v>571</v>
      </c>
      <c r="G494" t="s">
        <v>320</v>
      </c>
      <c r="J494" t="s">
        <v>322</v>
      </c>
      <c r="K494" t="s">
        <v>1312</v>
      </c>
      <c r="M494" t="s">
        <v>3268</v>
      </c>
      <c r="N494" t="s">
        <v>215</v>
      </c>
      <c r="O494" t="s">
        <v>1579</v>
      </c>
      <c r="P494" t="s">
        <v>3269</v>
      </c>
      <c r="Q494" t="s">
        <v>1342</v>
      </c>
    </row>
    <row r="495" spans="1:17">
      <c r="A495">
        <v>3752</v>
      </c>
      <c r="C495" t="s">
        <v>1309</v>
      </c>
      <c r="D495" t="s">
        <v>4319</v>
      </c>
      <c r="E495" t="s">
        <v>4319</v>
      </c>
      <c r="F495" t="s">
        <v>4320</v>
      </c>
      <c r="G495" t="s">
        <v>428</v>
      </c>
      <c r="J495" t="s">
        <v>2435</v>
      </c>
      <c r="K495" t="s">
        <v>1312</v>
      </c>
      <c r="L495" t="s">
        <v>4321</v>
      </c>
      <c r="M495" t="s">
        <v>4322</v>
      </c>
      <c r="N495" t="s">
        <v>420</v>
      </c>
      <c r="Q495" t="s">
        <v>1316</v>
      </c>
    </row>
    <row r="496" spans="1:17">
      <c r="A496">
        <v>1885</v>
      </c>
      <c r="C496" t="s">
        <v>1309</v>
      </c>
      <c r="D496" t="s">
        <v>4243</v>
      </c>
      <c r="E496" t="s">
        <v>4243</v>
      </c>
      <c r="F496" t="s">
        <v>237</v>
      </c>
      <c r="G496" t="s">
        <v>4114</v>
      </c>
      <c r="J496" t="s">
        <v>2435</v>
      </c>
      <c r="K496" t="s">
        <v>1312</v>
      </c>
      <c r="L496" t="s">
        <v>4244</v>
      </c>
      <c r="M496" t="s">
        <v>4245</v>
      </c>
      <c r="N496" t="s">
        <v>420</v>
      </c>
      <c r="Q496" t="s">
        <v>1342</v>
      </c>
    </row>
    <row r="497" spans="1:17">
      <c r="A497">
        <v>3692</v>
      </c>
      <c r="C497" t="s">
        <v>1309</v>
      </c>
      <c r="D497" t="s">
        <v>2695</v>
      </c>
      <c r="E497" t="s">
        <v>2695</v>
      </c>
      <c r="F497" t="s">
        <v>2668</v>
      </c>
      <c r="G497" t="s">
        <v>2502</v>
      </c>
      <c r="H497" t="s">
        <v>25</v>
      </c>
      <c r="J497" t="s">
        <v>26</v>
      </c>
      <c r="K497" t="s">
        <v>1312</v>
      </c>
      <c r="M497" t="s">
        <v>2696</v>
      </c>
      <c r="N497" t="s">
        <v>731</v>
      </c>
      <c r="O497" t="s">
        <v>2697</v>
      </c>
      <c r="P497" t="s">
        <v>2698</v>
      </c>
      <c r="Q497" t="s">
        <v>1342</v>
      </c>
    </row>
    <row r="498" spans="1:17">
      <c r="A498">
        <v>859</v>
      </c>
      <c r="C498" t="s">
        <v>1309</v>
      </c>
      <c r="D498" t="s">
        <v>5269</v>
      </c>
      <c r="E498" t="s">
        <v>5269</v>
      </c>
      <c r="F498" t="s">
        <v>5270</v>
      </c>
      <c r="G498" t="s">
        <v>594</v>
      </c>
      <c r="J498" t="s">
        <v>5271</v>
      </c>
      <c r="K498" t="s">
        <v>1312</v>
      </c>
      <c r="M498" t="s">
        <v>5272</v>
      </c>
      <c r="N498" t="s">
        <v>591</v>
      </c>
      <c r="O498" t="s">
        <v>5273</v>
      </c>
      <c r="P498" t="s">
        <v>1401</v>
      </c>
      <c r="Q498" t="s">
        <v>1342</v>
      </c>
    </row>
    <row r="499" spans="1:17">
      <c r="A499">
        <v>914</v>
      </c>
      <c r="C499" t="s">
        <v>1309</v>
      </c>
      <c r="D499" t="s">
        <v>2973</v>
      </c>
      <c r="E499" t="s">
        <v>2973</v>
      </c>
      <c r="F499" t="s">
        <v>2974</v>
      </c>
      <c r="G499" t="s">
        <v>2975</v>
      </c>
      <c r="H499" t="s">
        <v>218</v>
      </c>
      <c r="J499" t="s">
        <v>322</v>
      </c>
      <c r="K499" t="s">
        <v>1312</v>
      </c>
      <c r="L499" t="s">
        <v>2976</v>
      </c>
      <c r="M499" t="s">
        <v>2977</v>
      </c>
      <c r="N499" t="s">
        <v>215</v>
      </c>
      <c r="O499" t="s">
        <v>2978</v>
      </c>
      <c r="P499" t="s">
        <v>2979</v>
      </c>
      <c r="Q499" t="s">
        <v>1316</v>
      </c>
    </row>
    <row r="500" spans="1:17">
      <c r="A500">
        <v>914</v>
      </c>
      <c r="B500">
        <v>1150</v>
      </c>
      <c r="C500" t="s">
        <v>1325</v>
      </c>
      <c r="D500" t="s">
        <v>2973</v>
      </c>
      <c r="E500" t="s">
        <v>3390</v>
      </c>
      <c r="F500" t="s">
        <v>3391</v>
      </c>
      <c r="G500" t="s">
        <v>967</v>
      </c>
      <c r="J500" t="s">
        <v>3382</v>
      </c>
      <c r="K500" t="s">
        <v>1312</v>
      </c>
      <c r="L500" t="s">
        <v>3392</v>
      </c>
      <c r="M500" t="s">
        <v>3393</v>
      </c>
      <c r="N500" t="s">
        <v>965</v>
      </c>
      <c r="O500" t="s">
        <v>1361</v>
      </c>
      <c r="P500" t="s">
        <v>3394</v>
      </c>
      <c r="Q500" t="s">
        <v>1316</v>
      </c>
    </row>
    <row r="501" spans="1:17">
      <c r="A501">
        <v>1057</v>
      </c>
      <c r="C501" t="s">
        <v>1309</v>
      </c>
      <c r="D501" t="s">
        <v>3400</v>
      </c>
      <c r="E501" t="s">
        <v>3400</v>
      </c>
      <c r="F501" t="s">
        <v>3401</v>
      </c>
      <c r="G501" t="s">
        <v>967</v>
      </c>
      <c r="J501" t="s">
        <v>3382</v>
      </c>
      <c r="K501" t="s">
        <v>1312</v>
      </c>
      <c r="L501" t="s">
        <v>3402</v>
      </c>
      <c r="M501" t="s">
        <v>3403</v>
      </c>
      <c r="N501" t="s">
        <v>965</v>
      </c>
      <c r="O501" t="s">
        <v>3404</v>
      </c>
      <c r="P501" t="s">
        <v>3357</v>
      </c>
      <c r="Q501" t="s">
        <v>1342</v>
      </c>
    </row>
    <row r="502" spans="1:17">
      <c r="A502">
        <v>6207</v>
      </c>
      <c r="C502" t="s">
        <v>1309</v>
      </c>
      <c r="D502" t="s">
        <v>4043</v>
      </c>
      <c r="E502" t="s">
        <v>4043</v>
      </c>
      <c r="F502" t="s">
        <v>4044</v>
      </c>
      <c r="G502" t="s">
        <v>997</v>
      </c>
      <c r="J502" t="s">
        <v>3774</v>
      </c>
      <c r="K502" t="s">
        <v>1312</v>
      </c>
      <c r="L502" t="s">
        <v>4045</v>
      </c>
      <c r="M502" t="s">
        <v>4046</v>
      </c>
      <c r="N502" t="s">
        <v>994</v>
      </c>
      <c r="Q502" t="s">
        <v>1342</v>
      </c>
    </row>
    <row r="503" spans="1:17">
      <c r="A503">
        <v>1382</v>
      </c>
      <c r="C503" t="s">
        <v>1309</v>
      </c>
      <c r="D503" t="s">
        <v>5644</v>
      </c>
      <c r="E503" t="s">
        <v>5644</v>
      </c>
      <c r="F503" t="s">
        <v>5645</v>
      </c>
      <c r="G503" t="s">
        <v>5646</v>
      </c>
      <c r="J503" t="s">
        <v>5479</v>
      </c>
      <c r="K503" t="s">
        <v>1312</v>
      </c>
      <c r="M503" t="s">
        <v>5647</v>
      </c>
      <c r="N503" t="s">
        <v>911</v>
      </c>
      <c r="O503" t="s">
        <v>5648</v>
      </c>
      <c r="P503" t="s">
        <v>2212</v>
      </c>
      <c r="Q503" t="s">
        <v>1342</v>
      </c>
    </row>
    <row r="504" spans="1:17">
      <c r="A504">
        <v>5639</v>
      </c>
      <c r="C504" t="s">
        <v>1309</v>
      </c>
      <c r="D504" t="s">
        <v>4461</v>
      </c>
      <c r="E504" t="s">
        <v>4461</v>
      </c>
      <c r="F504" t="s">
        <v>4462</v>
      </c>
      <c r="G504" t="s">
        <v>4291</v>
      </c>
      <c r="H504" t="s">
        <v>462</v>
      </c>
      <c r="J504" t="s">
        <v>2435</v>
      </c>
      <c r="K504" t="s">
        <v>1312</v>
      </c>
      <c r="M504" t="s">
        <v>4463</v>
      </c>
      <c r="N504" t="s">
        <v>420</v>
      </c>
      <c r="Q504" t="s">
        <v>1342</v>
      </c>
    </row>
    <row r="505" spans="1:17">
      <c r="A505">
        <v>6196</v>
      </c>
      <c r="C505" t="s">
        <v>1309</v>
      </c>
      <c r="D505" t="s">
        <v>575</v>
      </c>
      <c r="E505" t="s">
        <v>575</v>
      </c>
      <c r="F505" t="s">
        <v>3759</v>
      </c>
      <c r="G505" t="s">
        <v>3760</v>
      </c>
      <c r="H505" t="s">
        <v>3647</v>
      </c>
      <c r="J505" t="s">
        <v>570</v>
      </c>
      <c r="K505" t="s">
        <v>1312</v>
      </c>
      <c r="L505" t="s">
        <v>3761</v>
      </c>
      <c r="M505" t="s">
        <v>3762</v>
      </c>
      <c r="N505" t="s">
        <v>565</v>
      </c>
      <c r="Q505" t="s">
        <v>1342</v>
      </c>
    </row>
    <row r="506" spans="1:17">
      <c r="A506">
        <v>855</v>
      </c>
      <c r="C506" t="s">
        <v>1309</v>
      </c>
      <c r="D506" t="s">
        <v>5489</v>
      </c>
      <c r="E506" t="s">
        <v>5489</v>
      </c>
      <c r="F506" t="s">
        <v>5490</v>
      </c>
      <c r="G506" t="s">
        <v>921</v>
      </c>
      <c r="J506" t="s">
        <v>5479</v>
      </c>
      <c r="K506" t="s">
        <v>1312</v>
      </c>
      <c r="L506" t="s">
        <v>5491</v>
      </c>
      <c r="M506" t="s">
        <v>5492</v>
      </c>
      <c r="N506" t="s">
        <v>911</v>
      </c>
      <c r="O506" t="s">
        <v>4431</v>
      </c>
      <c r="P506" t="s">
        <v>5493</v>
      </c>
      <c r="Q506" t="s">
        <v>1342</v>
      </c>
    </row>
    <row r="507" spans="1:17">
      <c r="A507">
        <v>5723</v>
      </c>
      <c r="C507" t="s">
        <v>1309</v>
      </c>
      <c r="D507" t="s">
        <v>4468</v>
      </c>
      <c r="E507" t="s">
        <v>4468</v>
      </c>
      <c r="F507" t="s">
        <v>4469</v>
      </c>
      <c r="G507" t="s">
        <v>463</v>
      </c>
      <c r="J507" t="s">
        <v>2435</v>
      </c>
      <c r="K507" t="s">
        <v>1312</v>
      </c>
      <c r="L507" t="s">
        <v>4470</v>
      </c>
      <c r="M507" t="s">
        <v>4471</v>
      </c>
      <c r="N507" t="s">
        <v>420</v>
      </c>
      <c r="Q507" t="s">
        <v>1342</v>
      </c>
    </row>
    <row r="508" spans="1:17">
      <c r="A508">
        <v>1734</v>
      </c>
      <c r="C508" t="s">
        <v>1309</v>
      </c>
      <c r="D508" t="s">
        <v>3659</v>
      </c>
      <c r="E508" t="s">
        <v>3659</v>
      </c>
      <c r="F508" t="s">
        <v>3660</v>
      </c>
      <c r="G508" t="s">
        <v>570</v>
      </c>
      <c r="J508" t="s">
        <v>570</v>
      </c>
      <c r="K508" t="s">
        <v>1312</v>
      </c>
      <c r="L508" t="s">
        <v>3661</v>
      </c>
      <c r="M508" t="s">
        <v>3662</v>
      </c>
      <c r="N508" t="s">
        <v>565</v>
      </c>
      <c r="O508" t="s">
        <v>1361</v>
      </c>
      <c r="P508" t="s">
        <v>3663</v>
      </c>
      <c r="Q508" t="s">
        <v>1342</v>
      </c>
    </row>
    <row r="509" spans="1:17">
      <c r="A509">
        <v>6117</v>
      </c>
      <c r="C509" t="s">
        <v>1309</v>
      </c>
      <c r="D509" t="s">
        <v>4529</v>
      </c>
      <c r="E509" t="s">
        <v>4529</v>
      </c>
      <c r="F509" t="s">
        <v>4530</v>
      </c>
      <c r="G509" t="s">
        <v>4340</v>
      </c>
      <c r="J509" t="s">
        <v>2435</v>
      </c>
      <c r="K509" t="s">
        <v>1312</v>
      </c>
      <c r="M509" t="s">
        <v>4531</v>
      </c>
      <c r="N509" t="s">
        <v>420</v>
      </c>
      <c r="O509" t="s">
        <v>1361</v>
      </c>
      <c r="Q509" t="s">
        <v>1342</v>
      </c>
    </row>
    <row r="510" spans="1:17">
      <c r="A510">
        <v>1356</v>
      </c>
      <c r="C510" t="s">
        <v>1309</v>
      </c>
      <c r="D510" t="s">
        <v>5636</v>
      </c>
      <c r="E510" t="s">
        <v>5636</v>
      </c>
      <c r="F510" t="s">
        <v>5637</v>
      </c>
      <c r="G510" t="s">
        <v>5496</v>
      </c>
      <c r="J510" t="s">
        <v>5479</v>
      </c>
      <c r="K510" t="s">
        <v>1312</v>
      </c>
      <c r="L510" t="s">
        <v>5638</v>
      </c>
      <c r="M510" t="s">
        <v>5639</v>
      </c>
      <c r="N510" t="s">
        <v>911</v>
      </c>
      <c r="O510" t="s">
        <v>2195</v>
      </c>
      <c r="P510" t="s">
        <v>3030</v>
      </c>
      <c r="Q510" t="s">
        <v>1342</v>
      </c>
    </row>
    <row r="511" spans="1:17">
      <c r="A511">
        <v>3952</v>
      </c>
      <c r="C511" t="s">
        <v>1309</v>
      </c>
      <c r="D511" t="s">
        <v>3958</v>
      </c>
      <c r="E511" t="s">
        <v>3958</v>
      </c>
      <c r="F511" t="s">
        <v>3959</v>
      </c>
      <c r="G511" t="s">
        <v>3774</v>
      </c>
      <c r="J511" t="s">
        <v>3774</v>
      </c>
      <c r="K511" t="s">
        <v>1312</v>
      </c>
      <c r="M511" t="s">
        <v>3960</v>
      </c>
      <c r="N511" t="s">
        <v>994</v>
      </c>
      <c r="O511" t="s">
        <v>2767</v>
      </c>
      <c r="P511" t="s">
        <v>3961</v>
      </c>
      <c r="Q511" t="s">
        <v>1342</v>
      </c>
    </row>
    <row r="512" spans="1:17">
      <c r="A512">
        <v>3619</v>
      </c>
      <c r="C512" t="s">
        <v>1309</v>
      </c>
      <c r="D512" t="s">
        <v>1837</v>
      </c>
      <c r="E512" t="s">
        <v>1837</v>
      </c>
      <c r="F512" t="s">
        <v>1838</v>
      </c>
      <c r="G512" t="s">
        <v>1839</v>
      </c>
      <c r="J512" t="s">
        <v>1398</v>
      </c>
      <c r="K512" t="s">
        <v>1312</v>
      </c>
      <c r="L512" t="s">
        <v>1840</v>
      </c>
      <c r="M512" t="s">
        <v>1841</v>
      </c>
      <c r="N512" t="s">
        <v>24</v>
      </c>
      <c r="O512" t="s">
        <v>1842</v>
      </c>
      <c r="P512" t="s">
        <v>1843</v>
      </c>
      <c r="Q512" t="s">
        <v>1342</v>
      </c>
    </row>
    <row r="513" spans="1:17">
      <c r="A513">
        <v>1061</v>
      </c>
      <c r="C513" t="s">
        <v>1309</v>
      </c>
      <c r="D513" t="s">
        <v>5566</v>
      </c>
      <c r="E513" t="s">
        <v>5566</v>
      </c>
      <c r="F513" t="s">
        <v>5567</v>
      </c>
      <c r="G513" t="s">
        <v>5513</v>
      </c>
      <c r="J513" t="s">
        <v>5479</v>
      </c>
      <c r="K513" t="s">
        <v>1312</v>
      </c>
      <c r="M513" t="s">
        <v>5568</v>
      </c>
      <c r="N513" t="s">
        <v>911</v>
      </c>
      <c r="O513" t="s">
        <v>1749</v>
      </c>
      <c r="P513" t="s">
        <v>5569</v>
      </c>
      <c r="Q513" t="s">
        <v>1342</v>
      </c>
    </row>
    <row r="514" spans="1:17">
      <c r="A514">
        <v>1371</v>
      </c>
      <c r="C514" t="s">
        <v>1309</v>
      </c>
      <c r="D514" t="s">
        <v>5640</v>
      </c>
      <c r="E514" t="s">
        <v>5640</v>
      </c>
      <c r="F514" t="s">
        <v>4930</v>
      </c>
      <c r="G514" t="s">
        <v>949</v>
      </c>
      <c r="J514" t="s">
        <v>5479</v>
      </c>
      <c r="K514" t="s">
        <v>1312</v>
      </c>
      <c r="M514" t="s">
        <v>5641</v>
      </c>
      <c r="N514" t="s">
        <v>911</v>
      </c>
      <c r="O514" t="s">
        <v>5642</v>
      </c>
      <c r="P514" t="s">
        <v>5643</v>
      </c>
      <c r="Q514" t="s">
        <v>1342</v>
      </c>
    </row>
    <row r="515" spans="1:17">
      <c r="A515">
        <v>6172</v>
      </c>
      <c r="C515" t="s">
        <v>1309</v>
      </c>
      <c r="D515" t="s">
        <v>2089</v>
      </c>
      <c r="E515" t="s">
        <v>2089</v>
      </c>
      <c r="F515" t="s">
        <v>2090</v>
      </c>
      <c r="G515" t="s">
        <v>1391</v>
      </c>
      <c r="H515" t="s">
        <v>210</v>
      </c>
      <c r="J515" t="s">
        <v>132</v>
      </c>
      <c r="K515" t="s">
        <v>1312</v>
      </c>
      <c r="M515" t="s">
        <v>2091</v>
      </c>
      <c r="N515" t="s">
        <v>24</v>
      </c>
      <c r="Q515" t="s">
        <v>1342</v>
      </c>
    </row>
    <row r="516" spans="1:17">
      <c r="A516">
        <v>6135</v>
      </c>
      <c r="C516" t="s">
        <v>1309</v>
      </c>
      <c r="D516" t="s">
        <v>4532</v>
      </c>
      <c r="E516" t="s">
        <v>4532</v>
      </c>
      <c r="F516" t="s">
        <v>4533</v>
      </c>
      <c r="G516" t="s">
        <v>1177</v>
      </c>
      <c r="J516" t="s">
        <v>2435</v>
      </c>
      <c r="K516" t="s">
        <v>1312</v>
      </c>
      <c r="M516" t="s">
        <v>4534</v>
      </c>
      <c r="N516" t="s">
        <v>420</v>
      </c>
      <c r="O516" t="s">
        <v>4535</v>
      </c>
      <c r="P516" t="s">
        <v>4536</v>
      </c>
      <c r="Q516" t="s">
        <v>1342</v>
      </c>
    </row>
    <row r="517" spans="1:17">
      <c r="A517">
        <v>1378</v>
      </c>
      <c r="C517" t="s">
        <v>1309</v>
      </c>
      <c r="D517" t="s">
        <v>3035</v>
      </c>
      <c r="E517" t="s">
        <v>3035</v>
      </c>
      <c r="F517" t="s">
        <v>3036</v>
      </c>
      <c r="G517" t="s">
        <v>219</v>
      </c>
      <c r="J517" t="s">
        <v>322</v>
      </c>
      <c r="K517" t="s">
        <v>1312</v>
      </c>
      <c r="M517" t="s">
        <v>3037</v>
      </c>
      <c r="N517" t="s">
        <v>215</v>
      </c>
      <c r="O517" t="s">
        <v>1584</v>
      </c>
      <c r="P517" t="s">
        <v>3038</v>
      </c>
      <c r="Q517" t="s">
        <v>1316</v>
      </c>
    </row>
    <row r="518" spans="1:17">
      <c r="A518">
        <v>4025</v>
      </c>
      <c r="C518" t="s">
        <v>1309</v>
      </c>
      <c r="D518" t="s">
        <v>4402</v>
      </c>
      <c r="E518" t="s">
        <v>4402</v>
      </c>
      <c r="F518" t="s">
        <v>237</v>
      </c>
      <c r="G518" t="s">
        <v>433</v>
      </c>
      <c r="J518" t="s">
        <v>2435</v>
      </c>
      <c r="K518" t="s">
        <v>1312</v>
      </c>
      <c r="M518" t="s">
        <v>4403</v>
      </c>
      <c r="N518" t="s">
        <v>420</v>
      </c>
      <c r="O518" t="s">
        <v>4404</v>
      </c>
      <c r="Q518" t="s">
        <v>1342</v>
      </c>
    </row>
    <row r="519" spans="1:17">
      <c r="A519">
        <v>1863</v>
      </c>
      <c r="C519" t="s">
        <v>1309</v>
      </c>
      <c r="D519" t="s">
        <v>4986</v>
      </c>
      <c r="E519" t="s">
        <v>4986</v>
      </c>
      <c r="F519" t="s">
        <v>4987</v>
      </c>
      <c r="J519" t="s">
        <v>1405</v>
      </c>
      <c r="K519" t="s">
        <v>1312</v>
      </c>
      <c r="L519" t="s">
        <v>4988</v>
      </c>
      <c r="M519" t="s">
        <v>4989</v>
      </c>
      <c r="N519" t="s">
        <v>484</v>
      </c>
      <c r="O519" t="s">
        <v>2378</v>
      </c>
      <c r="P519" t="s">
        <v>2521</v>
      </c>
      <c r="Q519" t="s">
        <v>1316</v>
      </c>
    </row>
    <row r="520" spans="1:17">
      <c r="A520">
        <v>2101</v>
      </c>
      <c r="C520" t="s">
        <v>1309</v>
      </c>
      <c r="D520" t="s">
        <v>2617</v>
      </c>
      <c r="E520" t="s">
        <v>2617</v>
      </c>
      <c r="F520" t="s">
        <v>2618</v>
      </c>
      <c r="G520" t="s">
        <v>2619</v>
      </c>
      <c r="J520" t="s">
        <v>541</v>
      </c>
      <c r="K520" t="s">
        <v>1312</v>
      </c>
      <c r="M520" t="s">
        <v>2620</v>
      </c>
      <c r="N520" t="s">
        <v>731</v>
      </c>
      <c r="Q520" t="s">
        <v>1316</v>
      </c>
    </row>
    <row r="521" spans="1:17">
      <c r="A521" s="101">
        <v>1546</v>
      </c>
      <c r="C521" t="s">
        <v>1309</v>
      </c>
      <c r="D521" t="s">
        <v>3645</v>
      </c>
      <c r="E521" t="s">
        <v>3645</v>
      </c>
      <c r="F521" t="s">
        <v>3646</v>
      </c>
      <c r="G521" t="s">
        <v>3647</v>
      </c>
      <c r="J521" t="s">
        <v>570</v>
      </c>
      <c r="K521" t="s">
        <v>1312</v>
      </c>
      <c r="M521" t="s">
        <v>3648</v>
      </c>
      <c r="N521" t="s">
        <v>565</v>
      </c>
      <c r="O521" t="s">
        <v>2553</v>
      </c>
      <c r="P521" t="s">
        <v>1560</v>
      </c>
      <c r="Q521" t="s">
        <v>1342</v>
      </c>
    </row>
    <row r="522" spans="1:17">
      <c r="A522" s="101">
        <v>4130</v>
      </c>
      <c r="C522" t="s">
        <v>1309</v>
      </c>
      <c r="D522" t="s">
        <v>3721</v>
      </c>
      <c r="E522" t="s">
        <v>3721</v>
      </c>
      <c r="F522" t="s">
        <v>3722</v>
      </c>
      <c r="J522" t="s">
        <v>570</v>
      </c>
      <c r="K522" t="s">
        <v>1312</v>
      </c>
      <c r="L522" t="s">
        <v>3723</v>
      </c>
      <c r="M522" t="s">
        <v>3724</v>
      </c>
      <c r="N522" t="s">
        <v>565</v>
      </c>
      <c r="Q522" t="s">
        <v>1342</v>
      </c>
    </row>
    <row r="523" spans="1:17">
      <c r="A523">
        <v>3885</v>
      </c>
      <c r="C523" t="s">
        <v>1309</v>
      </c>
      <c r="D523" t="s">
        <v>2734</v>
      </c>
      <c r="E523" t="s">
        <v>2734</v>
      </c>
      <c r="F523" t="s">
        <v>2668</v>
      </c>
      <c r="G523" t="s">
        <v>2735</v>
      </c>
      <c r="H523" t="s">
        <v>2502</v>
      </c>
      <c r="J523" t="s">
        <v>26</v>
      </c>
      <c r="K523" t="s">
        <v>1312</v>
      </c>
      <c r="M523" t="s">
        <v>2736</v>
      </c>
      <c r="N523" t="s">
        <v>731</v>
      </c>
      <c r="O523" t="s">
        <v>2697</v>
      </c>
      <c r="P523" t="s">
        <v>2698</v>
      </c>
      <c r="Q523" t="s">
        <v>1342</v>
      </c>
    </row>
    <row r="524" spans="1:17">
      <c r="A524">
        <v>1657</v>
      </c>
      <c r="C524" t="s">
        <v>1309</v>
      </c>
      <c r="D524" t="s">
        <v>4190</v>
      </c>
      <c r="E524" t="s">
        <v>4190</v>
      </c>
      <c r="F524" t="s">
        <v>4191</v>
      </c>
      <c r="G524" t="s">
        <v>433</v>
      </c>
      <c r="J524" t="s">
        <v>2435</v>
      </c>
      <c r="K524" t="s">
        <v>1312</v>
      </c>
      <c r="L524" t="s">
        <v>4192</v>
      </c>
      <c r="M524" t="s">
        <v>4193</v>
      </c>
      <c r="N524" t="s">
        <v>420</v>
      </c>
      <c r="O524" t="s">
        <v>4194</v>
      </c>
      <c r="P524" t="s">
        <v>4195</v>
      </c>
      <c r="Q524" t="s">
        <v>1342</v>
      </c>
    </row>
    <row r="525" spans="1:17">
      <c r="A525">
        <v>2124</v>
      </c>
      <c r="C525" t="s">
        <v>1309</v>
      </c>
      <c r="D525" t="s">
        <v>5751</v>
      </c>
      <c r="E525" t="s">
        <v>5751</v>
      </c>
      <c r="F525" t="s">
        <v>5752</v>
      </c>
      <c r="G525" t="s">
        <v>944</v>
      </c>
      <c r="H525" t="s">
        <v>5485</v>
      </c>
      <c r="J525" t="s">
        <v>5479</v>
      </c>
      <c r="K525" t="s">
        <v>1312</v>
      </c>
      <c r="L525" t="s">
        <v>5753</v>
      </c>
      <c r="M525" t="s">
        <v>5754</v>
      </c>
      <c r="N525" t="s">
        <v>911</v>
      </c>
      <c r="Q525" t="s">
        <v>1342</v>
      </c>
    </row>
    <row r="526" spans="1:17">
      <c r="A526">
        <v>1293</v>
      </c>
      <c r="C526" t="s">
        <v>1309</v>
      </c>
      <c r="D526" t="s">
        <v>1569</v>
      </c>
      <c r="E526" t="s">
        <v>1569</v>
      </c>
      <c r="F526" t="s">
        <v>1570</v>
      </c>
      <c r="J526" t="s">
        <v>61</v>
      </c>
      <c r="K526" t="s">
        <v>1312</v>
      </c>
      <c r="L526" t="s">
        <v>1571</v>
      </c>
      <c r="M526" t="s">
        <v>1572</v>
      </c>
      <c r="N526" t="s">
        <v>24</v>
      </c>
      <c r="O526" t="s">
        <v>1573</v>
      </c>
      <c r="P526" t="s">
        <v>1574</v>
      </c>
      <c r="Q526" t="s">
        <v>1342</v>
      </c>
    </row>
    <row r="527" spans="1:17">
      <c r="A527">
        <v>6027</v>
      </c>
      <c r="C527" t="s">
        <v>1309</v>
      </c>
      <c r="D527" t="s">
        <v>4037</v>
      </c>
      <c r="E527" t="s">
        <v>4037</v>
      </c>
      <c r="F527" t="s">
        <v>1508</v>
      </c>
      <c r="G527" t="s">
        <v>4038</v>
      </c>
      <c r="H527" t="s">
        <v>1002</v>
      </c>
      <c r="J527" t="s">
        <v>3774</v>
      </c>
      <c r="K527" t="s">
        <v>1312</v>
      </c>
      <c r="M527" t="s">
        <v>4039</v>
      </c>
      <c r="N527" t="s">
        <v>994</v>
      </c>
      <c r="Q527" t="s">
        <v>1342</v>
      </c>
    </row>
    <row r="528" spans="1:17">
      <c r="A528">
        <v>1964</v>
      </c>
      <c r="C528" t="s">
        <v>1309</v>
      </c>
      <c r="D528" t="s">
        <v>4636</v>
      </c>
      <c r="E528" t="s">
        <v>4636</v>
      </c>
      <c r="F528" t="s">
        <v>4637</v>
      </c>
      <c r="G528" t="s">
        <v>4638</v>
      </c>
      <c r="H528" t="s">
        <v>4639</v>
      </c>
      <c r="I528" t="s">
        <v>4572</v>
      </c>
      <c r="J528" t="s">
        <v>4567</v>
      </c>
      <c r="K528" t="s">
        <v>1312</v>
      </c>
      <c r="L528" t="s">
        <v>4640</v>
      </c>
      <c r="M528" t="s">
        <v>4641</v>
      </c>
      <c r="N528" t="s">
        <v>1051</v>
      </c>
      <c r="O528" t="s">
        <v>4642</v>
      </c>
      <c r="P528" t="s">
        <v>4642</v>
      </c>
      <c r="Q528" t="s">
        <v>1342</v>
      </c>
    </row>
    <row r="529" spans="1:17">
      <c r="A529">
        <v>3698</v>
      </c>
      <c r="C529" t="s">
        <v>1309</v>
      </c>
      <c r="D529" t="s">
        <v>1858</v>
      </c>
      <c r="E529" t="s">
        <v>1858</v>
      </c>
      <c r="F529" t="s">
        <v>1859</v>
      </c>
      <c r="G529" t="s">
        <v>1860</v>
      </c>
      <c r="J529" t="s">
        <v>132</v>
      </c>
      <c r="K529" t="s">
        <v>1312</v>
      </c>
      <c r="L529" t="s">
        <v>1861</v>
      </c>
      <c r="M529" t="s">
        <v>1862</v>
      </c>
      <c r="N529" t="s">
        <v>24</v>
      </c>
      <c r="Q529" t="s">
        <v>1342</v>
      </c>
    </row>
    <row r="530" spans="1:17">
      <c r="A530">
        <v>3698</v>
      </c>
      <c r="B530">
        <v>2022</v>
      </c>
      <c r="C530" t="s">
        <v>1325</v>
      </c>
      <c r="D530" t="s">
        <v>1858</v>
      </c>
      <c r="E530" t="s">
        <v>1863</v>
      </c>
      <c r="F530" t="s">
        <v>1864</v>
      </c>
      <c r="G530" t="s">
        <v>1865</v>
      </c>
      <c r="I530" t="s">
        <v>1866</v>
      </c>
      <c r="J530" t="s">
        <v>132</v>
      </c>
      <c r="K530" t="s">
        <v>1312</v>
      </c>
      <c r="M530">
        <v>18478181</v>
      </c>
      <c r="N530" t="s">
        <v>24</v>
      </c>
      <c r="P530" t="s">
        <v>1867</v>
      </c>
      <c r="Q530" t="s">
        <v>1342</v>
      </c>
    </row>
    <row r="531" spans="1:17">
      <c r="A531">
        <v>1840</v>
      </c>
      <c r="C531" t="s">
        <v>1309</v>
      </c>
      <c r="D531" t="s">
        <v>4628</v>
      </c>
      <c r="E531" t="s">
        <v>4628</v>
      </c>
      <c r="F531" t="s">
        <v>4629</v>
      </c>
      <c r="G531" t="s">
        <v>1054</v>
      </c>
      <c r="J531" t="s">
        <v>4567</v>
      </c>
      <c r="K531" t="s">
        <v>1312</v>
      </c>
      <c r="M531" t="s">
        <v>4630</v>
      </c>
      <c r="N531" t="s">
        <v>1051</v>
      </c>
      <c r="O531" t="s">
        <v>2574</v>
      </c>
      <c r="P531" t="s">
        <v>4631</v>
      </c>
      <c r="Q531" t="s">
        <v>1342</v>
      </c>
    </row>
    <row r="532" spans="1:17">
      <c r="A532">
        <v>6202</v>
      </c>
      <c r="C532" t="s">
        <v>1309</v>
      </c>
      <c r="D532" t="s">
        <v>5472</v>
      </c>
      <c r="E532" t="s">
        <v>5472</v>
      </c>
      <c r="F532" t="s">
        <v>5473</v>
      </c>
      <c r="G532" t="s">
        <v>596</v>
      </c>
      <c r="J532" t="s">
        <v>5271</v>
      </c>
      <c r="K532" t="s">
        <v>1312</v>
      </c>
      <c r="L532" t="s">
        <v>5474</v>
      </c>
      <c r="M532" t="s">
        <v>5475</v>
      </c>
      <c r="N532" t="s">
        <v>591</v>
      </c>
      <c r="Q532" t="s">
        <v>1342</v>
      </c>
    </row>
    <row r="533" spans="1:17">
      <c r="A533">
        <v>1318</v>
      </c>
      <c r="C533" t="s">
        <v>1309</v>
      </c>
      <c r="D533" t="s">
        <v>5298</v>
      </c>
      <c r="E533" t="s">
        <v>5298</v>
      </c>
      <c r="F533" t="s">
        <v>5299</v>
      </c>
      <c r="G533" t="s">
        <v>599</v>
      </c>
      <c r="J533" t="s">
        <v>5271</v>
      </c>
      <c r="K533" t="s">
        <v>1312</v>
      </c>
      <c r="M533" t="s">
        <v>5300</v>
      </c>
      <c r="N533" t="s">
        <v>591</v>
      </c>
      <c r="O533" t="s">
        <v>4126</v>
      </c>
      <c r="P533" t="s">
        <v>4294</v>
      </c>
      <c r="Q533" t="s">
        <v>1316</v>
      </c>
    </row>
    <row r="534" spans="1:17">
      <c r="A534">
        <v>5911</v>
      </c>
      <c r="C534" t="s">
        <v>1309</v>
      </c>
      <c r="D534" t="s">
        <v>2882</v>
      </c>
      <c r="E534" t="s">
        <v>2882</v>
      </c>
      <c r="F534" t="s">
        <v>2883</v>
      </c>
      <c r="G534" t="s">
        <v>1415</v>
      </c>
      <c r="H534" t="s">
        <v>198</v>
      </c>
      <c r="J534" t="s">
        <v>197</v>
      </c>
      <c r="K534" t="s">
        <v>1312</v>
      </c>
      <c r="L534" t="s">
        <v>2884</v>
      </c>
      <c r="M534" t="s">
        <v>2885</v>
      </c>
      <c r="N534" t="s">
        <v>731</v>
      </c>
      <c r="O534" t="s">
        <v>2076</v>
      </c>
      <c r="P534" t="s">
        <v>2886</v>
      </c>
      <c r="Q534" t="s">
        <v>1342</v>
      </c>
    </row>
    <row r="535" spans="1:17">
      <c r="A535">
        <v>4171</v>
      </c>
      <c r="C535" t="s">
        <v>1309</v>
      </c>
      <c r="D535" t="s">
        <v>2819</v>
      </c>
      <c r="E535" t="s">
        <v>2819</v>
      </c>
      <c r="F535" t="s">
        <v>2820</v>
      </c>
      <c r="G535" t="s">
        <v>2788</v>
      </c>
      <c r="H535" t="s">
        <v>25</v>
      </c>
      <c r="J535" t="s">
        <v>26</v>
      </c>
      <c r="K535" t="s">
        <v>1312</v>
      </c>
      <c r="M535" t="s">
        <v>2821</v>
      </c>
      <c r="N535" t="s">
        <v>731</v>
      </c>
      <c r="Q535" t="s">
        <v>1342</v>
      </c>
    </row>
    <row r="536" spans="1:17">
      <c r="A536">
        <v>3681</v>
      </c>
      <c r="C536" t="s">
        <v>1309</v>
      </c>
      <c r="D536" t="s">
        <v>2677</v>
      </c>
      <c r="E536" t="s">
        <v>2677</v>
      </c>
      <c r="F536" t="s">
        <v>2678</v>
      </c>
      <c r="G536" t="s">
        <v>2679</v>
      </c>
      <c r="H536" t="s">
        <v>732</v>
      </c>
      <c r="J536" t="s">
        <v>1398</v>
      </c>
      <c r="K536" t="s">
        <v>1312</v>
      </c>
      <c r="M536" t="s">
        <v>2680</v>
      </c>
      <c r="N536" t="s">
        <v>731</v>
      </c>
      <c r="O536" t="s">
        <v>2076</v>
      </c>
      <c r="P536" t="s">
        <v>2681</v>
      </c>
      <c r="Q536" t="s">
        <v>1342</v>
      </c>
    </row>
    <row r="537" spans="1:17">
      <c r="A537">
        <v>5944</v>
      </c>
      <c r="C537" t="s">
        <v>1309</v>
      </c>
      <c r="D537" t="s">
        <v>4499</v>
      </c>
      <c r="E537" t="s">
        <v>4499</v>
      </c>
      <c r="F537" t="s">
        <v>4500</v>
      </c>
      <c r="G537" t="s">
        <v>462</v>
      </c>
      <c r="J537" t="s">
        <v>2435</v>
      </c>
      <c r="K537" t="s">
        <v>1312</v>
      </c>
      <c r="L537" t="s">
        <v>4501</v>
      </c>
      <c r="M537" t="s">
        <v>4502</v>
      </c>
      <c r="N537" t="s">
        <v>420</v>
      </c>
      <c r="Q537" t="s">
        <v>1342</v>
      </c>
    </row>
    <row r="538" spans="1:17">
      <c r="A538">
        <v>1326</v>
      </c>
      <c r="C538" t="s">
        <v>1309</v>
      </c>
      <c r="D538" t="s">
        <v>2459</v>
      </c>
      <c r="E538" t="s">
        <v>2459</v>
      </c>
      <c r="F538" t="s">
        <v>16</v>
      </c>
      <c r="G538" t="s">
        <v>738</v>
      </c>
      <c r="J538" t="s">
        <v>1398</v>
      </c>
      <c r="K538" t="s">
        <v>1312</v>
      </c>
      <c r="M538" t="s">
        <v>2460</v>
      </c>
      <c r="N538" t="s">
        <v>731</v>
      </c>
      <c r="O538" t="s">
        <v>2461</v>
      </c>
      <c r="P538" t="s">
        <v>1324</v>
      </c>
      <c r="Q538" t="s">
        <v>1316</v>
      </c>
    </row>
    <row r="539" spans="1:17">
      <c r="A539">
        <v>5870</v>
      </c>
      <c r="C539" t="s">
        <v>1309</v>
      </c>
      <c r="D539" t="s">
        <v>4017</v>
      </c>
      <c r="E539" t="s">
        <v>4017</v>
      </c>
      <c r="F539" t="s">
        <v>4018</v>
      </c>
      <c r="G539" t="s">
        <v>1002</v>
      </c>
      <c r="J539" t="s">
        <v>3774</v>
      </c>
      <c r="K539" t="s">
        <v>1312</v>
      </c>
      <c r="M539" t="s">
        <v>4019</v>
      </c>
      <c r="N539" t="s">
        <v>994</v>
      </c>
      <c r="Q539" t="s">
        <v>1342</v>
      </c>
    </row>
    <row r="540" spans="1:17">
      <c r="A540">
        <v>6103</v>
      </c>
      <c r="C540" t="s">
        <v>1309</v>
      </c>
      <c r="D540" t="s">
        <v>2919</v>
      </c>
      <c r="E540" t="s">
        <v>2919</v>
      </c>
      <c r="F540" t="s">
        <v>2920</v>
      </c>
      <c r="G540" t="s">
        <v>749</v>
      </c>
      <c r="J540" t="s">
        <v>873</v>
      </c>
      <c r="K540" t="s">
        <v>1312</v>
      </c>
      <c r="M540" t="s">
        <v>2921</v>
      </c>
      <c r="N540" t="s">
        <v>731</v>
      </c>
      <c r="O540" t="s">
        <v>2922</v>
      </c>
      <c r="P540" t="s">
        <v>1830</v>
      </c>
      <c r="Q540" t="s">
        <v>1342</v>
      </c>
    </row>
    <row r="541" spans="1:17">
      <c r="A541">
        <v>4284</v>
      </c>
      <c r="C541" t="s">
        <v>1309</v>
      </c>
      <c r="D541" t="s">
        <v>2837</v>
      </c>
      <c r="E541" t="s">
        <v>2837</v>
      </c>
      <c r="F541" t="s">
        <v>2838</v>
      </c>
      <c r="G541" t="s">
        <v>874</v>
      </c>
      <c r="J541" t="s">
        <v>873</v>
      </c>
      <c r="K541" t="s">
        <v>1312</v>
      </c>
      <c r="L541" t="s">
        <v>2839</v>
      </c>
      <c r="M541" t="s">
        <v>2840</v>
      </c>
      <c r="N541" t="s">
        <v>731</v>
      </c>
      <c r="O541" t="s">
        <v>2841</v>
      </c>
      <c r="P541" t="s">
        <v>2842</v>
      </c>
      <c r="Q541" t="s">
        <v>1342</v>
      </c>
    </row>
    <row r="542" spans="1:17">
      <c r="A542">
        <v>4224</v>
      </c>
      <c r="C542" t="s">
        <v>1309</v>
      </c>
      <c r="D542" t="s">
        <v>3982</v>
      </c>
      <c r="E542" t="s">
        <v>3982</v>
      </c>
      <c r="F542" t="s">
        <v>3983</v>
      </c>
      <c r="G542" t="s">
        <v>1002</v>
      </c>
      <c r="J542" t="s">
        <v>3774</v>
      </c>
      <c r="K542" t="s">
        <v>1312</v>
      </c>
      <c r="M542" t="s">
        <v>3984</v>
      </c>
      <c r="N542" t="s">
        <v>994</v>
      </c>
      <c r="Q542" t="s">
        <v>1342</v>
      </c>
    </row>
    <row r="543" spans="1:17">
      <c r="A543">
        <v>4206</v>
      </c>
      <c r="C543" t="s">
        <v>1309</v>
      </c>
      <c r="D543" t="s">
        <v>5419</v>
      </c>
      <c r="E543" t="s">
        <v>5419</v>
      </c>
      <c r="F543" t="s">
        <v>5420</v>
      </c>
      <c r="G543" t="s">
        <v>599</v>
      </c>
      <c r="J543" t="s">
        <v>5271</v>
      </c>
      <c r="K543" t="s">
        <v>1312</v>
      </c>
      <c r="L543" t="s">
        <v>5421</v>
      </c>
      <c r="M543" t="s">
        <v>5422</v>
      </c>
      <c r="N543" t="s">
        <v>591</v>
      </c>
      <c r="O543" t="s">
        <v>1769</v>
      </c>
      <c r="P543" t="s">
        <v>3579</v>
      </c>
      <c r="Q543" t="s">
        <v>1342</v>
      </c>
    </row>
    <row r="544" spans="1:17">
      <c r="A544">
        <v>3900</v>
      </c>
      <c r="C544" t="s">
        <v>1309</v>
      </c>
      <c r="D544" t="s">
        <v>4368</v>
      </c>
      <c r="E544" t="s">
        <v>4368</v>
      </c>
      <c r="F544" t="s">
        <v>4369</v>
      </c>
      <c r="G544" t="s">
        <v>4370</v>
      </c>
      <c r="J544" t="s">
        <v>2435</v>
      </c>
      <c r="K544" t="s">
        <v>1312</v>
      </c>
      <c r="M544">
        <v>449391659</v>
      </c>
      <c r="N544" t="s">
        <v>420</v>
      </c>
      <c r="O544" t="s">
        <v>4371</v>
      </c>
      <c r="Q544" t="s">
        <v>1342</v>
      </c>
    </row>
    <row r="545" spans="1:17">
      <c r="A545">
        <v>1788</v>
      </c>
      <c r="C545" t="s">
        <v>1309</v>
      </c>
      <c r="D545" t="s">
        <v>3677</v>
      </c>
      <c r="E545" t="s">
        <v>3677</v>
      </c>
      <c r="F545" t="s">
        <v>16</v>
      </c>
      <c r="G545" t="s">
        <v>570</v>
      </c>
      <c r="J545" t="s">
        <v>570</v>
      </c>
      <c r="K545" t="s">
        <v>1312</v>
      </c>
      <c r="M545" t="s">
        <v>3678</v>
      </c>
      <c r="N545" t="s">
        <v>565</v>
      </c>
      <c r="O545" t="s">
        <v>3127</v>
      </c>
      <c r="P545" t="s">
        <v>2645</v>
      </c>
      <c r="Q545" t="s">
        <v>1342</v>
      </c>
    </row>
    <row r="546" spans="1:17">
      <c r="A546">
        <v>6194</v>
      </c>
      <c r="C546" t="s">
        <v>1309</v>
      </c>
      <c r="D546" t="s">
        <v>2934</v>
      </c>
      <c r="E546" t="s">
        <v>2934</v>
      </c>
      <c r="F546" t="s">
        <v>2935</v>
      </c>
      <c r="G546" t="s">
        <v>749</v>
      </c>
      <c r="J546" t="s">
        <v>1398</v>
      </c>
      <c r="K546" t="s">
        <v>1312</v>
      </c>
      <c r="L546" t="s">
        <v>2936</v>
      </c>
      <c r="M546" t="s">
        <v>2937</v>
      </c>
      <c r="N546" t="s">
        <v>731</v>
      </c>
      <c r="O546" t="s">
        <v>2938</v>
      </c>
      <c r="P546" t="s">
        <v>2938</v>
      </c>
      <c r="Q546" t="s">
        <v>1342</v>
      </c>
    </row>
    <row r="547" spans="1:17">
      <c r="A547">
        <v>3927</v>
      </c>
      <c r="C547" t="s">
        <v>1309</v>
      </c>
      <c r="D547" t="s">
        <v>5113</v>
      </c>
      <c r="E547" t="s">
        <v>5113</v>
      </c>
      <c r="F547" t="s">
        <v>5114</v>
      </c>
      <c r="G547" t="s">
        <v>528</v>
      </c>
      <c r="H547" t="s">
        <v>65</v>
      </c>
      <c r="J547" t="s">
        <v>61</v>
      </c>
      <c r="K547" t="s">
        <v>1312</v>
      </c>
      <c r="M547" t="s">
        <v>5115</v>
      </c>
      <c r="N547" t="s">
        <v>484</v>
      </c>
      <c r="O547" t="s">
        <v>5116</v>
      </c>
      <c r="P547" t="s">
        <v>4862</v>
      </c>
      <c r="Q547" t="s">
        <v>1342</v>
      </c>
    </row>
    <row r="548" spans="1:17">
      <c r="A548">
        <v>1831</v>
      </c>
      <c r="C548" t="s">
        <v>1309</v>
      </c>
      <c r="D548" t="s">
        <v>1664</v>
      </c>
      <c r="E548" t="s">
        <v>1664</v>
      </c>
      <c r="F548" t="s">
        <v>1665</v>
      </c>
      <c r="G548" t="s">
        <v>1666</v>
      </c>
      <c r="J548" t="s">
        <v>61</v>
      </c>
      <c r="K548" t="s">
        <v>1312</v>
      </c>
      <c r="M548" t="s">
        <v>1667</v>
      </c>
      <c r="N548" t="s">
        <v>24</v>
      </c>
      <c r="O548" t="s">
        <v>1668</v>
      </c>
      <c r="P548" t="s">
        <v>1669</v>
      </c>
      <c r="Q548" t="s">
        <v>1342</v>
      </c>
    </row>
    <row r="549" spans="1:17">
      <c r="A549">
        <v>1200</v>
      </c>
      <c r="C549" t="s">
        <v>1309</v>
      </c>
      <c r="D549" t="s">
        <v>5590</v>
      </c>
      <c r="E549" t="s">
        <v>5590</v>
      </c>
      <c r="F549" t="s">
        <v>5591</v>
      </c>
      <c r="G549" t="s">
        <v>5513</v>
      </c>
      <c r="J549" t="s">
        <v>5479</v>
      </c>
      <c r="K549" t="s">
        <v>1312</v>
      </c>
      <c r="L549" t="s">
        <v>5592</v>
      </c>
      <c r="M549" t="s">
        <v>5593</v>
      </c>
      <c r="N549" t="s">
        <v>911</v>
      </c>
      <c r="O549" t="s">
        <v>4102</v>
      </c>
      <c r="P549" t="s">
        <v>5594</v>
      </c>
      <c r="Q549" t="s">
        <v>1316</v>
      </c>
    </row>
    <row r="550" spans="1:17">
      <c r="A550">
        <v>1137</v>
      </c>
      <c r="C550" t="s">
        <v>1309</v>
      </c>
      <c r="D550" t="s">
        <v>1512</v>
      </c>
      <c r="E550" t="s">
        <v>1512</v>
      </c>
      <c r="F550" t="s">
        <v>1513</v>
      </c>
      <c r="G550" t="s">
        <v>1514</v>
      </c>
      <c r="J550" t="s">
        <v>26</v>
      </c>
      <c r="K550" t="s">
        <v>1312</v>
      </c>
      <c r="L550" t="s">
        <v>1515</v>
      </c>
      <c r="M550" t="s">
        <v>1516</v>
      </c>
      <c r="N550" t="s">
        <v>24</v>
      </c>
      <c r="O550" t="s">
        <v>1517</v>
      </c>
      <c r="P550" t="s">
        <v>1518</v>
      </c>
      <c r="Q550" t="s">
        <v>1316</v>
      </c>
    </row>
    <row r="551" spans="1:17">
      <c r="A551">
        <v>1137</v>
      </c>
      <c r="B551">
        <v>1448</v>
      </c>
      <c r="C551" t="s">
        <v>1325</v>
      </c>
      <c r="D551" t="s">
        <v>1512</v>
      </c>
      <c r="E551" t="s">
        <v>4100</v>
      </c>
      <c r="F551" t="s">
        <v>237</v>
      </c>
      <c r="G551" t="s">
        <v>1177</v>
      </c>
      <c r="J551" t="s">
        <v>2435</v>
      </c>
      <c r="K551" t="s">
        <v>1312</v>
      </c>
      <c r="L551" t="s">
        <v>4101</v>
      </c>
      <c r="M551" t="s">
        <v>1516</v>
      </c>
      <c r="N551" t="s">
        <v>420</v>
      </c>
      <c r="O551" t="s">
        <v>4102</v>
      </c>
      <c r="P551" t="s">
        <v>4103</v>
      </c>
      <c r="Q551" t="s">
        <v>1316</v>
      </c>
    </row>
    <row r="552" spans="1:17">
      <c r="A552">
        <v>1137</v>
      </c>
      <c r="B552">
        <v>1449</v>
      </c>
      <c r="C552" t="s">
        <v>1325</v>
      </c>
      <c r="D552" t="s">
        <v>1512</v>
      </c>
      <c r="E552" t="s">
        <v>4104</v>
      </c>
      <c r="F552" t="s">
        <v>4105</v>
      </c>
      <c r="G552" t="s">
        <v>4106</v>
      </c>
      <c r="J552" t="s">
        <v>2435</v>
      </c>
      <c r="K552" t="s">
        <v>1312</v>
      </c>
      <c r="L552" t="s">
        <v>4107</v>
      </c>
      <c r="M552" t="s">
        <v>1516</v>
      </c>
      <c r="N552" t="s">
        <v>420</v>
      </c>
      <c r="O552" t="s">
        <v>4102</v>
      </c>
      <c r="P552" t="s">
        <v>4103</v>
      </c>
      <c r="Q552" t="s">
        <v>1316</v>
      </c>
    </row>
    <row r="553" spans="1:17">
      <c r="A553">
        <v>1254</v>
      </c>
      <c r="C553" t="s">
        <v>1309</v>
      </c>
      <c r="D553" t="s">
        <v>4137</v>
      </c>
      <c r="E553" t="s">
        <v>4137</v>
      </c>
      <c r="F553" t="s">
        <v>4138</v>
      </c>
      <c r="G553" t="s">
        <v>320</v>
      </c>
      <c r="J553" t="s">
        <v>2435</v>
      </c>
      <c r="K553" t="s">
        <v>1312</v>
      </c>
      <c r="M553" t="s">
        <v>4139</v>
      </c>
      <c r="N553" t="s">
        <v>420</v>
      </c>
      <c r="O553" t="s">
        <v>2071</v>
      </c>
      <c r="P553" t="s">
        <v>3269</v>
      </c>
      <c r="Q553" t="s">
        <v>1342</v>
      </c>
    </row>
    <row r="554" spans="1:17">
      <c r="A554">
        <v>997</v>
      </c>
      <c r="C554" t="s">
        <v>1309</v>
      </c>
      <c r="D554" t="s">
        <v>5554</v>
      </c>
      <c r="E554" t="s">
        <v>5554</v>
      </c>
      <c r="F554" t="s">
        <v>237</v>
      </c>
      <c r="G554" t="s">
        <v>5555</v>
      </c>
      <c r="J554" t="s">
        <v>5479</v>
      </c>
      <c r="K554" t="s">
        <v>1312</v>
      </c>
      <c r="L554" t="s">
        <v>5556</v>
      </c>
      <c r="M554" t="s">
        <v>5557</v>
      </c>
      <c r="N554" t="s">
        <v>911</v>
      </c>
      <c r="O554" t="s">
        <v>5558</v>
      </c>
      <c r="P554" t="s">
        <v>5559</v>
      </c>
      <c r="Q554" t="s">
        <v>1316</v>
      </c>
    </row>
    <row r="555" spans="1:17">
      <c r="A555">
        <v>3612</v>
      </c>
      <c r="C555" t="s">
        <v>1309</v>
      </c>
      <c r="D555" t="s">
        <v>3178</v>
      </c>
      <c r="E555" t="s">
        <v>3178</v>
      </c>
      <c r="F555" t="s">
        <v>3179</v>
      </c>
      <c r="G555" t="s">
        <v>413</v>
      </c>
      <c r="J555" t="s">
        <v>322</v>
      </c>
      <c r="K555" t="s">
        <v>1312</v>
      </c>
      <c r="M555" t="s">
        <v>3180</v>
      </c>
      <c r="N555" t="s">
        <v>215</v>
      </c>
      <c r="O555" t="s">
        <v>3181</v>
      </c>
      <c r="Q555" t="s">
        <v>1342</v>
      </c>
    </row>
    <row r="556" spans="1:17">
      <c r="A556">
        <v>2187</v>
      </c>
      <c r="C556" t="s">
        <v>1309</v>
      </c>
      <c r="D556" t="s">
        <v>3168</v>
      </c>
      <c r="E556" t="s">
        <v>3168</v>
      </c>
      <c r="F556" t="s">
        <v>3169</v>
      </c>
      <c r="G556" t="s">
        <v>3170</v>
      </c>
      <c r="H556" t="s">
        <v>3171</v>
      </c>
      <c r="J556" t="s">
        <v>322</v>
      </c>
      <c r="K556" t="s">
        <v>1312</v>
      </c>
      <c r="M556" t="s">
        <v>3172</v>
      </c>
      <c r="N556" t="s">
        <v>215</v>
      </c>
      <c r="O556" t="s">
        <v>1345</v>
      </c>
      <c r="P556" t="s">
        <v>3173</v>
      </c>
      <c r="Q556" t="s">
        <v>1342</v>
      </c>
    </row>
    <row r="557" spans="1:17">
      <c r="A557">
        <v>5895</v>
      </c>
      <c r="C557" t="s">
        <v>1309</v>
      </c>
      <c r="D557" t="s">
        <v>3337</v>
      </c>
      <c r="E557" t="s">
        <v>3337</v>
      </c>
      <c r="F557" t="s">
        <v>3338</v>
      </c>
      <c r="G557" t="s">
        <v>297</v>
      </c>
      <c r="J557" t="s">
        <v>322</v>
      </c>
      <c r="K557" t="s">
        <v>1312</v>
      </c>
      <c r="L557" t="s">
        <v>3339</v>
      </c>
      <c r="M557" t="s">
        <v>3340</v>
      </c>
      <c r="N557" t="s">
        <v>215</v>
      </c>
      <c r="O557" t="s">
        <v>3341</v>
      </c>
      <c r="P557" t="s">
        <v>1649</v>
      </c>
      <c r="Q557" t="s">
        <v>1342</v>
      </c>
    </row>
    <row r="558" spans="1:17">
      <c r="A558">
        <v>5975</v>
      </c>
      <c r="C558" t="s">
        <v>1309</v>
      </c>
      <c r="D558" t="s">
        <v>3590</v>
      </c>
      <c r="E558" t="s">
        <v>3590</v>
      </c>
      <c r="F558" t="s">
        <v>3591</v>
      </c>
      <c r="G558" t="s">
        <v>3592</v>
      </c>
      <c r="H558" t="s">
        <v>13</v>
      </c>
      <c r="J558" t="s">
        <v>13</v>
      </c>
      <c r="K558" t="s">
        <v>1312</v>
      </c>
      <c r="M558" t="s">
        <v>3593</v>
      </c>
      <c r="N558" t="s">
        <v>965</v>
      </c>
      <c r="O558" t="s">
        <v>1662</v>
      </c>
      <c r="P558" t="s">
        <v>3594</v>
      </c>
      <c r="Q558" t="s">
        <v>1342</v>
      </c>
    </row>
    <row r="559" spans="1:17">
      <c r="A559">
        <v>4239</v>
      </c>
      <c r="C559" t="s">
        <v>1309</v>
      </c>
      <c r="D559" t="s">
        <v>2298</v>
      </c>
      <c r="E559" t="s">
        <v>2298</v>
      </c>
      <c r="F559" t="s">
        <v>2299</v>
      </c>
      <c r="G559" t="s">
        <v>2283</v>
      </c>
      <c r="J559" t="s">
        <v>1398</v>
      </c>
      <c r="K559" t="s">
        <v>1312</v>
      </c>
      <c r="M559" t="s">
        <v>2300</v>
      </c>
      <c r="N559" t="s">
        <v>1089</v>
      </c>
      <c r="Q559" t="s">
        <v>1342</v>
      </c>
    </row>
    <row r="560" spans="1:17">
      <c r="A560">
        <v>4169</v>
      </c>
      <c r="C560" t="s">
        <v>1309</v>
      </c>
      <c r="D560" t="s">
        <v>4440</v>
      </c>
      <c r="E560" t="s">
        <v>4440</v>
      </c>
      <c r="F560" t="s">
        <v>810</v>
      </c>
      <c r="G560" t="s">
        <v>811</v>
      </c>
      <c r="J560" t="s">
        <v>2435</v>
      </c>
      <c r="K560" t="s">
        <v>1312</v>
      </c>
      <c r="L560" t="s">
        <v>4441</v>
      </c>
      <c r="M560" t="s">
        <v>4442</v>
      </c>
      <c r="N560" t="s">
        <v>420</v>
      </c>
      <c r="Q560" t="s">
        <v>1342</v>
      </c>
    </row>
    <row r="561" spans="1:17">
      <c r="A561">
        <v>3741</v>
      </c>
      <c r="C561" t="s">
        <v>1309</v>
      </c>
      <c r="D561" t="s">
        <v>5373</v>
      </c>
      <c r="E561" t="s">
        <v>5373</v>
      </c>
      <c r="F561" t="s">
        <v>5374</v>
      </c>
      <c r="G561" t="s">
        <v>605</v>
      </c>
      <c r="H561" t="s">
        <v>594</v>
      </c>
      <c r="J561" t="s">
        <v>5271</v>
      </c>
      <c r="K561" t="s">
        <v>1312</v>
      </c>
      <c r="M561" t="s">
        <v>5375</v>
      </c>
      <c r="N561" t="s">
        <v>591</v>
      </c>
      <c r="Q561" t="s">
        <v>1342</v>
      </c>
    </row>
    <row r="562" spans="1:17">
      <c r="A562">
        <v>1185</v>
      </c>
      <c r="C562" t="s">
        <v>1309</v>
      </c>
      <c r="D562" t="s">
        <v>1159</v>
      </c>
      <c r="E562" t="s">
        <v>1159</v>
      </c>
      <c r="F562" t="s">
        <v>1160</v>
      </c>
      <c r="G562" t="s">
        <v>383</v>
      </c>
      <c r="J562" t="s">
        <v>322</v>
      </c>
      <c r="K562" t="s">
        <v>1312</v>
      </c>
      <c r="M562" t="s">
        <v>1197</v>
      </c>
      <c r="N562" t="s">
        <v>215</v>
      </c>
      <c r="O562" t="s">
        <v>3020</v>
      </c>
      <c r="P562" t="s">
        <v>3021</v>
      </c>
      <c r="Q562" t="s">
        <v>1376</v>
      </c>
    </row>
    <row r="563" spans="1:17">
      <c r="A563">
        <v>920</v>
      </c>
      <c r="C563" t="s">
        <v>1309</v>
      </c>
      <c r="D563" t="s">
        <v>4754</v>
      </c>
      <c r="E563" t="s">
        <v>4754</v>
      </c>
      <c r="F563" t="s">
        <v>668</v>
      </c>
      <c r="G563" t="s">
        <v>4755</v>
      </c>
      <c r="J563" t="s">
        <v>558</v>
      </c>
      <c r="K563" t="s">
        <v>1312</v>
      </c>
      <c r="M563" t="s">
        <v>4756</v>
      </c>
      <c r="N563" t="s">
        <v>484</v>
      </c>
      <c r="O563" t="s">
        <v>4757</v>
      </c>
      <c r="P563" t="s">
        <v>4758</v>
      </c>
      <c r="Q563" t="s">
        <v>1316</v>
      </c>
    </row>
    <row r="564" spans="1:17">
      <c r="A564">
        <v>1228</v>
      </c>
      <c r="C564" t="s">
        <v>1309</v>
      </c>
      <c r="D564" t="s">
        <v>1561</v>
      </c>
      <c r="E564" t="s">
        <v>1561</v>
      </c>
      <c r="F564" t="s">
        <v>1562</v>
      </c>
      <c r="G564" t="s">
        <v>1563</v>
      </c>
      <c r="J564" t="s">
        <v>157</v>
      </c>
      <c r="K564" t="s">
        <v>1312</v>
      </c>
      <c r="M564" t="s">
        <v>1564</v>
      </c>
      <c r="N564" t="s">
        <v>24</v>
      </c>
      <c r="O564" t="s">
        <v>1374</v>
      </c>
      <c r="P564" t="s">
        <v>1565</v>
      </c>
      <c r="Q564" t="s">
        <v>1342</v>
      </c>
    </row>
    <row r="565" spans="1:17">
      <c r="A565">
        <v>1477</v>
      </c>
      <c r="C565" t="s">
        <v>1309</v>
      </c>
      <c r="D565" t="s">
        <v>3640</v>
      </c>
      <c r="E565" t="s">
        <v>3640</v>
      </c>
      <c r="F565" t="s">
        <v>3641</v>
      </c>
      <c r="G565" t="s">
        <v>3625</v>
      </c>
      <c r="H565" t="s">
        <v>570</v>
      </c>
      <c r="J565" t="s">
        <v>570</v>
      </c>
      <c r="K565" t="s">
        <v>1312</v>
      </c>
      <c r="M565" t="s">
        <v>3642</v>
      </c>
      <c r="N565" t="s">
        <v>565</v>
      </c>
      <c r="O565" t="s">
        <v>3643</v>
      </c>
      <c r="P565" t="s">
        <v>3644</v>
      </c>
      <c r="Q565" t="s">
        <v>1342</v>
      </c>
    </row>
    <row r="566" spans="1:17">
      <c r="A566">
        <v>4116</v>
      </c>
      <c r="C566" t="s">
        <v>1309</v>
      </c>
      <c r="D566" t="s">
        <v>4427</v>
      </c>
      <c r="E566" t="s">
        <v>4427</v>
      </c>
      <c r="F566" t="s">
        <v>4428</v>
      </c>
      <c r="G566" t="s">
        <v>433</v>
      </c>
      <c r="J566" t="s">
        <v>2435</v>
      </c>
      <c r="K566" t="s">
        <v>1312</v>
      </c>
      <c r="L566" t="s">
        <v>4429</v>
      </c>
      <c r="M566" t="s">
        <v>4430</v>
      </c>
      <c r="N566" t="s">
        <v>420</v>
      </c>
      <c r="O566" t="s">
        <v>4431</v>
      </c>
      <c r="P566" t="s">
        <v>2212</v>
      </c>
      <c r="Q566" t="s">
        <v>1342</v>
      </c>
    </row>
    <row r="567" spans="1:17">
      <c r="A567">
        <v>6004</v>
      </c>
      <c r="C567" t="s">
        <v>1309</v>
      </c>
      <c r="D567" t="s">
        <v>3748</v>
      </c>
      <c r="E567" t="s">
        <v>3748</v>
      </c>
      <c r="F567" t="s">
        <v>3749</v>
      </c>
      <c r="G567" t="s">
        <v>570</v>
      </c>
      <c r="J567" t="s">
        <v>570</v>
      </c>
      <c r="K567" t="s">
        <v>1312</v>
      </c>
      <c r="M567" t="s">
        <v>3750</v>
      </c>
      <c r="N567" t="s">
        <v>565</v>
      </c>
      <c r="O567" t="s">
        <v>3127</v>
      </c>
      <c r="P567" t="s">
        <v>1522</v>
      </c>
      <c r="Q567" t="s">
        <v>1342</v>
      </c>
    </row>
    <row r="568" spans="1:17">
      <c r="A568">
        <v>4208</v>
      </c>
      <c r="C568" t="s">
        <v>1309</v>
      </c>
      <c r="D568" t="s">
        <v>4443</v>
      </c>
      <c r="E568" t="s">
        <v>4443</v>
      </c>
      <c r="F568" t="s">
        <v>4444</v>
      </c>
      <c r="G568" t="s">
        <v>2434</v>
      </c>
      <c r="J568" t="s">
        <v>2435</v>
      </c>
      <c r="K568" t="s">
        <v>1312</v>
      </c>
      <c r="M568" t="s">
        <v>4445</v>
      </c>
      <c r="N568" t="s">
        <v>420</v>
      </c>
      <c r="Q568" t="s">
        <v>1342</v>
      </c>
    </row>
    <row r="569" spans="1:17">
      <c r="A569">
        <v>1922</v>
      </c>
      <c r="C569" t="s">
        <v>1309</v>
      </c>
      <c r="D569" t="s">
        <v>3921</v>
      </c>
      <c r="E569" t="s">
        <v>3921</v>
      </c>
      <c r="F569" t="s">
        <v>3922</v>
      </c>
      <c r="G569" t="s">
        <v>1002</v>
      </c>
      <c r="J569" t="s">
        <v>3774</v>
      </c>
      <c r="K569" t="s">
        <v>1312</v>
      </c>
      <c r="L569" t="s">
        <v>3923</v>
      </c>
      <c r="M569" t="s">
        <v>3924</v>
      </c>
      <c r="N569" t="s">
        <v>994</v>
      </c>
      <c r="O569" t="s">
        <v>3925</v>
      </c>
      <c r="P569" t="s">
        <v>1560</v>
      </c>
      <c r="Q569" t="s">
        <v>1342</v>
      </c>
    </row>
    <row r="570" spans="1:17">
      <c r="A570">
        <v>5748</v>
      </c>
      <c r="C570" t="s">
        <v>1309</v>
      </c>
      <c r="D570" t="s">
        <v>2862</v>
      </c>
      <c r="E570" t="s">
        <v>2862</v>
      </c>
      <c r="F570" t="s">
        <v>2863</v>
      </c>
      <c r="G570" t="s">
        <v>1707</v>
      </c>
      <c r="H570" t="s">
        <v>25</v>
      </c>
      <c r="J570" t="s">
        <v>26</v>
      </c>
      <c r="K570" t="s">
        <v>1312</v>
      </c>
      <c r="L570" t="s">
        <v>2864</v>
      </c>
      <c r="M570" t="s">
        <v>2865</v>
      </c>
      <c r="N570" t="s">
        <v>731</v>
      </c>
      <c r="Q570" t="s">
        <v>1342</v>
      </c>
    </row>
    <row r="571" spans="1:17">
      <c r="A571">
        <v>4282</v>
      </c>
      <c r="C571" t="s">
        <v>1309</v>
      </c>
      <c r="D571" t="s">
        <v>5833</v>
      </c>
      <c r="E571" t="s">
        <v>5833</v>
      </c>
      <c r="F571" t="s">
        <v>5834</v>
      </c>
      <c r="G571" t="s">
        <v>237</v>
      </c>
      <c r="H571" t="s">
        <v>5757</v>
      </c>
      <c r="J571" t="s">
        <v>5479</v>
      </c>
      <c r="K571" t="s">
        <v>1312</v>
      </c>
      <c r="M571" t="s">
        <v>5835</v>
      </c>
      <c r="N571" t="s">
        <v>911</v>
      </c>
      <c r="Q571" t="s">
        <v>1342</v>
      </c>
    </row>
    <row r="572" spans="1:17">
      <c r="A572">
        <v>1197</v>
      </c>
      <c r="C572" t="s">
        <v>1309</v>
      </c>
      <c r="D572" t="s">
        <v>2230</v>
      </c>
      <c r="E572" t="s">
        <v>2230</v>
      </c>
      <c r="F572" t="s">
        <v>2231</v>
      </c>
      <c r="G572" t="s">
        <v>2232</v>
      </c>
      <c r="H572" t="s">
        <v>1404</v>
      </c>
      <c r="J572" t="s">
        <v>1405</v>
      </c>
      <c r="K572" t="s">
        <v>1312</v>
      </c>
      <c r="M572" t="s">
        <v>2233</v>
      </c>
      <c r="N572" t="s">
        <v>1089</v>
      </c>
      <c r="O572" t="s">
        <v>2234</v>
      </c>
      <c r="P572" t="s">
        <v>1962</v>
      </c>
      <c r="Q572" t="s">
        <v>1316</v>
      </c>
    </row>
    <row r="573" spans="1:17">
      <c r="A573">
        <v>1147</v>
      </c>
      <c r="C573" t="s">
        <v>1309</v>
      </c>
      <c r="D573" t="s">
        <v>4108</v>
      </c>
      <c r="E573" t="s">
        <v>4108</v>
      </c>
      <c r="F573" t="s">
        <v>4109</v>
      </c>
      <c r="G573" t="s">
        <v>4110</v>
      </c>
      <c r="J573" t="s">
        <v>2435</v>
      </c>
      <c r="K573" t="s">
        <v>1312</v>
      </c>
      <c r="M573" t="s">
        <v>4111</v>
      </c>
      <c r="N573" t="s">
        <v>420</v>
      </c>
      <c r="O573" t="s">
        <v>2454</v>
      </c>
      <c r="P573" t="s">
        <v>1962</v>
      </c>
      <c r="Q573" t="s">
        <v>1342</v>
      </c>
    </row>
    <row r="574" spans="1:17">
      <c r="A574">
        <v>1505</v>
      </c>
      <c r="C574" t="s">
        <v>1309</v>
      </c>
      <c r="D574" t="s">
        <v>4582</v>
      </c>
      <c r="E574" t="s">
        <v>4582</v>
      </c>
      <c r="F574" t="s">
        <v>4583</v>
      </c>
      <c r="G574" t="s">
        <v>4572</v>
      </c>
      <c r="J574" t="s">
        <v>4567</v>
      </c>
      <c r="K574" t="s">
        <v>1312</v>
      </c>
      <c r="L574" t="s">
        <v>4584</v>
      </c>
      <c r="M574" t="s">
        <v>4585</v>
      </c>
      <c r="N574" t="s">
        <v>1051</v>
      </c>
      <c r="O574" t="s">
        <v>4586</v>
      </c>
      <c r="P574" t="s">
        <v>4587</v>
      </c>
      <c r="Q574" t="s">
        <v>1342</v>
      </c>
    </row>
    <row r="575" spans="1:17">
      <c r="A575">
        <v>1603</v>
      </c>
      <c r="C575" t="s">
        <v>1309</v>
      </c>
      <c r="D575" t="s">
        <v>5680</v>
      </c>
      <c r="E575" t="s">
        <v>5680</v>
      </c>
      <c r="F575" t="s">
        <v>5681</v>
      </c>
      <c r="G575" t="s">
        <v>933</v>
      </c>
      <c r="J575" t="s">
        <v>5479</v>
      </c>
      <c r="K575" t="s">
        <v>1312</v>
      </c>
      <c r="M575" t="s">
        <v>5682</v>
      </c>
      <c r="N575" t="s">
        <v>911</v>
      </c>
      <c r="O575" t="s">
        <v>4586</v>
      </c>
      <c r="P575" t="s">
        <v>5683</v>
      </c>
      <c r="Q575" t="s">
        <v>1316</v>
      </c>
    </row>
    <row r="576" spans="1:17">
      <c r="A576">
        <v>4000</v>
      </c>
      <c r="C576" t="s">
        <v>1309</v>
      </c>
      <c r="D576" t="s">
        <v>5795</v>
      </c>
      <c r="E576" t="s">
        <v>5795</v>
      </c>
      <c r="F576" t="s">
        <v>5796</v>
      </c>
      <c r="G576" t="s">
        <v>5797</v>
      </c>
      <c r="H576" t="s">
        <v>5485</v>
      </c>
      <c r="J576" t="s">
        <v>5479</v>
      </c>
      <c r="K576" t="s">
        <v>1312</v>
      </c>
      <c r="L576" t="s">
        <v>5798</v>
      </c>
      <c r="M576" t="s">
        <v>5799</v>
      </c>
      <c r="N576" t="s">
        <v>911</v>
      </c>
      <c r="O576" t="s">
        <v>4953</v>
      </c>
      <c r="P576" t="s">
        <v>1336</v>
      </c>
      <c r="Q576" t="s">
        <v>1342</v>
      </c>
    </row>
    <row r="577" spans="1:17">
      <c r="A577">
        <v>4149</v>
      </c>
      <c r="C577" t="s">
        <v>1309</v>
      </c>
      <c r="D577" t="s">
        <v>2812</v>
      </c>
      <c r="E577" t="s">
        <v>2812</v>
      </c>
      <c r="F577" t="s">
        <v>2813</v>
      </c>
      <c r="G577" t="s">
        <v>25</v>
      </c>
      <c r="J577" t="s">
        <v>26</v>
      </c>
      <c r="K577" t="s">
        <v>1312</v>
      </c>
      <c r="M577" t="s">
        <v>2814</v>
      </c>
      <c r="N577" t="s">
        <v>731</v>
      </c>
      <c r="Q577" t="s">
        <v>1342</v>
      </c>
    </row>
    <row r="578" spans="1:17">
      <c r="A578">
        <v>4001</v>
      </c>
      <c r="C578" t="s">
        <v>1309</v>
      </c>
      <c r="D578" t="s">
        <v>4682</v>
      </c>
      <c r="E578" t="s">
        <v>4682</v>
      </c>
      <c r="F578" t="s">
        <v>19</v>
      </c>
      <c r="G578" t="s">
        <v>1054</v>
      </c>
      <c r="J578" t="s">
        <v>4567</v>
      </c>
      <c r="K578" t="s">
        <v>1312</v>
      </c>
      <c r="M578" t="s">
        <v>4683</v>
      </c>
      <c r="N578" t="s">
        <v>1051</v>
      </c>
      <c r="Q578" t="s">
        <v>1342</v>
      </c>
    </row>
    <row r="579" spans="1:17">
      <c r="A579">
        <v>1853</v>
      </c>
      <c r="C579" t="s">
        <v>1309</v>
      </c>
      <c r="D579" t="s">
        <v>4238</v>
      </c>
      <c r="E579" t="s">
        <v>4238</v>
      </c>
      <c r="F579" t="s">
        <v>4239</v>
      </c>
      <c r="G579" t="s">
        <v>428</v>
      </c>
      <c r="J579" t="s">
        <v>2435</v>
      </c>
      <c r="K579" t="s">
        <v>1312</v>
      </c>
      <c r="L579" t="s">
        <v>4240</v>
      </c>
      <c r="M579" t="s">
        <v>4241</v>
      </c>
      <c r="N579" t="s">
        <v>420</v>
      </c>
      <c r="O579" t="s">
        <v>3352</v>
      </c>
      <c r="P579" t="s">
        <v>4242</v>
      </c>
      <c r="Q579" t="s">
        <v>1316</v>
      </c>
    </row>
    <row r="580" spans="1:17">
      <c r="A580">
        <v>6215</v>
      </c>
      <c r="C580" t="s">
        <v>1309</v>
      </c>
      <c r="D580" t="s">
        <v>5265</v>
      </c>
      <c r="E580" t="s">
        <v>5265</v>
      </c>
      <c r="F580" t="s">
        <v>1329</v>
      </c>
      <c r="G580" t="s">
        <v>65</v>
      </c>
      <c r="J580" t="s">
        <v>90</v>
      </c>
      <c r="K580" t="s">
        <v>1312</v>
      </c>
      <c r="M580" t="s">
        <v>5266</v>
      </c>
      <c r="N580" t="s">
        <v>484</v>
      </c>
      <c r="O580" t="s">
        <v>3352</v>
      </c>
      <c r="Q580" t="s">
        <v>1342</v>
      </c>
    </row>
    <row r="581" spans="1:17">
      <c r="A581">
        <v>2133</v>
      </c>
      <c r="C581" t="s">
        <v>1309</v>
      </c>
      <c r="D581" t="s">
        <v>3161</v>
      </c>
      <c r="E581" t="s">
        <v>3161</v>
      </c>
      <c r="F581" t="s">
        <v>3162</v>
      </c>
      <c r="G581" t="s">
        <v>346</v>
      </c>
      <c r="J581" t="s">
        <v>322</v>
      </c>
      <c r="K581" t="s">
        <v>1312</v>
      </c>
      <c r="M581" t="s">
        <v>3163</v>
      </c>
      <c r="N581" t="s">
        <v>215</v>
      </c>
      <c r="Q581" t="s">
        <v>1342</v>
      </c>
    </row>
    <row r="582" spans="1:17">
      <c r="A582">
        <v>5064</v>
      </c>
      <c r="C582" t="s">
        <v>1309</v>
      </c>
      <c r="D582" t="s">
        <v>3313</v>
      </c>
      <c r="E582" t="s">
        <v>3313</v>
      </c>
      <c r="F582" t="s">
        <v>3314</v>
      </c>
      <c r="G582" t="s">
        <v>3315</v>
      </c>
      <c r="H582" t="s">
        <v>228</v>
      </c>
      <c r="J582" t="s">
        <v>322</v>
      </c>
      <c r="K582" t="s">
        <v>1312</v>
      </c>
      <c r="M582" t="s">
        <v>3316</v>
      </c>
      <c r="N582" t="s">
        <v>215</v>
      </c>
      <c r="O582" t="s">
        <v>3317</v>
      </c>
      <c r="P582" t="s">
        <v>3318</v>
      </c>
      <c r="Q582" t="s">
        <v>1342</v>
      </c>
    </row>
    <row r="583" spans="1:17">
      <c r="A583">
        <v>1143</v>
      </c>
      <c r="C583" t="s">
        <v>1309</v>
      </c>
      <c r="D583" t="s">
        <v>5584</v>
      </c>
      <c r="E583" t="s">
        <v>5584</v>
      </c>
      <c r="F583" t="s">
        <v>952</v>
      </c>
      <c r="G583" t="s">
        <v>5585</v>
      </c>
      <c r="H583" t="s">
        <v>921</v>
      </c>
      <c r="J583" t="s">
        <v>5479</v>
      </c>
      <c r="K583" t="s">
        <v>1312</v>
      </c>
      <c r="L583" t="s">
        <v>5586</v>
      </c>
      <c r="M583" t="s">
        <v>5587</v>
      </c>
      <c r="N583" t="s">
        <v>911</v>
      </c>
      <c r="O583" t="s">
        <v>5588</v>
      </c>
      <c r="P583" t="s">
        <v>5589</v>
      </c>
      <c r="Q583" t="s">
        <v>1316</v>
      </c>
    </row>
    <row r="584" spans="1:17">
      <c r="A584">
        <v>960</v>
      </c>
      <c r="B584">
        <v>1210</v>
      </c>
      <c r="C584" t="s">
        <v>1325</v>
      </c>
      <c r="D584" t="s">
        <v>1409</v>
      </c>
      <c r="E584" t="s">
        <v>1435</v>
      </c>
      <c r="F584" t="s">
        <v>1436</v>
      </c>
      <c r="G584" t="s">
        <v>1319</v>
      </c>
      <c r="J584" t="s">
        <v>1320</v>
      </c>
      <c r="K584" t="s">
        <v>1312</v>
      </c>
      <c r="M584" t="s">
        <v>1437</v>
      </c>
      <c r="N584" t="s">
        <v>24</v>
      </c>
      <c r="Q584" t="s">
        <v>1342</v>
      </c>
    </row>
    <row r="585" spans="1:17">
      <c r="A585">
        <v>960</v>
      </c>
      <c r="B585">
        <v>1205</v>
      </c>
      <c r="C585" t="s">
        <v>1325</v>
      </c>
      <c r="D585" t="s">
        <v>1409</v>
      </c>
      <c r="E585" t="s">
        <v>1417</v>
      </c>
      <c r="F585" t="s">
        <v>1418</v>
      </c>
      <c r="G585" t="s">
        <v>1419</v>
      </c>
      <c r="J585" t="s">
        <v>61</v>
      </c>
      <c r="K585" t="s">
        <v>1312</v>
      </c>
      <c r="M585" t="s">
        <v>1420</v>
      </c>
      <c r="N585" t="s">
        <v>24</v>
      </c>
      <c r="Q585" t="s">
        <v>1342</v>
      </c>
    </row>
    <row r="586" spans="1:17">
      <c r="A586">
        <v>960</v>
      </c>
      <c r="B586">
        <v>1212</v>
      </c>
      <c r="C586" t="s">
        <v>1325</v>
      </c>
      <c r="D586" t="s">
        <v>1409</v>
      </c>
      <c r="E586" t="s">
        <v>1438</v>
      </c>
      <c r="F586" t="s">
        <v>1439</v>
      </c>
      <c r="G586" t="s">
        <v>1440</v>
      </c>
      <c r="J586" t="s">
        <v>1405</v>
      </c>
      <c r="K586" t="s">
        <v>1312</v>
      </c>
      <c r="M586" t="s">
        <v>1441</v>
      </c>
      <c r="N586" t="s">
        <v>24</v>
      </c>
      <c r="Q586" t="s">
        <v>1342</v>
      </c>
    </row>
    <row r="587" spans="1:17">
      <c r="A587">
        <v>960</v>
      </c>
      <c r="B587">
        <v>1209</v>
      </c>
      <c r="C587" t="s">
        <v>1325</v>
      </c>
      <c r="D587" t="s">
        <v>1409</v>
      </c>
      <c r="E587" t="s">
        <v>1430</v>
      </c>
      <c r="F587" t="s">
        <v>1431</v>
      </c>
      <c r="G587" t="s">
        <v>1432</v>
      </c>
      <c r="H587" t="s">
        <v>1433</v>
      </c>
      <c r="J587" t="s">
        <v>897</v>
      </c>
      <c r="K587" t="s">
        <v>1312</v>
      </c>
      <c r="M587" t="s">
        <v>1434</v>
      </c>
      <c r="N587" t="s">
        <v>24</v>
      </c>
      <c r="Q587" t="s">
        <v>1342</v>
      </c>
    </row>
    <row r="588" spans="1:17">
      <c r="A588">
        <v>960</v>
      </c>
      <c r="B588">
        <v>1219</v>
      </c>
      <c r="C588" t="s">
        <v>1325</v>
      </c>
      <c r="D588" t="s">
        <v>1409</v>
      </c>
      <c r="E588" t="s">
        <v>1446</v>
      </c>
      <c r="F588" t="s">
        <v>1447</v>
      </c>
      <c r="G588" t="s">
        <v>1448</v>
      </c>
      <c r="J588" t="s">
        <v>80</v>
      </c>
      <c r="K588" t="s">
        <v>1312</v>
      </c>
      <c r="M588" t="s">
        <v>1449</v>
      </c>
      <c r="N588" t="s">
        <v>24</v>
      </c>
      <c r="O588" t="s">
        <v>1450</v>
      </c>
      <c r="Q588" t="s">
        <v>1342</v>
      </c>
    </row>
    <row r="589" spans="1:17">
      <c r="A589">
        <v>960</v>
      </c>
      <c r="B589">
        <v>1207</v>
      </c>
      <c r="C589" t="s">
        <v>1325</v>
      </c>
      <c r="D589" t="s">
        <v>1409</v>
      </c>
      <c r="E589" t="s">
        <v>1421</v>
      </c>
      <c r="F589" t="s">
        <v>1422</v>
      </c>
      <c r="G589" t="s">
        <v>1423</v>
      </c>
      <c r="J589" t="s">
        <v>897</v>
      </c>
      <c r="K589" t="s">
        <v>1312</v>
      </c>
      <c r="M589" t="s">
        <v>1424</v>
      </c>
      <c r="N589" t="s">
        <v>24</v>
      </c>
      <c r="O589" t="s">
        <v>1425</v>
      </c>
      <c r="Q589" t="s">
        <v>1342</v>
      </c>
    </row>
    <row r="590" spans="1:17">
      <c r="A590">
        <v>960</v>
      </c>
      <c r="B590">
        <v>1208</v>
      </c>
      <c r="C590" t="s">
        <v>1325</v>
      </c>
      <c r="D590" t="s">
        <v>1409</v>
      </c>
      <c r="E590" t="s">
        <v>1426</v>
      </c>
      <c r="F590" t="s">
        <v>1427</v>
      </c>
      <c r="G590" t="s">
        <v>1359</v>
      </c>
      <c r="J590" t="s">
        <v>127</v>
      </c>
      <c r="K590" t="s">
        <v>1312</v>
      </c>
      <c r="M590" t="s">
        <v>1428</v>
      </c>
      <c r="N590" t="s">
        <v>24</v>
      </c>
      <c r="O590" t="s">
        <v>1429</v>
      </c>
      <c r="Q590" t="s">
        <v>1342</v>
      </c>
    </row>
    <row r="591" spans="1:17">
      <c r="A591">
        <v>960</v>
      </c>
      <c r="B591">
        <v>1216</v>
      </c>
      <c r="C591" t="s">
        <v>1325</v>
      </c>
      <c r="D591" t="s">
        <v>1409</v>
      </c>
      <c r="E591" t="s">
        <v>1442</v>
      </c>
      <c r="F591" t="s">
        <v>1443</v>
      </c>
      <c r="G591" t="s">
        <v>1444</v>
      </c>
      <c r="J591" t="s">
        <v>170</v>
      </c>
      <c r="K591" t="s">
        <v>1312</v>
      </c>
      <c r="M591" t="s">
        <v>1445</v>
      </c>
      <c r="N591" t="s">
        <v>24</v>
      </c>
      <c r="O591" t="s">
        <v>1355</v>
      </c>
      <c r="Q591" t="s">
        <v>1342</v>
      </c>
    </row>
    <row r="592" spans="1:17">
      <c r="A592">
        <v>960</v>
      </c>
      <c r="B592">
        <v>1200</v>
      </c>
      <c r="C592" t="s">
        <v>1325</v>
      </c>
      <c r="D592" t="s">
        <v>1409</v>
      </c>
      <c r="E592" t="s">
        <v>1410</v>
      </c>
      <c r="F592" t="s">
        <v>1411</v>
      </c>
      <c r="G592" t="s">
        <v>198</v>
      </c>
      <c r="J592" t="s">
        <v>197</v>
      </c>
      <c r="K592" t="s">
        <v>1312</v>
      </c>
      <c r="M592" t="s">
        <v>1412</v>
      </c>
      <c r="N592" t="s">
        <v>24</v>
      </c>
      <c r="O592" t="s">
        <v>1413</v>
      </c>
      <c r="Q592" t="s">
        <v>1342</v>
      </c>
    </row>
    <row r="593" spans="1:17">
      <c r="A593">
        <v>960</v>
      </c>
      <c r="B593">
        <v>1202</v>
      </c>
      <c r="C593" t="s">
        <v>1325</v>
      </c>
      <c r="D593" t="s">
        <v>1409</v>
      </c>
      <c r="E593" t="s">
        <v>1414</v>
      </c>
      <c r="F593" t="s">
        <v>1415</v>
      </c>
      <c r="G593" t="s">
        <v>198</v>
      </c>
      <c r="J593" t="s">
        <v>197</v>
      </c>
      <c r="K593" t="s">
        <v>1312</v>
      </c>
      <c r="M593" t="s">
        <v>1416</v>
      </c>
      <c r="N593" t="s">
        <v>24</v>
      </c>
      <c r="Q593" t="s">
        <v>1342</v>
      </c>
    </row>
    <row r="594" spans="1:17">
      <c r="A594">
        <v>960</v>
      </c>
      <c r="B594">
        <v>1206</v>
      </c>
      <c r="C594" t="s">
        <v>1325</v>
      </c>
      <c r="D594" t="s">
        <v>1409</v>
      </c>
      <c r="E594" t="s">
        <v>2132</v>
      </c>
      <c r="F594" t="s">
        <v>2133</v>
      </c>
      <c r="G594" t="s">
        <v>696</v>
      </c>
      <c r="J594" t="s">
        <v>1398</v>
      </c>
      <c r="K594" t="s">
        <v>1312</v>
      </c>
      <c r="M594" t="s">
        <v>2134</v>
      </c>
      <c r="N594" t="s">
        <v>1089</v>
      </c>
      <c r="O594" t="s">
        <v>2135</v>
      </c>
      <c r="Q594" t="s">
        <v>1342</v>
      </c>
    </row>
    <row r="595" spans="1:17">
      <c r="A595">
        <v>960</v>
      </c>
      <c r="B595">
        <v>1203</v>
      </c>
      <c r="C595" t="s">
        <v>1325</v>
      </c>
      <c r="D595" t="s">
        <v>1409</v>
      </c>
      <c r="E595" t="s">
        <v>2371</v>
      </c>
      <c r="F595" t="s">
        <v>2372</v>
      </c>
      <c r="G595" t="s">
        <v>874</v>
      </c>
      <c r="J595" t="s">
        <v>873</v>
      </c>
      <c r="K595" t="s">
        <v>1312</v>
      </c>
      <c r="M595" t="s">
        <v>2373</v>
      </c>
      <c r="N595" t="s">
        <v>731</v>
      </c>
      <c r="O595" t="s">
        <v>1731</v>
      </c>
      <c r="Q595" t="s">
        <v>1342</v>
      </c>
    </row>
    <row r="596" spans="1:17">
      <c r="A596">
        <v>960</v>
      </c>
      <c r="B596">
        <v>1215</v>
      </c>
      <c r="C596" t="s">
        <v>1325</v>
      </c>
      <c r="D596" t="s">
        <v>1409</v>
      </c>
      <c r="E596" t="s">
        <v>3792</v>
      </c>
      <c r="F596" t="s">
        <v>1043</v>
      </c>
      <c r="G596" t="s">
        <v>1010</v>
      </c>
      <c r="J596" t="s">
        <v>3774</v>
      </c>
      <c r="K596" t="s">
        <v>1312</v>
      </c>
      <c r="M596" t="s">
        <v>3793</v>
      </c>
      <c r="N596" t="s">
        <v>994</v>
      </c>
      <c r="Q596" t="s">
        <v>1342</v>
      </c>
    </row>
    <row r="597" spans="1:17">
      <c r="A597">
        <v>960</v>
      </c>
      <c r="B597">
        <v>1201</v>
      </c>
      <c r="C597" t="s">
        <v>1325</v>
      </c>
      <c r="D597" t="s">
        <v>1409</v>
      </c>
      <c r="E597" t="s">
        <v>4063</v>
      </c>
      <c r="F597" t="s">
        <v>4064</v>
      </c>
      <c r="G597" t="s">
        <v>3796</v>
      </c>
      <c r="H597" t="s">
        <v>1002</v>
      </c>
      <c r="J597" t="s">
        <v>2435</v>
      </c>
      <c r="K597" t="s">
        <v>1312</v>
      </c>
      <c r="M597" t="s">
        <v>4065</v>
      </c>
      <c r="N597" t="s">
        <v>420</v>
      </c>
      <c r="O597" t="s">
        <v>4066</v>
      </c>
      <c r="Q597" t="s">
        <v>1342</v>
      </c>
    </row>
    <row r="598" spans="1:17">
      <c r="A598">
        <v>960</v>
      </c>
      <c r="C598" t="s">
        <v>1309</v>
      </c>
      <c r="D598" t="s">
        <v>1409</v>
      </c>
      <c r="E598" t="s">
        <v>1409</v>
      </c>
      <c r="F598" t="s">
        <v>4772</v>
      </c>
      <c r="G598" t="s">
        <v>4773</v>
      </c>
      <c r="J598" t="s">
        <v>61</v>
      </c>
      <c r="K598" t="s">
        <v>1312</v>
      </c>
      <c r="M598" t="s">
        <v>4774</v>
      </c>
      <c r="N598" t="s">
        <v>484</v>
      </c>
      <c r="O598" t="s">
        <v>4357</v>
      </c>
      <c r="P598" t="s">
        <v>2423</v>
      </c>
      <c r="Q598" t="s">
        <v>1342</v>
      </c>
    </row>
    <row r="599" spans="1:17">
      <c r="A599">
        <v>960</v>
      </c>
      <c r="B599">
        <v>1214</v>
      </c>
      <c r="C599" t="s">
        <v>1325</v>
      </c>
      <c r="D599" t="s">
        <v>1409</v>
      </c>
      <c r="E599" t="s">
        <v>4779</v>
      </c>
      <c r="F599" t="s">
        <v>4780</v>
      </c>
      <c r="G599" t="s">
        <v>1728</v>
      </c>
      <c r="J599" t="s">
        <v>61</v>
      </c>
      <c r="K599" t="s">
        <v>1312</v>
      </c>
      <c r="M599" t="s">
        <v>4781</v>
      </c>
      <c r="N599" t="s">
        <v>484</v>
      </c>
      <c r="O599" t="s">
        <v>1400</v>
      </c>
      <c r="Q599" t="s">
        <v>1342</v>
      </c>
    </row>
    <row r="600" spans="1:17">
      <c r="A600">
        <v>960</v>
      </c>
      <c r="B600">
        <v>1199</v>
      </c>
      <c r="C600" t="s">
        <v>1325</v>
      </c>
      <c r="D600" t="s">
        <v>1409</v>
      </c>
      <c r="E600" t="s">
        <v>4775</v>
      </c>
      <c r="F600" t="s">
        <v>4776</v>
      </c>
      <c r="G600" t="s">
        <v>564</v>
      </c>
      <c r="H600" t="s">
        <v>559</v>
      </c>
      <c r="J600" t="s">
        <v>558</v>
      </c>
      <c r="K600" t="s">
        <v>1312</v>
      </c>
      <c r="M600" t="s">
        <v>4777</v>
      </c>
      <c r="N600" t="s">
        <v>484</v>
      </c>
      <c r="O600" t="s">
        <v>4778</v>
      </c>
      <c r="Q600" t="s">
        <v>1342</v>
      </c>
    </row>
    <row r="601" spans="1:17">
      <c r="A601">
        <v>960</v>
      </c>
      <c r="B601">
        <v>1204</v>
      </c>
      <c r="C601" t="s">
        <v>1325</v>
      </c>
      <c r="D601" t="s">
        <v>1409</v>
      </c>
      <c r="E601" t="s">
        <v>5546</v>
      </c>
      <c r="F601" t="s">
        <v>5547</v>
      </c>
      <c r="G601" t="s">
        <v>5485</v>
      </c>
      <c r="J601" t="s">
        <v>5479</v>
      </c>
      <c r="K601" t="s">
        <v>1312</v>
      </c>
      <c r="M601" t="s">
        <v>5548</v>
      </c>
      <c r="N601" t="s">
        <v>911</v>
      </c>
      <c r="O601" t="s">
        <v>5549</v>
      </c>
      <c r="Q601" t="s">
        <v>1342</v>
      </c>
    </row>
    <row r="602" spans="1:17">
      <c r="A602">
        <v>4283</v>
      </c>
      <c r="C602" t="s">
        <v>1309</v>
      </c>
      <c r="D602" t="s">
        <v>4697</v>
      </c>
      <c r="E602" t="s">
        <v>4697</v>
      </c>
      <c r="F602" t="s">
        <v>237</v>
      </c>
      <c r="G602" t="s">
        <v>4698</v>
      </c>
      <c r="H602" t="s">
        <v>1071</v>
      </c>
      <c r="J602" t="s">
        <v>4567</v>
      </c>
      <c r="K602" t="s">
        <v>1312</v>
      </c>
      <c r="M602" t="s">
        <v>4699</v>
      </c>
      <c r="N602" t="s">
        <v>1051</v>
      </c>
      <c r="O602" t="s">
        <v>1584</v>
      </c>
      <c r="P602" t="s">
        <v>4700</v>
      </c>
      <c r="Q602" t="s">
        <v>1342</v>
      </c>
    </row>
    <row r="603" spans="1:17">
      <c r="A603">
        <v>1862</v>
      </c>
      <c r="C603" t="s">
        <v>1309</v>
      </c>
      <c r="D603" t="s">
        <v>3094</v>
      </c>
      <c r="E603" t="s">
        <v>3094</v>
      </c>
      <c r="F603" t="s">
        <v>3095</v>
      </c>
      <c r="G603" t="s">
        <v>320</v>
      </c>
      <c r="J603" t="s">
        <v>322</v>
      </c>
      <c r="K603" t="s">
        <v>1312</v>
      </c>
      <c r="L603" t="s">
        <v>3096</v>
      </c>
      <c r="M603" t="s">
        <v>3097</v>
      </c>
      <c r="N603" t="s">
        <v>215</v>
      </c>
      <c r="O603" t="s">
        <v>3098</v>
      </c>
      <c r="P603" t="s">
        <v>3065</v>
      </c>
      <c r="Q603" t="s">
        <v>1342</v>
      </c>
    </row>
    <row r="604" spans="1:17">
      <c r="A604">
        <v>1582</v>
      </c>
      <c r="C604" t="s">
        <v>1309</v>
      </c>
      <c r="D604" t="s">
        <v>5676</v>
      </c>
      <c r="E604" t="s">
        <v>5676</v>
      </c>
      <c r="F604" t="s">
        <v>5677</v>
      </c>
      <c r="G604" t="s">
        <v>941</v>
      </c>
      <c r="J604" t="s">
        <v>5479</v>
      </c>
      <c r="K604" t="s">
        <v>1312</v>
      </c>
      <c r="M604" t="s">
        <v>5678</v>
      </c>
      <c r="N604" t="s">
        <v>911</v>
      </c>
      <c r="O604" t="s">
        <v>1668</v>
      </c>
      <c r="P604" t="s">
        <v>5679</v>
      </c>
      <c r="Q604" t="s">
        <v>1342</v>
      </c>
    </row>
    <row r="605" spans="1:17">
      <c r="A605">
        <v>3961</v>
      </c>
      <c r="C605" t="s">
        <v>1309</v>
      </c>
      <c r="D605" t="s">
        <v>5409</v>
      </c>
      <c r="E605" t="s">
        <v>5409</v>
      </c>
      <c r="F605" t="s">
        <v>5410</v>
      </c>
      <c r="G605" t="s">
        <v>5402</v>
      </c>
      <c r="J605" t="s">
        <v>5271</v>
      </c>
      <c r="K605" t="s">
        <v>1312</v>
      </c>
      <c r="M605" t="s">
        <v>5411</v>
      </c>
      <c r="N605" t="s">
        <v>591</v>
      </c>
      <c r="Q605" t="s">
        <v>1342</v>
      </c>
    </row>
    <row r="606" spans="1:17">
      <c r="A606">
        <v>5940</v>
      </c>
      <c r="C606" t="s">
        <v>1309</v>
      </c>
      <c r="D606" t="s">
        <v>5842</v>
      </c>
      <c r="E606" t="s">
        <v>5842</v>
      </c>
      <c r="F606" t="s">
        <v>940</v>
      </c>
      <c r="G606" t="s">
        <v>941</v>
      </c>
      <c r="J606" t="s">
        <v>5479</v>
      </c>
      <c r="K606" t="s">
        <v>1312</v>
      </c>
      <c r="L606" t="s">
        <v>5843</v>
      </c>
      <c r="M606" t="s">
        <v>5844</v>
      </c>
      <c r="N606" t="s">
        <v>911</v>
      </c>
      <c r="O606" t="s">
        <v>1584</v>
      </c>
      <c r="P606" t="s">
        <v>4221</v>
      </c>
      <c r="Q606" t="s">
        <v>1342</v>
      </c>
    </row>
    <row r="607" spans="1:17">
      <c r="A607">
        <v>5971</v>
      </c>
      <c r="C607" t="s">
        <v>1309</v>
      </c>
      <c r="D607" t="s">
        <v>3358</v>
      </c>
      <c r="E607" t="s">
        <v>3358</v>
      </c>
      <c r="F607" t="s">
        <v>3359</v>
      </c>
      <c r="G607" t="s">
        <v>402</v>
      </c>
      <c r="J607" t="s">
        <v>322</v>
      </c>
      <c r="K607" t="s">
        <v>1312</v>
      </c>
      <c r="M607" t="s">
        <v>3360</v>
      </c>
      <c r="N607" t="s">
        <v>215</v>
      </c>
      <c r="O607" t="s">
        <v>3361</v>
      </c>
      <c r="P607" t="s">
        <v>3362</v>
      </c>
      <c r="Q607" t="s">
        <v>1342</v>
      </c>
    </row>
    <row r="608" spans="1:17">
      <c r="A608">
        <v>3970</v>
      </c>
      <c r="C608" t="s">
        <v>1309</v>
      </c>
      <c r="D608" t="s">
        <v>2753</v>
      </c>
      <c r="E608" t="s">
        <v>2753</v>
      </c>
      <c r="F608" t="s">
        <v>2754</v>
      </c>
      <c r="G608" t="s">
        <v>31</v>
      </c>
      <c r="J608" t="s">
        <v>26</v>
      </c>
      <c r="K608" t="s">
        <v>1312</v>
      </c>
      <c r="M608" t="s">
        <v>2755</v>
      </c>
      <c r="N608" t="s">
        <v>731</v>
      </c>
      <c r="Q608" t="s">
        <v>1342</v>
      </c>
    </row>
    <row r="609" spans="1:17">
      <c r="A609">
        <v>1843</v>
      </c>
      <c r="C609" t="s">
        <v>1309</v>
      </c>
      <c r="D609" t="s">
        <v>1683</v>
      </c>
      <c r="E609" t="s">
        <v>1683</v>
      </c>
      <c r="F609" t="s">
        <v>1684</v>
      </c>
      <c r="G609" t="s">
        <v>1365</v>
      </c>
      <c r="J609" t="s">
        <v>550</v>
      </c>
      <c r="K609" t="s">
        <v>1312</v>
      </c>
      <c r="M609" t="s">
        <v>1685</v>
      </c>
      <c r="N609" t="s">
        <v>24</v>
      </c>
      <c r="O609" t="s">
        <v>1686</v>
      </c>
      <c r="P609" t="s">
        <v>1687</v>
      </c>
      <c r="Q609" t="s">
        <v>1316</v>
      </c>
    </row>
    <row r="610" spans="1:17">
      <c r="A610">
        <v>1925</v>
      </c>
      <c r="C610" t="s">
        <v>1309</v>
      </c>
      <c r="D610" t="s">
        <v>5734</v>
      </c>
      <c r="E610" t="s">
        <v>5734</v>
      </c>
      <c r="F610" t="s">
        <v>5666</v>
      </c>
      <c r="G610" t="s">
        <v>949</v>
      </c>
      <c r="J610" t="s">
        <v>5479</v>
      </c>
      <c r="K610" t="s">
        <v>1312</v>
      </c>
      <c r="L610" t="s">
        <v>5735</v>
      </c>
      <c r="M610" t="s">
        <v>5736</v>
      </c>
      <c r="N610" t="s">
        <v>911</v>
      </c>
      <c r="Q610" t="s">
        <v>1342</v>
      </c>
    </row>
    <row r="611" spans="1:17">
      <c r="A611">
        <v>1706</v>
      </c>
      <c r="C611" t="s">
        <v>1309</v>
      </c>
      <c r="D611" t="s">
        <v>3076</v>
      </c>
      <c r="E611" t="s">
        <v>3076</v>
      </c>
      <c r="F611" t="s">
        <v>3077</v>
      </c>
      <c r="G611" t="s">
        <v>219</v>
      </c>
      <c r="J611" t="s">
        <v>322</v>
      </c>
      <c r="K611" t="s">
        <v>1312</v>
      </c>
      <c r="L611" t="s">
        <v>3078</v>
      </c>
      <c r="M611" t="s">
        <v>3079</v>
      </c>
      <c r="N611" t="s">
        <v>215</v>
      </c>
      <c r="O611" t="s">
        <v>3080</v>
      </c>
      <c r="P611" t="s">
        <v>3081</v>
      </c>
      <c r="Q611" t="s">
        <v>1342</v>
      </c>
    </row>
    <row r="612" spans="1:17">
      <c r="A612">
        <v>1783</v>
      </c>
      <c r="C612" t="s">
        <v>1309</v>
      </c>
      <c r="D612" t="s">
        <v>5334</v>
      </c>
      <c r="E612" t="s">
        <v>5334</v>
      </c>
      <c r="F612" t="s">
        <v>5335</v>
      </c>
      <c r="G612" t="s">
        <v>4473</v>
      </c>
      <c r="H612" t="s">
        <v>599</v>
      </c>
      <c r="J612" t="s">
        <v>5271</v>
      </c>
      <c r="K612" t="s">
        <v>1312</v>
      </c>
      <c r="M612" t="s">
        <v>5336</v>
      </c>
      <c r="N612" t="s">
        <v>591</v>
      </c>
      <c r="O612" t="s">
        <v>4188</v>
      </c>
      <c r="P612" t="s">
        <v>4889</v>
      </c>
      <c r="Q612" t="s">
        <v>1342</v>
      </c>
    </row>
    <row r="613" spans="1:17">
      <c r="A613">
        <v>5896</v>
      </c>
      <c r="C613" t="s">
        <v>1309</v>
      </c>
      <c r="D613" t="s">
        <v>5209</v>
      </c>
      <c r="E613" t="s">
        <v>5209</v>
      </c>
      <c r="F613" t="s">
        <v>489</v>
      </c>
      <c r="G613" t="s">
        <v>488</v>
      </c>
      <c r="J613" t="s">
        <v>1398</v>
      </c>
      <c r="K613" t="s">
        <v>1312</v>
      </c>
      <c r="M613" t="s">
        <v>5210</v>
      </c>
      <c r="N613" t="s">
        <v>484</v>
      </c>
      <c r="Q613" t="s">
        <v>1342</v>
      </c>
    </row>
    <row r="614" spans="1:17">
      <c r="A614">
        <v>5886</v>
      </c>
      <c r="C614" t="s">
        <v>1309</v>
      </c>
      <c r="D614" t="s">
        <v>5206</v>
      </c>
      <c r="E614" t="s">
        <v>5206</v>
      </c>
      <c r="F614" t="s">
        <v>5207</v>
      </c>
      <c r="G614" t="s">
        <v>488</v>
      </c>
      <c r="J614" t="s">
        <v>1398</v>
      </c>
      <c r="K614" t="s">
        <v>1312</v>
      </c>
      <c r="M614" t="s">
        <v>5208</v>
      </c>
      <c r="N614" t="s">
        <v>484</v>
      </c>
      <c r="Q614" t="s">
        <v>1342</v>
      </c>
    </row>
    <row r="615" spans="1:17">
      <c r="A615">
        <v>1062</v>
      </c>
      <c r="C615" t="s">
        <v>1309</v>
      </c>
      <c r="D615" t="s">
        <v>4077</v>
      </c>
      <c r="E615" t="s">
        <v>4077</v>
      </c>
      <c r="F615" t="s">
        <v>4078</v>
      </c>
      <c r="G615" t="s">
        <v>428</v>
      </c>
      <c r="J615" t="s">
        <v>2435</v>
      </c>
      <c r="K615" t="s">
        <v>1312</v>
      </c>
      <c r="M615" t="s">
        <v>4079</v>
      </c>
      <c r="N615" t="s">
        <v>420</v>
      </c>
      <c r="O615" t="s">
        <v>3296</v>
      </c>
      <c r="P615" t="s">
        <v>3891</v>
      </c>
      <c r="Q615" t="s">
        <v>1316</v>
      </c>
    </row>
    <row r="616" spans="1:17">
      <c r="A616">
        <v>4229</v>
      </c>
      <c r="C616" t="s">
        <v>1309</v>
      </c>
      <c r="D616" t="s">
        <v>5423</v>
      </c>
      <c r="E616" t="s">
        <v>5423</v>
      </c>
      <c r="F616" t="s">
        <v>5424</v>
      </c>
      <c r="G616" t="s">
        <v>599</v>
      </c>
      <c r="J616" t="s">
        <v>5271</v>
      </c>
      <c r="K616" t="s">
        <v>1312</v>
      </c>
      <c r="M616" t="s">
        <v>5425</v>
      </c>
      <c r="N616" t="s">
        <v>591</v>
      </c>
      <c r="Q616" t="s">
        <v>1342</v>
      </c>
    </row>
    <row r="617" spans="1:17">
      <c r="A617">
        <v>1389</v>
      </c>
      <c r="C617" t="s">
        <v>1309</v>
      </c>
      <c r="D617" t="s">
        <v>3836</v>
      </c>
      <c r="E617" t="s">
        <v>3836</v>
      </c>
      <c r="F617" t="s">
        <v>1015</v>
      </c>
      <c r="G617" t="s">
        <v>1010</v>
      </c>
      <c r="J617" t="s">
        <v>3774</v>
      </c>
      <c r="K617" t="s">
        <v>1312</v>
      </c>
      <c r="L617" t="s">
        <v>3837</v>
      </c>
      <c r="M617" t="s">
        <v>3838</v>
      </c>
      <c r="N617" t="s">
        <v>994</v>
      </c>
      <c r="O617" t="s">
        <v>1584</v>
      </c>
      <c r="P617" t="s">
        <v>3786</v>
      </c>
      <c r="Q617" t="s">
        <v>1316</v>
      </c>
    </row>
    <row r="618" spans="1:17">
      <c r="A618" s="101">
        <v>3639</v>
      </c>
      <c r="C618" t="s">
        <v>1309</v>
      </c>
      <c r="D618" t="s">
        <v>3951</v>
      </c>
      <c r="E618" t="s">
        <v>3951</v>
      </c>
      <c r="F618" t="s">
        <v>1043</v>
      </c>
      <c r="G618" t="s">
        <v>1010</v>
      </c>
      <c r="J618" t="s">
        <v>3774</v>
      </c>
      <c r="K618" t="s">
        <v>1312</v>
      </c>
      <c r="L618" t="s">
        <v>3952</v>
      </c>
      <c r="M618" t="s">
        <v>3953</v>
      </c>
      <c r="N618" t="s">
        <v>994</v>
      </c>
      <c r="Q618" t="s">
        <v>1316</v>
      </c>
    </row>
    <row r="619" spans="1:17">
      <c r="A619">
        <v>1772</v>
      </c>
      <c r="C619" t="s">
        <v>1309</v>
      </c>
      <c r="D619" t="s">
        <v>3672</v>
      </c>
      <c r="E619" t="s">
        <v>3672</v>
      </c>
      <c r="F619" t="s">
        <v>3673</v>
      </c>
      <c r="G619" t="s">
        <v>3652</v>
      </c>
      <c r="J619" t="s">
        <v>570</v>
      </c>
      <c r="K619" t="s">
        <v>1312</v>
      </c>
      <c r="L619" t="s">
        <v>3674</v>
      </c>
      <c r="M619" t="s">
        <v>3675</v>
      </c>
      <c r="N619" t="s">
        <v>565</v>
      </c>
      <c r="O619" t="s">
        <v>3676</v>
      </c>
      <c r="P619" t="s">
        <v>1395</v>
      </c>
      <c r="Q619" t="s">
        <v>1342</v>
      </c>
    </row>
    <row r="620" spans="1:17">
      <c r="A620">
        <v>842</v>
      </c>
      <c r="C620" t="s">
        <v>1309</v>
      </c>
      <c r="D620" t="s">
        <v>2953</v>
      </c>
      <c r="E620" t="s">
        <v>2953</v>
      </c>
      <c r="F620" t="s">
        <v>2954</v>
      </c>
      <c r="G620" t="s">
        <v>218</v>
      </c>
      <c r="J620" t="s">
        <v>322</v>
      </c>
      <c r="K620" t="s">
        <v>1312</v>
      </c>
      <c r="M620" t="s">
        <v>2955</v>
      </c>
      <c r="N620" t="s">
        <v>215</v>
      </c>
      <c r="O620" t="s">
        <v>1803</v>
      </c>
      <c r="P620" t="s">
        <v>2956</v>
      </c>
      <c r="Q620" t="s">
        <v>1342</v>
      </c>
    </row>
    <row r="621" spans="1:17">
      <c r="A621">
        <v>3733</v>
      </c>
      <c r="C621" t="s">
        <v>1309</v>
      </c>
      <c r="D621" t="s">
        <v>4303</v>
      </c>
      <c r="E621" t="s">
        <v>4303</v>
      </c>
      <c r="F621" t="s">
        <v>4304</v>
      </c>
      <c r="G621" t="s">
        <v>4305</v>
      </c>
      <c r="H621" t="s">
        <v>4306</v>
      </c>
      <c r="J621" t="s">
        <v>2435</v>
      </c>
      <c r="K621" t="s">
        <v>1312</v>
      </c>
      <c r="M621" t="s">
        <v>4307</v>
      </c>
      <c r="N621" t="s">
        <v>420</v>
      </c>
      <c r="O621" t="s">
        <v>3352</v>
      </c>
      <c r="P621" t="s">
        <v>1916</v>
      </c>
      <c r="Q621" t="s">
        <v>1316</v>
      </c>
    </row>
    <row r="622" spans="1:17">
      <c r="A622">
        <v>3834</v>
      </c>
      <c r="C622" t="s">
        <v>1309</v>
      </c>
      <c r="D622" t="s">
        <v>4671</v>
      </c>
      <c r="E622" t="s">
        <v>4671</v>
      </c>
      <c r="F622" t="s">
        <v>4672</v>
      </c>
      <c r="G622" t="s">
        <v>4673</v>
      </c>
      <c r="H622" t="s">
        <v>4572</v>
      </c>
      <c r="J622" t="s">
        <v>4567</v>
      </c>
      <c r="K622" t="s">
        <v>1312</v>
      </c>
      <c r="L622" t="s">
        <v>4674</v>
      </c>
      <c r="M622" t="s">
        <v>4675</v>
      </c>
      <c r="N622" t="s">
        <v>1051</v>
      </c>
      <c r="Q622" t="s">
        <v>1342</v>
      </c>
    </row>
    <row r="623" spans="1:17">
      <c r="A623">
        <v>1436</v>
      </c>
      <c r="C623" t="s">
        <v>1309</v>
      </c>
      <c r="D623" t="s">
        <v>5653</v>
      </c>
      <c r="E623" t="s">
        <v>5653</v>
      </c>
      <c r="F623" t="s">
        <v>303</v>
      </c>
      <c r="G623" t="s">
        <v>949</v>
      </c>
      <c r="J623" t="s">
        <v>5479</v>
      </c>
      <c r="K623" t="s">
        <v>1312</v>
      </c>
      <c r="L623" t="s">
        <v>5654</v>
      </c>
      <c r="M623" t="s">
        <v>5655</v>
      </c>
      <c r="N623" t="s">
        <v>911</v>
      </c>
      <c r="O623" t="s">
        <v>5656</v>
      </c>
      <c r="P623" t="s">
        <v>5657</v>
      </c>
      <c r="Q623" t="s">
        <v>1342</v>
      </c>
    </row>
    <row r="624" spans="1:17">
      <c r="A624">
        <v>1366</v>
      </c>
      <c r="C624" t="s">
        <v>1309</v>
      </c>
      <c r="D624" t="s">
        <v>3031</v>
      </c>
      <c r="E624" t="s">
        <v>3031</v>
      </c>
      <c r="F624" t="s">
        <v>3032</v>
      </c>
      <c r="G624" t="s">
        <v>2958</v>
      </c>
      <c r="H624" t="s">
        <v>2959</v>
      </c>
      <c r="J624" t="s">
        <v>322</v>
      </c>
      <c r="K624" t="s">
        <v>1312</v>
      </c>
      <c r="M624" t="s">
        <v>3033</v>
      </c>
      <c r="N624" t="s">
        <v>215</v>
      </c>
      <c r="O624" t="s">
        <v>1957</v>
      </c>
      <c r="P624" t="s">
        <v>3034</v>
      </c>
      <c r="Q624" t="s">
        <v>1316</v>
      </c>
    </row>
    <row r="625" spans="1:17">
      <c r="A625">
        <v>2202</v>
      </c>
      <c r="C625" t="s">
        <v>1309</v>
      </c>
      <c r="D625" t="s">
        <v>3940</v>
      </c>
      <c r="E625" t="s">
        <v>3940</v>
      </c>
      <c r="F625" t="s">
        <v>3862</v>
      </c>
      <c r="G625" t="s">
        <v>3796</v>
      </c>
      <c r="H625" t="s">
        <v>1002</v>
      </c>
      <c r="J625" t="s">
        <v>3774</v>
      </c>
      <c r="K625" t="s">
        <v>1312</v>
      </c>
      <c r="M625" t="s">
        <v>3941</v>
      </c>
      <c r="N625" t="s">
        <v>994</v>
      </c>
      <c r="Q625" t="s">
        <v>1342</v>
      </c>
    </row>
    <row r="626" spans="1:17">
      <c r="A626">
        <v>897</v>
      </c>
      <c r="C626" t="s">
        <v>1309</v>
      </c>
      <c r="D626" t="s">
        <v>5515</v>
      </c>
      <c r="E626" t="s">
        <v>5515</v>
      </c>
      <c r="F626" t="s">
        <v>5516</v>
      </c>
      <c r="G626" t="s">
        <v>5517</v>
      </c>
      <c r="H626" t="s">
        <v>5485</v>
      </c>
      <c r="J626" t="s">
        <v>5479</v>
      </c>
      <c r="K626" t="s">
        <v>1312</v>
      </c>
      <c r="L626" t="s">
        <v>5518</v>
      </c>
      <c r="M626" t="s">
        <v>5519</v>
      </c>
      <c r="N626" t="s">
        <v>911</v>
      </c>
      <c r="O626" t="s">
        <v>3474</v>
      </c>
      <c r="P626" t="s">
        <v>5520</v>
      </c>
      <c r="Q626" t="s">
        <v>1342</v>
      </c>
    </row>
    <row r="627" spans="1:17">
      <c r="A627">
        <v>3657</v>
      </c>
      <c r="C627" t="s">
        <v>1309</v>
      </c>
      <c r="D627" t="s">
        <v>2667</v>
      </c>
      <c r="E627" t="s">
        <v>2667</v>
      </c>
      <c r="F627" t="s">
        <v>2668</v>
      </c>
      <c r="G627" t="s">
        <v>2669</v>
      </c>
      <c r="H627" t="s">
        <v>25</v>
      </c>
      <c r="J627" t="s">
        <v>26</v>
      </c>
      <c r="K627" t="s">
        <v>1312</v>
      </c>
      <c r="M627" t="s">
        <v>2670</v>
      </c>
      <c r="N627" t="s">
        <v>731</v>
      </c>
      <c r="O627" t="s">
        <v>2461</v>
      </c>
      <c r="P627" t="s">
        <v>2671</v>
      </c>
      <c r="Q627" t="s">
        <v>1342</v>
      </c>
    </row>
    <row r="628" spans="1:17">
      <c r="A628">
        <v>3825</v>
      </c>
      <c r="C628" t="s">
        <v>1309</v>
      </c>
      <c r="D628" t="s">
        <v>4338</v>
      </c>
      <c r="E628" t="s">
        <v>4338</v>
      </c>
      <c r="F628" t="s">
        <v>4339</v>
      </c>
      <c r="G628" t="s">
        <v>4340</v>
      </c>
      <c r="J628" t="s">
        <v>2435</v>
      </c>
      <c r="K628" t="s">
        <v>1312</v>
      </c>
      <c r="M628" t="s">
        <v>4341</v>
      </c>
      <c r="N628" t="s">
        <v>420</v>
      </c>
      <c r="Q628" t="s">
        <v>1342</v>
      </c>
    </row>
    <row r="629" spans="1:17">
      <c r="A629">
        <v>2102</v>
      </c>
      <c r="C629" t="s">
        <v>1309</v>
      </c>
      <c r="D629" t="s">
        <v>2621</v>
      </c>
      <c r="E629" t="s">
        <v>2621</v>
      </c>
      <c r="F629" t="s">
        <v>2622</v>
      </c>
      <c r="G629" t="s">
        <v>1433</v>
      </c>
      <c r="H629" t="s">
        <v>897</v>
      </c>
      <c r="J629" t="s">
        <v>1398</v>
      </c>
      <c r="K629" t="s">
        <v>1312</v>
      </c>
      <c r="M629" t="s">
        <v>2623</v>
      </c>
      <c r="N629" t="s">
        <v>731</v>
      </c>
      <c r="O629" t="s">
        <v>2624</v>
      </c>
      <c r="P629" t="s">
        <v>2625</v>
      </c>
      <c r="Q629" t="s">
        <v>1342</v>
      </c>
    </row>
    <row r="630" spans="1:17">
      <c r="A630">
        <v>1987</v>
      </c>
      <c r="C630" t="s">
        <v>1309</v>
      </c>
      <c r="D630" t="s">
        <v>2576</v>
      </c>
      <c r="E630" t="s">
        <v>2576</v>
      </c>
      <c r="F630" t="s">
        <v>2577</v>
      </c>
      <c r="G630" t="s">
        <v>198</v>
      </c>
      <c r="J630" t="s">
        <v>197</v>
      </c>
      <c r="K630" t="s">
        <v>1312</v>
      </c>
      <c r="M630">
        <v>353857558077</v>
      </c>
      <c r="N630" t="s">
        <v>731</v>
      </c>
      <c r="Q630" t="s">
        <v>1316</v>
      </c>
    </row>
    <row r="631" spans="1:17">
      <c r="A631">
        <v>1206</v>
      </c>
      <c r="B631">
        <v>1470</v>
      </c>
      <c r="C631" t="s">
        <v>1325</v>
      </c>
      <c r="D631" t="s">
        <v>3821</v>
      </c>
      <c r="E631" t="s">
        <v>3822</v>
      </c>
      <c r="F631" t="s">
        <v>3823</v>
      </c>
      <c r="G631" t="s">
        <v>1002</v>
      </c>
      <c r="J631" t="s">
        <v>3774</v>
      </c>
      <c r="K631" t="s">
        <v>1312</v>
      </c>
      <c r="L631" t="s">
        <v>3824</v>
      </c>
      <c r="M631" t="s">
        <v>3825</v>
      </c>
      <c r="N631" t="s">
        <v>994</v>
      </c>
      <c r="O631" t="s">
        <v>3826</v>
      </c>
      <c r="P631" t="s">
        <v>3827</v>
      </c>
      <c r="Q631" t="s">
        <v>1342</v>
      </c>
    </row>
    <row r="632" spans="1:17">
      <c r="A632">
        <v>1206</v>
      </c>
      <c r="C632" t="s">
        <v>1309</v>
      </c>
      <c r="D632" t="s">
        <v>3821</v>
      </c>
      <c r="E632" t="s">
        <v>3821</v>
      </c>
      <c r="F632" t="s">
        <v>4127</v>
      </c>
      <c r="G632" t="s">
        <v>4128</v>
      </c>
      <c r="H632" t="s">
        <v>428</v>
      </c>
      <c r="J632" t="s">
        <v>2435</v>
      </c>
      <c r="K632" t="s">
        <v>1312</v>
      </c>
      <c r="L632" t="s">
        <v>4129</v>
      </c>
      <c r="M632" t="s">
        <v>4130</v>
      </c>
      <c r="N632" t="s">
        <v>420</v>
      </c>
      <c r="O632" t="s">
        <v>4131</v>
      </c>
      <c r="P632" t="s">
        <v>4132</v>
      </c>
      <c r="Q632" t="s">
        <v>1342</v>
      </c>
    </row>
    <row r="633" spans="1:17">
      <c r="A633">
        <v>1163</v>
      </c>
      <c r="C633" t="s">
        <v>1309</v>
      </c>
      <c r="D633" t="s">
        <v>2424</v>
      </c>
      <c r="E633" t="s">
        <v>2424</v>
      </c>
      <c r="F633" t="s">
        <v>204</v>
      </c>
      <c r="G633" t="s">
        <v>198</v>
      </c>
      <c r="J633" t="s">
        <v>197</v>
      </c>
      <c r="K633" t="s">
        <v>1312</v>
      </c>
      <c r="M633" t="s">
        <v>2425</v>
      </c>
      <c r="N633" t="s">
        <v>731</v>
      </c>
      <c r="O633" t="s">
        <v>2184</v>
      </c>
      <c r="P633" t="s">
        <v>2426</v>
      </c>
      <c r="Q633" t="s">
        <v>1316</v>
      </c>
    </row>
    <row r="634" spans="1:17">
      <c r="A634">
        <v>6094</v>
      </c>
      <c r="C634" t="s">
        <v>1309</v>
      </c>
      <c r="D634" t="s">
        <v>5226</v>
      </c>
      <c r="E634" t="s">
        <v>5226</v>
      </c>
      <c r="F634" t="s">
        <v>5227</v>
      </c>
      <c r="G634" t="s">
        <v>5228</v>
      </c>
      <c r="H634" t="s">
        <v>5229</v>
      </c>
      <c r="J634" t="s">
        <v>1398</v>
      </c>
      <c r="K634" t="s">
        <v>1312</v>
      </c>
      <c r="L634" t="s">
        <v>5230</v>
      </c>
      <c r="M634" t="s">
        <v>5231</v>
      </c>
      <c r="N634" t="s">
        <v>484</v>
      </c>
      <c r="Q634" t="s">
        <v>1342</v>
      </c>
    </row>
    <row r="635" spans="1:17">
      <c r="A635">
        <v>4167</v>
      </c>
      <c r="C635" t="s">
        <v>1309</v>
      </c>
      <c r="D635" t="s">
        <v>2815</v>
      </c>
      <c r="E635" t="s">
        <v>2815</v>
      </c>
      <c r="F635" t="s">
        <v>2816</v>
      </c>
      <c r="G635" t="s">
        <v>896</v>
      </c>
      <c r="J635" t="s">
        <v>897</v>
      </c>
      <c r="K635" t="s">
        <v>1312</v>
      </c>
      <c r="M635" t="s">
        <v>2817</v>
      </c>
      <c r="N635" t="s">
        <v>731</v>
      </c>
      <c r="O635" t="s">
        <v>2574</v>
      </c>
      <c r="P635" t="s">
        <v>2818</v>
      </c>
      <c r="Q635" t="s">
        <v>1342</v>
      </c>
    </row>
    <row r="636" spans="1:17">
      <c r="A636">
        <v>4164</v>
      </c>
      <c r="C636" t="s">
        <v>1309</v>
      </c>
      <c r="D636" t="s">
        <v>5822</v>
      </c>
      <c r="E636" t="s">
        <v>5822</v>
      </c>
      <c r="F636" t="s">
        <v>5823</v>
      </c>
      <c r="G636" t="s">
        <v>5824</v>
      </c>
      <c r="J636" t="s">
        <v>5479</v>
      </c>
      <c r="K636" t="s">
        <v>1312</v>
      </c>
      <c r="M636" t="s">
        <v>5825</v>
      </c>
      <c r="N636" t="s">
        <v>911</v>
      </c>
      <c r="Q636" t="s">
        <v>1342</v>
      </c>
    </row>
    <row r="637" spans="1:17">
      <c r="A637">
        <v>1985</v>
      </c>
      <c r="C637" t="s">
        <v>1309</v>
      </c>
      <c r="D637" t="s">
        <v>2569</v>
      </c>
      <c r="E637" t="s">
        <v>2569</v>
      </c>
      <c r="F637" t="s">
        <v>2570</v>
      </c>
      <c r="G637" t="s">
        <v>2571</v>
      </c>
      <c r="H637" t="s">
        <v>25</v>
      </c>
      <c r="J637" t="s">
        <v>26</v>
      </c>
      <c r="K637" t="s">
        <v>1312</v>
      </c>
      <c r="L637" t="s">
        <v>2572</v>
      </c>
      <c r="M637" t="s">
        <v>2573</v>
      </c>
      <c r="N637" t="s">
        <v>731</v>
      </c>
      <c r="O637" t="s">
        <v>2574</v>
      </c>
      <c r="P637" t="s">
        <v>2575</v>
      </c>
      <c r="Q637" t="s">
        <v>1316</v>
      </c>
    </row>
    <row r="638" spans="1:17">
      <c r="A638">
        <v>1536</v>
      </c>
      <c r="C638" t="s">
        <v>1309</v>
      </c>
      <c r="D638" t="s">
        <v>4593</v>
      </c>
      <c r="E638" t="s">
        <v>4593</v>
      </c>
      <c r="F638" t="s">
        <v>4594</v>
      </c>
      <c r="G638" t="s">
        <v>4595</v>
      </c>
      <c r="J638" t="s">
        <v>4567</v>
      </c>
      <c r="K638" t="s">
        <v>1312</v>
      </c>
      <c r="M638" t="s">
        <v>4596</v>
      </c>
      <c r="N638" t="s">
        <v>1051</v>
      </c>
      <c r="O638" t="s">
        <v>2794</v>
      </c>
      <c r="P638" t="s">
        <v>4597</v>
      </c>
      <c r="Q638" t="s">
        <v>1316</v>
      </c>
    </row>
    <row r="639" spans="1:17">
      <c r="A639">
        <v>5764</v>
      </c>
      <c r="C639" t="s">
        <v>1309</v>
      </c>
      <c r="D639" t="s">
        <v>3570</v>
      </c>
      <c r="E639" t="s">
        <v>3570</v>
      </c>
      <c r="F639" t="s">
        <v>3571</v>
      </c>
      <c r="G639" t="s">
        <v>3572</v>
      </c>
      <c r="H639" t="s">
        <v>967</v>
      </c>
      <c r="J639" t="s">
        <v>3382</v>
      </c>
      <c r="K639" t="s">
        <v>1312</v>
      </c>
      <c r="L639" t="s">
        <v>3573</v>
      </c>
      <c r="M639" t="s">
        <v>3574</v>
      </c>
      <c r="N639" t="s">
        <v>965</v>
      </c>
      <c r="Q639" t="s">
        <v>1342</v>
      </c>
    </row>
    <row r="640" spans="1:17">
      <c r="A640">
        <v>2107</v>
      </c>
      <c r="C640" t="s">
        <v>1309</v>
      </c>
      <c r="D640" t="s">
        <v>3145</v>
      </c>
      <c r="E640" t="s">
        <v>3145</v>
      </c>
      <c r="F640" t="s">
        <v>3146</v>
      </c>
      <c r="G640" t="s">
        <v>218</v>
      </c>
      <c r="J640" t="s">
        <v>322</v>
      </c>
      <c r="K640" t="s">
        <v>1312</v>
      </c>
      <c r="L640" t="s">
        <v>3147</v>
      </c>
      <c r="M640" t="s">
        <v>3148</v>
      </c>
      <c r="N640" t="s">
        <v>215</v>
      </c>
      <c r="Q640" t="s">
        <v>1342</v>
      </c>
    </row>
    <row r="641" spans="1:17">
      <c r="A641">
        <v>4126</v>
      </c>
      <c r="C641" t="s">
        <v>1309</v>
      </c>
      <c r="D641" t="s">
        <v>3979</v>
      </c>
      <c r="E641" t="s">
        <v>3979</v>
      </c>
      <c r="F641" t="s">
        <v>3980</v>
      </c>
      <c r="G641" t="s">
        <v>3796</v>
      </c>
      <c r="H641" t="s">
        <v>1002</v>
      </c>
      <c r="J641" t="s">
        <v>3774</v>
      </c>
      <c r="K641" t="s">
        <v>1312</v>
      </c>
      <c r="M641" t="s">
        <v>3981</v>
      </c>
      <c r="N641" t="s">
        <v>994</v>
      </c>
      <c r="Q641" t="s">
        <v>1342</v>
      </c>
    </row>
    <row r="642" spans="1:17">
      <c r="A642">
        <v>5972</v>
      </c>
      <c r="C642" t="s">
        <v>1309</v>
      </c>
      <c r="D642" t="s">
        <v>4503</v>
      </c>
      <c r="E642" t="s">
        <v>4503</v>
      </c>
      <c r="F642" t="s">
        <v>277</v>
      </c>
      <c r="G642" t="s">
        <v>4504</v>
      </c>
      <c r="H642" t="s">
        <v>462</v>
      </c>
      <c r="J642" t="s">
        <v>2435</v>
      </c>
      <c r="K642" t="s">
        <v>1312</v>
      </c>
      <c r="M642" t="s">
        <v>4505</v>
      </c>
      <c r="N642" t="s">
        <v>420</v>
      </c>
      <c r="Q642" t="s">
        <v>1342</v>
      </c>
    </row>
    <row r="643" spans="1:17">
      <c r="A643" s="101">
        <v>5866</v>
      </c>
      <c r="C643" t="s">
        <v>1309</v>
      </c>
      <c r="D643" t="s">
        <v>5204</v>
      </c>
      <c r="E643" t="s">
        <v>5204</v>
      </c>
      <c r="F643" t="s">
        <v>5205</v>
      </c>
      <c r="G643" t="s">
        <v>542</v>
      </c>
      <c r="J643" t="s">
        <v>543</v>
      </c>
      <c r="K643" t="s">
        <v>1312</v>
      </c>
      <c r="M643">
        <v>872645242</v>
      </c>
      <c r="N643" t="s">
        <v>484</v>
      </c>
      <c r="Q643" t="s">
        <v>1342</v>
      </c>
    </row>
    <row r="644" spans="1:17">
      <c r="A644">
        <v>5824</v>
      </c>
      <c r="C644" t="s">
        <v>1309</v>
      </c>
      <c r="D644" t="s">
        <v>4011</v>
      </c>
      <c r="E644" t="s">
        <v>4011</v>
      </c>
      <c r="F644" t="s">
        <v>4012</v>
      </c>
      <c r="G644" t="s">
        <v>4013</v>
      </c>
      <c r="J644" t="s">
        <v>3774</v>
      </c>
      <c r="K644" t="s">
        <v>1312</v>
      </c>
      <c r="M644" t="s">
        <v>4014</v>
      </c>
      <c r="N644" t="s">
        <v>994</v>
      </c>
      <c r="O644" t="s">
        <v>4015</v>
      </c>
      <c r="P644" t="s">
        <v>4016</v>
      </c>
      <c r="Q644" t="s">
        <v>1342</v>
      </c>
    </row>
    <row r="645" spans="1:17">
      <c r="A645">
        <v>1325</v>
      </c>
      <c r="C645" t="s">
        <v>1309</v>
      </c>
      <c r="D645" t="s">
        <v>1586</v>
      </c>
      <c r="E645" t="s">
        <v>1586</v>
      </c>
      <c r="F645" t="s">
        <v>1587</v>
      </c>
      <c r="G645" t="s">
        <v>65</v>
      </c>
      <c r="J645" t="s">
        <v>61</v>
      </c>
      <c r="K645" t="s">
        <v>1312</v>
      </c>
      <c r="M645" t="s">
        <v>1588</v>
      </c>
      <c r="N645" t="s">
        <v>24</v>
      </c>
      <c r="O645" t="s">
        <v>1522</v>
      </c>
      <c r="P645" t="s">
        <v>1589</v>
      </c>
      <c r="Q645" t="s">
        <v>1316</v>
      </c>
    </row>
    <row r="646" spans="1:17">
      <c r="A646">
        <v>5983</v>
      </c>
      <c r="C646" t="s">
        <v>1309</v>
      </c>
      <c r="D646" t="s">
        <v>2320</v>
      </c>
      <c r="E646" t="s">
        <v>2320</v>
      </c>
      <c r="F646" t="s">
        <v>2321</v>
      </c>
      <c r="G646" t="s">
        <v>2322</v>
      </c>
      <c r="H646" t="s">
        <v>2112</v>
      </c>
      <c r="J646" t="s">
        <v>1398</v>
      </c>
      <c r="K646" t="s">
        <v>1312</v>
      </c>
      <c r="M646" t="s">
        <v>2323</v>
      </c>
      <c r="N646" t="s">
        <v>1089</v>
      </c>
      <c r="O646" t="s">
        <v>1522</v>
      </c>
      <c r="P646" t="s">
        <v>2324</v>
      </c>
      <c r="Q646" t="s">
        <v>1342</v>
      </c>
    </row>
    <row r="647" spans="1:17">
      <c r="A647">
        <v>1415</v>
      </c>
      <c r="C647" t="s">
        <v>1309</v>
      </c>
      <c r="D647" t="s">
        <v>4924</v>
      </c>
      <c r="E647" t="s">
        <v>4924</v>
      </c>
      <c r="F647" t="s">
        <v>4925</v>
      </c>
      <c r="G647" t="s">
        <v>485</v>
      </c>
      <c r="J647" t="s">
        <v>90</v>
      </c>
      <c r="K647" t="s">
        <v>1312</v>
      </c>
      <c r="M647" t="s">
        <v>4926</v>
      </c>
      <c r="N647" t="s">
        <v>484</v>
      </c>
      <c r="O647" t="s">
        <v>1522</v>
      </c>
      <c r="P647" t="s">
        <v>4927</v>
      </c>
      <c r="Q647" t="s">
        <v>1342</v>
      </c>
    </row>
    <row r="648" spans="1:17">
      <c r="A648" s="112">
        <v>6036</v>
      </c>
      <c r="C648" t="s">
        <v>1309</v>
      </c>
      <c r="D648" t="s">
        <v>5219</v>
      </c>
      <c r="E648" t="s">
        <v>5219</v>
      </c>
      <c r="F648" t="s">
        <v>5220</v>
      </c>
      <c r="G648" t="s">
        <v>1320</v>
      </c>
      <c r="H648" t="s">
        <v>1319</v>
      </c>
      <c r="J648" t="s">
        <v>1320</v>
      </c>
      <c r="K648" t="s">
        <v>1312</v>
      </c>
      <c r="M648" t="s">
        <v>5221</v>
      </c>
      <c r="N648" t="s">
        <v>484</v>
      </c>
      <c r="Q648" t="s">
        <v>1342</v>
      </c>
    </row>
    <row r="649" spans="1:17">
      <c r="A649" s="112">
        <v>6036</v>
      </c>
      <c r="B649">
        <v>1994</v>
      </c>
      <c r="C649" t="s">
        <v>1325</v>
      </c>
      <c r="D649" t="s">
        <v>5219</v>
      </c>
      <c r="E649" t="s">
        <v>5222</v>
      </c>
      <c r="F649" t="s">
        <v>5223</v>
      </c>
      <c r="G649" t="s">
        <v>1319</v>
      </c>
      <c r="H649" t="s">
        <v>1320</v>
      </c>
      <c r="I649" t="s">
        <v>1319</v>
      </c>
      <c r="J649" t="s">
        <v>1320</v>
      </c>
      <c r="K649" t="s">
        <v>1312</v>
      </c>
      <c r="M649">
        <v>852082505</v>
      </c>
      <c r="N649" t="s">
        <v>484</v>
      </c>
      <c r="O649" t="s">
        <v>5224</v>
      </c>
      <c r="P649" t="s">
        <v>5225</v>
      </c>
      <c r="Q649" t="s">
        <v>1342</v>
      </c>
    </row>
    <row r="650" spans="1:17">
      <c r="A650">
        <v>3890</v>
      </c>
      <c r="C650" t="s">
        <v>1309</v>
      </c>
      <c r="D650" t="s">
        <v>4362</v>
      </c>
      <c r="E650" t="s">
        <v>4362</v>
      </c>
      <c r="F650" t="s">
        <v>4363</v>
      </c>
      <c r="G650" t="s">
        <v>462</v>
      </c>
      <c r="J650" t="s">
        <v>2435</v>
      </c>
      <c r="K650" t="s">
        <v>1312</v>
      </c>
      <c r="M650" t="s">
        <v>4364</v>
      </c>
      <c r="N650" t="s">
        <v>420</v>
      </c>
      <c r="O650" t="s">
        <v>2184</v>
      </c>
      <c r="P650" t="s">
        <v>2355</v>
      </c>
      <c r="Q650" t="s">
        <v>1342</v>
      </c>
    </row>
    <row r="651" spans="1:17">
      <c r="A651">
        <v>5725</v>
      </c>
      <c r="C651" t="s">
        <v>1309</v>
      </c>
      <c r="D651" t="s">
        <v>2036</v>
      </c>
      <c r="E651" t="s">
        <v>2036</v>
      </c>
      <c r="F651" t="s">
        <v>2037</v>
      </c>
      <c r="G651" t="s">
        <v>2038</v>
      </c>
      <c r="J651" t="s">
        <v>61</v>
      </c>
      <c r="K651" t="s">
        <v>1312</v>
      </c>
      <c r="M651" t="s">
        <v>1910</v>
      </c>
      <c r="N651" t="s">
        <v>24</v>
      </c>
      <c r="O651" t="s">
        <v>2039</v>
      </c>
      <c r="P651" t="s">
        <v>2040</v>
      </c>
      <c r="Q651" t="s">
        <v>1342</v>
      </c>
    </row>
    <row r="652" spans="1:17">
      <c r="A652">
        <v>3673</v>
      </c>
      <c r="C652" t="s">
        <v>1309</v>
      </c>
      <c r="D652" t="s">
        <v>3195</v>
      </c>
      <c r="E652" t="s">
        <v>3195</v>
      </c>
      <c r="F652" t="s">
        <v>3196</v>
      </c>
      <c r="G652" t="s">
        <v>272</v>
      </c>
      <c r="H652" t="s">
        <v>218</v>
      </c>
      <c r="J652" t="s">
        <v>322</v>
      </c>
      <c r="K652" t="s">
        <v>1312</v>
      </c>
      <c r="L652" t="s">
        <v>3197</v>
      </c>
      <c r="M652" t="s">
        <v>3198</v>
      </c>
      <c r="N652" t="s">
        <v>215</v>
      </c>
      <c r="Q652" t="s">
        <v>1316</v>
      </c>
    </row>
    <row r="653" spans="1:17">
      <c r="A653">
        <v>875</v>
      </c>
      <c r="C653" t="s">
        <v>1309</v>
      </c>
      <c r="D653" t="s">
        <v>2967</v>
      </c>
      <c r="E653" t="s">
        <v>2967</v>
      </c>
      <c r="F653" t="s">
        <v>2968</v>
      </c>
      <c r="G653" t="s">
        <v>2969</v>
      </c>
      <c r="H653" t="s">
        <v>304</v>
      </c>
      <c r="J653" t="s">
        <v>322</v>
      </c>
      <c r="K653" t="s">
        <v>1312</v>
      </c>
      <c r="L653" t="s">
        <v>2970</v>
      </c>
      <c r="M653" t="s">
        <v>2971</v>
      </c>
      <c r="N653" t="s">
        <v>215</v>
      </c>
      <c r="O653" t="s">
        <v>1355</v>
      </c>
      <c r="P653" t="s">
        <v>2972</v>
      </c>
      <c r="Q653" t="s">
        <v>1342</v>
      </c>
    </row>
    <row r="654" spans="1:17">
      <c r="A654">
        <v>1789</v>
      </c>
      <c r="C654" t="s">
        <v>1309</v>
      </c>
      <c r="D654" t="s">
        <v>4233</v>
      </c>
      <c r="E654" t="s">
        <v>4233</v>
      </c>
      <c r="F654" t="s">
        <v>4234</v>
      </c>
      <c r="G654" t="s">
        <v>304</v>
      </c>
      <c r="J654" t="s">
        <v>2435</v>
      </c>
      <c r="K654" t="s">
        <v>1312</v>
      </c>
      <c r="M654" t="s">
        <v>4235</v>
      </c>
      <c r="N654" t="s">
        <v>420</v>
      </c>
      <c r="O654" t="s">
        <v>4236</v>
      </c>
      <c r="P654" t="s">
        <v>4237</v>
      </c>
      <c r="Q654" t="s">
        <v>1316</v>
      </c>
    </row>
    <row r="655" spans="1:17">
      <c r="A655">
        <v>1857</v>
      </c>
      <c r="C655" t="s">
        <v>1309</v>
      </c>
      <c r="D655" t="s">
        <v>2538</v>
      </c>
      <c r="E655" t="s">
        <v>2538</v>
      </c>
      <c r="F655" t="s">
        <v>2539</v>
      </c>
      <c r="G655" t="s">
        <v>2540</v>
      </c>
      <c r="H655" t="s">
        <v>198</v>
      </c>
      <c r="J655" t="s">
        <v>197</v>
      </c>
      <c r="K655" t="s">
        <v>1312</v>
      </c>
      <c r="L655" t="s">
        <v>2541</v>
      </c>
      <c r="M655" t="s">
        <v>2542</v>
      </c>
      <c r="N655" t="s">
        <v>731</v>
      </c>
      <c r="O655" t="s">
        <v>2543</v>
      </c>
      <c r="P655" t="s">
        <v>2077</v>
      </c>
      <c r="Q655" t="s">
        <v>1342</v>
      </c>
    </row>
    <row r="656" spans="1:17">
      <c r="A656">
        <v>5712</v>
      </c>
      <c r="C656" t="s">
        <v>1309</v>
      </c>
      <c r="D656" t="s">
        <v>5171</v>
      </c>
      <c r="E656" t="s">
        <v>5171</v>
      </c>
      <c r="F656" t="s">
        <v>5172</v>
      </c>
      <c r="G656" t="s">
        <v>1329</v>
      </c>
      <c r="H656" t="s">
        <v>65</v>
      </c>
      <c r="J656" t="s">
        <v>61</v>
      </c>
      <c r="K656" t="s">
        <v>1312</v>
      </c>
      <c r="M656" t="s">
        <v>5173</v>
      </c>
      <c r="N656" t="s">
        <v>484</v>
      </c>
      <c r="Q656" t="s">
        <v>1342</v>
      </c>
    </row>
    <row r="657" spans="1:17">
      <c r="A657">
        <v>1921</v>
      </c>
      <c r="C657" t="s">
        <v>1309</v>
      </c>
      <c r="D657" t="s">
        <v>4246</v>
      </c>
      <c r="E657" t="s">
        <v>4246</v>
      </c>
      <c r="F657" t="s">
        <v>3371</v>
      </c>
      <c r="G657" t="s">
        <v>4114</v>
      </c>
      <c r="J657" t="s">
        <v>2435</v>
      </c>
      <c r="K657" t="s">
        <v>1312</v>
      </c>
      <c r="M657" t="s">
        <v>4247</v>
      </c>
      <c r="N657" t="s">
        <v>420</v>
      </c>
      <c r="Q657" t="s">
        <v>1342</v>
      </c>
    </row>
    <row r="658" spans="1:17">
      <c r="A658">
        <v>3965</v>
      </c>
      <c r="C658" t="s">
        <v>1309</v>
      </c>
      <c r="D658" t="s">
        <v>3962</v>
      </c>
      <c r="E658" t="s">
        <v>3962</v>
      </c>
      <c r="F658" t="s">
        <v>3963</v>
      </c>
      <c r="G658" t="s">
        <v>3964</v>
      </c>
      <c r="H658" t="s">
        <v>1002</v>
      </c>
      <c r="J658" t="s">
        <v>3774</v>
      </c>
      <c r="K658" t="s">
        <v>1312</v>
      </c>
      <c r="M658" t="s">
        <v>3965</v>
      </c>
      <c r="N658" t="s">
        <v>994</v>
      </c>
      <c r="Q658" t="s">
        <v>1342</v>
      </c>
    </row>
    <row r="659" spans="1:17">
      <c r="A659">
        <v>3884</v>
      </c>
      <c r="C659" t="s">
        <v>1309</v>
      </c>
      <c r="D659" t="s">
        <v>2732</v>
      </c>
      <c r="E659" t="s">
        <v>2732</v>
      </c>
      <c r="F659" t="s">
        <v>2363</v>
      </c>
      <c r="G659" t="s">
        <v>732</v>
      </c>
      <c r="J659" t="s">
        <v>1398</v>
      </c>
      <c r="K659" t="s">
        <v>1312</v>
      </c>
      <c r="M659" t="s">
        <v>2733</v>
      </c>
      <c r="N659" t="s">
        <v>731</v>
      </c>
      <c r="O659" t="s">
        <v>2697</v>
      </c>
      <c r="P659" t="s">
        <v>2698</v>
      </c>
      <c r="Q659" t="s">
        <v>1342</v>
      </c>
    </row>
    <row r="660" spans="1:17">
      <c r="A660">
        <v>1457</v>
      </c>
      <c r="C660" t="s">
        <v>1309</v>
      </c>
      <c r="D660" t="s">
        <v>3872</v>
      </c>
      <c r="E660" t="s">
        <v>3872</v>
      </c>
      <c r="F660" t="s">
        <v>3796</v>
      </c>
      <c r="G660" t="s">
        <v>1002</v>
      </c>
      <c r="J660" t="s">
        <v>3774</v>
      </c>
      <c r="K660" t="s">
        <v>1312</v>
      </c>
      <c r="M660" t="s">
        <v>3873</v>
      </c>
      <c r="N660" t="s">
        <v>994</v>
      </c>
      <c r="O660" t="s">
        <v>2697</v>
      </c>
      <c r="P660" t="s">
        <v>2505</v>
      </c>
      <c r="Q660" t="s">
        <v>1342</v>
      </c>
    </row>
    <row r="661" spans="1:17">
      <c r="A661">
        <v>5836</v>
      </c>
      <c r="C661" t="s">
        <v>1309</v>
      </c>
      <c r="D661" t="s">
        <v>5196</v>
      </c>
      <c r="E661" t="s">
        <v>5196</v>
      </c>
      <c r="F661" t="s">
        <v>5197</v>
      </c>
      <c r="G661" t="s">
        <v>488</v>
      </c>
      <c r="J661" t="s">
        <v>1398</v>
      </c>
      <c r="K661" t="s">
        <v>1312</v>
      </c>
      <c r="L661" t="s">
        <v>5198</v>
      </c>
      <c r="M661" t="s">
        <v>5199</v>
      </c>
      <c r="N661" t="s">
        <v>484</v>
      </c>
      <c r="Q661" t="s">
        <v>1316</v>
      </c>
    </row>
    <row r="662" spans="1:17">
      <c r="A662">
        <v>1605</v>
      </c>
      <c r="B662">
        <v>2020</v>
      </c>
      <c r="C662" t="s">
        <v>1325</v>
      </c>
      <c r="D662" t="s">
        <v>2499</v>
      </c>
      <c r="E662" t="s">
        <v>2500</v>
      </c>
      <c r="F662" t="s">
        <v>2501</v>
      </c>
      <c r="G662" t="s">
        <v>2502</v>
      </c>
      <c r="I662" t="s">
        <v>25</v>
      </c>
      <c r="J662" t="s">
        <v>26</v>
      </c>
      <c r="K662" t="s">
        <v>1312</v>
      </c>
      <c r="L662" t="s">
        <v>2503</v>
      </c>
      <c r="M662">
        <v>877947793</v>
      </c>
      <c r="N662" t="s">
        <v>731</v>
      </c>
      <c r="O662" t="s">
        <v>2504</v>
      </c>
      <c r="P662" t="s">
        <v>2505</v>
      </c>
      <c r="Q662" t="s">
        <v>1342</v>
      </c>
    </row>
    <row r="663" spans="1:17">
      <c r="A663">
        <v>1741</v>
      </c>
      <c r="C663" t="s">
        <v>1309</v>
      </c>
      <c r="D663" t="s">
        <v>1169</v>
      </c>
      <c r="E663" t="s">
        <v>1169</v>
      </c>
      <c r="F663" t="s">
        <v>1170</v>
      </c>
      <c r="G663" t="s">
        <v>1002</v>
      </c>
      <c r="J663" t="s">
        <v>3774</v>
      </c>
      <c r="K663" t="s">
        <v>1312</v>
      </c>
      <c r="M663" t="s">
        <v>1200</v>
      </c>
      <c r="N663" t="s">
        <v>994</v>
      </c>
      <c r="O663" t="s">
        <v>2996</v>
      </c>
      <c r="P663" t="s">
        <v>3907</v>
      </c>
      <c r="Q663" t="s">
        <v>1376</v>
      </c>
    </row>
    <row r="664" spans="1:17">
      <c r="A664">
        <v>4154</v>
      </c>
      <c r="C664" t="s">
        <v>1309</v>
      </c>
      <c r="D664" t="s">
        <v>4688</v>
      </c>
      <c r="E664" t="s">
        <v>4688</v>
      </c>
      <c r="F664" t="s">
        <v>4689</v>
      </c>
      <c r="G664" t="s">
        <v>4669</v>
      </c>
      <c r="J664" t="s">
        <v>4567</v>
      </c>
      <c r="K664" t="s">
        <v>1312</v>
      </c>
      <c r="M664" t="s">
        <v>4690</v>
      </c>
      <c r="N664" t="s">
        <v>1051</v>
      </c>
      <c r="O664" t="s">
        <v>4357</v>
      </c>
      <c r="P664" t="s">
        <v>4691</v>
      </c>
      <c r="Q664" t="s">
        <v>1342</v>
      </c>
    </row>
    <row r="665" spans="1:17">
      <c r="A665">
        <v>2095</v>
      </c>
      <c r="C665" t="s">
        <v>1309</v>
      </c>
      <c r="D665" t="s">
        <v>3696</v>
      </c>
      <c r="E665" t="s">
        <v>3696</v>
      </c>
      <c r="F665" t="s">
        <v>3697</v>
      </c>
      <c r="G665" t="s">
        <v>3698</v>
      </c>
      <c r="H665" t="s">
        <v>570</v>
      </c>
      <c r="J665" t="s">
        <v>570</v>
      </c>
      <c r="K665" t="s">
        <v>1312</v>
      </c>
      <c r="M665" t="s">
        <v>3699</v>
      </c>
      <c r="N665" t="s">
        <v>565</v>
      </c>
      <c r="O665" t="s">
        <v>1675</v>
      </c>
      <c r="P665" t="s">
        <v>2537</v>
      </c>
      <c r="Q665" t="s">
        <v>1342</v>
      </c>
    </row>
    <row r="666" spans="1:17">
      <c r="A666">
        <v>1174</v>
      </c>
      <c r="C666" t="s">
        <v>1309</v>
      </c>
      <c r="D666" t="s">
        <v>3634</v>
      </c>
      <c r="E666" t="s">
        <v>3634</v>
      </c>
      <c r="F666" t="s">
        <v>3635</v>
      </c>
      <c r="G666" t="s">
        <v>3636</v>
      </c>
      <c r="J666" t="s">
        <v>570</v>
      </c>
      <c r="K666" t="s">
        <v>1312</v>
      </c>
      <c r="M666" t="s">
        <v>3637</v>
      </c>
      <c r="N666" t="s">
        <v>565</v>
      </c>
      <c r="O666" t="s">
        <v>3638</v>
      </c>
      <c r="P666" t="s">
        <v>3639</v>
      </c>
      <c r="Q666" t="s">
        <v>1316</v>
      </c>
    </row>
    <row r="667" spans="1:17">
      <c r="A667">
        <v>2113</v>
      </c>
      <c r="C667" t="s">
        <v>1309</v>
      </c>
      <c r="D667" t="s">
        <v>3934</v>
      </c>
      <c r="E667" t="s">
        <v>3934</v>
      </c>
      <c r="F667" t="s">
        <v>3935</v>
      </c>
      <c r="G667" t="s">
        <v>3936</v>
      </c>
      <c r="H667" t="s">
        <v>1002</v>
      </c>
      <c r="J667" t="s">
        <v>3774</v>
      </c>
      <c r="K667" t="s">
        <v>1312</v>
      </c>
      <c r="L667" t="s">
        <v>3937</v>
      </c>
      <c r="M667" t="s">
        <v>3938</v>
      </c>
      <c r="N667" t="s">
        <v>994</v>
      </c>
      <c r="O667" t="s">
        <v>3939</v>
      </c>
      <c r="P667" t="s">
        <v>1916</v>
      </c>
      <c r="Q667" t="s">
        <v>1342</v>
      </c>
    </row>
    <row r="668" spans="1:17">
      <c r="A668">
        <v>1009</v>
      </c>
      <c r="C668" t="s">
        <v>1309</v>
      </c>
      <c r="D668" t="s">
        <v>2147</v>
      </c>
      <c r="E668" t="s">
        <v>2147</v>
      </c>
      <c r="F668" t="s">
        <v>2148</v>
      </c>
      <c r="G668" t="s">
        <v>2149</v>
      </c>
      <c r="J668" t="s">
        <v>1398</v>
      </c>
      <c r="K668" t="s">
        <v>1312</v>
      </c>
      <c r="M668" t="s">
        <v>2150</v>
      </c>
      <c r="N668" t="s">
        <v>1089</v>
      </c>
      <c r="O668" t="s">
        <v>2151</v>
      </c>
      <c r="P668" t="s">
        <v>2152</v>
      </c>
      <c r="Q668" t="s">
        <v>1316</v>
      </c>
    </row>
    <row r="669" spans="1:17">
      <c r="A669">
        <v>1767</v>
      </c>
      <c r="C669" t="s">
        <v>1309</v>
      </c>
      <c r="D669" t="s">
        <v>5325</v>
      </c>
      <c r="E669" t="s">
        <v>5325</v>
      </c>
      <c r="F669" t="s">
        <v>5326</v>
      </c>
      <c r="G669" t="s">
        <v>599</v>
      </c>
      <c r="J669" t="s">
        <v>5271</v>
      </c>
      <c r="K669" t="s">
        <v>1312</v>
      </c>
      <c r="L669" t="s">
        <v>5327</v>
      </c>
      <c r="M669" t="s">
        <v>5328</v>
      </c>
      <c r="N669" t="s">
        <v>591</v>
      </c>
      <c r="O669" t="s">
        <v>2211</v>
      </c>
      <c r="P669" t="s">
        <v>5329</v>
      </c>
      <c r="Q669" t="s">
        <v>1342</v>
      </c>
    </row>
    <row r="670" spans="1:17">
      <c r="A670">
        <v>3906</v>
      </c>
      <c r="C670" t="s">
        <v>1309</v>
      </c>
      <c r="D670" t="s">
        <v>1917</v>
      </c>
      <c r="E670" t="s">
        <v>1917</v>
      </c>
      <c r="F670" t="s">
        <v>1918</v>
      </c>
      <c r="G670" t="s">
        <v>1359</v>
      </c>
      <c r="J670" t="s">
        <v>127</v>
      </c>
      <c r="K670" t="s">
        <v>1312</v>
      </c>
      <c r="M670" t="s">
        <v>1919</v>
      </c>
      <c r="N670" t="s">
        <v>24</v>
      </c>
      <c r="Q670" t="s">
        <v>1342</v>
      </c>
    </row>
    <row r="671" spans="1:17">
      <c r="A671">
        <v>1884</v>
      </c>
      <c r="C671" t="s">
        <v>1309</v>
      </c>
      <c r="D671" t="s">
        <v>1705</v>
      </c>
      <c r="E671" t="s">
        <v>1705</v>
      </c>
      <c r="F671" t="s">
        <v>1706</v>
      </c>
      <c r="G671" t="s">
        <v>1707</v>
      </c>
      <c r="H671" t="s">
        <v>25</v>
      </c>
      <c r="J671" t="s">
        <v>26</v>
      </c>
      <c r="K671" t="s">
        <v>1312</v>
      </c>
      <c r="L671" t="s">
        <v>1708</v>
      </c>
      <c r="M671">
        <v>18081443</v>
      </c>
      <c r="N671" t="s">
        <v>24</v>
      </c>
      <c r="Q671" t="s">
        <v>1316</v>
      </c>
    </row>
    <row r="672" spans="1:17">
      <c r="A672">
        <v>1385</v>
      </c>
      <c r="C672" t="s">
        <v>1309</v>
      </c>
      <c r="D672" t="s">
        <v>3832</v>
      </c>
      <c r="E672" t="s">
        <v>3832</v>
      </c>
      <c r="F672" t="s">
        <v>16</v>
      </c>
      <c r="G672" t="s">
        <v>1010</v>
      </c>
      <c r="J672" t="s">
        <v>3774</v>
      </c>
      <c r="K672" t="s">
        <v>1312</v>
      </c>
      <c r="M672" t="s">
        <v>3833</v>
      </c>
      <c r="N672" t="s">
        <v>994</v>
      </c>
      <c r="O672" t="s">
        <v>3834</v>
      </c>
      <c r="P672" t="s">
        <v>3835</v>
      </c>
      <c r="Q672" t="s">
        <v>1342</v>
      </c>
    </row>
    <row r="673" spans="1:17">
      <c r="A673">
        <v>942</v>
      </c>
      <c r="C673" t="s">
        <v>1309</v>
      </c>
      <c r="D673" t="s">
        <v>2117</v>
      </c>
      <c r="E673" t="s">
        <v>2117</v>
      </c>
      <c r="F673" t="s">
        <v>545</v>
      </c>
      <c r="G673" t="s">
        <v>2118</v>
      </c>
      <c r="J673" t="s">
        <v>548</v>
      </c>
      <c r="K673" t="s">
        <v>1312</v>
      </c>
      <c r="L673" t="s">
        <v>2119</v>
      </c>
      <c r="M673" t="s">
        <v>2120</v>
      </c>
      <c r="N673" t="s">
        <v>1089</v>
      </c>
      <c r="O673" t="s">
        <v>2121</v>
      </c>
      <c r="P673" t="s">
        <v>1332</v>
      </c>
      <c r="Q673" t="s">
        <v>1316</v>
      </c>
    </row>
    <row r="674" spans="1:17">
      <c r="A674">
        <v>4168</v>
      </c>
      <c r="C674" t="s">
        <v>1309</v>
      </c>
      <c r="D674" t="s">
        <v>1984</v>
      </c>
      <c r="E674" t="s">
        <v>1984</v>
      </c>
      <c r="F674" t="s">
        <v>1985</v>
      </c>
      <c r="G674" t="s">
        <v>1879</v>
      </c>
      <c r="J674" t="s">
        <v>80</v>
      </c>
      <c r="K674" t="s">
        <v>1312</v>
      </c>
      <c r="M674" t="s">
        <v>1986</v>
      </c>
      <c r="N674" t="s">
        <v>24</v>
      </c>
      <c r="O674" t="s">
        <v>1987</v>
      </c>
      <c r="P674" t="s">
        <v>1988</v>
      </c>
      <c r="Q674" t="s">
        <v>1342</v>
      </c>
    </row>
    <row r="675" spans="1:17">
      <c r="A675">
        <v>6136</v>
      </c>
      <c r="C675" t="s">
        <v>1309</v>
      </c>
      <c r="D675" t="s">
        <v>3753</v>
      </c>
      <c r="E675" t="s">
        <v>3753</v>
      </c>
      <c r="F675" t="s">
        <v>3754</v>
      </c>
      <c r="G675" t="s">
        <v>570</v>
      </c>
      <c r="J675" t="s">
        <v>570</v>
      </c>
      <c r="K675" t="s">
        <v>1312</v>
      </c>
      <c r="L675" t="s">
        <v>3755</v>
      </c>
      <c r="M675" t="s">
        <v>3756</v>
      </c>
      <c r="N675" t="s">
        <v>565</v>
      </c>
      <c r="O675" t="s">
        <v>3757</v>
      </c>
      <c r="P675" t="s">
        <v>3758</v>
      </c>
      <c r="Q675" t="s">
        <v>1342</v>
      </c>
    </row>
    <row r="676" spans="1:17">
      <c r="A676">
        <v>1903</v>
      </c>
      <c r="C676" t="s">
        <v>1309</v>
      </c>
      <c r="D676" t="s">
        <v>3501</v>
      </c>
      <c r="E676" t="s">
        <v>3501</v>
      </c>
      <c r="F676" t="s">
        <v>3502</v>
      </c>
      <c r="G676" t="s">
        <v>3503</v>
      </c>
      <c r="J676" t="s">
        <v>13</v>
      </c>
      <c r="K676" t="s">
        <v>1312</v>
      </c>
      <c r="M676" t="s">
        <v>3504</v>
      </c>
      <c r="N676" t="s">
        <v>965</v>
      </c>
      <c r="Q676" t="s">
        <v>1342</v>
      </c>
    </row>
    <row r="677" spans="1:17">
      <c r="A677">
        <v>4193</v>
      </c>
      <c r="C677" t="s">
        <v>1309</v>
      </c>
      <c r="D677" t="s">
        <v>3286</v>
      </c>
      <c r="E677" t="s">
        <v>3286</v>
      </c>
      <c r="F677" t="s">
        <v>2630</v>
      </c>
      <c r="G677" t="s">
        <v>3287</v>
      </c>
      <c r="H677" t="s">
        <v>383</v>
      </c>
      <c r="J677" t="s">
        <v>322</v>
      </c>
      <c r="K677" t="s">
        <v>1312</v>
      </c>
      <c r="M677" t="s">
        <v>3288</v>
      </c>
      <c r="N677" t="s">
        <v>215</v>
      </c>
      <c r="Q677" t="s">
        <v>1342</v>
      </c>
    </row>
    <row r="678" spans="1:17">
      <c r="A678">
        <v>5847</v>
      </c>
      <c r="C678" t="s">
        <v>1309</v>
      </c>
      <c r="D678" t="s">
        <v>2866</v>
      </c>
      <c r="E678" t="s">
        <v>2866</v>
      </c>
      <c r="F678" t="s">
        <v>2867</v>
      </c>
      <c r="G678" t="s">
        <v>2347</v>
      </c>
      <c r="H678" t="s">
        <v>732</v>
      </c>
      <c r="J678" t="s">
        <v>1398</v>
      </c>
      <c r="K678" t="s">
        <v>1312</v>
      </c>
      <c r="M678" t="s">
        <v>2868</v>
      </c>
      <c r="N678" t="s">
        <v>731</v>
      </c>
      <c r="Q678" t="s">
        <v>1342</v>
      </c>
    </row>
    <row r="679" spans="1:17">
      <c r="A679">
        <v>1019</v>
      </c>
      <c r="C679" t="s">
        <v>1309</v>
      </c>
      <c r="D679" t="s">
        <v>2153</v>
      </c>
      <c r="E679" t="s">
        <v>2153</v>
      </c>
      <c r="F679" t="s">
        <v>2154</v>
      </c>
      <c r="G679" t="s">
        <v>2155</v>
      </c>
      <c r="H679" t="s">
        <v>2112</v>
      </c>
      <c r="J679" t="s">
        <v>1398</v>
      </c>
      <c r="K679" t="s">
        <v>1312</v>
      </c>
      <c r="L679" t="s">
        <v>2156</v>
      </c>
      <c r="M679" t="s">
        <v>2157</v>
      </c>
      <c r="N679" t="s">
        <v>1089</v>
      </c>
      <c r="O679" t="s">
        <v>2158</v>
      </c>
      <c r="P679" t="s">
        <v>2159</v>
      </c>
      <c r="Q679" t="s">
        <v>1316</v>
      </c>
    </row>
    <row r="680" spans="1:17">
      <c r="A680">
        <v>4021</v>
      </c>
      <c r="C680" t="s">
        <v>1309</v>
      </c>
      <c r="D680" t="s">
        <v>3549</v>
      </c>
      <c r="E680" t="s">
        <v>3549</v>
      </c>
      <c r="F680" t="s">
        <v>3550</v>
      </c>
      <c r="G680" t="s">
        <v>967</v>
      </c>
      <c r="J680" t="s">
        <v>3382</v>
      </c>
      <c r="K680" t="s">
        <v>1312</v>
      </c>
      <c r="M680" t="s">
        <v>3551</v>
      </c>
      <c r="N680" t="s">
        <v>965</v>
      </c>
      <c r="Q680" t="s">
        <v>1342</v>
      </c>
    </row>
    <row r="681" spans="1:17">
      <c r="A681">
        <v>1965</v>
      </c>
      <c r="C681" t="s">
        <v>1309</v>
      </c>
      <c r="D681" t="s">
        <v>1755</v>
      </c>
      <c r="E681" t="s">
        <v>1755</v>
      </c>
      <c r="F681" t="s">
        <v>1756</v>
      </c>
      <c r="G681" t="s">
        <v>126</v>
      </c>
      <c r="J681" t="s">
        <v>127</v>
      </c>
      <c r="K681" t="s">
        <v>1312</v>
      </c>
      <c r="M681">
        <v>35316600666</v>
      </c>
      <c r="N681" t="s">
        <v>24</v>
      </c>
      <c r="O681" t="s">
        <v>1757</v>
      </c>
      <c r="P681" t="s">
        <v>1758</v>
      </c>
      <c r="Q681" t="s">
        <v>1342</v>
      </c>
    </row>
    <row r="682" spans="1:17">
      <c r="A682">
        <v>4026</v>
      </c>
      <c r="C682" t="s">
        <v>1309</v>
      </c>
      <c r="D682" t="s">
        <v>2765</v>
      </c>
      <c r="E682" t="s">
        <v>2765</v>
      </c>
      <c r="F682" t="s">
        <v>2363</v>
      </c>
      <c r="G682" t="s">
        <v>732</v>
      </c>
      <c r="J682" t="s">
        <v>1398</v>
      </c>
      <c r="K682" t="s">
        <v>1312</v>
      </c>
      <c r="M682" t="s">
        <v>2766</v>
      </c>
      <c r="N682" t="s">
        <v>731</v>
      </c>
      <c r="O682" t="s">
        <v>2767</v>
      </c>
      <c r="P682" t="s">
        <v>2768</v>
      </c>
      <c r="Q682" t="s">
        <v>1342</v>
      </c>
    </row>
    <row r="683" spans="1:17">
      <c r="A683">
        <v>3609</v>
      </c>
      <c r="C683" t="s">
        <v>1309</v>
      </c>
      <c r="D683" t="s">
        <v>4285</v>
      </c>
      <c r="E683" t="s">
        <v>4285</v>
      </c>
      <c r="F683" t="s">
        <v>4286</v>
      </c>
      <c r="G683" t="s">
        <v>443</v>
      </c>
      <c r="J683" t="s">
        <v>2435</v>
      </c>
      <c r="K683" t="s">
        <v>1312</v>
      </c>
      <c r="L683" t="s">
        <v>4287</v>
      </c>
      <c r="M683" t="s">
        <v>4288</v>
      </c>
      <c r="N683" t="s">
        <v>420</v>
      </c>
      <c r="Q683" t="s">
        <v>1342</v>
      </c>
    </row>
    <row r="684" spans="1:17">
      <c r="A684">
        <v>1676</v>
      </c>
      <c r="C684" t="s">
        <v>1309</v>
      </c>
      <c r="D684" t="s">
        <v>4196</v>
      </c>
      <c r="E684" t="s">
        <v>4196</v>
      </c>
      <c r="F684" t="s">
        <v>4197</v>
      </c>
      <c r="G684" t="s">
        <v>4198</v>
      </c>
      <c r="J684" t="s">
        <v>2435</v>
      </c>
      <c r="K684" t="s">
        <v>1312</v>
      </c>
      <c r="M684" t="s">
        <v>4199</v>
      </c>
      <c r="N684" t="s">
        <v>420</v>
      </c>
      <c r="O684" t="s">
        <v>4200</v>
      </c>
      <c r="P684" t="s">
        <v>4201</v>
      </c>
      <c r="Q684" t="s">
        <v>1342</v>
      </c>
    </row>
    <row r="685" spans="1:17">
      <c r="A685">
        <v>4271</v>
      </c>
      <c r="C685" t="s">
        <v>1309</v>
      </c>
      <c r="D685" t="s">
        <v>4692</v>
      </c>
      <c r="E685" t="s">
        <v>4692</v>
      </c>
      <c r="F685" t="s">
        <v>4693</v>
      </c>
      <c r="G685" t="s">
        <v>4694</v>
      </c>
      <c r="H685" t="s">
        <v>1071</v>
      </c>
      <c r="J685" t="s">
        <v>4567</v>
      </c>
      <c r="K685" t="s">
        <v>1312</v>
      </c>
      <c r="L685" t="s">
        <v>4695</v>
      </c>
      <c r="M685" t="s">
        <v>4696</v>
      </c>
      <c r="N685" t="s">
        <v>1051</v>
      </c>
      <c r="Q685" t="s">
        <v>1342</v>
      </c>
    </row>
    <row r="686" spans="1:17">
      <c r="A686">
        <v>1570</v>
      </c>
      <c r="C686" t="s">
        <v>1309</v>
      </c>
      <c r="D686" t="s">
        <v>4603</v>
      </c>
      <c r="E686" t="s">
        <v>4603</v>
      </c>
      <c r="F686" t="s">
        <v>4604</v>
      </c>
      <c r="G686" t="s">
        <v>1071</v>
      </c>
      <c r="J686" t="s">
        <v>4567</v>
      </c>
      <c r="K686" t="s">
        <v>1312</v>
      </c>
      <c r="L686" t="s">
        <v>4605</v>
      </c>
      <c r="M686" t="s">
        <v>4606</v>
      </c>
      <c r="N686" t="s">
        <v>1051</v>
      </c>
      <c r="O686" t="s">
        <v>4607</v>
      </c>
      <c r="P686" t="s">
        <v>4608</v>
      </c>
      <c r="Q686" t="s">
        <v>1342</v>
      </c>
    </row>
    <row r="687" spans="1:17">
      <c r="A687">
        <v>5773</v>
      </c>
      <c r="C687" t="s">
        <v>1309</v>
      </c>
      <c r="D687" t="s">
        <v>2044</v>
      </c>
      <c r="E687" t="s">
        <v>2044</v>
      </c>
      <c r="F687" t="s">
        <v>2045</v>
      </c>
      <c r="J687" t="s">
        <v>127</v>
      </c>
      <c r="K687" t="s">
        <v>1312</v>
      </c>
      <c r="M687" t="s">
        <v>2046</v>
      </c>
      <c r="N687" t="s">
        <v>24</v>
      </c>
      <c r="Q687" t="s">
        <v>1316</v>
      </c>
    </row>
    <row r="688" spans="1:17">
      <c r="A688">
        <v>4273</v>
      </c>
      <c r="C688" t="s">
        <v>1309</v>
      </c>
      <c r="D688" t="s">
        <v>5432</v>
      </c>
      <c r="E688" t="s">
        <v>5432</v>
      </c>
      <c r="F688" t="s">
        <v>5433</v>
      </c>
      <c r="G688" t="s">
        <v>599</v>
      </c>
      <c r="J688" t="s">
        <v>5271</v>
      </c>
      <c r="K688" t="s">
        <v>1312</v>
      </c>
      <c r="M688" t="s">
        <v>5434</v>
      </c>
      <c r="N688" t="s">
        <v>591</v>
      </c>
      <c r="O688" t="s">
        <v>1957</v>
      </c>
      <c r="P688" t="s">
        <v>5435</v>
      </c>
      <c r="Q688" t="s">
        <v>1342</v>
      </c>
    </row>
    <row r="689" spans="1:17">
      <c r="A689">
        <v>869</v>
      </c>
      <c r="C689" t="s">
        <v>1309</v>
      </c>
      <c r="D689" t="s">
        <v>4565</v>
      </c>
      <c r="E689" t="s">
        <v>4565</v>
      </c>
      <c r="F689" t="s">
        <v>4566</v>
      </c>
      <c r="G689" t="s">
        <v>970</v>
      </c>
      <c r="J689" t="s">
        <v>4567</v>
      </c>
      <c r="K689" t="s">
        <v>1312</v>
      </c>
      <c r="M689" t="s">
        <v>4568</v>
      </c>
      <c r="N689" t="s">
        <v>1051</v>
      </c>
      <c r="O689" t="s">
        <v>4569</v>
      </c>
      <c r="P689" t="s">
        <v>1812</v>
      </c>
      <c r="Q689" t="s">
        <v>1316</v>
      </c>
    </row>
    <row r="690" spans="1:17">
      <c r="A690">
        <v>869</v>
      </c>
      <c r="B690">
        <v>1109</v>
      </c>
      <c r="C690" t="s">
        <v>1325</v>
      </c>
      <c r="D690" t="s">
        <v>4565</v>
      </c>
      <c r="E690" t="s">
        <v>5274</v>
      </c>
      <c r="F690" t="s">
        <v>5275</v>
      </c>
      <c r="G690" t="s">
        <v>16</v>
      </c>
      <c r="H690" t="s">
        <v>594</v>
      </c>
      <c r="J690" t="s">
        <v>5271</v>
      </c>
      <c r="K690" t="s">
        <v>1312</v>
      </c>
      <c r="M690" t="s">
        <v>5276</v>
      </c>
      <c r="N690" t="s">
        <v>591</v>
      </c>
      <c r="O690" t="s">
        <v>1731</v>
      </c>
      <c r="P690" t="s">
        <v>3691</v>
      </c>
      <c r="Q690" t="s">
        <v>1316</v>
      </c>
    </row>
    <row r="691" spans="1:17">
      <c r="A691">
        <v>1869</v>
      </c>
      <c r="C691" t="s">
        <v>1309</v>
      </c>
      <c r="D691" t="s">
        <v>5348</v>
      </c>
      <c r="E691" t="s">
        <v>5348</v>
      </c>
      <c r="F691" t="s">
        <v>16</v>
      </c>
      <c r="G691" t="s">
        <v>594</v>
      </c>
      <c r="J691" t="s">
        <v>5271</v>
      </c>
      <c r="K691" t="s">
        <v>1312</v>
      </c>
      <c r="L691" t="s">
        <v>5349</v>
      </c>
      <c r="M691" t="s">
        <v>5276</v>
      </c>
      <c r="N691" t="s">
        <v>591</v>
      </c>
      <c r="O691" t="s">
        <v>5350</v>
      </c>
      <c r="P691" t="s">
        <v>4116</v>
      </c>
      <c r="Q691" t="s">
        <v>1342</v>
      </c>
    </row>
    <row r="692" spans="1:17">
      <c r="A692">
        <v>2058</v>
      </c>
      <c r="C692" t="s">
        <v>1309</v>
      </c>
      <c r="D692" t="s">
        <v>1799</v>
      </c>
      <c r="E692" t="s">
        <v>1799</v>
      </c>
      <c r="F692" t="s">
        <v>1800</v>
      </c>
      <c r="G692" t="s">
        <v>1801</v>
      </c>
      <c r="J692" t="s">
        <v>1548</v>
      </c>
      <c r="K692" t="s">
        <v>1312</v>
      </c>
      <c r="M692" t="s">
        <v>1802</v>
      </c>
      <c r="N692" t="s">
        <v>24</v>
      </c>
      <c r="O692" t="s">
        <v>1803</v>
      </c>
      <c r="P692" t="s">
        <v>1368</v>
      </c>
      <c r="Q692" t="s">
        <v>1316</v>
      </c>
    </row>
    <row r="693" spans="1:17">
      <c r="A693" s="112">
        <v>3672</v>
      </c>
      <c r="C693" t="s">
        <v>1309</v>
      </c>
      <c r="D693" t="s">
        <v>1854</v>
      </c>
      <c r="E693" t="s">
        <v>1854</v>
      </c>
      <c r="F693" t="s">
        <v>1855</v>
      </c>
      <c r="G693" t="s">
        <v>859</v>
      </c>
      <c r="J693" t="s">
        <v>541</v>
      </c>
      <c r="K693" t="s">
        <v>1312</v>
      </c>
      <c r="M693" t="s">
        <v>1856</v>
      </c>
      <c r="N693" t="s">
        <v>731</v>
      </c>
      <c r="O693" t="s">
        <v>1857</v>
      </c>
      <c r="P693" t="s">
        <v>1594</v>
      </c>
      <c r="Q693" t="s">
        <v>1342</v>
      </c>
    </row>
    <row r="694" spans="1:17">
      <c r="A694">
        <v>6057</v>
      </c>
      <c r="C694" t="s">
        <v>1309</v>
      </c>
      <c r="D694" t="s">
        <v>5854</v>
      </c>
      <c r="E694" t="s">
        <v>5854</v>
      </c>
      <c r="F694" t="s">
        <v>5855</v>
      </c>
      <c r="G694" t="s">
        <v>5765</v>
      </c>
      <c r="J694" t="s">
        <v>5479</v>
      </c>
      <c r="K694" t="s">
        <v>1312</v>
      </c>
      <c r="L694" t="s">
        <v>5856</v>
      </c>
      <c r="M694" t="s">
        <v>5857</v>
      </c>
      <c r="N694" t="s">
        <v>911</v>
      </c>
      <c r="O694" t="s">
        <v>1957</v>
      </c>
      <c r="P694" t="s">
        <v>2355</v>
      </c>
      <c r="Q694" t="s">
        <v>1342</v>
      </c>
    </row>
    <row r="695" spans="1:17">
      <c r="A695">
        <v>3845</v>
      </c>
      <c r="C695" t="s">
        <v>1309</v>
      </c>
      <c r="D695" t="s">
        <v>4342</v>
      </c>
      <c r="E695" t="s">
        <v>4342</v>
      </c>
      <c r="F695" t="s">
        <v>4343</v>
      </c>
      <c r="G695" t="s">
        <v>4060</v>
      </c>
      <c r="J695" t="s">
        <v>2435</v>
      </c>
      <c r="K695" t="s">
        <v>1312</v>
      </c>
      <c r="M695" t="s">
        <v>4344</v>
      </c>
      <c r="N695" t="s">
        <v>420</v>
      </c>
      <c r="Q695" t="s">
        <v>1342</v>
      </c>
    </row>
    <row r="696" spans="1:17">
      <c r="A696">
        <v>5892</v>
      </c>
      <c r="C696" t="s">
        <v>1309</v>
      </c>
      <c r="D696" t="s">
        <v>4716</v>
      </c>
      <c r="E696" t="s">
        <v>4716</v>
      </c>
      <c r="F696" t="s">
        <v>4717</v>
      </c>
      <c r="G696" t="s">
        <v>4718</v>
      </c>
      <c r="H696" t="s">
        <v>1054</v>
      </c>
      <c r="J696" t="s">
        <v>4567</v>
      </c>
      <c r="K696" t="s">
        <v>1312</v>
      </c>
      <c r="L696" t="s">
        <v>4719</v>
      </c>
      <c r="M696" t="s">
        <v>4720</v>
      </c>
      <c r="N696" t="s">
        <v>1051</v>
      </c>
      <c r="O696" t="s">
        <v>3668</v>
      </c>
      <c r="P696" t="s">
        <v>4721</v>
      </c>
      <c r="Q696" t="s">
        <v>1342</v>
      </c>
    </row>
    <row r="697" spans="1:17">
      <c r="A697">
        <v>4082</v>
      </c>
      <c r="C697" t="s">
        <v>1309</v>
      </c>
      <c r="D697" t="s">
        <v>3552</v>
      </c>
      <c r="E697" t="s">
        <v>3552</v>
      </c>
      <c r="F697" t="s">
        <v>754</v>
      </c>
      <c r="G697" t="s">
        <v>1166</v>
      </c>
      <c r="J697" t="s">
        <v>3382</v>
      </c>
      <c r="K697" t="s">
        <v>1312</v>
      </c>
      <c r="M697" t="s">
        <v>3553</v>
      </c>
      <c r="N697" t="s">
        <v>965</v>
      </c>
      <c r="Q697" t="s">
        <v>1342</v>
      </c>
    </row>
    <row r="698" spans="1:17">
      <c r="A698">
        <v>1247</v>
      </c>
      <c r="C698" t="s">
        <v>1309</v>
      </c>
      <c r="D698" t="s">
        <v>3437</v>
      </c>
      <c r="E698" t="s">
        <v>3437</v>
      </c>
      <c r="F698" t="s">
        <v>3438</v>
      </c>
      <c r="G698" t="s">
        <v>3439</v>
      </c>
      <c r="H698" t="s">
        <v>967</v>
      </c>
      <c r="J698" t="s">
        <v>3382</v>
      </c>
      <c r="K698" t="s">
        <v>1312</v>
      </c>
      <c r="L698" t="s">
        <v>3440</v>
      </c>
      <c r="M698" t="s">
        <v>3441</v>
      </c>
      <c r="N698" t="s">
        <v>965</v>
      </c>
      <c r="O698" t="s">
        <v>3442</v>
      </c>
      <c r="P698" t="s">
        <v>3443</v>
      </c>
      <c r="Q698" t="s">
        <v>1316</v>
      </c>
    </row>
    <row r="699" spans="1:17">
      <c r="A699">
        <v>6189</v>
      </c>
      <c r="C699" t="s">
        <v>1309</v>
      </c>
      <c r="D699" t="s">
        <v>3615</v>
      </c>
      <c r="E699" t="s">
        <v>3615</v>
      </c>
      <c r="F699" t="s">
        <v>16</v>
      </c>
      <c r="G699" t="s">
        <v>3576</v>
      </c>
      <c r="J699" t="s">
        <v>3382</v>
      </c>
      <c r="K699" t="s">
        <v>1312</v>
      </c>
      <c r="M699" t="s">
        <v>3616</v>
      </c>
      <c r="N699" t="s">
        <v>965</v>
      </c>
      <c r="O699" t="s">
        <v>3617</v>
      </c>
      <c r="P699" t="s">
        <v>3618</v>
      </c>
      <c r="Q699" t="s">
        <v>1342</v>
      </c>
    </row>
    <row r="700" spans="1:17">
      <c r="A700">
        <v>2087</v>
      </c>
      <c r="C700" t="s">
        <v>1309</v>
      </c>
      <c r="D700" t="s">
        <v>3692</v>
      </c>
      <c r="E700" t="s">
        <v>3692</v>
      </c>
      <c r="F700" t="s">
        <v>3625</v>
      </c>
      <c r="G700" t="s">
        <v>570</v>
      </c>
      <c r="J700" t="s">
        <v>570</v>
      </c>
      <c r="K700" t="s">
        <v>1312</v>
      </c>
      <c r="L700" t="s">
        <v>3693</v>
      </c>
      <c r="M700" t="s">
        <v>3694</v>
      </c>
      <c r="N700" t="s">
        <v>565</v>
      </c>
      <c r="O700" t="s">
        <v>1957</v>
      </c>
      <c r="P700" t="s">
        <v>3695</v>
      </c>
      <c r="Q700" t="s">
        <v>1342</v>
      </c>
    </row>
    <row r="701" spans="1:17">
      <c r="A701">
        <v>5934</v>
      </c>
      <c r="C701" t="s">
        <v>1309</v>
      </c>
      <c r="D701" t="s">
        <v>2887</v>
      </c>
      <c r="E701" t="s">
        <v>2887</v>
      </c>
      <c r="F701" t="s">
        <v>1333</v>
      </c>
      <c r="G701" t="s">
        <v>2888</v>
      </c>
      <c r="H701" t="s">
        <v>25</v>
      </c>
      <c r="J701" t="s">
        <v>26</v>
      </c>
      <c r="K701" t="s">
        <v>1312</v>
      </c>
      <c r="L701" t="s">
        <v>2889</v>
      </c>
      <c r="M701" t="s">
        <v>2890</v>
      </c>
      <c r="N701" t="s">
        <v>731</v>
      </c>
      <c r="Q701" t="s">
        <v>1342</v>
      </c>
    </row>
    <row r="702" spans="1:17">
      <c r="A702">
        <v>1644</v>
      </c>
      <c r="C702" t="s">
        <v>1309</v>
      </c>
      <c r="D702" t="s">
        <v>3655</v>
      </c>
      <c r="E702" t="s">
        <v>3655</v>
      </c>
      <c r="F702" t="s">
        <v>3656</v>
      </c>
      <c r="G702" t="s">
        <v>3657</v>
      </c>
      <c r="J702" t="s">
        <v>570</v>
      </c>
      <c r="K702" t="s">
        <v>1312</v>
      </c>
      <c r="M702" t="s">
        <v>3658</v>
      </c>
      <c r="N702" t="s">
        <v>565</v>
      </c>
      <c r="Q702" t="s">
        <v>1342</v>
      </c>
    </row>
    <row r="703" spans="1:17">
      <c r="A703">
        <v>3680</v>
      </c>
      <c r="C703" t="s">
        <v>1309</v>
      </c>
      <c r="D703" t="s">
        <v>2672</v>
      </c>
      <c r="E703" t="s">
        <v>2672</v>
      </c>
      <c r="F703" t="s">
        <v>2673</v>
      </c>
      <c r="G703" t="s">
        <v>847</v>
      </c>
      <c r="J703" t="s">
        <v>873</v>
      </c>
      <c r="K703" t="s">
        <v>1312</v>
      </c>
      <c r="M703" t="s">
        <v>2674</v>
      </c>
      <c r="N703" t="s">
        <v>731</v>
      </c>
      <c r="O703" t="s">
        <v>2675</v>
      </c>
      <c r="P703" t="s">
        <v>2676</v>
      </c>
      <c r="Q703" t="s">
        <v>1316</v>
      </c>
    </row>
    <row r="704" spans="1:17">
      <c r="A704">
        <v>5711</v>
      </c>
      <c r="C704" t="s">
        <v>1309</v>
      </c>
      <c r="D704" t="s">
        <v>4464</v>
      </c>
      <c r="E704" t="s">
        <v>4464</v>
      </c>
      <c r="F704" t="s">
        <v>4465</v>
      </c>
      <c r="G704" t="s">
        <v>1988</v>
      </c>
      <c r="H704" t="s">
        <v>428</v>
      </c>
      <c r="J704" t="s">
        <v>2435</v>
      </c>
      <c r="K704" t="s">
        <v>1312</v>
      </c>
      <c r="L704" t="s">
        <v>4466</v>
      </c>
      <c r="M704" t="s">
        <v>4467</v>
      </c>
      <c r="N704" t="s">
        <v>420</v>
      </c>
      <c r="Q704" t="s">
        <v>1342</v>
      </c>
    </row>
    <row r="705" spans="1:17">
      <c r="A705">
        <v>1614</v>
      </c>
      <c r="C705" t="s">
        <v>1309</v>
      </c>
      <c r="D705" t="s">
        <v>3051</v>
      </c>
      <c r="E705" t="s">
        <v>3051</v>
      </c>
      <c r="F705" t="s">
        <v>3052</v>
      </c>
      <c r="G705" t="s">
        <v>218</v>
      </c>
      <c r="J705" t="s">
        <v>322</v>
      </c>
      <c r="K705" t="s">
        <v>1312</v>
      </c>
      <c r="M705" t="s">
        <v>3053</v>
      </c>
      <c r="N705" t="s">
        <v>215</v>
      </c>
      <c r="O705" t="s">
        <v>1522</v>
      </c>
      <c r="P705" t="s">
        <v>3054</v>
      </c>
      <c r="Q705" t="s">
        <v>1342</v>
      </c>
    </row>
    <row r="706" spans="1:17">
      <c r="A706">
        <v>4054</v>
      </c>
      <c r="C706" t="s">
        <v>1309</v>
      </c>
      <c r="D706" t="s">
        <v>3051</v>
      </c>
      <c r="E706" t="s">
        <v>3051</v>
      </c>
      <c r="F706" t="s">
        <v>3973</v>
      </c>
      <c r="G706" t="s">
        <v>997</v>
      </c>
      <c r="J706" t="s">
        <v>3774</v>
      </c>
      <c r="K706" t="s">
        <v>1312</v>
      </c>
      <c r="M706" t="s">
        <v>3974</v>
      </c>
      <c r="N706" t="s">
        <v>994</v>
      </c>
      <c r="O706" t="s">
        <v>2574</v>
      </c>
      <c r="P706" t="s">
        <v>3975</v>
      </c>
      <c r="Q706" t="s">
        <v>1342</v>
      </c>
    </row>
    <row r="707" spans="1:17">
      <c r="A707">
        <v>2185</v>
      </c>
      <c r="C707" t="s">
        <v>1309</v>
      </c>
      <c r="D707" t="s">
        <v>1823</v>
      </c>
      <c r="E707" t="s">
        <v>1823</v>
      </c>
      <c r="F707" t="s">
        <v>1824</v>
      </c>
      <c r="G707" t="s">
        <v>1825</v>
      </c>
      <c r="H707" t="s">
        <v>1826</v>
      </c>
      <c r="J707" t="s">
        <v>61</v>
      </c>
      <c r="K707" t="s">
        <v>1312</v>
      </c>
      <c r="L707" t="s">
        <v>1827</v>
      </c>
      <c r="M707" t="s">
        <v>1828</v>
      </c>
      <c r="N707" t="s">
        <v>24</v>
      </c>
      <c r="O707" t="s">
        <v>1829</v>
      </c>
      <c r="P707" t="s">
        <v>1830</v>
      </c>
      <c r="Q707" t="s">
        <v>1342</v>
      </c>
    </row>
    <row r="708" spans="1:17">
      <c r="A708">
        <v>1100</v>
      </c>
      <c r="C708" t="s">
        <v>1309</v>
      </c>
      <c r="D708" t="s">
        <v>3424</v>
      </c>
      <c r="E708" t="s">
        <v>3424</v>
      </c>
      <c r="F708" t="s">
        <v>3425</v>
      </c>
      <c r="G708" t="s">
        <v>3426</v>
      </c>
      <c r="J708" t="s">
        <v>3382</v>
      </c>
      <c r="K708" t="s">
        <v>1312</v>
      </c>
      <c r="L708" t="s">
        <v>3427</v>
      </c>
      <c r="M708" t="s">
        <v>3428</v>
      </c>
      <c r="N708" t="s">
        <v>965</v>
      </c>
      <c r="O708" t="s">
        <v>3429</v>
      </c>
      <c r="P708" t="s">
        <v>3430</v>
      </c>
      <c r="Q708" t="s">
        <v>1342</v>
      </c>
    </row>
    <row r="709" spans="1:17">
      <c r="A709">
        <v>1040</v>
      </c>
      <c r="C709" t="s">
        <v>1309</v>
      </c>
      <c r="D709" t="s">
        <v>5560</v>
      </c>
      <c r="E709" t="s">
        <v>5560</v>
      </c>
      <c r="F709" t="s">
        <v>5561</v>
      </c>
      <c r="G709" t="s">
        <v>5562</v>
      </c>
      <c r="H709" t="s">
        <v>5485</v>
      </c>
      <c r="J709" t="s">
        <v>5479</v>
      </c>
      <c r="K709" t="s">
        <v>1312</v>
      </c>
      <c r="M709" t="s">
        <v>5563</v>
      </c>
      <c r="N709" t="s">
        <v>911</v>
      </c>
      <c r="O709" t="s">
        <v>5564</v>
      </c>
      <c r="P709" t="s">
        <v>5565</v>
      </c>
      <c r="Q709" t="s">
        <v>1316</v>
      </c>
    </row>
    <row r="710" spans="1:17">
      <c r="A710">
        <v>1047</v>
      </c>
      <c r="C710" t="s">
        <v>1309</v>
      </c>
      <c r="D710" t="s">
        <v>2986</v>
      </c>
      <c r="E710" t="s">
        <v>2986</v>
      </c>
      <c r="F710" t="s">
        <v>16</v>
      </c>
      <c r="G710" t="s">
        <v>2987</v>
      </c>
      <c r="J710" t="s">
        <v>322</v>
      </c>
      <c r="K710" t="s">
        <v>1312</v>
      </c>
      <c r="M710" t="s">
        <v>2988</v>
      </c>
      <c r="N710" t="s">
        <v>215</v>
      </c>
      <c r="O710" t="s">
        <v>2195</v>
      </c>
      <c r="P710" t="s">
        <v>2127</v>
      </c>
      <c r="Q710" t="s">
        <v>1342</v>
      </c>
    </row>
    <row r="711" spans="1:17">
      <c r="A711">
        <v>5851</v>
      </c>
      <c r="C711" t="s">
        <v>1309</v>
      </c>
      <c r="D711" t="s">
        <v>3327</v>
      </c>
      <c r="E711" t="s">
        <v>3327</v>
      </c>
      <c r="F711" t="s">
        <v>2975</v>
      </c>
      <c r="G711" t="s">
        <v>218</v>
      </c>
      <c r="J711" t="s">
        <v>322</v>
      </c>
      <c r="K711" t="s">
        <v>1312</v>
      </c>
      <c r="M711" t="s">
        <v>3328</v>
      </c>
      <c r="N711" t="s">
        <v>215</v>
      </c>
      <c r="O711" t="s">
        <v>1997</v>
      </c>
      <c r="P711" t="s">
        <v>3329</v>
      </c>
      <c r="Q711" t="s">
        <v>1342</v>
      </c>
    </row>
    <row r="712" spans="1:17">
      <c r="A712">
        <v>1882</v>
      </c>
      <c r="C712" t="s">
        <v>1309</v>
      </c>
      <c r="D712" t="s">
        <v>1189</v>
      </c>
      <c r="E712" t="s">
        <v>1189</v>
      </c>
      <c r="F712" t="s">
        <v>1190</v>
      </c>
      <c r="G712" t="s">
        <v>1191</v>
      </c>
      <c r="J712" t="s">
        <v>5479</v>
      </c>
      <c r="K712" t="s">
        <v>1312</v>
      </c>
      <c r="M712" t="s">
        <v>1211</v>
      </c>
      <c r="N712" t="s">
        <v>911</v>
      </c>
      <c r="O712" t="s">
        <v>5725</v>
      </c>
      <c r="P712" t="s">
        <v>5726</v>
      </c>
      <c r="Q712" t="s">
        <v>1376</v>
      </c>
    </row>
    <row r="713" spans="1:17">
      <c r="A713">
        <v>4085</v>
      </c>
      <c r="C713" t="s">
        <v>1309</v>
      </c>
      <c r="D713" t="s">
        <v>1963</v>
      </c>
      <c r="E713" t="s">
        <v>1963</v>
      </c>
      <c r="F713">
        <v>43253</v>
      </c>
      <c r="G713" t="s">
        <v>1964</v>
      </c>
      <c r="J713" t="s">
        <v>80</v>
      </c>
      <c r="K713" t="s">
        <v>1312</v>
      </c>
      <c r="M713" t="s">
        <v>1965</v>
      </c>
      <c r="N713" t="s">
        <v>24</v>
      </c>
      <c r="Q713" t="s">
        <v>1342</v>
      </c>
    </row>
    <row r="714" spans="1:17">
      <c r="A714">
        <v>1860</v>
      </c>
      <c r="C714" t="s">
        <v>1309</v>
      </c>
      <c r="D714" t="s">
        <v>1701</v>
      </c>
      <c r="E714" t="s">
        <v>1701</v>
      </c>
      <c r="F714" t="s">
        <v>1701</v>
      </c>
      <c r="G714" t="s">
        <v>71</v>
      </c>
      <c r="J714" t="s">
        <v>61</v>
      </c>
      <c r="K714" t="s">
        <v>1312</v>
      </c>
      <c r="L714" t="s">
        <v>1702</v>
      </c>
      <c r="M714" t="s">
        <v>1703</v>
      </c>
      <c r="N714" t="s">
        <v>24</v>
      </c>
      <c r="O714" t="s">
        <v>1361</v>
      </c>
      <c r="P714" t="s">
        <v>1704</v>
      </c>
      <c r="Q714" t="s">
        <v>1342</v>
      </c>
    </row>
    <row r="715" spans="1:17">
      <c r="A715">
        <v>1005</v>
      </c>
      <c r="B715">
        <v>1259</v>
      </c>
      <c r="C715" t="s">
        <v>1325</v>
      </c>
      <c r="D715" t="s">
        <v>2141</v>
      </c>
      <c r="E715" t="s">
        <v>2142</v>
      </c>
      <c r="F715" t="s">
        <v>2143</v>
      </c>
      <c r="G715" t="s">
        <v>2112</v>
      </c>
      <c r="H715" t="s">
        <v>32</v>
      </c>
      <c r="J715" t="s">
        <v>1398</v>
      </c>
      <c r="K715" t="s">
        <v>1312</v>
      </c>
      <c r="M715" t="s">
        <v>2144</v>
      </c>
      <c r="N715" t="s">
        <v>1089</v>
      </c>
      <c r="O715" t="s">
        <v>2145</v>
      </c>
      <c r="P715" t="s">
        <v>2146</v>
      </c>
      <c r="Q715" t="s">
        <v>1342</v>
      </c>
    </row>
    <row r="716" spans="1:17">
      <c r="A716">
        <v>1005</v>
      </c>
      <c r="C716" t="s">
        <v>1309</v>
      </c>
      <c r="D716" t="s">
        <v>2141</v>
      </c>
      <c r="E716" t="s">
        <v>2141</v>
      </c>
      <c r="F716" t="s">
        <v>4789</v>
      </c>
      <c r="G716" t="s">
        <v>71</v>
      </c>
      <c r="J716" t="s">
        <v>61</v>
      </c>
      <c r="K716" t="s">
        <v>1312</v>
      </c>
      <c r="M716" t="s">
        <v>4790</v>
      </c>
      <c r="N716" t="s">
        <v>484</v>
      </c>
      <c r="O716" t="s">
        <v>4791</v>
      </c>
      <c r="P716" t="s">
        <v>4792</v>
      </c>
      <c r="Q716" t="s">
        <v>1342</v>
      </c>
    </row>
    <row r="717" spans="1:17">
      <c r="A717">
        <v>3667</v>
      </c>
      <c r="C717" t="s">
        <v>1309</v>
      </c>
      <c r="D717" t="s">
        <v>1850</v>
      </c>
      <c r="E717" t="s">
        <v>1850</v>
      </c>
      <c r="F717" t="s">
        <v>1851</v>
      </c>
      <c r="G717" t="s">
        <v>157</v>
      </c>
      <c r="J717" t="s">
        <v>157</v>
      </c>
      <c r="K717" t="s">
        <v>1312</v>
      </c>
      <c r="L717" t="s">
        <v>1852</v>
      </c>
      <c r="M717" t="s">
        <v>1853</v>
      </c>
      <c r="N717" t="s">
        <v>24</v>
      </c>
      <c r="Q717" t="s">
        <v>1316</v>
      </c>
    </row>
    <row r="718" spans="1:17">
      <c r="A718">
        <v>1032</v>
      </c>
      <c r="C718" t="s">
        <v>1309</v>
      </c>
      <c r="D718" t="s">
        <v>2169</v>
      </c>
      <c r="E718" t="s">
        <v>2169</v>
      </c>
      <c r="F718" t="s">
        <v>2170</v>
      </c>
      <c r="G718" t="s">
        <v>684</v>
      </c>
      <c r="J718" t="s">
        <v>1398</v>
      </c>
      <c r="K718" t="s">
        <v>1312</v>
      </c>
      <c r="L718" t="s">
        <v>2171</v>
      </c>
      <c r="M718" t="s">
        <v>2172</v>
      </c>
      <c r="N718" t="s">
        <v>1089</v>
      </c>
      <c r="O718" t="s">
        <v>1361</v>
      </c>
      <c r="P718" t="s">
        <v>2173</v>
      </c>
      <c r="Q718" t="s">
        <v>1316</v>
      </c>
    </row>
    <row r="719" spans="1:17">
      <c r="A719">
        <v>5976</v>
      </c>
      <c r="C719" t="s">
        <v>1309</v>
      </c>
      <c r="D719" t="s">
        <v>2317</v>
      </c>
      <c r="E719" t="s">
        <v>2317</v>
      </c>
      <c r="F719" t="s">
        <v>2318</v>
      </c>
      <c r="G719" t="s">
        <v>2283</v>
      </c>
      <c r="J719" t="s">
        <v>1398</v>
      </c>
      <c r="K719" t="s">
        <v>1312</v>
      </c>
      <c r="M719" t="s">
        <v>2319</v>
      </c>
      <c r="N719" t="s">
        <v>1089</v>
      </c>
      <c r="Q719" t="s">
        <v>1342</v>
      </c>
    </row>
    <row r="720" spans="1:17">
      <c r="A720">
        <v>1038</v>
      </c>
      <c r="C720" t="s">
        <v>1309</v>
      </c>
      <c r="D720" t="s">
        <v>4798</v>
      </c>
      <c r="E720" t="s">
        <v>4798</v>
      </c>
      <c r="F720" t="s">
        <v>4799</v>
      </c>
      <c r="G720" t="s">
        <v>559</v>
      </c>
      <c r="J720" t="s">
        <v>558</v>
      </c>
      <c r="K720" t="s">
        <v>1312</v>
      </c>
      <c r="M720" t="s">
        <v>4800</v>
      </c>
      <c r="N720" t="s">
        <v>484</v>
      </c>
      <c r="Q720" t="s">
        <v>1342</v>
      </c>
    </row>
    <row r="721" spans="1:17">
      <c r="A721">
        <v>3788</v>
      </c>
      <c r="C721" t="s">
        <v>1309</v>
      </c>
      <c r="D721" t="s">
        <v>5091</v>
      </c>
      <c r="E721" t="s">
        <v>5091</v>
      </c>
      <c r="F721" t="s">
        <v>5092</v>
      </c>
      <c r="G721" t="s">
        <v>486</v>
      </c>
      <c r="J721" t="s">
        <v>558</v>
      </c>
      <c r="K721" t="s">
        <v>1312</v>
      </c>
      <c r="L721" t="s">
        <v>5093</v>
      </c>
      <c r="M721" t="s">
        <v>5094</v>
      </c>
      <c r="N721" t="s">
        <v>484</v>
      </c>
      <c r="Q721" t="s">
        <v>1342</v>
      </c>
    </row>
    <row r="722" spans="1:17">
      <c r="A722">
        <v>924</v>
      </c>
      <c r="C722" t="s">
        <v>1309</v>
      </c>
      <c r="D722" t="s">
        <v>5531</v>
      </c>
      <c r="E722" t="s">
        <v>5531</v>
      </c>
      <c r="F722" t="s">
        <v>5532</v>
      </c>
      <c r="G722" t="s">
        <v>913</v>
      </c>
      <c r="J722" t="s">
        <v>5479</v>
      </c>
      <c r="K722" t="s">
        <v>1312</v>
      </c>
      <c r="L722" t="s">
        <v>5533</v>
      </c>
      <c r="M722" t="s">
        <v>5534</v>
      </c>
      <c r="N722" t="s">
        <v>911</v>
      </c>
      <c r="O722" t="s">
        <v>5535</v>
      </c>
      <c r="P722" t="s">
        <v>1830</v>
      </c>
      <c r="Q722" t="s">
        <v>1316</v>
      </c>
    </row>
    <row r="723" spans="1:17">
      <c r="A723">
        <v>5770</v>
      </c>
      <c r="C723" t="s">
        <v>1309</v>
      </c>
      <c r="D723" t="s">
        <v>2306</v>
      </c>
      <c r="E723" t="s">
        <v>2306</v>
      </c>
      <c r="F723" t="s">
        <v>2307</v>
      </c>
      <c r="G723" t="s">
        <v>696</v>
      </c>
      <c r="J723" t="s">
        <v>1398</v>
      </c>
      <c r="K723" t="s">
        <v>1312</v>
      </c>
      <c r="L723" t="s">
        <v>2308</v>
      </c>
      <c r="M723" t="s">
        <v>2309</v>
      </c>
      <c r="N723" t="s">
        <v>1089</v>
      </c>
      <c r="Q723" t="s">
        <v>1342</v>
      </c>
    </row>
    <row r="724" spans="1:17">
      <c r="A724">
        <v>3756</v>
      </c>
      <c r="C724" t="s">
        <v>1309</v>
      </c>
      <c r="D724" t="s">
        <v>3215</v>
      </c>
      <c r="E724" t="s">
        <v>3215</v>
      </c>
      <c r="F724" t="s">
        <v>3216</v>
      </c>
      <c r="G724" t="s">
        <v>3217</v>
      </c>
      <c r="J724" t="s">
        <v>322</v>
      </c>
      <c r="K724" t="s">
        <v>1312</v>
      </c>
      <c r="M724" t="s">
        <v>3218</v>
      </c>
      <c r="N724" t="s">
        <v>215</v>
      </c>
      <c r="O724" t="s">
        <v>1555</v>
      </c>
      <c r="P724" t="s">
        <v>1332</v>
      </c>
      <c r="Q724" t="s">
        <v>1342</v>
      </c>
    </row>
    <row r="725" spans="1:17">
      <c r="A725">
        <v>3653</v>
      </c>
      <c r="C725" t="s">
        <v>1309</v>
      </c>
      <c r="D725" t="s">
        <v>2661</v>
      </c>
      <c r="E725" t="s">
        <v>2661</v>
      </c>
      <c r="F725" t="s">
        <v>2662</v>
      </c>
      <c r="G725" t="s">
        <v>847</v>
      </c>
      <c r="J725" t="s">
        <v>873</v>
      </c>
      <c r="K725" t="s">
        <v>1312</v>
      </c>
      <c r="M725" t="s">
        <v>2663</v>
      </c>
      <c r="N725" t="s">
        <v>731</v>
      </c>
      <c r="Q725" t="s">
        <v>1316</v>
      </c>
    </row>
    <row r="726" spans="1:17">
      <c r="A726">
        <v>3653</v>
      </c>
      <c r="B726">
        <v>1822</v>
      </c>
      <c r="C726" t="s">
        <v>1325</v>
      </c>
      <c r="D726" t="s">
        <v>2661</v>
      </c>
      <c r="E726" t="s">
        <v>2664</v>
      </c>
      <c r="F726" t="s">
        <v>847</v>
      </c>
      <c r="G726" t="s">
        <v>873</v>
      </c>
      <c r="J726" t="s">
        <v>873</v>
      </c>
      <c r="K726" t="s">
        <v>1312</v>
      </c>
      <c r="M726">
        <v>851111954</v>
      </c>
      <c r="N726" t="s">
        <v>731</v>
      </c>
      <c r="O726" t="s">
        <v>2665</v>
      </c>
      <c r="P726" t="s">
        <v>2666</v>
      </c>
      <c r="Q726" t="s">
        <v>1316</v>
      </c>
    </row>
    <row r="727" spans="1:17">
      <c r="A727">
        <v>846</v>
      </c>
      <c r="C727" t="s">
        <v>1309</v>
      </c>
      <c r="D727" t="s">
        <v>2344</v>
      </c>
      <c r="E727" t="s">
        <v>2344</v>
      </c>
      <c r="F727" t="s">
        <v>2345</v>
      </c>
      <c r="G727" t="s">
        <v>2346</v>
      </c>
      <c r="H727" t="s">
        <v>2347</v>
      </c>
      <c r="I727" t="s">
        <v>732</v>
      </c>
      <c r="J727" t="s">
        <v>1398</v>
      </c>
      <c r="K727" t="s">
        <v>1312</v>
      </c>
      <c r="M727" t="s">
        <v>2348</v>
      </c>
      <c r="N727" t="s">
        <v>731</v>
      </c>
      <c r="O727" t="s">
        <v>2349</v>
      </c>
      <c r="P727" t="s">
        <v>2350</v>
      </c>
      <c r="Q727" t="s">
        <v>1342</v>
      </c>
    </row>
    <row r="728" spans="1:17">
      <c r="A728">
        <v>1890</v>
      </c>
      <c r="C728" t="s">
        <v>1309</v>
      </c>
      <c r="D728" t="s">
        <v>5351</v>
      </c>
      <c r="E728" t="s">
        <v>5351</v>
      </c>
      <c r="F728" t="s">
        <v>5352</v>
      </c>
      <c r="G728" t="s">
        <v>594</v>
      </c>
      <c r="J728" t="s">
        <v>5271</v>
      </c>
      <c r="K728" t="s">
        <v>1312</v>
      </c>
      <c r="M728" t="s">
        <v>5353</v>
      </c>
      <c r="N728" t="s">
        <v>591</v>
      </c>
      <c r="Q728" t="s">
        <v>1342</v>
      </c>
    </row>
    <row r="729" spans="1:17">
      <c r="A729">
        <v>1171</v>
      </c>
      <c r="C729" t="s">
        <v>1309</v>
      </c>
      <c r="D729" t="s">
        <v>4865</v>
      </c>
      <c r="E729" t="s">
        <v>4865</v>
      </c>
      <c r="F729" t="s">
        <v>4866</v>
      </c>
      <c r="G729" t="s">
        <v>4847</v>
      </c>
      <c r="H729" t="s">
        <v>486</v>
      </c>
      <c r="J729" t="s">
        <v>1398</v>
      </c>
      <c r="K729" t="s">
        <v>1312</v>
      </c>
      <c r="M729" t="s">
        <v>4867</v>
      </c>
      <c r="N729" t="s">
        <v>484</v>
      </c>
      <c r="O729" t="s">
        <v>1957</v>
      </c>
      <c r="P729" t="s">
        <v>2355</v>
      </c>
      <c r="Q729" t="s">
        <v>1316</v>
      </c>
    </row>
    <row r="730" spans="1:17">
      <c r="A730">
        <v>1744</v>
      </c>
      <c r="B730">
        <v>1725</v>
      </c>
      <c r="C730" t="s">
        <v>1325</v>
      </c>
      <c r="D730" t="s">
        <v>3908</v>
      </c>
      <c r="E730" t="s">
        <v>3909</v>
      </c>
      <c r="F730" t="s">
        <v>3910</v>
      </c>
      <c r="G730" t="s">
        <v>1010</v>
      </c>
      <c r="J730" t="s">
        <v>3774</v>
      </c>
      <c r="K730" t="s">
        <v>1312</v>
      </c>
      <c r="M730" t="s">
        <v>3911</v>
      </c>
      <c r="N730" t="s">
        <v>994</v>
      </c>
      <c r="O730" t="s">
        <v>1355</v>
      </c>
      <c r="P730" t="s">
        <v>3912</v>
      </c>
      <c r="Q730" t="s">
        <v>1342</v>
      </c>
    </row>
    <row r="731" spans="1:17">
      <c r="A731">
        <v>1042</v>
      </c>
      <c r="C731" t="s">
        <v>1309</v>
      </c>
      <c r="D731" t="s">
        <v>5285</v>
      </c>
      <c r="E731" t="s">
        <v>5285</v>
      </c>
      <c r="F731" t="s">
        <v>5286</v>
      </c>
      <c r="G731" t="s">
        <v>599</v>
      </c>
      <c r="J731" t="s">
        <v>5271</v>
      </c>
      <c r="K731" t="s">
        <v>1312</v>
      </c>
      <c r="M731" t="s">
        <v>5287</v>
      </c>
      <c r="N731" t="s">
        <v>591</v>
      </c>
      <c r="O731" t="s">
        <v>5288</v>
      </c>
      <c r="P731" t="s">
        <v>4294</v>
      </c>
      <c r="Q731" t="s">
        <v>1316</v>
      </c>
    </row>
    <row r="732" spans="1:17">
      <c r="A732">
        <v>832</v>
      </c>
      <c r="C732" t="s">
        <v>1309</v>
      </c>
      <c r="D732" t="s">
        <v>5476</v>
      </c>
      <c r="E732" t="s">
        <v>5476</v>
      </c>
      <c r="F732" t="s">
        <v>5477</v>
      </c>
      <c r="G732" t="s">
        <v>5478</v>
      </c>
      <c r="H732" t="s">
        <v>941</v>
      </c>
      <c r="J732" t="s">
        <v>5479</v>
      </c>
      <c r="K732" t="s">
        <v>1312</v>
      </c>
      <c r="L732" t="s">
        <v>5480</v>
      </c>
      <c r="M732" t="s">
        <v>5481</v>
      </c>
      <c r="N732" t="s">
        <v>911</v>
      </c>
      <c r="O732" t="s">
        <v>5482</v>
      </c>
      <c r="P732" t="s">
        <v>1560</v>
      </c>
      <c r="Q732" t="s">
        <v>1342</v>
      </c>
    </row>
    <row r="733" spans="1:17">
      <c r="A733">
        <v>3955</v>
      </c>
      <c r="C733" t="s">
        <v>1309</v>
      </c>
      <c r="D733" t="s">
        <v>3539</v>
      </c>
      <c r="E733" t="s">
        <v>3539</v>
      </c>
      <c r="F733" t="s">
        <v>3540</v>
      </c>
      <c r="G733" t="s">
        <v>3503</v>
      </c>
      <c r="H733" t="s">
        <v>13</v>
      </c>
      <c r="J733" t="s">
        <v>3382</v>
      </c>
      <c r="K733" t="s">
        <v>1312</v>
      </c>
      <c r="M733" t="s">
        <v>3541</v>
      </c>
      <c r="N733" t="s">
        <v>965</v>
      </c>
      <c r="O733" t="s">
        <v>1584</v>
      </c>
      <c r="P733" t="s">
        <v>3542</v>
      </c>
      <c r="Q733" t="s">
        <v>1342</v>
      </c>
    </row>
    <row r="734" spans="1:17">
      <c r="A734">
        <v>3955</v>
      </c>
      <c r="B734">
        <v>2004</v>
      </c>
      <c r="C734" t="s">
        <v>1325</v>
      </c>
      <c r="D734" t="s">
        <v>3539</v>
      </c>
      <c r="E734" t="s">
        <v>3543</v>
      </c>
      <c r="F734" t="s">
        <v>3540</v>
      </c>
      <c r="G734" t="s">
        <v>3503</v>
      </c>
      <c r="H734" t="s">
        <v>13</v>
      </c>
      <c r="J734" t="s">
        <v>3382</v>
      </c>
      <c r="K734" t="s">
        <v>1312</v>
      </c>
      <c r="M734" t="s">
        <v>3544</v>
      </c>
      <c r="N734" t="s">
        <v>965</v>
      </c>
      <c r="O734" t="s">
        <v>2978</v>
      </c>
      <c r="P734" t="s">
        <v>3542</v>
      </c>
      <c r="Q734" t="s">
        <v>1342</v>
      </c>
    </row>
    <row r="735" spans="1:17">
      <c r="A735">
        <v>980</v>
      </c>
      <c r="C735" t="s">
        <v>1309</v>
      </c>
      <c r="D735" t="s">
        <v>1451</v>
      </c>
      <c r="E735" t="s">
        <v>1451</v>
      </c>
      <c r="F735" t="s">
        <v>1452</v>
      </c>
      <c r="G735" t="s">
        <v>1453</v>
      </c>
      <c r="J735" t="s">
        <v>141</v>
      </c>
      <c r="K735" t="s">
        <v>1312</v>
      </c>
      <c r="M735" t="s">
        <v>1454</v>
      </c>
      <c r="N735" t="s">
        <v>24</v>
      </c>
      <c r="O735" t="s">
        <v>1455</v>
      </c>
      <c r="P735" t="s">
        <v>1456</v>
      </c>
      <c r="Q735" t="s">
        <v>1342</v>
      </c>
    </row>
    <row r="736" spans="1:17">
      <c r="A736">
        <v>980</v>
      </c>
      <c r="B736">
        <v>1237</v>
      </c>
      <c r="C736" t="s">
        <v>1325</v>
      </c>
      <c r="D736" t="s">
        <v>1451</v>
      </c>
      <c r="E736" t="s">
        <v>1457</v>
      </c>
      <c r="F736" t="s">
        <v>1458</v>
      </c>
      <c r="H736" t="s">
        <v>141</v>
      </c>
      <c r="J736" t="s">
        <v>141</v>
      </c>
      <c r="K736" t="s">
        <v>1312</v>
      </c>
      <c r="M736" t="s">
        <v>1459</v>
      </c>
      <c r="N736" t="s">
        <v>24</v>
      </c>
      <c r="O736" t="s">
        <v>1331</v>
      </c>
      <c r="P736" t="s">
        <v>1460</v>
      </c>
      <c r="Q736" t="s">
        <v>1342</v>
      </c>
    </row>
    <row r="737" spans="1:17">
      <c r="A737">
        <v>1396</v>
      </c>
      <c r="C737" t="s">
        <v>1309</v>
      </c>
      <c r="D737" t="s">
        <v>4920</v>
      </c>
      <c r="E737" t="s">
        <v>4920</v>
      </c>
      <c r="F737" t="s">
        <v>4921</v>
      </c>
      <c r="G737" t="s">
        <v>4922</v>
      </c>
      <c r="J737" t="s">
        <v>61</v>
      </c>
      <c r="K737" t="s">
        <v>1312</v>
      </c>
      <c r="M737" t="s">
        <v>4923</v>
      </c>
      <c r="N737" t="s">
        <v>484</v>
      </c>
      <c r="O737" t="s">
        <v>3024</v>
      </c>
      <c r="P737" t="s">
        <v>4062</v>
      </c>
      <c r="Q737" t="s">
        <v>1342</v>
      </c>
    </row>
    <row r="738" spans="1:17">
      <c r="A738">
        <v>1877</v>
      </c>
      <c r="C738" t="s">
        <v>1309</v>
      </c>
      <c r="D738" t="s">
        <v>1186</v>
      </c>
      <c r="E738" t="s">
        <v>1186</v>
      </c>
      <c r="F738" t="s">
        <v>1187</v>
      </c>
      <c r="G738" t="s">
        <v>1188</v>
      </c>
      <c r="H738" t="s">
        <v>941</v>
      </c>
      <c r="J738" t="s">
        <v>5479</v>
      </c>
      <c r="K738" t="s">
        <v>1312</v>
      </c>
      <c r="L738" t="s">
        <v>5719</v>
      </c>
      <c r="M738" t="s">
        <v>1212</v>
      </c>
      <c r="N738" t="s">
        <v>911</v>
      </c>
      <c r="O738" t="s">
        <v>5720</v>
      </c>
      <c r="P738" t="s">
        <v>5721</v>
      </c>
      <c r="Q738" t="s">
        <v>1376</v>
      </c>
    </row>
    <row r="739" spans="1:17">
      <c r="A739">
        <v>5970</v>
      </c>
      <c r="C739" t="s">
        <v>1309</v>
      </c>
      <c r="D739" t="s">
        <v>4722</v>
      </c>
      <c r="E739" t="s">
        <v>4722</v>
      </c>
      <c r="F739" t="s">
        <v>4723</v>
      </c>
      <c r="G739" t="s">
        <v>970</v>
      </c>
      <c r="J739" t="s">
        <v>3382</v>
      </c>
      <c r="K739" t="s">
        <v>1312</v>
      </c>
      <c r="L739" t="s">
        <v>4724</v>
      </c>
      <c r="M739" t="s">
        <v>4725</v>
      </c>
      <c r="N739" t="s">
        <v>1051</v>
      </c>
      <c r="Q739" t="s">
        <v>1342</v>
      </c>
    </row>
    <row r="740" spans="1:17">
      <c r="A740">
        <v>1475</v>
      </c>
      <c r="C740" t="s">
        <v>1309</v>
      </c>
      <c r="D740" t="s">
        <v>3878</v>
      </c>
      <c r="E740" t="s">
        <v>3878</v>
      </c>
      <c r="F740" t="s">
        <v>2502</v>
      </c>
      <c r="G740" t="s">
        <v>1002</v>
      </c>
      <c r="J740" t="s">
        <v>3774</v>
      </c>
      <c r="K740" t="s">
        <v>1312</v>
      </c>
      <c r="L740" t="s">
        <v>3879</v>
      </c>
      <c r="M740" t="s">
        <v>3880</v>
      </c>
      <c r="N740" t="s">
        <v>994</v>
      </c>
      <c r="O740" t="s">
        <v>3881</v>
      </c>
      <c r="P740" t="s">
        <v>2011</v>
      </c>
      <c r="Q740" t="s">
        <v>1316</v>
      </c>
    </row>
    <row r="741" spans="1:17">
      <c r="A741">
        <v>2116</v>
      </c>
      <c r="C741" t="s">
        <v>1309</v>
      </c>
      <c r="D741" t="s">
        <v>3153</v>
      </c>
      <c r="E741" t="s">
        <v>3153</v>
      </c>
      <c r="F741" t="s">
        <v>3154</v>
      </c>
      <c r="G741" t="s">
        <v>272</v>
      </c>
      <c r="H741" t="s">
        <v>218</v>
      </c>
      <c r="J741" t="s">
        <v>322</v>
      </c>
      <c r="K741" t="s">
        <v>1312</v>
      </c>
      <c r="M741" t="s">
        <v>3155</v>
      </c>
      <c r="N741" t="s">
        <v>215</v>
      </c>
      <c r="O741" t="s">
        <v>1614</v>
      </c>
      <c r="P741" t="s">
        <v>3156</v>
      </c>
      <c r="Q741" t="s">
        <v>1342</v>
      </c>
    </row>
    <row r="742" spans="1:17">
      <c r="A742">
        <v>4219</v>
      </c>
      <c r="C742" t="s">
        <v>1309</v>
      </c>
      <c r="D742" t="s">
        <v>2001</v>
      </c>
      <c r="E742" t="s">
        <v>2001</v>
      </c>
      <c r="F742" t="s">
        <v>2002</v>
      </c>
      <c r="G742" t="s">
        <v>2003</v>
      </c>
      <c r="J742" t="s">
        <v>127</v>
      </c>
      <c r="K742" t="s">
        <v>1312</v>
      </c>
      <c r="L742" t="s">
        <v>2004</v>
      </c>
      <c r="M742" t="s">
        <v>2005</v>
      </c>
      <c r="N742" t="s">
        <v>24</v>
      </c>
      <c r="Q742" t="s">
        <v>1342</v>
      </c>
    </row>
    <row r="743" spans="1:17">
      <c r="A743">
        <v>2159</v>
      </c>
      <c r="C743" t="s">
        <v>1309</v>
      </c>
      <c r="D743" t="s">
        <v>1819</v>
      </c>
      <c r="E743" t="s">
        <v>1819</v>
      </c>
      <c r="F743" t="s">
        <v>1820</v>
      </c>
      <c r="G743" t="s">
        <v>1821</v>
      </c>
      <c r="J743" t="s">
        <v>157</v>
      </c>
      <c r="K743" t="s">
        <v>1312</v>
      </c>
      <c r="M743" t="s">
        <v>1822</v>
      </c>
      <c r="N743" t="s">
        <v>24</v>
      </c>
      <c r="Q743" t="s">
        <v>1342</v>
      </c>
    </row>
    <row r="744" spans="1:17">
      <c r="A744">
        <v>2159</v>
      </c>
      <c r="B744">
        <v>1801</v>
      </c>
      <c r="C744" t="s">
        <v>1325</v>
      </c>
      <c r="D744" t="s">
        <v>1819</v>
      </c>
      <c r="E744" t="s">
        <v>5760</v>
      </c>
      <c r="F744" t="s">
        <v>5761</v>
      </c>
      <c r="J744" t="s">
        <v>5479</v>
      </c>
      <c r="K744" t="s">
        <v>1312</v>
      </c>
      <c r="M744">
        <v>851690346</v>
      </c>
      <c r="N744" t="s">
        <v>911</v>
      </c>
      <c r="O744" t="s">
        <v>5762</v>
      </c>
      <c r="Q744" t="s">
        <v>1342</v>
      </c>
    </row>
    <row r="745" spans="1:17">
      <c r="A745">
        <v>3766</v>
      </c>
      <c r="C745" t="s">
        <v>1309</v>
      </c>
      <c r="D745" t="s">
        <v>4326</v>
      </c>
      <c r="E745" t="s">
        <v>4326</v>
      </c>
      <c r="F745" t="s">
        <v>4327</v>
      </c>
      <c r="G745" t="s">
        <v>4328</v>
      </c>
      <c r="J745" t="s">
        <v>2435</v>
      </c>
      <c r="K745" t="s">
        <v>1312</v>
      </c>
      <c r="L745" t="s">
        <v>4329</v>
      </c>
      <c r="M745" t="s">
        <v>4330</v>
      </c>
      <c r="N745" t="s">
        <v>420</v>
      </c>
      <c r="O745" t="s">
        <v>1731</v>
      </c>
      <c r="P745" t="s">
        <v>4331</v>
      </c>
      <c r="Q745" t="s">
        <v>1342</v>
      </c>
    </row>
    <row r="746" spans="1:17">
      <c r="A746">
        <v>1360</v>
      </c>
      <c r="C746" t="s">
        <v>1309</v>
      </c>
      <c r="D746" t="s">
        <v>4149</v>
      </c>
      <c r="E746" t="s">
        <v>4149</v>
      </c>
      <c r="F746" t="s">
        <v>4150</v>
      </c>
      <c r="G746" t="s">
        <v>31</v>
      </c>
      <c r="H746" t="s">
        <v>4114</v>
      </c>
      <c r="J746" t="s">
        <v>2435</v>
      </c>
      <c r="K746" t="s">
        <v>1312</v>
      </c>
      <c r="M746" t="s">
        <v>4151</v>
      </c>
      <c r="N746" t="s">
        <v>420</v>
      </c>
      <c r="O746" t="s">
        <v>4152</v>
      </c>
      <c r="P746" t="s">
        <v>4153</v>
      </c>
      <c r="Q746" t="s">
        <v>1342</v>
      </c>
    </row>
    <row r="747" spans="1:17">
      <c r="A747">
        <v>5908</v>
      </c>
      <c r="C747" t="s">
        <v>1309</v>
      </c>
      <c r="D747" t="s">
        <v>2876</v>
      </c>
      <c r="E747" t="s">
        <v>2876</v>
      </c>
      <c r="F747" t="s">
        <v>2877</v>
      </c>
      <c r="G747" t="s">
        <v>843</v>
      </c>
      <c r="H747" t="s">
        <v>2878</v>
      </c>
      <c r="J747" t="s">
        <v>26</v>
      </c>
      <c r="K747" t="s">
        <v>1312</v>
      </c>
      <c r="L747" t="s">
        <v>2879</v>
      </c>
      <c r="M747" t="s">
        <v>2880</v>
      </c>
      <c r="N747" t="s">
        <v>731</v>
      </c>
      <c r="O747" t="s">
        <v>2520</v>
      </c>
      <c r="P747" t="s">
        <v>2881</v>
      </c>
      <c r="Q747" t="s">
        <v>1342</v>
      </c>
    </row>
    <row r="748" spans="1:17">
      <c r="A748">
        <v>2106</v>
      </c>
      <c r="C748" t="s">
        <v>1309</v>
      </c>
      <c r="D748" t="s">
        <v>3700</v>
      </c>
      <c r="E748" t="s">
        <v>3700</v>
      </c>
      <c r="F748" t="s">
        <v>237</v>
      </c>
      <c r="G748" t="s">
        <v>572</v>
      </c>
      <c r="J748" t="s">
        <v>570</v>
      </c>
      <c r="K748" t="s">
        <v>1312</v>
      </c>
      <c r="M748" t="s">
        <v>3701</v>
      </c>
      <c r="N748" t="s">
        <v>565</v>
      </c>
      <c r="O748" t="s">
        <v>2461</v>
      </c>
      <c r="P748" t="s">
        <v>3702</v>
      </c>
      <c r="Q748" t="s">
        <v>1342</v>
      </c>
    </row>
    <row r="749" spans="1:17">
      <c r="A749">
        <v>3870</v>
      </c>
      <c r="C749" t="s">
        <v>1309</v>
      </c>
      <c r="D749" t="s">
        <v>4354</v>
      </c>
      <c r="E749" t="s">
        <v>4354</v>
      </c>
      <c r="F749" t="s">
        <v>4355</v>
      </c>
      <c r="G749" t="s">
        <v>4128</v>
      </c>
      <c r="H749" t="s">
        <v>428</v>
      </c>
      <c r="J749" t="s">
        <v>2435</v>
      </c>
      <c r="K749" t="s">
        <v>1312</v>
      </c>
      <c r="M749" t="s">
        <v>4356</v>
      </c>
      <c r="N749" t="s">
        <v>420</v>
      </c>
      <c r="O749" t="s">
        <v>4357</v>
      </c>
      <c r="P749" t="s">
        <v>4358</v>
      </c>
      <c r="Q749" t="s">
        <v>1342</v>
      </c>
    </row>
    <row r="750" spans="1:17">
      <c r="A750">
        <v>4247</v>
      </c>
      <c r="C750" t="s">
        <v>1309</v>
      </c>
      <c r="D750" t="s">
        <v>4446</v>
      </c>
      <c r="E750" t="s">
        <v>4446</v>
      </c>
      <c r="F750" t="s">
        <v>4313</v>
      </c>
      <c r="G750" t="s">
        <v>428</v>
      </c>
      <c r="J750" t="s">
        <v>2435</v>
      </c>
      <c r="K750" t="s">
        <v>1312</v>
      </c>
      <c r="M750" t="s">
        <v>4447</v>
      </c>
      <c r="N750" t="s">
        <v>420</v>
      </c>
      <c r="Q750" t="s">
        <v>1342</v>
      </c>
    </row>
    <row r="751" spans="1:17">
      <c r="A751">
        <v>4153</v>
      </c>
      <c r="C751" t="s">
        <v>1309</v>
      </c>
      <c r="D751" t="s">
        <v>4435</v>
      </c>
      <c r="E751" t="s">
        <v>4435</v>
      </c>
      <c r="F751" t="s">
        <v>4436</v>
      </c>
      <c r="G751" t="s">
        <v>16</v>
      </c>
      <c r="H751" t="s">
        <v>428</v>
      </c>
      <c r="J751" t="s">
        <v>2435</v>
      </c>
      <c r="K751" t="s">
        <v>1312</v>
      </c>
      <c r="M751" t="s">
        <v>4437</v>
      </c>
      <c r="N751" t="s">
        <v>420</v>
      </c>
      <c r="O751" t="s">
        <v>4438</v>
      </c>
      <c r="P751" t="s">
        <v>4439</v>
      </c>
      <c r="Q751" t="s">
        <v>1342</v>
      </c>
    </row>
    <row r="752" spans="1:17">
      <c r="A752">
        <v>2055</v>
      </c>
      <c r="C752" t="s">
        <v>1309</v>
      </c>
      <c r="D752" t="s">
        <v>5042</v>
      </c>
      <c r="E752" t="s">
        <v>5042</v>
      </c>
      <c r="F752" t="s">
        <v>5043</v>
      </c>
      <c r="G752" t="s">
        <v>738</v>
      </c>
      <c r="J752" t="s">
        <v>1398</v>
      </c>
      <c r="K752" t="s">
        <v>1312</v>
      </c>
      <c r="L752" t="s">
        <v>5044</v>
      </c>
      <c r="M752" t="s">
        <v>5045</v>
      </c>
      <c r="N752" t="s">
        <v>484</v>
      </c>
      <c r="O752" t="s">
        <v>3206</v>
      </c>
      <c r="P752" t="s">
        <v>5046</v>
      </c>
      <c r="Q752" t="s">
        <v>1342</v>
      </c>
    </row>
    <row r="753" spans="1:17">
      <c r="A753">
        <v>2139</v>
      </c>
      <c r="C753" t="s">
        <v>1309</v>
      </c>
      <c r="D753" t="s">
        <v>4263</v>
      </c>
      <c r="E753" t="s">
        <v>4263</v>
      </c>
      <c r="F753" t="s">
        <v>4264</v>
      </c>
      <c r="G753" t="s">
        <v>4265</v>
      </c>
      <c r="J753" t="s">
        <v>2435</v>
      </c>
      <c r="K753" t="s">
        <v>1312</v>
      </c>
      <c r="L753" t="s">
        <v>4266</v>
      </c>
      <c r="M753" t="s">
        <v>4267</v>
      </c>
      <c r="N753" t="s">
        <v>420</v>
      </c>
      <c r="O753" t="s">
        <v>4268</v>
      </c>
      <c r="P753" t="s">
        <v>1676</v>
      </c>
      <c r="Q753" t="s">
        <v>1342</v>
      </c>
    </row>
    <row r="754" spans="1:17">
      <c r="A754">
        <v>5862</v>
      </c>
      <c r="C754" t="s">
        <v>1309</v>
      </c>
      <c r="D754" t="s">
        <v>4485</v>
      </c>
      <c r="E754" t="s">
        <v>4485</v>
      </c>
      <c r="F754" t="s">
        <v>4486</v>
      </c>
      <c r="G754" t="s">
        <v>4487</v>
      </c>
      <c r="H754" t="s">
        <v>462</v>
      </c>
      <c r="J754" t="s">
        <v>2435</v>
      </c>
      <c r="K754" t="s">
        <v>1312</v>
      </c>
      <c r="L754" t="s">
        <v>4488</v>
      </c>
      <c r="M754" t="s">
        <v>4489</v>
      </c>
      <c r="N754" t="s">
        <v>420</v>
      </c>
      <c r="O754" t="s">
        <v>4490</v>
      </c>
      <c r="P754" t="s">
        <v>4491</v>
      </c>
      <c r="Q754" t="s">
        <v>1342</v>
      </c>
    </row>
    <row r="755" spans="1:17">
      <c r="A755">
        <v>5765</v>
      </c>
      <c r="C755" t="s">
        <v>1309</v>
      </c>
      <c r="D755" t="s">
        <v>3322</v>
      </c>
      <c r="E755" t="s">
        <v>3322</v>
      </c>
      <c r="F755" t="s">
        <v>3323</v>
      </c>
      <c r="G755" t="s">
        <v>3324</v>
      </c>
      <c r="H755" t="s">
        <v>297</v>
      </c>
      <c r="J755" t="s">
        <v>322</v>
      </c>
      <c r="K755" t="s">
        <v>1312</v>
      </c>
      <c r="M755" t="s">
        <v>3325</v>
      </c>
      <c r="N755" t="s">
        <v>215</v>
      </c>
      <c r="O755" t="s">
        <v>2841</v>
      </c>
      <c r="P755" t="s">
        <v>3326</v>
      </c>
      <c r="Q755" t="s">
        <v>1342</v>
      </c>
    </row>
    <row r="756" spans="1:17">
      <c r="A756">
        <v>1774</v>
      </c>
      <c r="C756" t="s">
        <v>1309</v>
      </c>
      <c r="D756" t="s">
        <v>5330</v>
      </c>
      <c r="E756" t="s">
        <v>5330</v>
      </c>
      <c r="F756" t="s">
        <v>5331</v>
      </c>
      <c r="G756" t="s">
        <v>674</v>
      </c>
      <c r="H756" t="s">
        <v>599</v>
      </c>
      <c r="J756" t="s">
        <v>5271</v>
      </c>
      <c r="K756" t="s">
        <v>1312</v>
      </c>
      <c r="L756" t="s">
        <v>5332</v>
      </c>
      <c r="M756" t="s">
        <v>5333</v>
      </c>
      <c r="N756" t="s">
        <v>591</v>
      </c>
      <c r="O756" t="s">
        <v>2378</v>
      </c>
      <c r="P756" t="s">
        <v>1408</v>
      </c>
      <c r="Q756" t="s">
        <v>1316</v>
      </c>
    </row>
    <row r="757" spans="1:17">
      <c r="A757">
        <v>4166</v>
      </c>
      <c r="C757" t="s">
        <v>1309</v>
      </c>
      <c r="D757" t="s">
        <v>5140</v>
      </c>
      <c r="E757" t="s">
        <v>5140</v>
      </c>
      <c r="F757" t="s">
        <v>5141</v>
      </c>
      <c r="G757" t="s">
        <v>5142</v>
      </c>
      <c r="H757" t="s">
        <v>1913</v>
      </c>
      <c r="J757" t="s">
        <v>90</v>
      </c>
      <c r="K757" t="s">
        <v>1312</v>
      </c>
      <c r="L757" t="s">
        <v>5143</v>
      </c>
      <c r="M757" t="s">
        <v>5144</v>
      </c>
      <c r="N757" t="s">
        <v>484</v>
      </c>
      <c r="Q757" t="s">
        <v>1342</v>
      </c>
    </row>
    <row r="758" spans="1:17">
      <c r="A758">
        <v>3962</v>
      </c>
      <c r="C758" t="s">
        <v>1309</v>
      </c>
      <c r="D758" t="s">
        <v>3257</v>
      </c>
      <c r="E758" t="s">
        <v>3257</v>
      </c>
      <c r="F758" t="s">
        <v>3209</v>
      </c>
      <c r="G758" t="s">
        <v>320</v>
      </c>
      <c r="J758" t="s">
        <v>322</v>
      </c>
      <c r="K758" t="s">
        <v>1312</v>
      </c>
      <c r="M758" t="s">
        <v>3258</v>
      </c>
      <c r="N758" t="s">
        <v>215</v>
      </c>
      <c r="Q758" t="s">
        <v>1342</v>
      </c>
    </row>
    <row r="759" spans="1:17">
      <c r="A759">
        <v>4156</v>
      </c>
      <c r="C759" t="s">
        <v>1309</v>
      </c>
      <c r="D759" t="s">
        <v>3560</v>
      </c>
      <c r="E759" t="s">
        <v>3560</v>
      </c>
      <c r="F759" t="s">
        <v>3561</v>
      </c>
      <c r="G759" t="s">
        <v>3562</v>
      </c>
      <c r="H759" t="s">
        <v>3563</v>
      </c>
      <c r="J759" t="s">
        <v>3382</v>
      </c>
      <c r="K759" t="s">
        <v>1312</v>
      </c>
      <c r="M759" t="s">
        <v>3564</v>
      </c>
      <c r="N759" t="s">
        <v>965</v>
      </c>
      <c r="Q759" t="s">
        <v>1342</v>
      </c>
    </row>
    <row r="760" spans="1:17">
      <c r="A760">
        <v>1386</v>
      </c>
      <c r="C760" t="s">
        <v>1309</v>
      </c>
      <c r="D760" t="s">
        <v>4160</v>
      </c>
      <c r="E760" t="s">
        <v>4160</v>
      </c>
      <c r="F760" t="s">
        <v>19</v>
      </c>
      <c r="G760" t="s">
        <v>443</v>
      </c>
      <c r="J760" t="s">
        <v>2435</v>
      </c>
      <c r="K760" t="s">
        <v>1312</v>
      </c>
      <c r="L760" t="s">
        <v>4161</v>
      </c>
      <c r="M760" t="s">
        <v>4162</v>
      </c>
      <c r="N760" t="s">
        <v>420</v>
      </c>
      <c r="O760" t="s">
        <v>1749</v>
      </c>
      <c r="P760" t="s">
        <v>4163</v>
      </c>
      <c r="Q760" t="s">
        <v>1342</v>
      </c>
    </row>
    <row r="761" spans="1:17">
      <c r="A761">
        <v>1829</v>
      </c>
      <c r="C761" t="s">
        <v>1309</v>
      </c>
      <c r="D761" t="s">
        <v>4965</v>
      </c>
      <c r="E761" t="s">
        <v>4965</v>
      </c>
      <c r="F761" t="s">
        <v>506</v>
      </c>
      <c r="G761" t="s">
        <v>536</v>
      </c>
      <c r="H761" t="s">
        <v>4773</v>
      </c>
      <c r="J761" t="s">
        <v>61</v>
      </c>
      <c r="K761" t="s">
        <v>1312</v>
      </c>
      <c r="M761" t="s">
        <v>4966</v>
      </c>
      <c r="N761" t="s">
        <v>484</v>
      </c>
      <c r="O761" t="s">
        <v>2378</v>
      </c>
      <c r="P761" t="s">
        <v>4967</v>
      </c>
      <c r="Q761" t="s">
        <v>1342</v>
      </c>
    </row>
    <row r="762" spans="1:17">
      <c r="A762">
        <v>2008</v>
      </c>
      <c r="C762" t="s">
        <v>1309</v>
      </c>
      <c r="D762" t="s">
        <v>4643</v>
      </c>
      <c r="E762" t="s">
        <v>4643</v>
      </c>
      <c r="F762" t="s">
        <v>4644</v>
      </c>
      <c r="G762" t="s">
        <v>4645</v>
      </c>
      <c r="H762" t="s">
        <v>1071</v>
      </c>
      <c r="J762" t="s">
        <v>4567</v>
      </c>
      <c r="K762" t="s">
        <v>1312</v>
      </c>
      <c r="M762" t="s">
        <v>4646</v>
      </c>
      <c r="N762" t="s">
        <v>1051</v>
      </c>
      <c r="O762" t="s">
        <v>4647</v>
      </c>
      <c r="P762" t="s">
        <v>2366</v>
      </c>
      <c r="Q762" t="s">
        <v>1316</v>
      </c>
    </row>
    <row r="763" spans="1:17">
      <c r="A763">
        <v>1152</v>
      </c>
      <c r="C763" t="s">
        <v>1309</v>
      </c>
      <c r="D763" t="s">
        <v>3814</v>
      </c>
      <c r="E763" t="s">
        <v>3814</v>
      </c>
      <c r="F763" t="s">
        <v>3815</v>
      </c>
      <c r="G763" t="s">
        <v>3816</v>
      </c>
      <c r="H763" t="s">
        <v>237</v>
      </c>
      <c r="I763" t="s">
        <v>3817</v>
      </c>
      <c r="J763" t="s">
        <v>3774</v>
      </c>
      <c r="K763" t="s">
        <v>1312</v>
      </c>
      <c r="M763" t="s">
        <v>3818</v>
      </c>
      <c r="N763" t="s">
        <v>994</v>
      </c>
      <c r="O763" t="s">
        <v>3819</v>
      </c>
      <c r="P763" t="s">
        <v>3820</v>
      </c>
      <c r="Q763" t="s">
        <v>1342</v>
      </c>
    </row>
    <row r="764" spans="1:17">
      <c r="A764">
        <v>6058</v>
      </c>
      <c r="C764" t="s">
        <v>1309</v>
      </c>
      <c r="D764" t="s">
        <v>5858</v>
      </c>
      <c r="E764" t="s">
        <v>5858</v>
      </c>
      <c r="F764" t="s">
        <v>5859</v>
      </c>
      <c r="G764" t="s">
        <v>5860</v>
      </c>
      <c r="H764" t="s">
        <v>5666</v>
      </c>
      <c r="J764" t="s">
        <v>5479</v>
      </c>
      <c r="K764" t="s">
        <v>1312</v>
      </c>
      <c r="L764" t="s">
        <v>5861</v>
      </c>
      <c r="M764" t="s">
        <v>5862</v>
      </c>
      <c r="N764" t="s">
        <v>911</v>
      </c>
      <c r="Q764" t="s">
        <v>1342</v>
      </c>
    </row>
    <row r="765" spans="1:17">
      <c r="A765">
        <v>5671</v>
      </c>
      <c r="C765" t="s">
        <v>1309</v>
      </c>
      <c r="D765" t="s">
        <v>5166</v>
      </c>
      <c r="E765" t="s">
        <v>5166</v>
      </c>
      <c r="F765" t="s">
        <v>5167</v>
      </c>
      <c r="G765" t="s">
        <v>5168</v>
      </c>
      <c r="H765" t="s">
        <v>5169</v>
      </c>
      <c r="J765" t="s">
        <v>558</v>
      </c>
      <c r="K765" t="s">
        <v>1312</v>
      </c>
      <c r="M765" t="s">
        <v>5170</v>
      </c>
      <c r="N765" t="s">
        <v>484</v>
      </c>
      <c r="Q765" t="s">
        <v>1342</v>
      </c>
    </row>
    <row r="766" spans="1:17">
      <c r="A766">
        <v>2062</v>
      </c>
      <c r="C766" t="s">
        <v>1309</v>
      </c>
      <c r="D766" t="s">
        <v>4258</v>
      </c>
      <c r="E766" t="s">
        <v>4258</v>
      </c>
      <c r="F766" t="s">
        <v>277</v>
      </c>
      <c r="G766" t="s">
        <v>4114</v>
      </c>
      <c r="J766" t="s">
        <v>2435</v>
      </c>
      <c r="K766" t="s">
        <v>1312</v>
      </c>
      <c r="L766" t="s">
        <v>4259</v>
      </c>
      <c r="M766" t="s">
        <v>4260</v>
      </c>
      <c r="N766" t="s">
        <v>420</v>
      </c>
      <c r="O766" t="s">
        <v>4261</v>
      </c>
      <c r="P766" t="s">
        <v>4262</v>
      </c>
      <c r="Q766" t="s">
        <v>1342</v>
      </c>
    </row>
    <row r="767" spans="1:17">
      <c r="A767">
        <v>3866</v>
      </c>
      <c r="C767" t="s">
        <v>1309</v>
      </c>
      <c r="D767" t="s">
        <v>3536</v>
      </c>
      <c r="E767" t="s">
        <v>3536</v>
      </c>
      <c r="F767" t="s">
        <v>680</v>
      </c>
      <c r="G767" t="s">
        <v>3537</v>
      </c>
      <c r="H767" t="s">
        <v>967</v>
      </c>
      <c r="J767" t="s">
        <v>3382</v>
      </c>
      <c r="K767" t="s">
        <v>1312</v>
      </c>
      <c r="M767" t="s">
        <v>3538</v>
      </c>
      <c r="N767" t="s">
        <v>965</v>
      </c>
      <c r="Q767" t="s">
        <v>1342</v>
      </c>
    </row>
    <row r="768" spans="1:17">
      <c r="A768">
        <v>1544</v>
      </c>
      <c r="C768" t="s">
        <v>1309</v>
      </c>
      <c r="D768" t="s">
        <v>3469</v>
      </c>
      <c r="E768" t="s">
        <v>3469</v>
      </c>
      <c r="F768" t="s">
        <v>3470</v>
      </c>
      <c r="G768" t="s">
        <v>3471</v>
      </c>
      <c r="J768" t="s">
        <v>3382</v>
      </c>
      <c r="K768" t="s">
        <v>1312</v>
      </c>
      <c r="L768" t="s">
        <v>3472</v>
      </c>
      <c r="M768" t="s">
        <v>3473</v>
      </c>
      <c r="N768" t="s">
        <v>965</v>
      </c>
      <c r="O768" t="s">
        <v>3474</v>
      </c>
      <c r="P768" t="s">
        <v>3475</v>
      </c>
      <c r="Q768" t="s">
        <v>1316</v>
      </c>
    </row>
    <row r="769" spans="1:17">
      <c r="A769">
        <v>1283</v>
      </c>
      <c r="C769" t="s">
        <v>1309</v>
      </c>
      <c r="D769" t="s">
        <v>3022</v>
      </c>
      <c r="E769" t="s">
        <v>3022</v>
      </c>
      <c r="F769" t="s">
        <v>333</v>
      </c>
      <c r="G769" t="s">
        <v>320</v>
      </c>
      <c r="J769" t="s">
        <v>322</v>
      </c>
      <c r="K769" t="s">
        <v>1312</v>
      </c>
      <c r="M769" t="s">
        <v>3023</v>
      </c>
      <c r="N769" t="s">
        <v>215</v>
      </c>
      <c r="O769" t="s">
        <v>3024</v>
      </c>
      <c r="P769" t="s">
        <v>3025</v>
      </c>
      <c r="Q769" t="s">
        <v>1342</v>
      </c>
    </row>
    <row r="770" spans="1:17">
      <c r="A770">
        <v>4215</v>
      </c>
      <c r="C770" t="s">
        <v>1309</v>
      </c>
      <c r="D770" t="s">
        <v>2825</v>
      </c>
      <c r="E770" t="s">
        <v>2825</v>
      </c>
      <c r="F770" t="s">
        <v>2826</v>
      </c>
      <c r="G770" t="s">
        <v>2827</v>
      </c>
      <c r="H770" t="s">
        <v>847</v>
      </c>
      <c r="J770" t="s">
        <v>873</v>
      </c>
      <c r="K770" t="s">
        <v>1312</v>
      </c>
      <c r="M770" t="s">
        <v>2828</v>
      </c>
      <c r="N770" t="s">
        <v>731</v>
      </c>
      <c r="O770" t="s">
        <v>2829</v>
      </c>
      <c r="P770" t="s">
        <v>2830</v>
      </c>
      <c r="Q770" t="s">
        <v>1342</v>
      </c>
    </row>
    <row r="771" spans="1:17">
      <c r="A771">
        <v>4064</v>
      </c>
      <c r="C771" t="s">
        <v>1309</v>
      </c>
      <c r="D771" t="s">
        <v>1954</v>
      </c>
      <c r="E771" t="s">
        <v>1954</v>
      </c>
      <c r="F771" t="s">
        <v>1955</v>
      </c>
      <c r="G771" t="s">
        <v>137</v>
      </c>
      <c r="J771" t="s">
        <v>132</v>
      </c>
      <c r="K771" t="s">
        <v>1312</v>
      </c>
      <c r="M771" t="s">
        <v>1956</v>
      </c>
      <c r="N771" t="s">
        <v>24</v>
      </c>
      <c r="O771" t="s">
        <v>1957</v>
      </c>
      <c r="P771" t="s">
        <v>1958</v>
      </c>
      <c r="Q771" t="s">
        <v>1342</v>
      </c>
    </row>
    <row r="772" spans="1:17">
      <c r="A772">
        <v>1911</v>
      </c>
      <c r="C772" t="s">
        <v>1309</v>
      </c>
      <c r="D772" t="s">
        <v>2559</v>
      </c>
      <c r="E772" t="s">
        <v>2559</v>
      </c>
      <c r="F772" t="s">
        <v>2560</v>
      </c>
      <c r="G772" t="s">
        <v>2561</v>
      </c>
      <c r="H772" t="s">
        <v>847</v>
      </c>
      <c r="J772" t="s">
        <v>873</v>
      </c>
      <c r="K772" t="s">
        <v>1312</v>
      </c>
      <c r="M772" t="s">
        <v>2562</v>
      </c>
      <c r="N772" t="s">
        <v>731</v>
      </c>
      <c r="Q772" t="s">
        <v>1342</v>
      </c>
    </row>
    <row r="773" spans="1:17">
      <c r="A773">
        <v>6158</v>
      </c>
      <c r="C773" t="s">
        <v>1309</v>
      </c>
      <c r="D773" t="s">
        <v>5248</v>
      </c>
      <c r="E773" t="s">
        <v>5248</v>
      </c>
      <c r="F773" t="s">
        <v>5249</v>
      </c>
      <c r="G773" t="s">
        <v>4755</v>
      </c>
      <c r="H773" t="s">
        <v>559</v>
      </c>
      <c r="J773" t="s">
        <v>558</v>
      </c>
      <c r="K773" t="s">
        <v>1312</v>
      </c>
      <c r="M773" t="s">
        <v>5250</v>
      </c>
      <c r="N773" t="s">
        <v>484</v>
      </c>
      <c r="Q773" t="s">
        <v>1342</v>
      </c>
    </row>
    <row r="774" spans="1:17">
      <c r="A774">
        <v>5757</v>
      </c>
      <c r="C774" t="s">
        <v>1309</v>
      </c>
      <c r="D774" t="s">
        <v>4703</v>
      </c>
      <c r="E774" t="s">
        <v>4703</v>
      </c>
      <c r="F774" t="s">
        <v>280</v>
      </c>
      <c r="G774" t="s">
        <v>1183</v>
      </c>
      <c r="J774" t="s">
        <v>4567</v>
      </c>
      <c r="K774" t="s">
        <v>1312</v>
      </c>
      <c r="L774" t="s">
        <v>4704</v>
      </c>
      <c r="M774" t="s">
        <v>4705</v>
      </c>
      <c r="N774" t="s">
        <v>1051</v>
      </c>
      <c r="Q774" t="s">
        <v>1342</v>
      </c>
    </row>
    <row r="775" spans="1:17">
      <c r="A775">
        <v>6134</v>
      </c>
      <c r="C775" t="s">
        <v>1309</v>
      </c>
      <c r="D775" t="s">
        <v>4040</v>
      </c>
      <c r="E775" t="s">
        <v>4040</v>
      </c>
      <c r="F775" t="s">
        <v>1030</v>
      </c>
      <c r="G775" t="s">
        <v>1010</v>
      </c>
      <c r="J775" t="s">
        <v>3774</v>
      </c>
      <c r="K775" t="s">
        <v>1312</v>
      </c>
      <c r="M775">
        <v>353857408710</v>
      </c>
      <c r="N775" t="s">
        <v>994</v>
      </c>
      <c r="Q775" t="s">
        <v>1342</v>
      </c>
    </row>
    <row r="776" spans="1:17">
      <c r="A776">
        <v>6038</v>
      </c>
      <c r="C776" t="s">
        <v>1309</v>
      </c>
      <c r="D776" t="s">
        <v>3603</v>
      </c>
      <c r="E776" t="s">
        <v>3603</v>
      </c>
      <c r="F776" t="s">
        <v>3604</v>
      </c>
      <c r="G776" t="s">
        <v>3605</v>
      </c>
      <c r="H776" t="s">
        <v>3606</v>
      </c>
      <c r="J776" t="s">
        <v>3382</v>
      </c>
      <c r="K776" t="s">
        <v>1312</v>
      </c>
      <c r="M776" t="s">
        <v>3607</v>
      </c>
      <c r="N776" t="s">
        <v>965</v>
      </c>
      <c r="Q776" t="s">
        <v>1342</v>
      </c>
    </row>
    <row r="777" spans="1:17">
      <c r="A777">
        <v>1090</v>
      </c>
      <c r="C777" t="s">
        <v>1309</v>
      </c>
      <c r="D777" t="s">
        <v>3413</v>
      </c>
      <c r="E777" t="s">
        <v>3413</v>
      </c>
      <c r="F777" t="s">
        <v>3414</v>
      </c>
      <c r="G777" t="s">
        <v>3415</v>
      </c>
      <c r="J777" t="s">
        <v>3382</v>
      </c>
      <c r="K777" t="s">
        <v>1312</v>
      </c>
      <c r="L777" t="s">
        <v>3416</v>
      </c>
      <c r="M777" t="s">
        <v>3417</v>
      </c>
      <c r="N777" t="s">
        <v>965</v>
      </c>
      <c r="O777" t="s">
        <v>3043</v>
      </c>
      <c r="P777" t="s">
        <v>3418</v>
      </c>
      <c r="Q777" t="s">
        <v>1342</v>
      </c>
    </row>
    <row r="778" spans="1:17">
      <c r="A778">
        <v>2105</v>
      </c>
      <c r="C778" t="s">
        <v>1309</v>
      </c>
      <c r="D778" t="s">
        <v>3930</v>
      </c>
      <c r="E778" t="s">
        <v>3930</v>
      </c>
      <c r="F778" t="s">
        <v>3931</v>
      </c>
      <c r="G778" t="s">
        <v>1043</v>
      </c>
      <c r="H778" t="s">
        <v>1010</v>
      </c>
      <c r="J778" t="s">
        <v>3774</v>
      </c>
      <c r="K778" t="s">
        <v>1312</v>
      </c>
      <c r="L778" t="s">
        <v>3932</v>
      </c>
      <c r="M778" t="s">
        <v>3933</v>
      </c>
      <c r="N778" t="s">
        <v>994</v>
      </c>
      <c r="O778" t="s">
        <v>2135</v>
      </c>
      <c r="P778" t="s">
        <v>1916</v>
      </c>
      <c r="Q778" t="s">
        <v>1342</v>
      </c>
    </row>
    <row r="779" spans="1:17">
      <c r="A779">
        <v>2161</v>
      </c>
      <c r="C779" t="s">
        <v>1309</v>
      </c>
      <c r="D779" t="s">
        <v>3164</v>
      </c>
      <c r="E779" t="s">
        <v>3164</v>
      </c>
      <c r="F779" t="s">
        <v>3165</v>
      </c>
      <c r="G779" t="s">
        <v>3166</v>
      </c>
      <c r="H779" t="s">
        <v>218</v>
      </c>
      <c r="J779" t="s">
        <v>322</v>
      </c>
      <c r="K779" t="s">
        <v>1312</v>
      </c>
      <c r="M779">
        <v>353879793164</v>
      </c>
      <c r="N779" t="s">
        <v>215</v>
      </c>
      <c r="O779" t="s">
        <v>3118</v>
      </c>
      <c r="P779" t="s">
        <v>3167</v>
      </c>
      <c r="Q779" t="s">
        <v>1342</v>
      </c>
    </row>
    <row r="780" spans="1:17">
      <c r="A780">
        <v>6187</v>
      </c>
      <c r="C780" t="s">
        <v>1309</v>
      </c>
      <c r="D780" t="s">
        <v>5261</v>
      </c>
      <c r="E780" t="s">
        <v>5261</v>
      </c>
      <c r="F780" t="s">
        <v>5262</v>
      </c>
      <c r="G780" t="s">
        <v>2118</v>
      </c>
      <c r="J780" t="s">
        <v>548</v>
      </c>
      <c r="K780" t="s">
        <v>1312</v>
      </c>
      <c r="M780" t="s">
        <v>5263</v>
      </c>
      <c r="N780" t="s">
        <v>484</v>
      </c>
      <c r="O780" t="s">
        <v>2195</v>
      </c>
      <c r="P780" t="s">
        <v>5264</v>
      </c>
      <c r="Q780" t="s">
        <v>1342</v>
      </c>
    </row>
    <row r="781" spans="1:17">
      <c r="A781">
        <v>1771</v>
      </c>
      <c r="C781" t="s">
        <v>1309</v>
      </c>
      <c r="D781" t="s">
        <v>3669</v>
      </c>
      <c r="E781" t="s">
        <v>3669</v>
      </c>
      <c r="F781" t="s">
        <v>3670</v>
      </c>
      <c r="G781" t="s">
        <v>570</v>
      </c>
      <c r="J781" t="s">
        <v>570</v>
      </c>
      <c r="K781" t="s">
        <v>1312</v>
      </c>
      <c r="M781" t="s">
        <v>3671</v>
      </c>
      <c r="N781" t="s">
        <v>565</v>
      </c>
      <c r="Q781" t="s">
        <v>1342</v>
      </c>
    </row>
    <row r="782" spans="1:17">
      <c r="A782">
        <v>5850</v>
      </c>
      <c r="C782" t="s">
        <v>1309</v>
      </c>
      <c r="D782" t="s">
        <v>5447</v>
      </c>
      <c r="E782" t="s">
        <v>5447</v>
      </c>
      <c r="F782" t="s">
        <v>5448</v>
      </c>
      <c r="G782" t="s">
        <v>599</v>
      </c>
      <c r="J782" t="s">
        <v>5271</v>
      </c>
      <c r="K782" t="s">
        <v>1312</v>
      </c>
      <c r="M782" t="s">
        <v>5449</v>
      </c>
      <c r="N782" t="s">
        <v>591</v>
      </c>
      <c r="Q782" t="s">
        <v>1342</v>
      </c>
    </row>
    <row r="783" spans="1:17">
      <c r="A783">
        <v>1420</v>
      </c>
      <c r="C783" t="s">
        <v>1309</v>
      </c>
      <c r="D783" t="s">
        <v>3857</v>
      </c>
      <c r="E783" t="s">
        <v>3857</v>
      </c>
      <c r="F783" t="s">
        <v>1043</v>
      </c>
      <c r="G783" t="s">
        <v>1010</v>
      </c>
      <c r="J783" t="s">
        <v>3774</v>
      </c>
      <c r="K783" t="s">
        <v>1312</v>
      </c>
      <c r="M783" t="s">
        <v>3858</v>
      </c>
      <c r="N783" t="s">
        <v>994</v>
      </c>
      <c r="O783" t="s">
        <v>3859</v>
      </c>
      <c r="P783" t="s">
        <v>3860</v>
      </c>
      <c r="Q783" t="s">
        <v>1342</v>
      </c>
    </row>
    <row r="784" spans="1:17">
      <c r="A784">
        <v>1629</v>
      </c>
      <c r="B784">
        <v>1551</v>
      </c>
      <c r="C784" t="s">
        <v>1325</v>
      </c>
      <c r="D784" t="s">
        <v>3649</v>
      </c>
      <c r="E784" t="s">
        <v>3650</v>
      </c>
      <c r="F784" t="s">
        <v>3651</v>
      </c>
      <c r="G784" t="s">
        <v>3652</v>
      </c>
      <c r="J784" t="s">
        <v>570</v>
      </c>
      <c r="K784" t="s">
        <v>1312</v>
      </c>
      <c r="L784" t="s">
        <v>3653</v>
      </c>
      <c r="M784" t="s">
        <v>3654</v>
      </c>
      <c r="N784" t="s">
        <v>565</v>
      </c>
      <c r="O784" t="s">
        <v>1486</v>
      </c>
      <c r="P784" t="s">
        <v>3207</v>
      </c>
      <c r="Q784" t="s">
        <v>1342</v>
      </c>
    </row>
    <row r="785" spans="1:17">
      <c r="A785">
        <v>1629</v>
      </c>
      <c r="C785" t="s">
        <v>1309</v>
      </c>
      <c r="D785" t="s">
        <v>3649</v>
      </c>
      <c r="E785" t="s">
        <v>3649</v>
      </c>
      <c r="F785" t="s">
        <v>4181</v>
      </c>
      <c r="G785" t="s">
        <v>462</v>
      </c>
      <c r="J785" t="s">
        <v>2435</v>
      </c>
      <c r="K785" t="s">
        <v>1312</v>
      </c>
      <c r="L785" t="s">
        <v>4182</v>
      </c>
      <c r="M785" t="s">
        <v>4183</v>
      </c>
      <c r="N785" t="s">
        <v>420</v>
      </c>
      <c r="O785" t="s">
        <v>3525</v>
      </c>
      <c r="P785" t="s">
        <v>2212</v>
      </c>
      <c r="Q785" t="s">
        <v>1342</v>
      </c>
    </row>
    <row r="786" spans="1:17">
      <c r="A786">
        <v>3993</v>
      </c>
      <c r="C786" t="s">
        <v>1309</v>
      </c>
      <c r="D786" t="s">
        <v>3966</v>
      </c>
      <c r="E786" t="s">
        <v>3966</v>
      </c>
      <c r="F786" t="s">
        <v>16</v>
      </c>
      <c r="G786" t="s">
        <v>1010</v>
      </c>
      <c r="J786" t="s">
        <v>3774</v>
      </c>
      <c r="K786" t="s">
        <v>1312</v>
      </c>
      <c r="L786" t="s">
        <v>3967</v>
      </c>
      <c r="M786" t="s">
        <v>3968</v>
      </c>
      <c r="N786" t="s">
        <v>994</v>
      </c>
      <c r="Q786" t="s">
        <v>1342</v>
      </c>
    </row>
    <row r="787" spans="1:17">
      <c r="A787">
        <v>5776</v>
      </c>
      <c r="C787" t="s">
        <v>1309</v>
      </c>
      <c r="D787" t="s">
        <v>3725</v>
      </c>
      <c r="E787" t="s">
        <v>3725</v>
      </c>
      <c r="F787" t="s">
        <v>3726</v>
      </c>
      <c r="G787" t="s">
        <v>572</v>
      </c>
      <c r="J787" t="s">
        <v>570</v>
      </c>
      <c r="K787" t="s">
        <v>1312</v>
      </c>
      <c r="M787" t="s">
        <v>3727</v>
      </c>
      <c r="N787" t="s">
        <v>565</v>
      </c>
      <c r="O787" t="s">
        <v>3728</v>
      </c>
      <c r="P787" t="s">
        <v>3729</v>
      </c>
      <c r="Q787" t="s">
        <v>1342</v>
      </c>
    </row>
    <row r="788" spans="1:17">
      <c r="A788">
        <v>881</v>
      </c>
      <c r="C788" t="s">
        <v>1309</v>
      </c>
      <c r="D788" t="s">
        <v>5277</v>
      </c>
      <c r="E788" t="s">
        <v>5277</v>
      </c>
      <c r="F788" t="s">
        <v>646</v>
      </c>
      <c r="G788" t="s">
        <v>599</v>
      </c>
      <c r="J788" t="s">
        <v>5271</v>
      </c>
      <c r="K788" t="s">
        <v>1312</v>
      </c>
      <c r="L788" t="s">
        <v>5278</v>
      </c>
      <c r="M788" t="s">
        <v>5279</v>
      </c>
      <c r="N788" t="s">
        <v>591</v>
      </c>
      <c r="O788" t="s">
        <v>3043</v>
      </c>
      <c r="P788" t="s">
        <v>1560</v>
      </c>
      <c r="Q788" t="s">
        <v>1316</v>
      </c>
    </row>
    <row r="789" spans="1:17">
      <c r="A789">
        <v>1140</v>
      </c>
      <c r="C789" t="s">
        <v>1309</v>
      </c>
      <c r="D789" t="s">
        <v>2419</v>
      </c>
      <c r="E789" t="s">
        <v>2419</v>
      </c>
      <c r="F789" t="s">
        <v>2420</v>
      </c>
      <c r="G789" t="s">
        <v>772</v>
      </c>
      <c r="J789" t="s">
        <v>1398</v>
      </c>
      <c r="K789" t="s">
        <v>1312</v>
      </c>
      <c r="M789" t="s">
        <v>2421</v>
      </c>
      <c r="N789" t="s">
        <v>731</v>
      </c>
      <c r="O789" t="s">
        <v>2422</v>
      </c>
      <c r="P789" t="s">
        <v>2423</v>
      </c>
      <c r="Q789" t="s">
        <v>1342</v>
      </c>
    </row>
    <row r="790" spans="1:17">
      <c r="A790">
        <v>5982</v>
      </c>
      <c r="C790" t="s">
        <v>1309</v>
      </c>
      <c r="D790" t="s">
        <v>4032</v>
      </c>
      <c r="E790" t="s">
        <v>4032</v>
      </c>
      <c r="F790" t="s">
        <v>4033</v>
      </c>
      <c r="G790" t="s">
        <v>4034</v>
      </c>
      <c r="H790" t="s">
        <v>1002</v>
      </c>
      <c r="J790" t="s">
        <v>3774</v>
      </c>
      <c r="K790" t="s">
        <v>1312</v>
      </c>
      <c r="M790" t="s">
        <v>4035</v>
      </c>
      <c r="N790" t="s">
        <v>994</v>
      </c>
      <c r="O790" t="s">
        <v>4036</v>
      </c>
      <c r="Q790" t="s">
        <v>1342</v>
      </c>
    </row>
    <row r="791" spans="1:17">
      <c r="A791">
        <v>3892</v>
      </c>
      <c r="C791" t="s">
        <v>1309</v>
      </c>
      <c r="D791" t="s">
        <v>1911</v>
      </c>
      <c r="E791" t="s">
        <v>1911</v>
      </c>
      <c r="F791" t="s">
        <v>1912</v>
      </c>
      <c r="G791" t="s">
        <v>1913</v>
      </c>
      <c r="J791" t="s">
        <v>61</v>
      </c>
      <c r="K791" t="s">
        <v>1312</v>
      </c>
      <c r="M791" t="s">
        <v>1914</v>
      </c>
      <c r="N791" t="s">
        <v>24</v>
      </c>
      <c r="O791" t="s">
        <v>1915</v>
      </c>
      <c r="P791" t="s">
        <v>1916</v>
      </c>
      <c r="Q791" t="s">
        <v>1342</v>
      </c>
    </row>
    <row r="792" spans="1:17">
      <c r="A792">
        <v>1849</v>
      </c>
      <c r="C792" t="s">
        <v>1309</v>
      </c>
      <c r="D792" t="s">
        <v>1688</v>
      </c>
      <c r="E792" t="s">
        <v>1688</v>
      </c>
      <c r="F792" t="s">
        <v>498</v>
      </c>
      <c r="G792" t="s">
        <v>61</v>
      </c>
      <c r="J792" t="s">
        <v>61</v>
      </c>
      <c r="K792" t="s">
        <v>1312</v>
      </c>
      <c r="M792" t="s">
        <v>1689</v>
      </c>
      <c r="N792" t="s">
        <v>24</v>
      </c>
      <c r="O792" t="s">
        <v>1517</v>
      </c>
      <c r="P792" t="s">
        <v>1690</v>
      </c>
      <c r="Q792" t="s">
        <v>1316</v>
      </c>
    </row>
    <row r="793" spans="1:17">
      <c r="A793">
        <v>1416</v>
      </c>
      <c r="C793" t="s">
        <v>1309</v>
      </c>
      <c r="D793" t="s">
        <v>3853</v>
      </c>
      <c r="E793" t="s">
        <v>3853</v>
      </c>
      <c r="F793" t="s">
        <v>3854</v>
      </c>
      <c r="G793" t="s">
        <v>1010</v>
      </c>
      <c r="J793" t="s">
        <v>3774</v>
      </c>
      <c r="K793" t="s">
        <v>1312</v>
      </c>
      <c r="M793" t="s">
        <v>3855</v>
      </c>
      <c r="N793" t="s">
        <v>994</v>
      </c>
      <c r="O793" t="s">
        <v>1987</v>
      </c>
      <c r="P793" t="s">
        <v>3856</v>
      </c>
      <c r="Q793" t="s">
        <v>1376</v>
      </c>
    </row>
    <row r="794" spans="1:17">
      <c r="A794">
        <v>1119</v>
      </c>
      <c r="C794" t="s">
        <v>1309</v>
      </c>
      <c r="D794" t="s">
        <v>2213</v>
      </c>
      <c r="E794" t="s">
        <v>2213</v>
      </c>
      <c r="F794" t="s">
        <v>2214</v>
      </c>
      <c r="G794" t="s">
        <v>2215</v>
      </c>
      <c r="H794" t="s">
        <v>2108</v>
      </c>
      <c r="J794" t="s">
        <v>1398</v>
      </c>
      <c r="K794" t="s">
        <v>1312</v>
      </c>
      <c r="L794" t="s">
        <v>2216</v>
      </c>
      <c r="M794" t="s">
        <v>2217</v>
      </c>
      <c r="N794" t="s">
        <v>1089</v>
      </c>
      <c r="O794" t="s">
        <v>2218</v>
      </c>
      <c r="P794" t="s">
        <v>2219</v>
      </c>
      <c r="Q794" t="s">
        <v>1316</v>
      </c>
    </row>
    <row r="795" spans="1:17">
      <c r="A795">
        <v>3964</v>
      </c>
      <c r="C795" t="s">
        <v>1309</v>
      </c>
      <c r="D795" t="s">
        <v>4393</v>
      </c>
      <c r="E795" t="s">
        <v>4393</v>
      </c>
      <c r="F795" t="s">
        <v>4394</v>
      </c>
      <c r="G795" t="s">
        <v>4110</v>
      </c>
      <c r="J795" t="s">
        <v>2435</v>
      </c>
      <c r="K795" t="s">
        <v>1312</v>
      </c>
      <c r="M795" t="s">
        <v>4395</v>
      </c>
      <c r="N795" t="s">
        <v>420</v>
      </c>
      <c r="Q795" t="s">
        <v>1342</v>
      </c>
    </row>
    <row r="796" spans="1:17">
      <c r="A796">
        <v>1361</v>
      </c>
      <c r="C796" t="s">
        <v>1309</v>
      </c>
      <c r="D796" t="s">
        <v>1600</v>
      </c>
      <c r="E796" t="s">
        <v>1600</v>
      </c>
      <c r="F796" t="s">
        <v>1601</v>
      </c>
      <c r="G796" t="s">
        <v>27</v>
      </c>
      <c r="J796" t="s">
        <v>27</v>
      </c>
      <c r="K796" t="s">
        <v>1312</v>
      </c>
      <c r="L796" t="s">
        <v>1602</v>
      </c>
      <c r="M796" t="s">
        <v>1603</v>
      </c>
      <c r="N796" t="s">
        <v>24</v>
      </c>
      <c r="O796" t="s">
        <v>1429</v>
      </c>
      <c r="P796" t="s">
        <v>1604</v>
      </c>
      <c r="Q796" t="s">
        <v>1342</v>
      </c>
    </row>
    <row r="797" spans="1:17">
      <c r="A797">
        <v>1298</v>
      </c>
      <c r="C797" t="s">
        <v>1309</v>
      </c>
      <c r="D797" t="s">
        <v>5622</v>
      </c>
      <c r="E797" t="s">
        <v>5622</v>
      </c>
      <c r="F797" t="s">
        <v>5618</v>
      </c>
      <c r="G797" t="s">
        <v>5619</v>
      </c>
      <c r="H797" t="s">
        <v>5485</v>
      </c>
      <c r="J797" t="s">
        <v>5479</v>
      </c>
      <c r="K797" t="s">
        <v>1312</v>
      </c>
      <c r="M797" t="s">
        <v>5623</v>
      </c>
      <c r="N797" t="s">
        <v>911</v>
      </c>
      <c r="Q797" t="s">
        <v>1316</v>
      </c>
    </row>
    <row r="798" spans="1:17">
      <c r="A798">
        <v>3710</v>
      </c>
      <c r="C798" t="s">
        <v>1309</v>
      </c>
      <c r="D798" t="s">
        <v>4662</v>
      </c>
      <c r="E798" t="s">
        <v>4662</v>
      </c>
      <c r="F798" t="s">
        <v>4663</v>
      </c>
      <c r="G798" t="s">
        <v>4572</v>
      </c>
      <c r="J798" t="s">
        <v>4567</v>
      </c>
      <c r="K798" t="s">
        <v>1312</v>
      </c>
      <c r="M798" t="s">
        <v>4664</v>
      </c>
      <c r="N798" t="s">
        <v>1051</v>
      </c>
      <c r="Q798" t="s">
        <v>1342</v>
      </c>
    </row>
    <row r="799" spans="1:17">
      <c r="A799">
        <v>3710</v>
      </c>
      <c r="B799">
        <v>1836</v>
      </c>
      <c r="C799" t="s">
        <v>1325</v>
      </c>
      <c r="D799" t="s">
        <v>4662</v>
      </c>
      <c r="E799" t="s">
        <v>4662</v>
      </c>
      <c r="F799" t="s">
        <v>4665</v>
      </c>
      <c r="G799" t="s">
        <v>4572</v>
      </c>
      <c r="J799" t="s">
        <v>4567</v>
      </c>
      <c r="K799" t="s">
        <v>1312</v>
      </c>
      <c r="M799" t="s">
        <v>4666</v>
      </c>
      <c r="N799" t="s">
        <v>1051</v>
      </c>
      <c r="O799" t="s">
        <v>4667</v>
      </c>
      <c r="P799" t="s">
        <v>4123</v>
      </c>
      <c r="Q799" t="s">
        <v>1342</v>
      </c>
    </row>
    <row r="800" spans="1:17">
      <c r="A800">
        <v>5769</v>
      </c>
      <c r="C800" t="s">
        <v>1309</v>
      </c>
      <c r="D800" t="s">
        <v>3575</v>
      </c>
      <c r="E800" t="s">
        <v>3575</v>
      </c>
      <c r="F800" t="s">
        <v>3576</v>
      </c>
      <c r="J800" t="s">
        <v>3382</v>
      </c>
      <c r="K800" t="s">
        <v>1312</v>
      </c>
      <c r="L800" t="s">
        <v>3577</v>
      </c>
      <c r="M800" t="s">
        <v>3578</v>
      </c>
      <c r="N800" t="s">
        <v>965</v>
      </c>
      <c r="O800" t="s">
        <v>1915</v>
      </c>
      <c r="P800" t="s">
        <v>3579</v>
      </c>
      <c r="Q800" t="s">
        <v>1342</v>
      </c>
    </row>
    <row r="801" spans="1:17">
      <c r="A801">
        <v>917</v>
      </c>
      <c r="C801" t="s">
        <v>1309</v>
      </c>
      <c r="D801" t="s">
        <v>1363</v>
      </c>
      <c r="E801" t="s">
        <v>1363</v>
      </c>
      <c r="F801" t="s">
        <v>1364</v>
      </c>
      <c r="G801" t="s">
        <v>1365</v>
      </c>
      <c r="J801" t="s">
        <v>550</v>
      </c>
      <c r="K801" t="s">
        <v>1312</v>
      </c>
      <c r="M801" t="s">
        <v>1366</v>
      </c>
      <c r="N801" t="s">
        <v>24</v>
      </c>
      <c r="O801" t="s">
        <v>1367</v>
      </c>
      <c r="P801" t="s">
        <v>1368</v>
      </c>
      <c r="Q801" t="s">
        <v>1342</v>
      </c>
    </row>
    <row r="802" spans="1:17">
      <c r="A802">
        <v>3644</v>
      </c>
      <c r="C802" t="s">
        <v>1309</v>
      </c>
      <c r="D802" t="s">
        <v>1844</v>
      </c>
      <c r="E802" t="s">
        <v>1844</v>
      </c>
      <c r="F802" t="s">
        <v>1845</v>
      </c>
      <c r="G802" t="s">
        <v>1846</v>
      </c>
      <c r="J802" t="s">
        <v>61</v>
      </c>
      <c r="K802" t="s">
        <v>1312</v>
      </c>
      <c r="M802" t="s">
        <v>1847</v>
      </c>
      <c r="N802" t="s">
        <v>24</v>
      </c>
      <c r="O802" t="s">
        <v>1848</v>
      </c>
      <c r="P802" t="s">
        <v>1849</v>
      </c>
      <c r="Q802" t="s">
        <v>1342</v>
      </c>
    </row>
    <row r="803" spans="1:17">
      <c r="A803">
        <v>4047</v>
      </c>
      <c r="C803" t="s">
        <v>1309</v>
      </c>
      <c r="D803" t="s">
        <v>4412</v>
      </c>
      <c r="E803" t="s">
        <v>4412</v>
      </c>
      <c r="F803" t="s">
        <v>4413</v>
      </c>
      <c r="G803" t="s">
        <v>428</v>
      </c>
      <c r="J803" t="s">
        <v>2435</v>
      </c>
      <c r="K803" t="s">
        <v>1312</v>
      </c>
      <c r="L803" t="s">
        <v>4414</v>
      </c>
      <c r="M803" t="s">
        <v>4415</v>
      </c>
      <c r="N803" t="s">
        <v>420</v>
      </c>
      <c r="O803" t="s">
        <v>4416</v>
      </c>
      <c r="P803" t="s">
        <v>4417</v>
      </c>
      <c r="Q803" t="s">
        <v>1342</v>
      </c>
    </row>
    <row r="804" spans="1:17">
      <c r="A804">
        <v>1574</v>
      </c>
      <c r="C804" t="s">
        <v>1309</v>
      </c>
      <c r="D804" t="s">
        <v>3045</v>
      </c>
      <c r="E804" t="s">
        <v>3045</v>
      </c>
      <c r="F804" t="s">
        <v>3046</v>
      </c>
      <c r="G804" t="s">
        <v>3047</v>
      </c>
      <c r="J804" t="s">
        <v>322</v>
      </c>
      <c r="K804" t="s">
        <v>1312</v>
      </c>
      <c r="L804" t="s">
        <v>3048</v>
      </c>
      <c r="M804" t="s">
        <v>3049</v>
      </c>
      <c r="N804" t="s">
        <v>215</v>
      </c>
      <c r="O804" t="s">
        <v>1486</v>
      </c>
      <c r="P804" t="s">
        <v>3050</v>
      </c>
      <c r="Q804" t="s">
        <v>1316</v>
      </c>
    </row>
    <row r="805" spans="1:17">
      <c r="A805">
        <v>6061</v>
      </c>
      <c r="C805" t="s">
        <v>1309</v>
      </c>
      <c r="D805" t="s">
        <v>3375</v>
      </c>
      <c r="E805" t="s">
        <v>3375</v>
      </c>
      <c r="F805" t="s">
        <v>16</v>
      </c>
      <c r="G805" t="s">
        <v>262</v>
      </c>
      <c r="J805" t="s">
        <v>322</v>
      </c>
      <c r="K805" t="s">
        <v>1312</v>
      </c>
      <c r="M805" t="s">
        <v>3376</v>
      </c>
      <c r="N805" t="s">
        <v>215</v>
      </c>
      <c r="Q805" t="s">
        <v>1342</v>
      </c>
    </row>
    <row r="806" spans="1:17">
      <c r="A806">
        <v>3942</v>
      </c>
      <c r="C806" t="s">
        <v>1309</v>
      </c>
      <c r="D806" t="s">
        <v>4384</v>
      </c>
      <c r="E806" t="s">
        <v>4384</v>
      </c>
      <c r="F806" t="s">
        <v>4385</v>
      </c>
      <c r="G806" t="s">
        <v>443</v>
      </c>
      <c r="H806" t="s">
        <v>421</v>
      </c>
      <c r="J806" t="s">
        <v>2435</v>
      </c>
      <c r="K806" t="s">
        <v>1312</v>
      </c>
      <c r="M806" t="s">
        <v>4386</v>
      </c>
      <c r="N806" t="s">
        <v>420</v>
      </c>
      <c r="O806" t="s">
        <v>4387</v>
      </c>
      <c r="P806" t="s">
        <v>4388</v>
      </c>
      <c r="Q806" t="s">
        <v>1342</v>
      </c>
    </row>
    <row r="807" spans="1:17">
      <c r="A807">
        <v>3941</v>
      </c>
      <c r="C807" t="s">
        <v>1309</v>
      </c>
      <c r="D807" t="s">
        <v>4381</v>
      </c>
      <c r="E807" t="s">
        <v>4381</v>
      </c>
      <c r="F807" t="s">
        <v>4382</v>
      </c>
      <c r="G807" t="s">
        <v>327</v>
      </c>
      <c r="J807" t="s">
        <v>2435</v>
      </c>
      <c r="K807" t="s">
        <v>1312</v>
      </c>
      <c r="M807" t="s">
        <v>4383</v>
      </c>
      <c r="N807" t="s">
        <v>420</v>
      </c>
      <c r="Q807" t="s">
        <v>1342</v>
      </c>
    </row>
    <row r="808" spans="1:17">
      <c r="A808">
        <v>1297</v>
      </c>
      <c r="C808" t="s">
        <v>1309</v>
      </c>
      <c r="D808" t="s">
        <v>5617</v>
      </c>
      <c r="E808" t="s">
        <v>5617</v>
      </c>
      <c r="F808" t="s">
        <v>5618</v>
      </c>
      <c r="G808" t="s">
        <v>5619</v>
      </c>
      <c r="H808" t="s">
        <v>5485</v>
      </c>
      <c r="J808" t="s">
        <v>5479</v>
      </c>
      <c r="K808" t="s">
        <v>1312</v>
      </c>
      <c r="M808" t="s">
        <v>5620</v>
      </c>
      <c r="N808" t="s">
        <v>911</v>
      </c>
      <c r="O808" t="s">
        <v>2982</v>
      </c>
      <c r="P808" t="s">
        <v>5621</v>
      </c>
      <c r="Q808" t="s">
        <v>1316</v>
      </c>
    </row>
    <row r="809" spans="1:17">
      <c r="A809">
        <v>1456</v>
      </c>
      <c r="C809" t="s">
        <v>1309</v>
      </c>
      <c r="D809" t="s">
        <v>4928</v>
      </c>
      <c r="E809" t="s">
        <v>4928</v>
      </c>
      <c r="F809" t="s">
        <v>4929</v>
      </c>
      <c r="G809" t="s">
        <v>4930</v>
      </c>
      <c r="H809" t="s">
        <v>704</v>
      </c>
      <c r="J809" t="s">
        <v>548</v>
      </c>
      <c r="K809" t="s">
        <v>1312</v>
      </c>
      <c r="L809" t="s">
        <v>4931</v>
      </c>
      <c r="M809" t="s">
        <v>4932</v>
      </c>
      <c r="N809" t="s">
        <v>484</v>
      </c>
      <c r="O809" t="s">
        <v>2763</v>
      </c>
      <c r="P809" t="s">
        <v>4933</v>
      </c>
      <c r="Q809" t="s">
        <v>1342</v>
      </c>
    </row>
    <row r="810" spans="1:17">
      <c r="A810">
        <v>2005</v>
      </c>
      <c r="C810" t="s">
        <v>1309</v>
      </c>
      <c r="D810" t="s">
        <v>1781</v>
      </c>
      <c r="E810" t="s">
        <v>1781</v>
      </c>
      <c r="F810" t="s">
        <v>1782</v>
      </c>
      <c r="G810" t="s">
        <v>140</v>
      </c>
      <c r="H810" t="s">
        <v>140</v>
      </c>
      <c r="J810" t="s">
        <v>141</v>
      </c>
      <c r="K810" t="s">
        <v>1312</v>
      </c>
      <c r="M810" t="s">
        <v>1783</v>
      </c>
      <c r="N810" t="s">
        <v>24</v>
      </c>
      <c r="Q810" t="s">
        <v>1342</v>
      </c>
    </row>
    <row r="811" spans="1:17">
      <c r="A811">
        <v>2111</v>
      </c>
      <c r="C811" t="s">
        <v>1309</v>
      </c>
      <c r="D811" t="s">
        <v>3149</v>
      </c>
      <c r="E811" t="s">
        <v>3149</v>
      </c>
      <c r="F811" t="s">
        <v>3150</v>
      </c>
      <c r="G811" t="s">
        <v>268</v>
      </c>
      <c r="H811" t="s">
        <v>219</v>
      </c>
      <c r="J811" t="s">
        <v>322</v>
      </c>
      <c r="K811" t="s">
        <v>1312</v>
      </c>
      <c r="L811" t="s">
        <v>3151</v>
      </c>
      <c r="M811" t="s">
        <v>3152</v>
      </c>
      <c r="N811" t="s">
        <v>215</v>
      </c>
      <c r="Q811" t="s">
        <v>1342</v>
      </c>
    </row>
    <row r="812" spans="1:17">
      <c r="A812" s="101">
        <v>3939</v>
      </c>
      <c r="C812" t="s">
        <v>1309</v>
      </c>
      <c r="D812" t="s">
        <v>2284</v>
      </c>
      <c r="E812" t="s">
        <v>2284</v>
      </c>
      <c r="F812" t="s">
        <v>2285</v>
      </c>
      <c r="G812" t="s">
        <v>2286</v>
      </c>
      <c r="H812" t="s">
        <v>696</v>
      </c>
      <c r="J812" t="s">
        <v>1398</v>
      </c>
      <c r="K812" t="s">
        <v>1312</v>
      </c>
      <c r="M812" t="s">
        <v>2287</v>
      </c>
      <c r="N812" t="s">
        <v>1089</v>
      </c>
      <c r="O812" t="s">
        <v>2288</v>
      </c>
      <c r="P812" t="s">
        <v>1560</v>
      </c>
      <c r="Q812" t="s">
        <v>1342</v>
      </c>
    </row>
    <row r="813" spans="1:17">
      <c r="A813">
        <v>3929</v>
      </c>
      <c r="C813" t="s">
        <v>1309</v>
      </c>
      <c r="D813" t="s">
        <v>4377</v>
      </c>
      <c r="E813" t="s">
        <v>4377</v>
      </c>
      <c r="F813" t="s">
        <v>4378</v>
      </c>
      <c r="G813" t="s">
        <v>4051</v>
      </c>
      <c r="H813" t="s">
        <v>2434</v>
      </c>
      <c r="J813" t="s">
        <v>2435</v>
      </c>
      <c r="K813" t="s">
        <v>1312</v>
      </c>
      <c r="L813" t="s">
        <v>4379</v>
      </c>
      <c r="M813" t="s">
        <v>4380</v>
      </c>
      <c r="N813" t="s">
        <v>420</v>
      </c>
      <c r="Q813" t="s">
        <v>1342</v>
      </c>
    </row>
    <row r="814" spans="1:17">
      <c r="A814">
        <v>5854</v>
      </c>
      <c r="C814" t="s">
        <v>1309</v>
      </c>
      <c r="D814" t="s">
        <v>3730</v>
      </c>
      <c r="E814" t="s">
        <v>3730</v>
      </c>
      <c r="F814" t="s">
        <v>3731</v>
      </c>
      <c r="G814" t="s">
        <v>3732</v>
      </c>
      <c r="H814" t="s">
        <v>572</v>
      </c>
      <c r="J814" t="s">
        <v>570</v>
      </c>
      <c r="K814" t="s">
        <v>1312</v>
      </c>
      <c r="M814" t="s">
        <v>3733</v>
      </c>
      <c r="N814" t="s">
        <v>565</v>
      </c>
      <c r="Q814" t="s">
        <v>1342</v>
      </c>
    </row>
    <row r="815" spans="1:17">
      <c r="A815">
        <v>5939</v>
      </c>
      <c r="C815" t="s">
        <v>1309</v>
      </c>
      <c r="D815" t="s">
        <v>3738</v>
      </c>
      <c r="E815" t="s">
        <v>3738</v>
      </c>
      <c r="F815" t="s">
        <v>3731</v>
      </c>
      <c r="G815" t="s">
        <v>3732</v>
      </c>
      <c r="H815" t="s">
        <v>572</v>
      </c>
      <c r="J815" t="s">
        <v>570</v>
      </c>
      <c r="K815" t="s">
        <v>1312</v>
      </c>
      <c r="M815" t="s">
        <v>3739</v>
      </c>
      <c r="N815" t="s">
        <v>565</v>
      </c>
      <c r="O815" t="s">
        <v>3740</v>
      </c>
      <c r="P815" t="s">
        <v>3741</v>
      </c>
      <c r="Q815" t="s">
        <v>1376</v>
      </c>
    </row>
    <row r="816" spans="1:17">
      <c r="A816">
        <v>1866</v>
      </c>
      <c r="C816" t="s">
        <v>1309</v>
      </c>
      <c r="D816" t="s">
        <v>3099</v>
      </c>
      <c r="E816" t="s">
        <v>3099</v>
      </c>
      <c r="F816" t="s">
        <v>16</v>
      </c>
      <c r="G816" t="s">
        <v>219</v>
      </c>
      <c r="J816" t="s">
        <v>322</v>
      </c>
      <c r="K816" t="s">
        <v>1312</v>
      </c>
      <c r="M816" t="s">
        <v>3100</v>
      </c>
      <c r="N816" t="s">
        <v>215</v>
      </c>
      <c r="O816" t="s">
        <v>3101</v>
      </c>
      <c r="P816" t="s">
        <v>3102</v>
      </c>
      <c r="Q816" t="s">
        <v>1316</v>
      </c>
    </row>
    <row r="817" spans="1:17">
      <c r="A817">
        <v>6122</v>
      </c>
      <c r="C817" t="s">
        <v>1309</v>
      </c>
      <c r="D817" t="s">
        <v>3751</v>
      </c>
      <c r="E817" t="s">
        <v>3751</v>
      </c>
      <c r="F817" t="s">
        <v>3688</v>
      </c>
      <c r="G817" t="s">
        <v>572</v>
      </c>
      <c r="J817" t="s">
        <v>570</v>
      </c>
      <c r="K817" t="s">
        <v>1312</v>
      </c>
      <c r="M817" t="s">
        <v>3752</v>
      </c>
      <c r="N817" t="s">
        <v>565</v>
      </c>
      <c r="O817" t="s">
        <v>1473</v>
      </c>
      <c r="P817" t="s">
        <v>1958</v>
      </c>
      <c r="Q817" t="s">
        <v>1342</v>
      </c>
    </row>
    <row r="818" spans="1:17">
      <c r="A818">
        <v>3793</v>
      </c>
      <c r="C818" t="s">
        <v>1309</v>
      </c>
      <c r="D818" t="s">
        <v>3223</v>
      </c>
      <c r="E818" t="s">
        <v>3223</v>
      </c>
      <c r="F818" t="s">
        <v>3224</v>
      </c>
      <c r="G818" t="s">
        <v>297</v>
      </c>
      <c r="H818" t="s">
        <v>3225</v>
      </c>
      <c r="J818" t="s">
        <v>322</v>
      </c>
      <c r="K818" t="s">
        <v>1312</v>
      </c>
      <c r="M818" t="s">
        <v>3226</v>
      </c>
      <c r="N818" t="s">
        <v>215</v>
      </c>
      <c r="O818" t="s">
        <v>112</v>
      </c>
      <c r="P818" t="s">
        <v>1764</v>
      </c>
      <c r="Q818" t="s">
        <v>1316</v>
      </c>
    </row>
    <row r="819" spans="1:17">
      <c r="A819">
        <v>829</v>
      </c>
      <c r="B819">
        <v>1073</v>
      </c>
      <c r="C819" t="s">
        <v>1325</v>
      </c>
      <c r="D819" t="s">
        <v>2949</v>
      </c>
      <c r="E819" t="s">
        <v>2950</v>
      </c>
      <c r="F819" t="s">
        <v>2951</v>
      </c>
      <c r="G819" t="s">
        <v>228</v>
      </c>
      <c r="J819" t="s">
        <v>322</v>
      </c>
      <c r="K819" t="s">
        <v>1312</v>
      </c>
      <c r="M819">
        <v>35316276676</v>
      </c>
      <c r="N819" t="s">
        <v>215</v>
      </c>
      <c r="O819" t="s">
        <v>2234</v>
      </c>
      <c r="P819" t="s">
        <v>2952</v>
      </c>
      <c r="Q819" t="s">
        <v>1342</v>
      </c>
    </row>
    <row r="820" spans="1:17">
      <c r="A820">
        <v>1064</v>
      </c>
      <c r="C820" t="s">
        <v>1309</v>
      </c>
      <c r="D820" t="s">
        <v>1493</v>
      </c>
      <c r="E820" t="s">
        <v>1493</v>
      </c>
      <c r="F820" t="s">
        <v>1494</v>
      </c>
      <c r="J820" t="s">
        <v>27</v>
      </c>
      <c r="K820" t="s">
        <v>1312</v>
      </c>
      <c r="L820" t="s">
        <v>1495</v>
      </c>
      <c r="M820" t="s">
        <v>1496</v>
      </c>
      <c r="N820" t="s">
        <v>24</v>
      </c>
      <c r="O820" t="s">
        <v>1497</v>
      </c>
      <c r="P820" t="s">
        <v>1498</v>
      </c>
      <c r="Q820" t="s">
        <v>1316</v>
      </c>
    </row>
    <row r="821" spans="1:17">
      <c r="A821">
        <v>2099</v>
      </c>
      <c r="C821" t="s">
        <v>1309</v>
      </c>
      <c r="D821" t="s">
        <v>5052</v>
      </c>
      <c r="E821" t="s">
        <v>5052</v>
      </c>
      <c r="F821" t="s">
        <v>5053</v>
      </c>
      <c r="G821" t="s">
        <v>1913</v>
      </c>
      <c r="J821" t="s">
        <v>61</v>
      </c>
      <c r="K821" t="s">
        <v>1312</v>
      </c>
      <c r="M821" t="s">
        <v>5054</v>
      </c>
      <c r="N821" t="s">
        <v>484</v>
      </c>
      <c r="O821" t="s">
        <v>1817</v>
      </c>
      <c r="P821" t="s">
        <v>1818</v>
      </c>
      <c r="Q821" t="s">
        <v>1342</v>
      </c>
    </row>
    <row r="822" spans="1:17">
      <c r="A822">
        <v>1079</v>
      </c>
      <c r="C822" t="s">
        <v>1309</v>
      </c>
      <c r="D822" t="s">
        <v>2395</v>
      </c>
      <c r="E822" t="s">
        <v>2395</v>
      </c>
      <c r="F822" t="s">
        <v>2396</v>
      </c>
      <c r="G822" t="s">
        <v>850</v>
      </c>
      <c r="H822" t="s">
        <v>847</v>
      </c>
      <c r="J822" t="s">
        <v>873</v>
      </c>
      <c r="K822" t="s">
        <v>1312</v>
      </c>
      <c r="L822" t="s">
        <v>2397</v>
      </c>
      <c r="M822" t="s">
        <v>2398</v>
      </c>
      <c r="N822" t="s">
        <v>731</v>
      </c>
      <c r="O822" t="s">
        <v>2399</v>
      </c>
      <c r="P822" t="s">
        <v>2400</v>
      </c>
      <c r="Q822" t="s">
        <v>1342</v>
      </c>
    </row>
    <row r="823" spans="1:17">
      <c r="A823" s="101">
        <v>1079</v>
      </c>
      <c r="B823">
        <v>1410</v>
      </c>
      <c r="C823" t="s">
        <v>1325</v>
      </c>
      <c r="D823" t="s">
        <v>2395</v>
      </c>
      <c r="E823" t="s">
        <v>2998</v>
      </c>
      <c r="F823" t="s">
        <v>2999</v>
      </c>
      <c r="G823" t="s">
        <v>3000</v>
      </c>
      <c r="H823" t="s">
        <v>3001</v>
      </c>
      <c r="J823" t="s">
        <v>322</v>
      </c>
      <c r="K823" t="s">
        <v>1312</v>
      </c>
      <c r="M823" t="s">
        <v>3002</v>
      </c>
      <c r="N823" t="s">
        <v>215</v>
      </c>
      <c r="O823" t="s">
        <v>3003</v>
      </c>
      <c r="P823" t="s">
        <v>2400</v>
      </c>
      <c r="Q823" t="s">
        <v>1342</v>
      </c>
    </row>
    <row r="824" spans="1:17">
      <c r="A824">
        <v>3797</v>
      </c>
      <c r="C824" t="s">
        <v>1309</v>
      </c>
      <c r="D824" t="s">
        <v>4335</v>
      </c>
      <c r="E824" t="s">
        <v>4335</v>
      </c>
      <c r="F824" t="s">
        <v>564</v>
      </c>
      <c r="G824" t="s">
        <v>4336</v>
      </c>
      <c r="J824" t="s">
        <v>2435</v>
      </c>
      <c r="K824" t="s">
        <v>1312</v>
      </c>
      <c r="M824" t="s">
        <v>4337</v>
      </c>
      <c r="N824" t="s">
        <v>420</v>
      </c>
      <c r="Q824" t="s">
        <v>1342</v>
      </c>
    </row>
    <row r="825" spans="1:17">
      <c r="A825">
        <v>4067</v>
      </c>
      <c r="C825" t="s">
        <v>1309</v>
      </c>
      <c r="D825" t="s">
        <v>5809</v>
      </c>
      <c r="E825" t="s">
        <v>5809</v>
      </c>
      <c r="F825" t="s">
        <v>5810</v>
      </c>
      <c r="G825" t="s">
        <v>5485</v>
      </c>
      <c r="J825" t="s">
        <v>5479</v>
      </c>
      <c r="K825" t="s">
        <v>1312</v>
      </c>
      <c r="M825" t="s">
        <v>5811</v>
      </c>
      <c r="N825" t="s">
        <v>911</v>
      </c>
      <c r="Q825" t="s">
        <v>1342</v>
      </c>
    </row>
    <row r="826" spans="1:17">
      <c r="A826">
        <v>4212</v>
      </c>
      <c r="C826" t="s">
        <v>1309</v>
      </c>
      <c r="D826" t="s">
        <v>1992</v>
      </c>
      <c r="E826" t="s">
        <v>1992</v>
      </c>
      <c r="F826" t="s">
        <v>1993</v>
      </c>
      <c r="G826" t="s">
        <v>1994</v>
      </c>
      <c r="J826" t="s">
        <v>61</v>
      </c>
      <c r="K826" t="s">
        <v>1312</v>
      </c>
      <c r="L826" t="s">
        <v>1995</v>
      </c>
      <c r="M826" t="s">
        <v>1996</v>
      </c>
      <c r="N826" t="s">
        <v>24</v>
      </c>
      <c r="O826" t="s">
        <v>1997</v>
      </c>
      <c r="P826" t="s">
        <v>1324</v>
      </c>
      <c r="Q826" t="s">
        <v>1342</v>
      </c>
    </row>
    <row r="827" spans="1:17">
      <c r="A827">
        <v>3802</v>
      </c>
      <c r="C827" t="s">
        <v>1309</v>
      </c>
      <c r="D827" t="s">
        <v>2277</v>
      </c>
      <c r="E827" t="s">
        <v>2277</v>
      </c>
      <c r="F827" t="s">
        <v>2124</v>
      </c>
      <c r="G827" t="s">
        <v>2278</v>
      </c>
      <c r="J827" t="s">
        <v>1398</v>
      </c>
      <c r="K827" t="s">
        <v>1312</v>
      </c>
      <c r="M827" t="s">
        <v>2279</v>
      </c>
      <c r="N827" t="s">
        <v>1089</v>
      </c>
      <c r="Q827" t="s">
        <v>1342</v>
      </c>
    </row>
    <row r="828" spans="1:17">
      <c r="A828">
        <v>1551</v>
      </c>
      <c r="C828" t="s">
        <v>1309</v>
      </c>
      <c r="D828" t="s">
        <v>3476</v>
      </c>
      <c r="E828" t="s">
        <v>3476</v>
      </c>
      <c r="F828" t="s">
        <v>3477</v>
      </c>
      <c r="G828" t="s">
        <v>970</v>
      </c>
      <c r="J828" t="s">
        <v>3382</v>
      </c>
      <c r="K828" t="s">
        <v>1312</v>
      </c>
      <c r="L828" t="s">
        <v>3478</v>
      </c>
      <c r="M828" t="s">
        <v>3479</v>
      </c>
      <c r="N828" t="s">
        <v>965</v>
      </c>
      <c r="O828" t="s">
        <v>3480</v>
      </c>
      <c r="P828" t="s">
        <v>1690</v>
      </c>
      <c r="Q828" t="s">
        <v>1342</v>
      </c>
    </row>
    <row r="829" spans="1:17">
      <c r="A829">
        <v>5872</v>
      </c>
      <c r="C829" t="s">
        <v>1309</v>
      </c>
      <c r="D829" t="s">
        <v>2058</v>
      </c>
      <c r="E829" t="s">
        <v>2058</v>
      </c>
      <c r="F829" t="s">
        <v>2059</v>
      </c>
      <c r="J829" t="s">
        <v>61</v>
      </c>
      <c r="K829" t="s">
        <v>1312</v>
      </c>
      <c r="L829" t="s">
        <v>2060</v>
      </c>
      <c r="M829" t="s">
        <v>2061</v>
      </c>
      <c r="N829" t="s">
        <v>24</v>
      </c>
      <c r="O829" t="s">
        <v>2062</v>
      </c>
      <c r="P829" t="s">
        <v>2063</v>
      </c>
      <c r="Q829" t="s">
        <v>1342</v>
      </c>
    </row>
    <row r="830" spans="1:17">
      <c r="A830">
        <v>4038</v>
      </c>
      <c r="C830" t="s">
        <v>1309</v>
      </c>
      <c r="D830" t="s">
        <v>5800</v>
      </c>
      <c r="E830" t="s">
        <v>5800</v>
      </c>
      <c r="F830" t="s">
        <v>5801</v>
      </c>
      <c r="G830" t="s">
        <v>5802</v>
      </c>
      <c r="J830" t="s">
        <v>5479</v>
      </c>
      <c r="K830" t="s">
        <v>1312</v>
      </c>
      <c r="L830" t="s">
        <v>5803</v>
      </c>
      <c r="M830" t="s">
        <v>5804</v>
      </c>
      <c r="N830" t="s">
        <v>911</v>
      </c>
      <c r="O830" t="s">
        <v>5805</v>
      </c>
      <c r="P830" t="s">
        <v>4948</v>
      </c>
      <c r="Q830" t="s">
        <v>1342</v>
      </c>
    </row>
    <row r="831" spans="1:17">
      <c r="A831">
        <v>1492</v>
      </c>
      <c r="C831" t="s">
        <v>1309</v>
      </c>
      <c r="D831" t="s">
        <v>3453</v>
      </c>
      <c r="E831" t="s">
        <v>3453</v>
      </c>
      <c r="F831" t="s">
        <v>3454</v>
      </c>
      <c r="G831" t="s">
        <v>967</v>
      </c>
      <c r="J831" t="s">
        <v>3382</v>
      </c>
      <c r="K831" t="s">
        <v>1312</v>
      </c>
      <c r="L831" t="s">
        <v>3455</v>
      </c>
      <c r="M831" t="s">
        <v>3456</v>
      </c>
      <c r="N831" t="s">
        <v>965</v>
      </c>
      <c r="O831" t="s">
        <v>3457</v>
      </c>
      <c r="P831" t="s">
        <v>3458</v>
      </c>
      <c r="Q831" t="s">
        <v>1342</v>
      </c>
    </row>
    <row r="832" spans="1:17">
      <c r="A832">
        <v>3882</v>
      </c>
      <c r="C832" t="s">
        <v>1309</v>
      </c>
      <c r="D832" t="s">
        <v>1908</v>
      </c>
      <c r="E832" t="s">
        <v>1908</v>
      </c>
      <c r="F832" t="s">
        <v>1728</v>
      </c>
      <c r="J832" t="s">
        <v>61</v>
      </c>
      <c r="K832" t="s">
        <v>1312</v>
      </c>
      <c r="L832" t="s">
        <v>1909</v>
      </c>
      <c r="M832" t="s">
        <v>1910</v>
      </c>
      <c r="N832" t="s">
        <v>24</v>
      </c>
      <c r="Q832" t="s">
        <v>1342</v>
      </c>
    </row>
    <row r="833" spans="1:17">
      <c r="A833">
        <v>1135</v>
      </c>
      <c r="C833" t="s">
        <v>1309</v>
      </c>
      <c r="D833" t="s">
        <v>4084</v>
      </c>
      <c r="E833" t="s">
        <v>4084</v>
      </c>
      <c r="F833" t="s">
        <v>4085</v>
      </c>
      <c r="G833" t="s">
        <v>428</v>
      </c>
      <c r="J833" t="s">
        <v>2435</v>
      </c>
      <c r="K833" t="s">
        <v>1312</v>
      </c>
      <c r="L833" t="s">
        <v>4086</v>
      </c>
      <c r="M833" t="s">
        <v>4087</v>
      </c>
      <c r="N833" t="s">
        <v>420</v>
      </c>
      <c r="O833" t="s">
        <v>4088</v>
      </c>
      <c r="P833" t="s">
        <v>4088</v>
      </c>
      <c r="Q833" t="s">
        <v>1342</v>
      </c>
    </row>
    <row r="834" spans="1:17">
      <c r="A834">
        <v>3700</v>
      </c>
      <c r="C834" t="s">
        <v>1309</v>
      </c>
      <c r="D834" t="s">
        <v>4295</v>
      </c>
      <c r="E834" t="s">
        <v>4295</v>
      </c>
      <c r="F834" t="s">
        <v>4296</v>
      </c>
      <c r="G834" t="s">
        <v>428</v>
      </c>
      <c r="J834" t="s">
        <v>2435</v>
      </c>
      <c r="K834" t="s">
        <v>1312</v>
      </c>
      <c r="M834" t="s">
        <v>4297</v>
      </c>
      <c r="N834" t="s">
        <v>420</v>
      </c>
      <c r="O834" t="s">
        <v>4298</v>
      </c>
      <c r="P834" t="s">
        <v>1401</v>
      </c>
      <c r="Q834" t="s">
        <v>1342</v>
      </c>
    </row>
    <row r="835" spans="1:17">
      <c r="A835" s="101">
        <v>3603</v>
      </c>
      <c r="C835" t="s">
        <v>1309</v>
      </c>
      <c r="D835" t="s">
        <v>2656</v>
      </c>
      <c r="E835" t="s">
        <v>2656</v>
      </c>
      <c r="F835" t="s">
        <v>2657</v>
      </c>
      <c r="G835" t="s">
        <v>2658</v>
      </c>
      <c r="H835" t="s">
        <v>843</v>
      </c>
      <c r="J835" t="s">
        <v>26</v>
      </c>
      <c r="K835" t="s">
        <v>1312</v>
      </c>
      <c r="L835" t="s">
        <v>2659</v>
      </c>
      <c r="M835" t="s">
        <v>2660</v>
      </c>
      <c r="N835" t="s">
        <v>731</v>
      </c>
      <c r="Q835" t="s">
        <v>1342</v>
      </c>
    </row>
    <row r="836" spans="1:17">
      <c r="A836">
        <v>3881</v>
      </c>
      <c r="C836" t="s">
        <v>1309</v>
      </c>
      <c r="D836" t="s">
        <v>4676</v>
      </c>
      <c r="E836" t="s">
        <v>4676</v>
      </c>
      <c r="F836" t="s">
        <v>4677</v>
      </c>
      <c r="G836" t="s">
        <v>4649</v>
      </c>
      <c r="H836" t="s">
        <v>4572</v>
      </c>
      <c r="J836" t="s">
        <v>4567</v>
      </c>
      <c r="K836" t="s">
        <v>1312</v>
      </c>
      <c r="M836" t="s">
        <v>4678</v>
      </c>
      <c r="N836" t="s">
        <v>1051</v>
      </c>
      <c r="O836" t="s">
        <v>3917</v>
      </c>
      <c r="P836" t="s">
        <v>2127</v>
      </c>
      <c r="Q836" t="s">
        <v>1342</v>
      </c>
    </row>
    <row r="837" spans="1:17">
      <c r="A837">
        <v>1081</v>
      </c>
      <c r="C837" t="s">
        <v>1309</v>
      </c>
      <c r="D837" t="s">
        <v>3004</v>
      </c>
      <c r="E837" t="s">
        <v>3004</v>
      </c>
      <c r="F837" t="s">
        <v>3005</v>
      </c>
      <c r="G837" t="s">
        <v>3006</v>
      </c>
      <c r="H837" t="s">
        <v>415</v>
      </c>
      <c r="J837" t="s">
        <v>322</v>
      </c>
      <c r="K837" t="s">
        <v>1312</v>
      </c>
      <c r="L837" t="s">
        <v>3007</v>
      </c>
      <c r="M837" t="s">
        <v>3008</v>
      </c>
      <c r="N837" t="s">
        <v>215</v>
      </c>
      <c r="O837" t="s">
        <v>2705</v>
      </c>
      <c r="P837" t="s">
        <v>3009</v>
      </c>
      <c r="Q837" t="s">
        <v>1316</v>
      </c>
    </row>
    <row r="838" spans="1:17">
      <c r="A838">
        <v>1695</v>
      </c>
      <c r="C838" t="s">
        <v>1309</v>
      </c>
      <c r="D838" t="s">
        <v>3494</v>
      </c>
      <c r="E838" t="s">
        <v>3494</v>
      </c>
      <c r="F838" t="s">
        <v>3495</v>
      </c>
      <c r="G838" t="s">
        <v>967</v>
      </c>
      <c r="J838" t="s">
        <v>3382</v>
      </c>
      <c r="K838" t="s">
        <v>1312</v>
      </c>
      <c r="L838" t="s">
        <v>3496</v>
      </c>
      <c r="M838" t="s">
        <v>3497</v>
      </c>
      <c r="N838" t="s">
        <v>965</v>
      </c>
      <c r="O838" t="s">
        <v>2184</v>
      </c>
      <c r="P838" t="s">
        <v>1560</v>
      </c>
      <c r="Q838" t="s">
        <v>1316</v>
      </c>
    </row>
    <row r="839" spans="1:17">
      <c r="A839">
        <v>3683</v>
      </c>
      <c r="C839" t="s">
        <v>1309</v>
      </c>
      <c r="D839" t="s">
        <v>2682</v>
      </c>
      <c r="E839" t="s">
        <v>2682</v>
      </c>
      <c r="F839" t="s">
        <v>2683</v>
      </c>
      <c r="G839" t="s">
        <v>206</v>
      </c>
      <c r="J839" t="s">
        <v>1398</v>
      </c>
      <c r="K839" t="s">
        <v>1312</v>
      </c>
      <c r="M839" t="s">
        <v>2684</v>
      </c>
      <c r="N839" t="s">
        <v>731</v>
      </c>
      <c r="Q839" t="s">
        <v>1342</v>
      </c>
    </row>
    <row r="840" spans="1:17">
      <c r="A840">
        <v>3943</v>
      </c>
      <c r="C840" t="s">
        <v>1309</v>
      </c>
      <c r="D840" t="s">
        <v>2745</v>
      </c>
      <c r="E840" t="s">
        <v>2745</v>
      </c>
      <c r="F840" t="s">
        <v>2746</v>
      </c>
      <c r="G840" t="s">
        <v>2590</v>
      </c>
      <c r="J840" t="s">
        <v>873</v>
      </c>
      <c r="K840" t="s">
        <v>1312</v>
      </c>
      <c r="L840" t="s">
        <v>2747</v>
      </c>
      <c r="M840" t="s">
        <v>2748</v>
      </c>
      <c r="N840" t="s">
        <v>731</v>
      </c>
      <c r="Q840" t="s">
        <v>1316</v>
      </c>
    </row>
    <row r="841" spans="1:17">
      <c r="A841">
        <v>1381</v>
      </c>
      <c r="C841" t="s">
        <v>1309</v>
      </c>
      <c r="D841" t="s">
        <v>4576</v>
      </c>
      <c r="E841" t="s">
        <v>4576</v>
      </c>
      <c r="F841" t="s">
        <v>4577</v>
      </c>
      <c r="G841" t="s">
        <v>4578</v>
      </c>
      <c r="H841" t="s">
        <v>4572</v>
      </c>
      <c r="J841" t="s">
        <v>4567</v>
      </c>
      <c r="K841" t="s">
        <v>1312</v>
      </c>
      <c r="M841" t="s">
        <v>4579</v>
      </c>
      <c r="N841" t="s">
        <v>1051</v>
      </c>
      <c r="O841" t="s">
        <v>4580</v>
      </c>
      <c r="P841" t="s">
        <v>4581</v>
      </c>
      <c r="Q841" t="s">
        <v>1342</v>
      </c>
    </row>
    <row r="842" spans="1:17">
      <c r="A842">
        <v>1916</v>
      </c>
      <c r="C842" t="s">
        <v>1309</v>
      </c>
      <c r="D842" t="s">
        <v>4632</v>
      </c>
      <c r="E842" t="s">
        <v>4632</v>
      </c>
      <c r="F842" t="s">
        <v>4633</v>
      </c>
      <c r="G842" t="s">
        <v>1054</v>
      </c>
      <c r="J842" t="s">
        <v>4567</v>
      </c>
      <c r="K842" t="s">
        <v>1312</v>
      </c>
      <c r="L842" t="s">
        <v>4634</v>
      </c>
      <c r="M842" t="s">
        <v>4635</v>
      </c>
      <c r="N842" t="s">
        <v>1051</v>
      </c>
      <c r="O842" t="s">
        <v>1663</v>
      </c>
      <c r="P842" t="s">
        <v>2127</v>
      </c>
      <c r="Q842" t="s">
        <v>1342</v>
      </c>
    </row>
    <row r="843" spans="1:17">
      <c r="A843">
        <v>4250</v>
      </c>
      <c r="C843" t="s">
        <v>1309</v>
      </c>
      <c r="D843" t="s">
        <v>5161</v>
      </c>
      <c r="E843" t="s">
        <v>5161</v>
      </c>
      <c r="F843" t="s">
        <v>5162</v>
      </c>
      <c r="G843" t="s">
        <v>4847</v>
      </c>
      <c r="H843" t="s">
        <v>486</v>
      </c>
      <c r="J843" t="s">
        <v>1398</v>
      </c>
      <c r="K843" t="s">
        <v>1312</v>
      </c>
      <c r="M843" t="s">
        <v>5163</v>
      </c>
      <c r="N843" t="s">
        <v>484</v>
      </c>
      <c r="Q843" t="s">
        <v>1342</v>
      </c>
    </row>
    <row r="844" spans="1:17">
      <c r="A844">
        <v>6098</v>
      </c>
      <c r="C844" t="s">
        <v>1309</v>
      </c>
      <c r="D844" t="s">
        <v>5232</v>
      </c>
      <c r="E844" t="s">
        <v>5232</v>
      </c>
      <c r="F844" t="s">
        <v>5233</v>
      </c>
      <c r="G844" t="s">
        <v>486</v>
      </c>
      <c r="J844" t="s">
        <v>558</v>
      </c>
      <c r="K844" t="s">
        <v>1312</v>
      </c>
      <c r="L844" t="s">
        <v>5234</v>
      </c>
      <c r="M844" t="s">
        <v>5235</v>
      </c>
      <c r="N844" t="s">
        <v>484</v>
      </c>
      <c r="Q844" t="s">
        <v>1342</v>
      </c>
    </row>
    <row r="845" spans="1:17">
      <c r="A845">
        <v>2131</v>
      </c>
      <c r="C845" t="s">
        <v>1309</v>
      </c>
      <c r="D845" t="s">
        <v>3511</v>
      </c>
      <c r="E845" t="s">
        <v>3511</v>
      </c>
      <c r="F845" t="s">
        <v>3425</v>
      </c>
      <c r="G845" t="s">
        <v>3426</v>
      </c>
      <c r="J845" t="s">
        <v>3382</v>
      </c>
      <c r="K845" t="s">
        <v>1312</v>
      </c>
      <c r="M845" t="s">
        <v>3512</v>
      </c>
      <c r="N845" t="s">
        <v>965</v>
      </c>
      <c r="Q845" t="s">
        <v>1342</v>
      </c>
    </row>
    <row r="846" spans="1:17">
      <c r="A846">
        <v>3979</v>
      </c>
      <c r="C846" t="s">
        <v>1309</v>
      </c>
      <c r="D846" t="s">
        <v>2289</v>
      </c>
      <c r="E846" t="s">
        <v>2289</v>
      </c>
      <c r="F846" t="s">
        <v>703</v>
      </c>
      <c r="G846" t="s">
        <v>704</v>
      </c>
      <c r="J846" t="s">
        <v>1398</v>
      </c>
      <c r="K846" t="s">
        <v>1312</v>
      </c>
      <c r="L846" t="s">
        <v>2290</v>
      </c>
      <c r="M846" t="s">
        <v>2291</v>
      </c>
      <c r="N846" t="s">
        <v>1089</v>
      </c>
      <c r="O846" t="s">
        <v>1473</v>
      </c>
      <c r="P846" t="s">
        <v>2292</v>
      </c>
      <c r="Q846" t="s">
        <v>1342</v>
      </c>
    </row>
    <row r="847" spans="1:17">
      <c r="A847">
        <v>1731</v>
      </c>
      <c r="C847" t="s">
        <v>1309</v>
      </c>
      <c r="D847" t="s">
        <v>4616</v>
      </c>
      <c r="E847" t="s">
        <v>4616</v>
      </c>
      <c r="F847" t="s">
        <v>4617</v>
      </c>
      <c r="G847" t="s">
        <v>4572</v>
      </c>
      <c r="H847" t="s">
        <v>1052</v>
      </c>
      <c r="J847" t="s">
        <v>4567</v>
      </c>
      <c r="K847" t="s">
        <v>1312</v>
      </c>
      <c r="M847" t="s">
        <v>4618</v>
      </c>
      <c r="N847" t="s">
        <v>1051</v>
      </c>
      <c r="O847" t="s">
        <v>4619</v>
      </c>
      <c r="P847" t="s">
        <v>2370</v>
      </c>
      <c r="Q847" t="s">
        <v>1342</v>
      </c>
    </row>
    <row r="848" spans="1:17">
      <c r="A848">
        <v>1859</v>
      </c>
      <c r="C848" t="s">
        <v>1309</v>
      </c>
      <c r="D848" t="s">
        <v>3913</v>
      </c>
      <c r="E848" t="s">
        <v>3913</v>
      </c>
      <c r="F848" t="s">
        <v>3914</v>
      </c>
      <c r="G848" t="s">
        <v>1002</v>
      </c>
      <c r="H848" t="s">
        <v>3915</v>
      </c>
      <c r="J848" t="s">
        <v>3774</v>
      </c>
      <c r="K848" t="s">
        <v>1312</v>
      </c>
      <c r="M848" t="s">
        <v>3916</v>
      </c>
      <c r="N848" t="s">
        <v>994</v>
      </c>
      <c r="O848" t="s">
        <v>3917</v>
      </c>
      <c r="P848" t="s">
        <v>3918</v>
      </c>
      <c r="Q848" t="s">
        <v>1342</v>
      </c>
    </row>
    <row r="849" spans="1:17">
      <c r="A849">
        <v>3819</v>
      </c>
      <c r="C849" t="s">
        <v>1309</v>
      </c>
      <c r="D849" t="s">
        <v>3235</v>
      </c>
      <c r="E849" t="s">
        <v>3235</v>
      </c>
      <c r="F849" t="s">
        <v>3236</v>
      </c>
      <c r="G849" t="s">
        <v>304</v>
      </c>
      <c r="J849" t="s">
        <v>322</v>
      </c>
      <c r="K849" t="s">
        <v>1312</v>
      </c>
      <c r="L849" t="s">
        <v>3237</v>
      </c>
      <c r="M849" t="s">
        <v>3238</v>
      </c>
      <c r="N849" t="s">
        <v>215</v>
      </c>
      <c r="O849" t="s">
        <v>1731</v>
      </c>
      <c r="P849" t="s">
        <v>3239</v>
      </c>
      <c r="Q849" t="s">
        <v>1342</v>
      </c>
    </row>
    <row r="850" spans="1:17">
      <c r="A850">
        <v>6150</v>
      </c>
      <c r="C850" t="s">
        <v>1309</v>
      </c>
      <c r="D850" t="s">
        <v>3612</v>
      </c>
      <c r="E850" t="s">
        <v>3612</v>
      </c>
      <c r="F850" t="s">
        <v>3613</v>
      </c>
      <c r="G850" t="s">
        <v>993</v>
      </c>
      <c r="J850" t="s">
        <v>3382</v>
      </c>
      <c r="K850" t="s">
        <v>1312</v>
      </c>
      <c r="M850" t="s">
        <v>3614</v>
      </c>
      <c r="N850" t="s">
        <v>965</v>
      </c>
      <c r="Q850" t="s">
        <v>1342</v>
      </c>
    </row>
    <row r="851" spans="1:17">
      <c r="A851">
        <v>1394</v>
      </c>
      <c r="C851" t="s">
        <v>1309</v>
      </c>
      <c r="D851" t="s">
        <v>4916</v>
      </c>
      <c r="E851" t="s">
        <v>4916</v>
      </c>
      <c r="F851" t="s">
        <v>4917</v>
      </c>
      <c r="G851" t="s">
        <v>4918</v>
      </c>
      <c r="J851" t="s">
        <v>90</v>
      </c>
      <c r="K851" t="s">
        <v>1312</v>
      </c>
      <c r="M851" t="s">
        <v>4919</v>
      </c>
      <c r="N851" t="s">
        <v>484</v>
      </c>
      <c r="Q851" t="s">
        <v>1342</v>
      </c>
    </row>
    <row r="852" spans="1:17">
      <c r="A852">
        <v>3912</v>
      </c>
      <c r="C852" t="s">
        <v>1309</v>
      </c>
      <c r="D852" t="s">
        <v>3248</v>
      </c>
      <c r="E852" t="s">
        <v>3248</v>
      </c>
      <c r="F852" t="s">
        <v>3249</v>
      </c>
      <c r="G852" t="s">
        <v>304</v>
      </c>
      <c r="J852" t="s">
        <v>322</v>
      </c>
      <c r="K852" t="s">
        <v>1312</v>
      </c>
      <c r="M852" t="s">
        <v>3250</v>
      </c>
      <c r="N852" t="s">
        <v>215</v>
      </c>
      <c r="Q852" t="s">
        <v>1342</v>
      </c>
    </row>
    <row r="853" spans="1:17">
      <c r="A853">
        <v>1986</v>
      </c>
      <c r="B853">
        <v>1803</v>
      </c>
      <c r="C853" t="s">
        <v>1325</v>
      </c>
      <c r="D853" t="s">
        <v>1771</v>
      </c>
      <c r="E853" t="s">
        <v>1772</v>
      </c>
      <c r="F853" t="s">
        <v>1773</v>
      </c>
      <c r="G853" t="s">
        <v>1774</v>
      </c>
      <c r="J853" t="s">
        <v>132</v>
      </c>
      <c r="L853" t="s">
        <v>1775</v>
      </c>
      <c r="N853" t="s">
        <v>24</v>
      </c>
      <c r="Q853" t="s">
        <v>1342</v>
      </c>
    </row>
    <row r="854" spans="1:17">
      <c r="A854">
        <v>1986</v>
      </c>
      <c r="C854" t="s">
        <v>1309</v>
      </c>
      <c r="D854" t="s">
        <v>1771</v>
      </c>
      <c r="E854" t="s">
        <v>1771</v>
      </c>
      <c r="F854" t="s">
        <v>5017</v>
      </c>
      <c r="G854" t="s">
        <v>71</v>
      </c>
      <c r="H854" t="s">
        <v>5018</v>
      </c>
      <c r="J854" t="s">
        <v>90</v>
      </c>
      <c r="K854" t="s">
        <v>1312</v>
      </c>
      <c r="L854" t="s">
        <v>5019</v>
      </c>
      <c r="M854" t="s">
        <v>5020</v>
      </c>
      <c r="N854" t="s">
        <v>484</v>
      </c>
      <c r="Q854" t="s">
        <v>1342</v>
      </c>
    </row>
    <row r="855" spans="1:17">
      <c r="A855">
        <v>1986</v>
      </c>
      <c r="B855">
        <v>1802</v>
      </c>
      <c r="C855" t="s">
        <v>1325</v>
      </c>
      <c r="D855" t="s">
        <v>1771</v>
      </c>
      <c r="E855" t="s">
        <v>5021</v>
      </c>
      <c r="F855" t="s">
        <v>5022</v>
      </c>
      <c r="G855" t="s">
        <v>5023</v>
      </c>
      <c r="H855" t="s">
        <v>5024</v>
      </c>
      <c r="I855" t="s">
        <v>559</v>
      </c>
      <c r="J855" t="s">
        <v>558</v>
      </c>
      <c r="L855" t="s">
        <v>5025</v>
      </c>
      <c r="N855" t="s">
        <v>484</v>
      </c>
      <c r="Q855" t="s">
        <v>1342</v>
      </c>
    </row>
    <row r="856" spans="1:17">
      <c r="A856">
        <v>1986</v>
      </c>
      <c r="B856">
        <v>1804</v>
      </c>
      <c r="C856" t="s">
        <v>1325</v>
      </c>
      <c r="D856" t="s">
        <v>1771</v>
      </c>
      <c r="E856" t="s">
        <v>5026</v>
      </c>
      <c r="F856" t="s">
        <v>5027</v>
      </c>
      <c r="G856" t="s">
        <v>2112</v>
      </c>
      <c r="J856" t="s">
        <v>1398</v>
      </c>
      <c r="L856" t="s">
        <v>5028</v>
      </c>
      <c r="N856" t="s">
        <v>484</v>
      </c>
      <c r="Q856" t="s">
        <v>1342</v>
      </c>
    </row>
    <row r="857" spans="1:17">
      <c r="A857">
        <v>1986</v>
      </c>
      <c r="B857">
        <v>1805</v>
      </c>
      <c r="C857" t="s">
        <v>1325</v>
      </c>
      <c r="D857" t="s">
        <v>1771</v>
      </c>
      <c r="E857" t="s">
        <v>5737</v>
      </c>
      <c r="F857" t="s">
        <v>2340</v>
      </c>
      <c r="G857" t="s">
        <v>5738</v>
      </c>
      <c r="H857" t="s">
        <v>5523</v>
      </c>
      <c r="I857" t="s">
        <v>5485</v>
      </c>
      <c r="J857" t="s">
        <v>5479</v>
      </c>
      <c r="L857" t="s">
        <v>5739</v>
      </c>
      <c r="N857" t="s">
        <v>911</v>
      </c>
      <c r="Q857" t="s">
        <v>1342</v>
      </c>
    </row>
    <row r="858" spans="1:17">
      <c r="A858">
        <v>3598</v>
      </c>
      <c r="C858" t="s">
        <v>1309</v>
      </c>
      <c r="D858" t="s">
        <v>1831</v>
      </c>
      <c r="E858" t="s">
        <v>1831</v>
      </c>
      <c r="F858" t="s">
        <v>1832</v>
      </c>
      <c r="G858" t="s">
        <v>498</v>
      </c>
      <c r="H858" t="s">
        <v>1833</v>
      </c>
      <c r="J858" t="s">
        <v>61</v>
      </c>
      <c r="K858" t="s">
        <v>1312</v>
      </c>
      <c r="M858" t="s">
        <v>1834</v>
      </c>
      <c r="N858" t="s">
        <v>24</v>
      </c>
      <c r="O858" t="s">
        <v>1835</v>
      </c>
      <c r="P858" t="s">
        <v>1836</v>
      </c>
      <c r="Q858" t="s">
        <v>1342</v>
      </c>
    </row>
    <row r="859" spans="1:17">
      <c r="A859">
        <v>1236</v>
      </c>
      <c r="C859" t="s">
        <v>1309</v>
      </c>
      <c r="D859" t="s">
        <v>5595</v>
      </c>
      <c r="E859" t="s">
        <v>5595</v>
      </c>
      <c r="F859" t="s">
        <v>5596</v>
      </c>
      <c r="G859" t="s">
        <v>933</v>
      </c>
      <c r="J859" t="s">
        <v>5479</v>
      </c>
      <c r="K859" t="s">
        <v>1312</v>
      </c>
      <c r="M859" t="s">
        <v>5597</v>
      </c>
      <c r="N859" t="s">
        <v>911</v>
      </c>
      <c r="O859" t="s">
        <v>2145</v>
      </c>
      <c r="P859" t="s">
        <v>4652</v>
      </c>
      <c r="Q859" t="s">
        <v>1342</v>
      </c>
    </row>
    <row r="860" spans="1:17">
      <c r="A860">
        <v>1308</v>
      </c>
      <c r="C860" t="s">
        <v>1309</v>
      </c>
      <c r="D860" t="s">
        <v>5627</v>
      </c>
      <c r="E860" t="s">
        <v>5627</v>
      </c>
      <c r="F860" t="s">
        <v>5628</v>
      </c>
      <c r="G860" t="s">
        <v>5629</v>
      </c>
      <c r="H860" t="s">
        <v>5630</v>
      </c>
      <c r="J860" t="s">
        <v>5479</v>
      </c>
      <c r="K860" t="s">
        <v>1312</v>
      </c>
      <c r="M860" t="s">
        <v>5631</v>
      </c>
      <c r="N860" t="s">
        <v>911</v>
      </c>
      <c r="O860" t="s">
        <v>1413</v>
      </c>
      <c r="P860" t="s">
        <v>5632</v>
      </c>
      <c r="Q860" t="s">
        <v>1342</v>
      </c>
    </row>
    <row r="861" spans="1:17">
      <c r="A861">
        <v>5718</v>
      </c>
      <c r="C861" t="s">
        <v>1309</v>
      </c>
      <c r="D861" t="s">
        <v>2029</v>
      </c>
      <c r="E861" t="s">
        <v>2029</v>
      </c>
      <c r="F861" t="s">
        <v>2030</v>
      </c>
      <c r="G861" t="s">
        <v>528</v>
      </c>
      <c r="H861" t="s">
        <v>65</v>
      </c>
      <c r="J861" t="s">
        <v>61</v>
      </c>
      <c r="K861" t="s">
        <v>1312</v>
      </c>
      <c r="M861" t="s">
        <v>2031</v>
      </c>
      <c r="N861" t="s">
        <v>24</v>
      </c>
      <c r="Q861" t="s">
        <v>1342</v>
      </c>
    </row>
    <row r="862" spans="1:17">
      <c r="A862">
        <v>4027</v>
      </c>
      <c r="C862" t="s">
        <v>1309</v>
      </c>
      <c r="D862" t="s">
        <v>2293</v>
      </c>
      <c r="E862" t="s">
        <v>2293</v>
      </c>
      <c r="F862" t="s">
        <v>2294</v>
      </c>
      <c r="G862" t="s">
        <v>2268</v>
      </c>
      <c r="H862" t="s">
        <v>1404</v>
      </c>
      <c r="J862" t="s">
        <v>543</v>
      </c>
      <c r="K862" t="s">
        <v>1312</v>
      </c>
      <c r="L862" t="s">
        <v>2295</v>
      </c>
      <c r="M862" t="s">
        <v>2296</v>
      </c>
      <c r="N862" t="s">
        <v>1089</v>
      </c>
      <c r="O862" t="s">
        <v>1731</v>
      </c>
      <c r="P862" t="s">
        <v>2297</v>
      </c>
      <c r="Q862" t="s">
        <v>1342</v>
      </c>
    </row>
    <row r="863" spans="1:17">
      <c r="A863">
        <v>6217</v>
      </c>
      <c r="C863" t="s">
        <v>1309</v>
      </c>
      <c r="D863" t="s">
        <v>5267</v>
      </c>
      <c r="E863" t="s">
        <v>5267</v>
      </c>
      <c r="F863" t="s">
        <v>4731</v>
      </c>
      <c r="G863" t="s">
        <v>559</v>
      </c>
      <c r="J863" t="s">
        <v>558</v>
      </c>
      <c r="K863" t="s">
        <v>1312</v>
      </c>
      <c r="M863" t="s">
        <v>5268</v>
      </c>
      <c r="N863" t="s">
        <v>484</v>
      </c>
      <c r="O863" t="s">
        <v>2454</v>
      </c>
      <c r="P863" t="s">
        <v>3989</v>
      </c>
      <c r="Q863" t="s">
        <v>1342</v>
      </c>
    </row>
    <row r="864" spans="1:17">
      <c r="A864">
        <v>1076</v>
      </c>
      <c r="C864" t="s">
        <v>1309</v>
      </c>
      <c r="D864" t="s">
        <v>5575</v>
      </c>
      <c r="E864" t="s">
        <v>5575</v>
      </c>
      <c r="F864" t="s">
        <v>5576</v>
      </c>
      <c r="G864" t="s">
        <v>5555</v>
      </c>
      <c r="J864" t="s">
        <v>5479</v>
      </c>
      <c r="K864" t="s">
        <v>1312</v>
      </c>
      <c r="L864" t="s">
        <v>5577</v>
      </c>
      <c r="M864" t="s">
        <v>5578</v>
      </c>
      <c r="N864" t="s">
        <v>911</v>
      </c>
      <c r="O864" t="s">
        <v>2992</v>
      </c>
      <c r="P864" t="s">
        <v>5579</v>
      </c>
      <c r="Q864" t="s">
        <v>1342</v>
      </c>
    </row>
    <row r="865" spans="1:17">
      <c r="A865">
        <v>6167</v>
      </c>
      <c r="B865">
        <v>2009</v>
      </c>
      <c r="C865" t="s">
        <v>1325</v>
      </c>
      <c r="D865" t="s">
        <v>23</v>
      </c>
      <c r="E865" t="s">
        <v>4537</v>
      </c>
      <c r="F865" t="s">
        <v>4538</v>
      </c>
      <c r="G865" t="s">
        <v>4539</v>
      </c>
      <c r="H865" t="s">
        <v>4114</v>
      </c>
      <c r="J865" t="s">
        <v>2435</v>
      </c>
      <c r="K865" t="s">
        <v>1312</v>
      </c>
      <c r="L865" t="s">
        <v>4540</v>
      </c>
      <c r="M865" t="s">
        <v>4541</v>
      </c>
      <c r="N865" t="s">
        <v>420</v>
      </c>
      <c r="O865" t="s">
        <v>4542</v>
      </c>
      <c r="P865" t="s">
        <v>1356</v>
      </c>
      <c r="Q865" t="s">
        <v>1342</v>
      </c>
    </row>
    <row r="866" spans="1:17">
      <c r="A866">
        <v>4137</v>
      </c>
      <c r="C866" t="s">
        <v>1309</v>
      </c>
      <c r="D866" t="s">
        <v>2808</v>
      </c>
      <c r="E866" t="s">
        <v>2808</v>
      </c>
      <c r="F866" t="s">
        <v>2809</v>
      </c>
      <c r="G866" t="s">
        <v>847</v>
      </c>
      <c r="J866" t="s">
        <v>873</v>
      </c>
      <c r="K866" t="s">
        <v>1312</v>
      </c>
      <c r="L866" t="s">
        <v>2810</v>
      </c>
      <c r="M866" t="s">
        <v>2811</v>
      </c>
      <c r="N866" t="s">
        <v>731</v>
      </c>
      <c r="Q866" t="s">
        <v>1342</v>
      </c>
    </row>
    <row r="867" spans="1:17">
      <c r="A867">
        <v>5762</v>
      </c>
      <c r="C867" t="s">
        <v>1309</v>
      </c>
      <c r="D867" t="s">
        <v>4472</v>
      </c>
      <c r="E867" t="s">
        <v>4472</v>
      </c>
      <c r="F867" t="s">
        <v>4473</v>
      </c>
      <c r="G867" t="s">
        <v>428</v>
      </c>
      <c r="J867" t="s">
        <v>2435</v>
      </c>
      <c r="K867" t="s">
        <v>1312</v>
      </c>
      <c r="M867" t="s">
        <v>4474</v>
      </c>
      <c r="N867" t="s">
        <v>420</v>
      </c>
      <c r="Q867" t="s">
        <v>1342</v>
      </c>
    </row>
    <row r="868" spans="1:17">
      <c r="A868">
        <v>2072</v>
      </c>
      <c r="C868" t="s">
        <v>1309</v>
      </c>
      <c r="D868" t="s">
        <v>5744</v>
      </c>
      <c r="E868" t="s">
        <v>5744</v>
      </c>
      <c r="F868" t="s">
        <v>5745</v>
      </c>
      <c r="G868" t="s">
        <v>5746</v>
      </c>
      <c r="H868" t="s">
        <v>933</v>
      </c>
      <c r="J868" t="s">
        <v>5479</v>
      </c>
      <c r="K868" t="s">
        <v>1312</v>
      </c>
      <c r="M868" t="s">
        <v>5747</v>
      </c>
      <c r="N868" t="s">
        <v>911</v>
      </c>
      <c r="Q868" t="s">
        <v>1342</v>
      </c>
    </row>
    <row r="869" spans="1:17">
      <c r="A869">
        <v>3748</v>
      </c>
      <c r="C869" t="s">
        <v>1309</v>
      </c>
      <c r="D869" t="s">
        <v>4315</v>
      </c>
      <c r="E869" t="s">
        <v>4315</v>
      </c>
      <c r="F869" t="s">
        <v>4316</v>
      </c>
      <c r="G869" t="s">
        <v>4317</v>
      </c>
      <c r="H869" t="s">
        <v>4114</v>
      </c>
      <c r="J869" t="s">
        <v>2435</v>
      </c>
      <c r="K869" t="s">
        <v>1312</v>
      </c>
      <c r="M869" t="s">
        <v>4318</v>
      </c>
      <c r="N869" t="s">
        <v>420</v>
      </c>
      <c r="Q869" t="s">
        <v>1342</v>
      </c>
    </row>
    <row r="870" spans="1:17">
      <c r="A870" s="101">
        <v>3746</v>
      </c>
      <c r="C870" t="s">
        <v>1309</v>
      </c>
      <c r="D870" t="s">
        <v>5376</v>
      </c>
      <c r="E870" t="s">
        <v>5376</v>
      </c>
      <c r="F870" t="s">
        <v>5377</v>
      </c>
      <c r="G870" t="s">
        <v>5378</v>
      </c>
      <c r="J870" t="s">
        <v>5271</v>
      </c>
      <c r="K870" t="s">
        <v>1312</v>
      </c>
      <c r="M870" t="s">
        <v>5379</v>
      </c>
      <c r="N870" t="s">
        <v>591</v>
      </c>
      <c r="O870" t="s">
        <v>2829</v>
      </c>
      <c r="P870" t="s">
        <v>5380</v>
      </c>
      <c r="Q870" t="s">
        <v>1342</v>
      </c>
    </row>
    <row r="871" spans="1:17">
      <c r="A871">
        <v>4056</v>
      </c>
      <c r="C871" t="s">
        <v>1309</v>
      </c>
      <c r="D871" t="s">
        <v>2781</v>
      </c>
      <c r="E871" t="s">
        <v>2781</v>
      </c>
      <c r="F871" t="s">
        <v>2782</v>
      </c>
      <c r="G871" t="s">
        <v>2783</v>
      </c>
      <c r="H871" t="s">
        <v>2784</v>
      </c>
      <c r="J871" t="s">
        <v>897</v>
      </c>
      <c r="K871" t="s">
        <v>1312</v>
      </c>
      <c r="M871" t="s">
        <v>2785</v>
      </c>
      <c r="N871" t="s">
        <v>731</v>
      </c>
      <c r="Q871" t="s">
        <v>1342</v>
      </c>
    </row>
    <row r="872" spans="1:17">
      <c r="A872">
        <v>1016</v>
      </c>
      <c r="C872" t="s">
        <v>1309</v>
      </c>
      <c r="D872" t="s">
        <v>3395</v>
      </c>
      <c r="E872" t="s">
        <v>3395</v>
      </c>
      <c r="F872" t="s">
        <v>3396</v>
      </c>
      <c r="G872" t="s">
        <v>967</v>
      </c>
      <c r="J872" t="s">
        <v>3382</v>
      </c>
      <c r="K872" t="s">
        <v>1312</v>
      </c>
      <c r="M872" t="s">
        <v>3397</v>
      </c>
      <c r="N872" t="s">
        <v>965</v>
      </c>
      <c r="O872" t="s">
        <v>3398</v>
      </c>
      <c r="P872" t="s">
        <v>3399</v>
      </c>
      <c r="Q872" t="s">
        <v>1342</v>
      </c>
    </row>
    <row r="873" spans="1:17">
      <c r="A873">
        <v>1990</v>
      </c>
      <c r="C873" t="s">
        <v>1309</v>
      </c>
      <c r="D873" t="s">
        <v>5029</v>
      </c>
      <c r="E873" t="s">
        <v>5029</v>
      </c>
      <c r="F873" t="s">
        <v>5030</v>
      </c>
      <c r="G873" t="s">
        <v>2155</v>
      </c>
      <c r="J873" t="s">
        <v>1398</v>
      </c>
      <c r="K873" t="s">
        <v>1312</v>
      </c>
      <c r="M873" t="s">
        <v>5031</v>
      </c>
      <c r="N873" t="s">
        <v>484</v>
      </c>
      <c r="O873" t="s">
        <v>5032</v>
      </c>
      <c r="P873" t="s">
        <v>5033</v>
      </c>
      <c r="Q873" t="s">
        <v>1342</v>
      </c>
    </row>
    <row r="874" spans="1:17">
      <c r="A874">
        <v>1508</v>
      </c>
      <c r="C874" t="s">
        <v>1309</v>
      </c>
      <c r="D874" t="s">
        <v>5664</v>
      </c>
      <c r="E874" t="s">
        <v>5664</v>
      </c>
      <c r="F874" t="s">
        <v>5665</v>
      </c>
      <c r="G874" t="s">
        <v>5666</v>
      </c>
      <c r="J874" t="s">
        <v>5479</v>
      </c>
      <c r="K874" t="s">
        <v>1312</v>
      </c>
      <c r="L874" t="s">
        <v>5667</v>
      </c>
      <c r="M874" t="s">
        <v>5668</v>
      </c>
      <c r="N874" t="s">
        <v>911</v>
      </c>
      <c r="O874" t="s">
        <v>4752</v>
      </c>
      <c r="P874" t="s">
        <v>5669</v>
      </c>
      <c r="Q874" t="s">
        <v>1342</v>
      </c>
    </row>
    <row r="875" spans="1:17">
      <c r="A875">
        <v>1146</v>
      </c>
      <c r="C875" t="s">
        <v>1309</v>
      </c>
      <c r="D875" t="s">
        <v>4851</v>
      </c>
      <c r="E875" t="s">
        <v>4851</v>
      </c>
      <c r="F875" t="s">
        <v>4852</v>
      </c>
      <c r="G875" t="s">
        <v>4847</v>
      </c>
      <c r="H875" t="s">
        <v>486</v>
      </c>
      <c r="J875" t="s">
        <v>1398</v>
      </c>
      <c r="K875" t="s">
        <v>1312</v>
      </c>
      <c r="L875" t="s">
        <v>4853</v>
      </c>
      <c r="M875" t="s">
        <v>4854</v>
      </c>
      <c r="N875" t="s">
        <v>484</v>
      </c>
      <c r="Q875" t="s">
        <v>1342</v>
      </c>
    </row>
    <row r="876" spans="1:17">
      <c r="A876">
        <v>5930</v>
      </c>
      <c r="C876" t="s">
        <v>1309</v>
      </c>
      <c r="D876" t="s">
        <v>3734</v>
      </c>
      <c r="E876" t="s">
        <v>3734</v>
      </c>
      <c r="F876" t="s">
        <v>3735</v>
      </c>
      <c r="G876" t="s">
        <v>3647</v>
      </c>
      <c r="J876" t="s">
        <v>570</v>
      </c>
      <c r="K876" t="s">
        <v>1312</v>
      </c>
      <c r="M876" t="s">
        <v>3736</v>
      </c>
      <c r="N876" t="s">
        <v>565</v>
      </c>
      <c r="O876" t="s">
        <v>1331</v>
      </c>
      <c r="P876" t="s">
        <v>3737</v>
      </c>
      <c r="Q876" t="s">
        <v>1342</v>
      </c>
    </row>
    <row r="877" spans="1:17">
      <c r="A877">
        <v>1762</v>
      </c>
      <c r="C877" t="s">
        <v>1309</v>
      </c>
      <c r="D877" t="s">
        <v>4962</v>
      </c>
      <c r="E877" t="s">
        <v>4962</v>
      </c>
      <c r="F877" t="s">
        <v>4963</v>
      </c>
      <c r="G877" t="s">
        <v>61</v>
      </c>
      <c r="J877" t="s">
        <v>61</v>
      </c>
      <c r="K877" t="s">
        <v>1312</v>
      </c>
      <c r="M877" t="s">
        <v>4964</v>
      </c>
      <c r="N877" t="s">
        <v>484</v>
      </c>
      <c r="O877" t="s">
        <v>2922</v>
      </c>
      <c r="P877" t="s">
        <v>1830</v>
      </c>
      <c r="Q877" t="s">
        <v>1342</v>
      </c>
    </row>
    <row r="878" spans="1:17">
      <c r="A878" s="101">
        <v>4034</v>
      </c>
      <c r="C878" t="s">
        <v>1309</v>
      </c>
      <c r="D878" t="s">
        <v>3969</v>
      </c>
      <c r="E878" t="s">
        <v>3969</v>
      </c>
      <c r="F878" t="s">
        <v>3970</v>
      </c>
      <c r="G878" t="s">
        <v>1002</v>
      </c>
      <c r="J878" t="s">
        <v>3774</v>
      </c>
      <c r="K878" t="s">
        <v>1312</v>
      </c>
      <c r="M878" t="s">
        <v>3971</v>
      </c>
      <c r="N878" t="s">
        <v>994</v>
      </c>
      <c r="O878" t="s">
        <v>2922</v>
      </c>
      <c r="P878" t="s">
        <v>3972</v>
      </c>
      <c r="Q878" t="s">
        <v>1342</v>
      </c>
    </row>
    <row r="879" spans="1:17">
      <c r="A879" s="101">
        <v>1077</v>
      </c>
      <c r="C879" t="s">
        <v>1309</v>
      </c>
      <c r="D879" t="s">
        <v>2200</v>
      </c>
      <c r="E879" t="s">
        <v>2200</v>
      </c>
      <c r="F879" t="s">
        <v>2201</v>
      </c>
      <c r="G879" t="s">
        <v>2202</v>
      </c>
      <c r="H879" t="s">
        <v>2203</v>
      </c>
      <c r="J879" t="s">
        <v>548</v>
      </c>
      <c r="K879" t="s">
        <v>1312</v>
      </c>
      <c r="L879" t="s">
        <v>2204</v>
      </c>
      <c r="M879" t="s">
        <v>2205</v>
      </c>
      <c r="N879" t="s">
        <v>1089</v>
      </c>
      <c r="Q879" t="s">
        <v>1342</v>
      </c>
    </row>
    <row r="880" spans="1:17">
      <c r="A880">
        <v>1097</v>
      </c>
      <c r="C880" t="s">
        <v>1309</v>
      </c>
      <c r="D880" t="s">
        <v>5580</v>
      </c>
      <c r="E880" t="s">
        <v>5580</v>
      </c>
      <c r="F880" t="s">
        <v>5581</v>
      </c>
      <c r="G880" t="s">
        <v>944</v>
      </c>
      <c r="H880" t="s">
        <v>5485</v>
      </c>
      <c r="J880" t="s">
        <v>5479</v>
      </c>
      <c r="K880" t="s">
        <v>1312</v>
      </c>
      <c r="L880" t="s">
        <v>5582</v>
      </c>
      <c r="M880" t="s">
        <v>5583</v>
      </c>
      <c r="N880" t="s">
        <v>911</v>
      </c>
      <c r="O880" t="s">
        <v>1473</v>
      </c>
      <c r="P880" t="s">
        <v>1687</v>
      </c>
      <c r="Q880" t="s">
        <v>1342</v>
      </c>
    </row>
    <row r="881" spans="1:17">
      <c r="A881">
        <v>6175</v>
      </c>
      <c r="C881" t="s">
        <v>1309</v>
      </c>
      <c r="D881" t="s">
        <v>5870</v>
      </c>
      <c r="E881" t="s">
        <v>5870</v>
      </c>
      <c r="F881" t="s">
        <v>5871</v>
      </c>
      <c r="G881" t="s">
        <v>944</v>
      </c>
      <c r="J881" t="s">
        <v>5479</v>
      </c>
      <c r="K881" t="s">
        <v>1312</v>
      </c>
      <c r="M881" t="s">
        <v>5872</v>
      </c>
      <c r="N881" t="s">
        <v>911</v>
      </c>
      <c r="Q881" t="s">
        <v>1342</v>
      </c>
    </row>
    <row r="882" spans="1:17">
      <c r="A882">
        <v>6030</v>
      </c>
      <c r="C882" t="s">
        <v>1309</v>
      </c>
      <c r="D882" t="s">
        <v>2325</v>
      </c>
      <c r="E882" t="s">
        <v>2325</v>
      </c>
      <c r="F882" t="s">
        <v>2326</v>
      </c>
      <c r="G882" t="s">
        <v>547</v>
      </c>
      <c r="J882" t="s">
        <v>548</v>
      </c>
      <c r="K882" t="s">
        <v>1312</v>
      </c>
      <c r="M882" t="s">
        <v>2327</v>
      </c>
      <c r="N882" t="s">
        <v>1089</v>
      </c>
      <c r="Q882" t="s">
        <v>1342</v>
      </c>
    </row>
    <row r="883" spans="1:17">
      <c r="A883">
        <v>6030</v>
      </c>
      <c r="B883">
        <v>1990</v>
      </c>
      <c r="C883" t="s">
        <v>1325</v>
      </c>
      <c r="D883" t="s">
        <v>2325</v>
      </c>
      <c r="E883" t="s">
        <v>2325</v>
      </c>
      <c r="F883" t="s">
        <v>2326</v>
      </c>
      <c r="I883" t="s">
        <v>547</v>
      </c>
      <c r="J883" t="s">
        <v>548</v>
      </c>
      <c r="K883" t="s">
        <v>1312</v>
      </c>
      <c r="M883" t="s">
        <v>2328</v>
      </c>
      <c r="N883" t="s">
        <v>1089</v>
      </c>
      <c r="O883" t="s">
        <v>1413</v>
      </c>
      <c r="P883" t="s">
        <v>2329</v>
      </c>
      <c r="Q883" t="s">
        <v>1342</v>
      </c>
    </row>
    <row r="884" spans="1:17">
      <c r="A884">
        <v>2119</v>
      </c>
      <c r="C884" t="s">
        <v>1309</v>
      </c>
      <c r="D884" t="s">
        <v>1804</v>
      </c>
      <c r="E884" t="s">
        <v>1804</v>
      </c>
      <c r="F884" t="s">
        <v>1805</v>
      </c>
      <c r="G884" t="s">
        <v>1806</v>
      </c>
      <c r="J884" t="s">
        <v>61</v>
      </c>
      <c r="K884" t="s">
        <v>1312</v>
      </c>
      <c r="M884" t="s">
        <v>1807</v>
      </c>
      <c r="N884" t="s">
        <v>24</v>
      </c>
      <c r="Q884" t="s">
        <v>1342</v>
      </c>
    </row>
    <row r="885" spans="1:17">
      <c r="A885">
        <v>1086</v>
      </c>
      <c r="C885" t="s">
        <v>1309</v>
      </c>
      <c r="D885" t="s">
        <v>3409</v>
      </c>
      <c r="E885" t="s">
        <v>3409</v>
      </c>
      <c r="F885" t="s">
        <v>3410</v>
      </c>
      <c r="G885" t="s">
        <v>3411</v>
      </c>
      <c r="H885" t="s">
        <v>970</v>
      </c>
      <c r="J885" t="s">
        <v>3382</v>
      </c>
      <c r="K885" t="s">
        <v>1312</v>
      </c>
      <c r="M885" t="s">
        <v>3412</v>
      </c>
      <c r="N885" t="s">
        <v>965</v>
      </c>
      <c r="Q885" t="s">
        <v>1342</v>
      </c>
    </row>
    <row r="886" spans="1:17">
      <c r="A886">
        <v>921</v>
      </c>
      <c r="C886" t="s">
        <v>1309</v>
      </c>
      <c r="D886" t="s">
        <v>5521</v>
      </c>
      <c r="E886" t="s">
        <v>5521</v>
      </c>
      <c r="F886" t="s">
        <v>5522</v>
      </c>
      <c r="G886" t="s">
        <v>5523</v>
      </c>
      <c r="H886" t="s">
        <v>5485</v>
      </c>
      <c r="J886" t="s">
        <v>5479</v>
      </c>
      <c r="K886" t="s">
        <v>1312</v>
      </c>
      <c r="M886" t="s">
        <v>5524</v>
      </c>
      <c r="N886" t="s">
        <v>911</v>
      </c>
      <c r="O886" t="s">
        <v>4791</v>
      </c>
      <c r="P886" t="s">
        <v>5525</v>
      </c>
      <c r="Q886" t="s">
        <v>1316</v>
      </c>
    </row>
    <row r="887" spans="1:17">
      <c r="A887">
        <v>3984</v>
      </c>
      <c r="C887" t="s">
        <v>1309</v>
      </c>
      <c r="D887" t="s">
        <v>3259</v>
      </c>
      <c r="E887" t="s">
        <v>3259</v>
      </c>
      <c r="F887" t="s">
        <v>3260</v>
      </c>
      <c r="G887" t="s">
        <v>415</v>
      </c>
      <c r="J887" t="s">
        <v>322</v>
      </c>
      <c r="K887" t="s">
        <v>1312</v>
      </c>
      <c r="M887" t="s">
        <v>3261</v>
      </c>
      <c r="N887" t="s">
        <v>215</v>
      </c>
      <c r="O887" t="s">
        <v>1517</v>
      </c>
      <c r="P887" t="s">
        <v>1336</v>
      </c>
      <c r="Q887" t="s">
        <v>1342</v>
      </c>
    </row>
    <row r="888" spans="1:17">
      <c r="A888">
        <v>6147</v>
      </c>
      <c r="C888" t="s">
        <v>1309</v>
      </c>
      <c r="D888" t="s">
        <v>2928</v>
      </c>
      <c r="E888" t="s">
        <v>2928</v>
      </c>
      <c r="F888" t="s">
        <v>237</v>
      </c>
      <c r="G888" t="s">
        <v>847</v>
      </c>
      <c r="J888" t="s">
        <v>873</v>
      </c>
      <c r="K888" t="s">
        <v>1312</v>
      </c>
      <c r="M888" t="s">
        <v>2929</v>
      </c>
      <c r="N888" t="s">
        <v>731</v>
      </c>
      <c r="O888" t="s">
        <v>2930</v>
      </c>
      <c r="Q888" t="s">
        <v>1342</v>
      </c>
    </row>
    <row r="889" spans="1:17">
      <c r="A889">
        <v>6037</v>
      </c>
      <c r="C889" t="s">
        <v>1309</v>
      </c>
      <c r="D889" t="s">
        <v>4511</v>
      </c>
      <c r="E889" t="s">
        <v>4511</v>
      </c>
      <c r="F889" t="s">
        <v>4512</v>
      </c>
      <c r="G889" t="s">
        <v>4074</v>
      </c>
      <c r="J889" t="s">
        <v>2435</v>
      </c>
      <c r="K889" t="s">
        <v>1312</v>
      </c>
      <c r="M889" t="s">
        <v>4513</v>
      </c>
      <c r="N889" t="s">
        <v>420</v>
      </c>
      <c r="Q889" t="s">
        <v>1342</v>
      </c>
    </row>
    <row r="890" spans="1:17">
      <c r="A890">
        <v>2176</v>
      </c>
      <c r="C890" t="s">
        <v>1309</v>
      </c>
      <c r="D890" t="s">
        <v>5357</v>
      </c>
      <c r="E890" t="s">
        <v>5357</v>
      </c>
      <c r="F890" t="s">
        <v>5358</v>
      </c>
      <c r="G890" t="s">
        <v>599</v>
      </c>
      <c r="J890" t="s">
        <v>5271</v>
      </c>
      <c r="K890" t="s">
        <v>1312</v>
      </c>
      <c r="L890" t="s">
        <v>5359</v>
      </c>
      <c r="M890" t="s">
        <v>5360</v>
      </c>
      <c r="N890" t="s">
        <v>591</v>
      </c>
      <c r="O890" t="s">
        <v>2378</v>
      </c>
      <c r="P890" t="s">
        <v>5361</v>
      </c>
      <c r="Q890" t="s">
        <v>1316</v>
      </c>
    </row>
    <row r="891" spans="1:17">
      <c r="A891">
        <v>4263</v>
      </c>
      <c r="C891" t="s">
        <v>1309</v>
      </c>
      <c r="D891" t="s">
        <v>3305</v>
      </c>
      <c r="E891" t="s">
        <v>3305</v>
      </c>
      <c r="F891" t="s">
        <v>3306</v>
      </c>
      <c r="G891" t="s">
        <v>3307</v>
      </c>
      <c r="H891" t="s">
        <v>219</v>
      </c>
      <c r="J891" t="s">
        <v>322</v>
      </c>
      <c r="K891" t="s">
        <v>1312</v>
      </c>
      <c r="L891" t="s">
        <v>3308</v>
      </c>
      <c r="M891" t="s">
        <v>3309</v>
      </c>
      <c r="N891" t="s">
        <v>215</v>
      </c>
      <c r="O891" t="s">
        <v>2378</v>
      </c>
      <c r="P891" t="s">
        <v>1324</v>
      </c>
      <c r="Q891" t="s">
        <v>1342</v>
      </c>
    </row>
    <row r="892" spans="1:17">
      <c r="A892">
        <v>926</v>
      </c>
      <c r="C892" t="s">
        <v>1309</v>
      </c>
      <c r="D892" t="s">
        <v>2110</v>
      </c>
      <c r="E892" t="s">
        <v>2110</v>
      </c>
      <c r="F892" t="s">
        <v>2111</v>
      </c>
      <c r="G892" t="s">
        <v>2112</v>
      </c>
      <c r="J892" t="s">
        <v>1398</v>
      </c>
      <c r="K892" t="s">
        <v>1312</v>
      </c>
      <c r="L892" t="s">
        <v>2113</v>
      </c>
      <c r="M892" t="s">
        <v>2114</v>
      </c>
      <c r="N892" t="s">
        <v>1089</v>
      </c>
      <c r="O892" t="s">
        <v>2115</v>
      </c>
      <c r="P892" t="s">
        <v>2116</v>
      </c>
      <c r="Q892" t="s">
        <v>1342</v>
      </c>
    </row>
    <row r="893" spans="1:17">
      <c r="A893">
        <v>3913</v>
      </c>
      <c r="C893" t="s">
        <v>1309</v>
      </c>
      <c r="D893" t="s">
        <v>1926</v>
      </c>
      <c r="E893" t="s">
        <v>1926</v>
      </c>
      <c r="F893" t="s">
        <v>1927</v>
      </c>
      <c r="G893" t="s">
        <v>65</v>
      </c>
      <c r="J893" t="s">
        <v>61</v>
      </c>
      <c r="K893" t="s">
        <v>1312</v>
      </c>
      <c r="M893">
        <v>353872356721</v>
      </c>
      <c r="N893" t="s">
        <v>24</v>
      </c>
      <c r="Q893" t="s">
        <v>1342</v>
      </c>
    </row>
    <row r="894" spans="1:17">
      <c r="A894">
        <v>2027</v>
      </c>
      <c r="C894" t="s">
        <v>1309</v>
      </c>
      <c r="D894" t="s">
        <v>2267</v>
      </c>
      <c r="E894" t="s">
        <v>2267</v>
      </c>
      <c r="F894" t="s">
        <v>2268</v>
      </c>
      <c r="G894" t="s">
        <v>1404</v>
      </c>
      <c r="J894" t="s">
        <v>543</v>
      </c>
      <c r="K894" t="s">
        <v>1312</v>
      </c>
      <c r="L894" t="s">
        <v>2269</v>
      </c>
      <c r="M894" t="s">
        <v>2270</v>
      </c>
      <c r="N894" t="s">
        <v>1089</v>
      </c>
      <c r="Q894" t="s">
        <v>1342</v>
      </c>
    </row>
    <row r="895" spans="1:17">
      <c r="A895">
        <v>6121</v>
      </c>
      <c r="C895" t="s">
        <v>1309</v>
      </c>
      <c r="D895" t="s">
        <v>2923</v>
      </c>
      <c r="E895" t="s">
        <v>2923</v>
      </c>
      <c r="F895" t="s">
        <v>2577</v>
      </c>
      <c r="G895" t="s">
        <v>198</v>
      </c>
      <c r="J895" t="s">
        <v>197</v>
      </c>
      <c r="K895" t="s">
        <v>1312</v>
      </c>
      <c r="M895" t="s">
        <v>2924</v>
      </c>
      <c r="N895" t="s">
        <v>731</v>
      </c>
      <c r="Q895" t="s">
        <v>1342</v>
      </c>
    </row>
    <row r="896" spans="1:17">
      <c r="A896">
        <v>1168</v>
      </c>
      <c r="C896" t="s">
        <v>1309</v>
      </c>
      <c r="D896" t="s">
        <v>1519</v>
      </c>
      <c r="E896" t="s">
        <v>1519</v>
      </c>
      <c r="F896" t="s">
        <v>1520</v>
      </c>
      <c r="G896" t="s">
        <v>1319</v>
      </c>
      <c r="J896" t="s">
        <v>1320</v>
      </c>
      <c r="K896" t="s">
        <v>1312</v>
      </c>
      <c r="M896" t="s">
        <v>1521</v>
      </c>
      <c r="N896" t="s">
        <v>24</v>
      </c>
      <c r="O896" t="s">
        <v>1522</v>
      </c>
      <c r="P896" t="s">
        <v>1523</v>
      </c>
      <c r="Q896" t="s">
        <v>1342</v>
      </c>
    </row>
    <row r="897" spans="1:17">
      <c r="A897">
        <v>6165</v>
      </c>
      <c r="C897" t="s">
        <v>1309</v>
      </c>
      <c r="D897" t="s">
        <v>4041</v>
      </c>
      <c r="E897" t="s">
        <v>4041</v>
      </c>
      <c r="F897" t="s">
        <v>1453</v>
      </c>
      <c r="G897" t="s">
        <v>1019</v>
      </c>
      <c r="H897" t="s">
        <v>1002</v>
      </c>
      <c r="J897" t="s">
        <v>3774</v>
      </c>
      <c r="K897" t="s">
        <v>1312</v>
      </c>
      <c r="M897" t="s">
        <v>4042</v>
      </c>
      <c r="N897" t="s">
        <v>994</v>
      </c>
      <c r="Q897" t="s">
        <v>1342</v>
      </c>
    </row>
    <row r="898" spans="1:17">
      <c r="A898">
        <v>930</v>
      </c>
      <c r="C898" t="s">
        <v>1309</v>
      </c>
      <c r="D898" t="s">
        <v>1369</v>
      </c>
      <c r="E898" t="s">
        <v>1369</v>
      </c>
      <c r="F898" t="s">
        <v>1370</v>
      </c>
      <c r="G898" t="s">
        <v>1371</v>
      </c>
      <c r="J898" t="s">
        <v>27</v>
      </c>
      <c r="K898" t="s">
        <v>1312</v>
      </c>
      <c r="L898" t="s">
        <v>1372</v>
      </c>
      <c r="M898" t="s">
        <v>1373</v>
      </c>
      <c r="N898" t="s">
        <v>24</v>
      </c>
      <c r="O898" t="s">
        <v>1374</v>
      </c>
      <c r="P898" t="s">
        <v>1375</v>
      </c>
      <c r="Q898" t="s">
        <v>1376</v>
      </c>
    </row>
    <row r="899" spans="1:17">
      <c r="A899">
        <v>3717</v>
      </c>
      <c r="C899" t="s">
        <v>1309</v>
      </c>
      <c r="D899" t="s">
        <v>5364</v>
      </c>
      <c r="E899" t="s">
        <v>5364</v>
      </c>
      <c r="F899" t="s">
        <v>5365</v>
      </c>
      <c r="G899" t="s">
        <v>5366</v>
      </c>
      <c r="H899" t="s">
        <v>660</v>
      </c>
      <c r="J899" t="s">
        <v>5271</v>
      </c>
      <c r="K899" t="s">
        <v>1312</v>
      </c>
      <c r="M899" t="s">
        <v>5367</v>
      </c>
      <c r="N899" t="s">
        <v>591</v>
      </c>
      <c r="Q899" t="s">
        <v>1342</v>
      </c>
    </row>
    <row r="900" spans="1:17">
      <c r="A900">
        <v>6184</v>
      </c>
      <c r="C900" t="s">
        <v>1309</v>
      </c>
      <c r="D900" t="s">
        <v>5258</v>
      </c>
      <c r="E900" t="s">
        <v>5258</v>
      </c>
      <c r="F900" t="s">
        <v>5259</v>
      </c>
      <c r="G900" t="s">
        <v>4773</v>
      </c>
      <c r="H900" t="s">
        <v>485</v>
      </c>
      <c r="J900" t="s">
        <v>90</v>
      </c>
      <c r="K900" t="s">
        <v>1312</v>
      </c>
      <c r="L900" t="s">
        <v>5260</v>
      </c>
      <c r="M900">
        <v>353879049777</v>
      </c>
      <c r="N900" t="s">
        <v>484</v>
      </c>
      <c r="O900" t="s">
        <v>2388</v>
      </c>
      <c r="P900" t="s">
        <v>2857</v>
      </c>
      <c r="Q900" t="s">
        <v>1342</v>
      </c>
    </row>
    <row r="901" spans="1:17">
      <c r="A901">
        <v>1826</v>
      </c>
      <c r="C901" t="s">
        <v>1309</v>
      </c>
      <c r="D901" t="s">
        <v>5711</v>
      </c>
      <c r="E901" t="s">
        <v>5711</v>
      </c>
      <c r="F901" t="s">
        <v>5712</v>
      </c>
      <c r="G901" t="s">
        <v>5713</v>
      </c>
      <c r="H901" t="s">
        <v>933</v>
      </c>
      <c r="J901" t="s">
        <v>5479</v>
      </c>
      <c r="K901" t="s">
        <v>1312</v>
      </c>
      <c r="M901" t="s">
        <v>5714</v>
      </c>
      <c r="N901" t="s">
        <v>911</v>
      </c>
      <c r="O901" t="s">
        <v>1584</v>
      </c>
      <c r="P901" t="s">
        <v>3329</v>
      </c>
      <c r="Q901" t="s">
        <v>1342</v>
      </c>
    </row>
    <row r="902" spans="1:17">
      <c r="A902">
        <v>1320</v>
      </c>
      <c r="C902" t="s">
        <v>1309</v>
      </c>
      <c r="D902" t="s">
        <v>5301</v>
      </c>
      <c r="E902" t="s">
        <v>5301</v>
      </c>
      <c r="F902" t="s">
        <v>5302</v>
      </c>
      <c r="G902" t="s">
        <v>5303</v>
      </c>
      <c r="H902" t="s">
        <v>594</v>
      </c>
      <c r="J902" t="s">
        <v>5271</v>
      </c>
      <c r="K902" t="s">
        <v>1312</v>
      </c>
      <c r="L902" t="s">
        <v>5304</v>
      </c>
      <c r="M902" t="s">
        <v>5305</v>
      </c>
      <c r="N902" t="s">
        <v>591</v>
      </c>
      <c r="O902" t="s">
        <v>5306</v>
      </c>
      <c r="P902" t="s">
        <v>5307</v>
      </c>
      <c r="Q902" t="s">
        <v>1342</v>
      </c>
    </row>
    <row r="903" spans="1:17">
      <c r="A903">
        <v>2149</v>
      </c>
      <c r="C903" t="s">
        <v>1309</v>
      </c>
      <c r="D903" t="s">
        <v>1161</v>
      </c>
      <c r="E903" t="s">
        <v>1161</v>
      </c>
      <c r="F903" t="s">
        <v>1163</v>
      </c>
      <c r="J903" t="s">
        <v>3382</v>
      </c>
      <c r="K903" t="s">
        <v>1312</v>
      </c>
      <c r="M903" t="s">
        <v>1199</v>
      </c>
      <c r="N903" t="s">
        <v>965</v>
      </c>
      <c r="Q903" t="s">
        <v>1376</v>
      </c>
    </row>
    <row r="904" spans="1:17">
      <c r="A904">
        <v>1645</v>
      </c>
      <c r="C904" t="s">
        <v>1309</v>
      </c>
      <c r="D904" t="s">
        <v>4184</v>
      </c>
      <c r="E904" t="s">
        <v>4184</v>
      </c>
      <c r="F904" t="s">
        <v>4185</v>
      </c>
      <c r="G904" t="s">
        <v>443</v>
      </c>
      <c r="J904" t="s">
        <v>2435</v>
      </c>
      <c r="K904" t="s">
        <v>1312</v>
      </c>
      <c r="L904" t="s">
        <v>4186</v>
      </c>
      <c r="M904" t="s">
        <v>4187</v>
      </c>
      <c r="N904" t="s">
        <v>420</v>
      </c>
      <c r="O904" t="s">
        <v>4188</v>
      </c>
      <c r="P904" t="s">
        <v>4189</v>
      </c>
      <c r="Q904" t="s">
        <v>1316</v>
      </c>
    </row>
    <row r="905" spans="1:17">
      <c r="A905">
        <v>6216</v>
      </c>
      <c r="C905" t="s">
        <v>1309</v>
      </c>
      <c r="D905" t="s">
        <v>3767</v>
      </c>
      <c r="E905" t="s">
        <v>3767</v>
      </c>
      <c r="F905" t="s">
        <v>3768</v>
      </c>
      <c r="G905" t="s">
        <v>570</v>
      </c>
      <c r="J905" t="s">
        <v>570</v>
      </c>
      <c r="K905" t="s">
        <v>1312</v>
      </c>
      <c r="L905" t="s">
        <v>3769</v>
      </c>
      <c r="M905" t="s">
        <v>3770</v>
      </c>
      <c r="N905" t="s">
        <v>565</v>
      </c>
      <c r="Q905" t="s">
        <v>1342</v>
      </c>
    </row>
    <row r="906" spans="1:17">
      <c r="A906">
        <v>4292</v>
      </c>
      <c r="C906" t="s">
        <v>1309</v>
      </c>
      <c r="D906" t="s">
        <v>4457</v>
      </c>
      <c r="E906" t="s">
        <v>4457</v>
      </c>
      <c r="F906" t="s">
        <v>4458</v>
      </c>
      <c r="G906" t="s">
        <v>4408</v>
      </c>
      <c r="H906" t="s">
        <v>462</v>
      </c>
      <c r="J906" t="s">
        <v>2435</v>
      </c>
      <c r="K906" t="s">
        <v>1312</v>
      </c>
      <c r="L906" t="s">
        <v>4459</v>
      </c>
      <c r="M906" t="s">
        <v>4460</v>
      </c>
      <c r="N906" t="s">
        <v>420</v>
      </c>
      <c r="Q906" t="s">
        <v>1342</v>
      </c>
    </row>
    <row r="907" spans="1:17">
      <c r="A907">
        <v>3863</v>
      </c>
      <c r="C907" t="s">
        <v>1309</v>
      </c>
      <c r="D907" t="s">
        <v>5387</v>
      </c>
      <c r="E907" t="s">
        <v>5387</v>
      </c>
      <c r="F907" t="s">
        <v>5388</v>
      </c>
      <c r="G907" t="s">
        <v>5389</v>
      </c>
      <c r="H907" t="s">
        <v>594</v>
      </c>
      <c r="J907" t="s">
        <v>5271</v>
      </c>
      <c r="K907" t="s">
        <v>1312</v>
      </c>
      <c r="L907" t="s">
        <v>5390</v>
      </c>
      <c r="M907" t="s">
        <v>5391</v>
      </c>
      <c r="N907" t="s">
        <v>591</v>
      </c>
      <c r="O907" t="s">
        <v>5392</v>
      </c>
      <c r="Q907" t="s">
        <v>1342</v>
      </c>
    </row>
    <row r="908" spans="1:17">
      <c r="A908">
        <v>3712</v>
      </c>
      <c r="C908" t="s">
        <v>1309</v>
      </c>
      <c r="D908" t="s">
        <v>4299</v>
      </c>
      <c r="E908" t="s">
        <v>4299</v>
      </c>
      <c r="F908" t="s">
        <v>4142</v>
      </c>
      <c r="G908" t="s">
        <v>4060</v>
      </c>
      <c r="J908" t="s">
        <v>2435</v>
      </c>
      <c r="K908" t="s">
        <v>1312</v>
      </c>
      <c r="L908" t="s">
        <v>4300</v>
      </c>
      <c r="M908" t="s">
        <v>4301</v>
      </c>
      <c r="N908" t="s">
        <v>420</v>
      </c>
      <c r="O908" t="s">
        <v>4302</v>
      </c>
      <c r="P908" t="s">
        <v>2212</v>
      </c>
      <c r="Q908" t="s">
        <v>1342</v>
      </c>
    </row>
    <row r="909" spans="1:17">
      <c r="A909">
        <v>973</v>
      </c>
      <c r="C909" t="s">
        <v>1309</v>
      </c>
      <c r="D909" t="s">
        <v>2374</v>
      </c>
      <c r="E909" t="s">
        <v>2374</v>
      </c>
      <c r="F909" t="s">
        <v>2375</v>
      </c>
      <c r="G909" t="s">
        <v>2376</v>
      </c>
      <c r="J909" t="s">
        <v>1398</v>
      </c>
      <c r="K909" t="s">
        <v>1312</v>
      </c>
      <c r="M909" t="s">
        <v>2377</v>
      </c>
      <c r="N909" t="s">
        <v>731</v>
      </c>
      <c r="O909" t="s">
        <v>2378</v>
      </c>
      <c r="P909" t="s">
        <v>1336</v>
      </c>
      <c r="Q909" t="s">
        <v>1342</v>
      </c>
    </row>
    <row r="910" spans="1:17">
      <c r="A910">
        <v>1993</v>
      </c>
      <c r="C910" t="s">
        <v>1309</v>
      </c>
      <c r="D910" t="s">
        <v>1776</v>
      </c>
      <c r="E910" t="s">
        <v>1776</v>
      </c>
      <c r="F910" t="s">
        <v>1777</v>
      </c>
      <c r="G910" t="s">
        <v>1753</v>
      </c>
      <c r="J910" t="s">
        <v>1548</v>
      </c>
      <c r="K910" t="s">
        <v>1312</v>
      </c>
      <c r="M910" t="s">
        <v>1778</v>
      </c>
      <c r="N910" t="s">
        <v>24</v>
      </c>
      <c r="O910" t="s">
        <v>1779</v>
      </c>
      <c r="P910" t="s">
        <v>1780</v>
      </c>
      <c r="Q910" t="s">
        <v>1342</v>
      </c>
    </row>
    <row r="911" spans="1:17">
      <c r="A911">
        <v>5761</v>
      </c>
      <c r="C911" t="s">
        <v>1309</v>
      </c>
      <c r="D911" t="s">
        <v>2301</v>
      </c>
      <c r="E911" t="s">
        <v>2301</v>
      </c>
      <c r="F911" t="s">
        <v>2302</v>
      </c>
      <c r="G911" t="s">
        <v>2303</v>
      </c>
      <c r="J911" t="s">
        <v>1398</v>
      </c>
      <c r="K911" t="s">
        <v>1312</v>
      </c>
      <c r="M911" t="s">
        <v>2304</v>
      </c>
      <c r="N911" t="s">
        <v>1089</v>
      </c>
      <c r="Q911" t="s">
        <v>1342</v>
      </c>
    </row>
    <row r="912" spans="1:17">
      <c r="A912">
        <v>5761</v>
      </c>
      <c r="B912">
        <v>2002</v>
      </c>
      <c r="C912" t="s">
        <v>1325</v>
      </c>
      <c r="D912" t="s">
        <v>2301</v>
      </c>
      <c r="E912" t="s">
        <v>2305</v>
      </c>
      <c r="F912" t="s">
        <v>2302</v>
      </c>
      <c r="G912" t="s">
        <v>2303</v>
      </c>
      <c r="J912" t="s">
        <v>1398</v>
      </c>
      <c r="K912" t="s">
        <v>1312</v>
      </c>
      <c r="N912" t="s">
        <v>1089</v>
      </c>
      <c r="Q912" t="s">
        <v>1342</v>
      </c>
    </row>
    <row r="913" spans="1:17">
      <c r="A913">
        <v>1766</v>
      </c>
      <c r="C913" t="s">
        <v>1309</v>
      </c>
      <c r="D913" t="s">
        <v>3082</v>
      </c>
      <c r="E913" t="s">
        <v>3082</v>
      </c>
      <c r="F913" t="s">
        <v>251</v>
      </c>
      <c r="G913" t="s">
        <v>218</v>
      </c>
      <c r="J913" t="s">
        <v>322</v>
      </c>
      <c r="K913" t="s">
        <v>1312</v>
      </c>
      <c r="M913" t="s">
        <v>3083</v>
      </c>
      <c r="N913" t="s">
        <v>215</v>
      </c>
      <c r="Q913" t="s">
        <v>1342</v>
      </c>
    </row>
    <row r="914" spans="1:17">
      <c r="A914">
        <v>3815</v>
      </c>
      <c r="C914" t="s">
        <v>1309</v>
      </c>
      <c r="D914" t="s">
        <v>3955</v>
      </c>
      <c r="E914" t="s">
        <v>3955</v>
      </c>
      <c r="F914" t="s">
        <v>3956</v>
      </c>
      <c r="G914" t="s">
        <v>1016</v>
      </c>
      <c r="J914" t="s">
        <v>3774</v>
      </c>
      <c r="K914" t="s">
        <v>1312</v>
      </c>
      <c r="M914" t="s">
        <v>3957</v>
      </c>
      <c r="N914" t="s">
        <v>994</v>
      </c>
      <c r="Q914" t="s">
        <v>1342</v>
      </c>
    </row>
    <row r="915" spans="1:17">
      <c r="A915">
        <v>5999</v>
      </c>
      <c r="C915" t="s">
        <v>1309</v>
      </c>
      <c r="D915" t="s">
        <v>3368</v>
      </c>
      <c r="E915" t="s">
        <v>3368</v>
      </c>
      <c r="F915" t="s">
        <v>291</v>
      </c>
      <c r="G915" t="s">
        <v>292</v>
      </c>
      <c r="J915" t="s">
        <v>322</v>
      </c>
      <c r="K915" t="s">
        <v>1312</v>
      </c>
      <c r="M915" t="s">
        <v>3369</v>
      </c>
      <c r="N915" t="s">
        <v>215</v>
      </c>
      <c r="Q915" t="s">
        <v>1342</v>
      </c>
    </row>
    <row r="916" spans="1:17">
      <c r="A916">
        <v>3829</v>
      </c>
      <c r="C916" t="s">
        <v>1309</v>
      </c>
      <c r="D916" t="s">
        <v>1895</v>
      </c>
      <c r="E916" t="s">
        <v>1895</v>
      </c>
      <c r="F916" t="s">
        <v>1896</v>
      </c>
      <c r="G916" t="s">
        <v>1897</v>
      </c>
      <c r="J916" t="s">
        <v>170</v>
      </c>
      <c r="K916" t="s">
        <v>1312</v>
      </c>
      <c r="M916" t="s">
        <v>1898</v>
      </c>
      <c r="N916" t="s">
        <v>24</v>
      </c>
      <c r="Q916" t="s">
        <v>1342</v>
      </c>
    </row>
    <row r="917" spans="1:17">
      <c r="A917">
        <v>946</v>
      </c>
      <c r="B917">
        <v>1175</v>
      </c>
      <c r="C917" t="s">
        <v>1325</v>
      </c>
      <c r="D917" t="s">
        <v>5536</v>
      </c>
      <c r="E917" t="s">
        <v>5539</v>
      </c>
      <c r="F917" t="s">
        <v>19</v>
      </c>
      <c r="G917" t="s">
        <v>941</v>
      </c>
      <c r="J917" t="s">
        <v>5479</v>
      </c>
      <c r="K917" t="s">
        <v>1312</v>
      </c>
      <c r="M917" t="s">
        <v>5537</v>
      </c>
      <c r="N917" t="s">
        <v>911</v>
      </c>
      <c r="Q917" t="s">
        <v>1342</v>
      </c>
    </row>
    <row r="918" spans="1:17">
      <c r="A918">
        <v>946</v>
      </c>
      <c r="C918" t="s">
        <v>1309</v>
      </c>
      <c r="D918" t="s">
        <v>5536</v>
      </c>
      <c r="E918" t="s">
        <v>5536</v>
      </c>
      <c r="F918" t="s">
        <v>16</v>
      </c>
      <c r="G918" t="s">
        <v>941</v>
      </c>
      <c r="J918" t="s">
        <v>5479</v>
      </c>
      <c r="K918" t="s">
        <v>1312</v>
      </c>
      <c r="M918" t="s">
        <v>5537</v>
      </c>
      <c r="N918" t="s">
        <v>911</v>
      </c>
      <c r="O918" t="s">
        <v>5538</v>
      </c>
      <c r="P918" t="s">
        <v>3353</v>
      </c>
      <c r="Q918" t="s">
        <v>1342</v>
      </c>
    </row>
    <row r="919" spans="1:17">
      <c r="A919">
        <v>4042</v>
      </c>
      <c r="C919" t="s">
        <v>1309</v>
      </c>
      <c r="D919" t="s">
        <v>4405</v>
      </c>
      <c r="E919" t="s">
        <v>4405</v>
      </c>
      <c r="F919" t="s">
        <v>4406</v>
      </c>
      <c r="G919" t="s">
        <v>4407</v>
      </c>
      <c r="H919" t="s">
        <v>4408</v>
      </c>
      <c r="J919" t="s">
        <v>2435</v>
      </c>
      <c r="K919" t="s">
        <v>1312</v>
      </c>
      <c r="L919" t="s">
        <v>4409</v>
      </c>
      <c r="M919" t="s">
        <v>4410</v>
      </c>
      <c r="N919" t="s">
        <v>420</v>
      </c>
      <c r="O919" t="s">
        <v>4411</v>
      </c>
      <c r="P919" t="s">
        <v>3891</v>
      </c>
      <c r="Q919" t="s">
        <v>1316</v>
      </c>
    </row>
    <row r="920" spans="1:17">
      <c r="A920" s="101">
        <v>1867</v>
      </c>
      <c r="C920" t="s">
        <v>1309</v>
      </c>
      <c r="D920" t="s">
        <v>5343</v>
      </c>
      <c r="E920" t="s">
        <v>5343</v>
      </c>
      <c r="F920" t="s">
        <v>5344</v>
      </c>
      <c r="G920" t="s">
        <v>5345</v>
      </c>
      <c r="H920" t="s">
        <v>599</v>
      </c>
      <c r="J920" t="s">
        <v>5271</v>
      </c>
      <c r="K920" t="s">
        <v>1312</v>
      </c>
      <c r="M920" t="s">
        <v>5346</v>
      </c>
      <c r="N920" t="s">
        <v>591</v>
      </c>
      <c r="O920" t="s">
        <v>2067</v>
      </c>
      <c r="P920" t="s">
        <v>5347</v>
      </c>
      <c r="Q920" t="s">
        <v>1316</v>
      </c>
    </row>
    <row r="921" spans="1:17">
      <c r="A921" s="101">
        <v>1833</v>
      </c>
      <c r="C921" t="s">
        <v>1309</v>
      </c>
      <c r="D921" t="s">
        <v>1670</v>
      </c>
      <c r="E921" t="s">
        <v>1670</v>
      </c>
      <c r="F921" t="s">
        <v>1671</v>
      </c>
      <c r="G921" t="s">
        <v>1672</v>
      </c>
      <c r="H921" t="s">
        <v>488</v>
      </c>
      <c r="J921" t="s">
        <v>1398</v>
      </c>
      <c r="K921" t="s">
        <v>1312</v>
      </c>
      <c r="L921" t="s">
        <v>1673</v>
      </c>
      <c r="M921" t="s">
        <v>1674</v>
      </c>
      <c r="N921" t="s">
        <v>24</v>
      </c>
      <c r="O921" t="s">
        <v>1675</v>
      </c>
      <c r="P921" t="s">
        <v>1676</v>
      </c>
      <c r="Q921" t="s">
        <v>1342</v>
      </c>
    </row>
    <row r="922" spans="1:17">
      <c r="A922">
        <v>1651</v>
      </c>
      <c r="C922" t="s">
        <v>1309</v>
      </c>
      <c r="D922" t="s">
        <v>2259</v>
      </c>
      <c r="E922" t="s">
        <v>2259</v>
      </c>
      <c r="F922" t="s">
        <v>2260</v>
      </c>
      <c r="G922" t="s">
        <v>2149</v>
      </c>
      <c r="H922" t="s">
        <v>696</v>
      </c>
      <c r="J922" t="s">
        <v>1398</v>
      </c>
      <c r="K922" t="s">
        <v>1312</v>
      </c>
      <c r="M922" t="s">
        <v>2261</v>
      </c>
      <c r="N922" t="s">
        <v>1089</v>
      </c>
      <c r="O922" t="s">
        <v>1400</v>
      </c>
      <c r="P922" t="s">
        <v>2011</v>
      </c>
      <c r="Q922" t="s">
        <v>1342</v>
      </c>
    </row>
    <row r="923" spans="1:17">
      <c r="A923">
        <v>3974</v>
      </c>
      <c r="C923" t="s">
        <v>1309</v>
      </c>
      <c r="D923" t="s">
        <v>2756</v>
      </c>
      <c r="E923" t="s">
        <v>2756</v>
      </c>
      <c r="F923" t="s">
        <v>2757</v>
      </c>
      <c r="G923" t="s">
        <v>855</v>
      </c>
      <c r="J923" t="s">
        <v>873</v>
      </c>
      <c r="K923" t="s">
        <v>1312</v>
      </c>
      <c r="L923" t="s">
        <v>2758</v>
      </c>
      <c r="M923" t="s">
        <v>2759</v>
      </c>
      <c r="N923" t="s">
        <v>731</v>
      </c>
      <c r="Q923" t="s">
        <v>1342</v>
      </c>
    </row>
    <row r="924" spans="1:17">
      <c r="A924">
        <v>3817</v>
      </c>
      <c r="C924" t="s">
        <v>1309</v>
      </c>
      <c r="D924" t="s">
        <v>2280</v>
      </c>
      <c r="E924" t="s">
        <v>2280</v>
      </c>
      <c r="F924" t="s">
        <v>2281</v>
      </c>
      <c r="G924" t="s">
        <v>2282</v>
      </c>
      <c r="H924" t="s">
        <v>2283</v>
      </c>
      <c r="J924" t="s">
        <v>1398</v>
      </c>
      <c r="K924" t="s">
        <v>1312</v>
      </c>
      <c r="M924">
        <v>3532069200</v>
      </c>
      <c r="N924" t="s">
        <v>1089</v>
      </c>
      <c r="Q924" t="s">
        <v>1342</v>
      </c>
    </row>
    <row r="925" spans="1:17">
      <c r="A925">
        <v>1405</v>
      </c>
      <c r="C925" t="s">
        <v>1309</v>
      </c>
      <c r="D925" t="s">
        <v>4164</v>
      </c>
      <c r="E925" t="s">
        <v>4164</v>
      </c>
      <c r="F925" t="s">
        <v>4165</v>
      </c>
      <c r="G925" t="s">
        <v>443</v>
      </c>
      <c r="J925" t="s">
        <v>2435</v>
      </c>
      <c r="K925" t="s">
        <v>1312</v>
      </c>
      <c r="L925" t="s">
        <v>4166</v>
      </c>
      <c r="M925" t="s">
        <v>4167</v>
      </c>
      <c r="N925" t="s">
        <v>420</v>
      </c>
      <c r="O925" t="s">
        <v>1769</v>
      </c>
      <c r="P925" t="s">
        <v>4168</v>
      </c>
      <c r="Q925" t="s">
        <v>1316</v>
      </c>
    </row>
    <row r="926" spans="1:17">
      <c r="A926">
        <v>3960</v>
      </c>
      <c r="C926" t="s">
        <v>1309</v>
      </c>
      <c r="D926" t="s">
        <v>1935</v>
      </c>
      <c r="E926" t="s">
        <v>1935</v>
      </c>
      <c r="F926" t="s">
        <v>1936</v>
      </c>
      <c r="G926" t="s">
        <v>65</v>
      </c>
      <c r="J926" t="s">
        <v>61</v>
      </c>
      <c r="K926" t="s">
        <v>1312</v>
      </c>
      <c r="M926" t="s">
        <v>1937</v>
      </c>
      <c r="N926" t="s">
        <v>24</v>
      </c>
      <c r="Q926" t="s">
        <v>1342</v>
      </c>
    </row>
    <row r="927" spans="1:17">
      <c r="A927">
        <v>5948</v>
      </c>
      <c r="C927" t="s">
        <v>1309</v>
      </c>
      <c r="D927" t="s">
        <v>5461</v>
      </c>
      <c r="E927" t="s">
        <v>5461</v>
      </c>
      <c r="F927" t="s">
        <v>5462</v>
      </c>
      <c r="G927" t="s">
        <v>594</v>
      </c>
      <c r="J927" t="s">
        <v>5271</v>
      </c>
      <c r="K927" t="s">
        <v>1312</v>
      </c>
      <c r="M927" t="s">
        <v>5463</v>
      </c>
      <c r="N927" t="s">
        <v>591</v>
      </c>
      <c r="Q927" t="s">
        <v>1342</v>
      </c>
    </row>
    <row r="928" spans="1:17">
      <c r="A928">
        <v>1621</v>
      </c>
      <c r="C928" t="s">
        <v>1309</v>
      </c>
      <c r="D928" t="s">
        <v>2506</v>
      </c>
      <c r="E928" t="s">
        <v>2506</v>
      </c>
      <c r="F928" t="s">
        <v>2507</v>
      </c>
      <c r="G928" t="s">
        <v>137</v>
      </c>
      <c r="J928" t="s">
        <v>132</v>
      </c>
      <c r="K928" t="s">
        <v>1312</v>
      </c>
      <c r="M928" t="s">
        <v>2508</v>
      </c>
      <c r="N928" t="s">
        <v>731</v>
      </c>
      <c r="Q928" t="s">
        <v>1342</v>
      </c>
    </row>
    <row r="929" spans="1:17">
      <c r="A929">
        <v>1858</v>
      </c>
      <c r="C929" t="s">
        <v>1309</v>
      </c>
      <c r="D929" t="s">
        <v>5715</v>
      </c>
      <c r="E929" t="s">
        <v>5715</v>
      </c>
      <c r="F929" t="s">
        <v>5716</v>
      </c>
      <c r="G929" t="s">
        <v>5614</v>
      </c>
      <c r="H929" t="s">
        <v>919</v>
      </c>
      <c r="J929" t="s">
        <v>5479</v>
      </c>
      <c r="K929" t="s">
        <v>1312</v>
      </c>
      <c r="M929" t="s">
        <v>5717</v>
      </c>
      <c r="N929" t="s">
        <v>911</v>
      </c>
      <c r="O929" t="s">
        <v>1388</v>
      </c>
      <c r="P929" t="s">
        <v>5718</v>
      </c>
      <c r="Q929" t="s">
        <v>1316</v>
      </c>
    </row>
    <row r="930" spans="1:17">
      <c r="A930">
        <v>3597</v>
      </c>
      <c r="C930" t="s">
        <v>1309</v>
      </c>
      <c r="D930" t="s">
        <v>2271</v>
      </c>
      <c r="E930" t="s">
        <v>2271</v>
      </c>
      <c r="F930" t="s">
        <v>2272</v>
      </c>
      <c r="G930" t="s">
        <v>2273</v>
      </c>
      <c r="H930" t="s">
        <v>547</v>
      </c>
      <c r="J930" t="s">
        <v>1398</v>
      </c>
      <c r="K930" t="s">
        <v>1312</v>
      </c>
      <c r="L930" t="s">
        <v>2274</v>
      </c>
      <c r="M930" t="s">
        <v>2275</v>
      </c>
      <c r="N930" t="s">
        <v>1089</v>
      </c>
      <c r="O930" t="s">
        <v>1614</v>
      </c>
      <c r="P930" t="s">
        <v>2276</v>
      </c>
      <c r="Q930" t="s">
        <v>1342</v>
      </c>
    </row>
    <row r="931" spans="1:17">
      <c r="A931">
        <v>1896</v>
      </c>
      <c r="C931" t="s">
        <v>1309</v>
      </c>
      <c r="D931" t="s">
        <v>2271</v>
      </c>
      <c r="E931" t="s">
        <v>2271</v>
      </c>
      <c r="F931" t="s">
        <v>4996</v>
      </c>
      <c r="G931" t="s">
        <v>71</v>
      </c>
      <c r="J931" t="s">
        <v>90</v>
      </c>
      <c r="K931" t="s">
        <v>1312</v>
      </c>
      <c r="M931" t="s">
        <v>4997</v>
      </c>
      <c r="N931" t="s">
        <v>484</v>
      </c>
      <c r="O931" t="s">
        <v>3024</v>
      </c>
      <c r="P931" t="s">
        <v>4967</v>
      </c>
      <c r="Q931" t="s">
        <v>1316</v>
      </c>
    </row>
    <row r="932" spans="1:17">
      <c r="A932">
        <v>1071</v>
      </c>
      <c r="C932" t="s">
        <v>1309</v>
      </c>
      <c r="D932" t="s">
        <v>2192</v>
      </c>
      <c r="E932" t="s">
        <v>2192</v>
      </c>
      <c r="F932" t="s">
        <v>2193</v>
      </c>
      <c r="G932" t="s">
        <v>546</v>
      </c>
      <c r="J932" t="s">
        <v>548</v>
      </c>
      <c r="K932" t="s">
        <v>1312</v>
      </c>
      <c r="M932" t="s">
        <v>2194</v>
      </c>
      <c r="N932" t="s">
        <v>1089</v>
      </c>
      <c r="O932" t="s">
        <v>2195</v>
      </c>
      <c r="P932" t="s">
        <v>2196</v>
      </c>
      <c r="Q932" t="s">
        <v>1316</v>
      </c>
    </row>
    <row r="933" spans="1:17">
      <c r="A933">
        <v>1071</v>
      </c>
      <c r="B933">
        <v>1847</v>
      </c>
      <c r="C933" t="s">
        <v>1325</v>
      </c>
      <c r="D933" t="s">
        <v>2192</v>
      </c>
      <c r="E933" t="s">
        <v>2197</v>
      </c>
      <c r="F933" t="s">
        <v>2198</v>
      </c>
      <c r="G933" t="s">
        <v>546</v>
      </c>
      <c r="J933" t="s">
        <v>548</v>
      </c>
      <c r="K933" t="s">
        <v>1312</v>
      </c>
      <c r="N933" t="s">
        <v>1089</v>
      </c>
      <c r="O933" t="s">
        <v>1522</v>
      </c>
      <c r="P933" t="s">
        <v>2199</v>
      </c>
      <c r="Q933" t="s">
        <v>1316</v>
      </c>
    </row>
    <row r="934" spans="1:17">
      <c r="A934">
        <v>1971</v>
      </c>
      <c r="C934" t="s">
        <v>1309</v>
      </c>
      <c r="D934" t="s">
        <v>5007</v>
      </c>
      <c r="E934" t="s">
        <v>5007</v>
      </c>
      <c r="F934" t="s">
        <v>5008</v>
      </c>
      <c r="G934" t="s">
        <v>2273</v>
      </c>
      <c r="H934" t="s">
        <v>2283</v>
      </c>
      <c r="J934" t="s">
        <v>548</v>
      </c>
      <c r="K934" t="s">
        <v>1312</v>
      </c>
      <c r="M934" t="s">
        <v>5009</v>
      </c>
      <c r="N934" t="s">
        <v>484</v>
      </c>
      <c r="O934" t="s">
        <v>1614</v>
      </c>
      <c r="P934" t="s">
        <v>5010</v>
      </c>
      <c r="Q934" t="s">
        <v>1316</v>
      </c>
    </row>
    <row r="935" spans="1:17">
      <c r="A935">
        <v>1844</v>
      </c>
      <c r="C935" t="s">
        <v>1309</v>
      </c>
      <c r="D935" t="s">
        <v>2531</v>
      </c>
      <c r="E935" t="s">
        <v>2531</v>
      </c>
      <c r="F935" t="s">
        <v>2532</v>
      </c>
      <c r="G935" t="s">
        <v>748</v>
      </c>
      <c r="H935" t="s">
        <v>749</v>
      </c>
      <c r="J935" t="s">
        <v>1398</v>
      </c>
      <c r="K935" t="s">
        <v>1312</v>
      </c>
      <c r="M935" t="s">
        <v>2533</v>
      </c>
      <c r="N935" t="s">
        <v>731</v>
      </c>
      <c r="O935" t="s">
        <v>1686</v>
      </c>
      <c r="P935" t="s">
        <v>1687</v>
      </c>
      <c r="Q935" t="s">
        <v>1316</v>
      </c>
    </row>
    <row r="936" spans="1:17">
      <c r="A936">
        <v>1839</v>
      </c>
      <c r="C936" t="s">
        <v>1309</v>
      </c>
      <c r="D936" t="s">
        <v>1677</v>
      </c>
      <c r="E936" t="s">
        <v>1677</v>
      </c>
      <c r="F936" t="s">
        <v>1678</v>
      </c>
      <c r="G936" t="s">
        <v>1623</v>
      </c>
      <c r="H936" t="s">
        <v>1679</v>
      </c>
      <c r="J936" t="s">
        <v>26</v>
      </c>
      <c r="K936" t="s">
        <v>1312</v>
      </c>
      <c r="M936" t="s">
        <v>1680</v>
      </c>
      <c r="N936" t="s">
        <v>24</v>
      </c>
      <c r="O936" t="s">
        <v>1681</v>
      </c>
      <c r="P936" t="s">
        <v>1682</v>
      </c>
      <c r="Q936" t="s">
        <v>1316</v>
      </c>
    </row>
    <row r="937" spans="1:17">
      <c r="A937">
        <v>847</v>
      </c>
      <c r="B937">
        <v>1087</v>
      </c>
      <c r="C937" t="s">
        <v>1325</v>
      </c>
      <c r="D937" t="s">
        <v>1326</v>
      </c>
      <c r="E937" t="s">
        <v>1327</v>
      </c>
      <c r="F937" t="s">
        <v>1328</v>
      </c>
      <c r="G937" t="s">
        <v>1329</v>
      </c>
      <c r="H937" t="s">
        <v>65</v>
      </c>
      <c r="J937" t="s">
        <v>61</v>
      </c>
      <c r="K937" t="s">
        <v>1312</v>
      </c>
      <c r="M937" t="s">
        <v>1330</v>
      </c>
      <c r="N937" t="s">
        <v>24</v>
      </c>
      <c r="O937" t="s">
        <v>1331</v>
      </c>
      <c r="P937" t="s">
        <v>1332</v>
      </c>
      <c r="Q937" t="s">
        <v>1316</v>
      </c>
    </row>
    <row r="938" spans="1:17">
      <c r="A938">
        <v>847</v>
      </c>
      <c r="B938">
        <v>1088</v>
      </c>
      <c r="C938" t="s">
        <v>1325</v>
      </c>
      <c r="D938" t="s">
        <v>1326</v>
      </c>
      <c r="E938" t="s">
        <v>1327</v>
      </c>
      <c r="F938" t="s">
        <v>1333</v>
      </c>
      <c r="G938" t="s">
        <v>25</v>
      </c>
      <c r="J938" t="s">
        <v>26</v>
      </c>
      <c r="K938" t="s">
        <v>1312</v>
      </c>
      <c r="M938" t="s">
        <v>1334</v>
      </c>
      <c r="N938" t="s">
        <v>24</v>
      </c>
      <c r="O938" t="s">
        <v>1335</v>
      </c>
      <c r="P938" t="s">
        <v>1336</v>
      </c>
      <c r="Q938" t="s">
        <v>1316</v>
      </c>
    </row>
    <row r="939" spans="1:17">
      <c r="A939">
        <v>847</v>
      </c>
      <c r="C939" t="s">
        <v>1309</v>
      </c>
      <c r="D939" t="s">
        <v>1326</v>
      </c>
      <c r="E939" t="s">
        <v>1326</v>
      </c>
      <c r="F939" t="s">
        <v>4744</v>
      </c>
      <c r="G939" t="s">
        <v>559</v>
      </c>
      <c r="J939" t="s">
        <v>558</v>
      </c>
      <c r="K939" t="s">
        <v>1312</v>
      </c>
      <c r="M939" t="s">
        <v>4745</v>
      </c>
      <c r="N939" t="s">
        <v>484</v>
      </c>
      <c r="O939" t="s">
        <v>4746</v>
      </c>
      <c r="P939" t="s">
        <v>4747</v>
      </c>
      <c r="Q939" t="s">
        <v>1316</v>
      </c>
    </row>
    <row r="940" spans="1:17">
      <c r="A940">
        <v>1276</v>
      </c>
      <c r="C940" t="s">
        <v>1309</v>
      </c>
      <c r="D940" t="s">
        <v>2449</v>
      </c>
      <c r="E940" t="s">
        <v>2449</v>
      </c>
      <c r="F940" t="s">
        <v>2450</v>
      </c>
      <c r="G940" t="s">
        <v>2451</v>
      </c>
      <c r="J940" t="s">
        <v>1398</v>
      </c>
      <c r="K940" t="s">
        <v>1312</v>
      </c>
      <c r="L940" t="s">
        <v>2452</v>
      </c>
      <c r="M940" t="s">
        <v>2453</v>
      </c>
      <c r="N940" t="s">
        <v>731</v>
      </c>
      <c r="O940" t="s">
        <v>2454</v>
      </c>
      <c r="P940" t="s">
        <v>2455</v>
      </c>
      <c r="Q940" t="s">
        <v>1342</v>
      </c>
    </row>
    <row r="941" spans="1:17">
      <c r="A941">
        <v>4235</v>
      </c>
      <c r="C941" t="s">
        <v>1309</v>
      </c>
      <c r="D941" t="s">
        <v>2831</v>
      </c>
      <c r="E941" t="s">
        <v>2831</v>
      </c>
      <c r="F941" t="s">
        <v>2832</v>
      </c>
      <c r="G941" t="s">
        <v>198</v>
      </c>
      <c r="J941" t="s">
        <v>197</v>
      </c>
      <c r="K941" t="s">
        <v>1312</v>
      </c>
      <c r="M941" t="s">
        <v>2833</v>
      </c>
      <c r="N941" t="s">
        <v>731</v>
      </c>
      <c r="Q941" t="s">
        <v>1342</v>
      </c>
    </row>
    <row r="942" spans="1:17">
      <c r="A942">
        <v>3837</v>
      </c>
      <c r="C942" t="s">
        <v>1309</v>
      </c>
      <c r="D942" t="s">
        <v>2710</v>
      </c>
      <c r="E942" t="s">
        <v>2710</v>
      </c>
      <c r="F942" t="s">
        <v>2711</v>
      </c>
      <c r="G942" t="s">
        <v>237</v>
      </c>
      <c r="H942" t="s">
        <v>755</v>
      </c>
      <c r="J942" t="s">
        <v>1398</v>
      </c>
      <c r="K942" t="s">
        <v>1312</v>
      </c>
      <c r="L942" t="s">
        <v>2712</v>
      </c>
      <c r="M942" t="s">
        <v>2713</v>
      </c>
      <c r="N942" t="s">
        <v>731</v>
      </c>
      <c r="Q942" t="s">
        <v>1342</v>
      </c>
    </row>
    <row r="943" spans="1:17">
      <c r="A943">
        <v>1275</v>
      </c>
      <c r="C943" t="s">
        <v>1309</v>
      </c>
      <c r="D943" t="s">
        <v>1566</v>
      </c>
      <c r="E943" t="s">
        <v>1566</v>
      </c>
      <c r="F943" t="s">
        <v>1567</v>
      </c>
      <c r="J943" t="s">
        <v>1548</v>
      </c>
      <c r="K943" t="s">
        <v>1312</v>
      </c>
      <c r="M943" t="s">
        <v>1568</v>
      </c>
      <c r="N943" t="s">
        <v>24</v>
      </c>
      <c r="Q943" t="s">
        <v>1342</v>
      </c>
    </row>
    <row r="944" spans="1:17">
      <c r="A944">
        <v>3997</v>
      </c>
      <c r="C944" t="s">
        <v>1309</v>
      </c>
      <c r="D944" t="s">
        <v>1938</v>
      </c>
      <c r="E944" t="s">
        <v>1938</v>
      </c>
      <c r="F944" t="s">
        <v>1939</v>
      </c>
      <c r="G944" t="s">
        <v>1319</v>
      </c>
      <c r="J944" t="s">
        <v>1320</v>
      </c>
      <c r="K944" t="s">
        <v>1312</v>
      </c>
      <c r="M944" t="s">
        <v>1940</v>
      </c>
      <c r="N944" t="s">
        <v>24</v>
      </c>
      <c r="Q944" t="s">
        <v>1316</v>
      </c>
    </row>
    <row r="945" spans="1:17">
      <c r="A945">
        <v>6089</v>
      </c>
      <c r="C945" t="s">
        <v>1309</v>
      </c>
      <c r="D945" t="s">
        <v>2084</v>
      </c>
      <c r="E945" t="s">
        <v>2084</v>
      </c>
      <c r="F945" t="s">
        <v>193</v>
      </c>
      <c r="G945" t="s">
        <v>194</v>
      </c>
      <c r="J945" t="s">
        <v>170</v>
      </c>
      <c r="K945" t="s">
        <v>1312</v>
      </c>
      <c r="M945" t="s">
        <v>2085</v>
      </c>
      <c r="N945" t="s">
        <v>24</v>
      </c>
      <c r="Q945" t="s">
        <v>1316</v>
      </c>
    </row>
    <row r="946" spans="1:17">
      <c r="A946">
        <v>2078</v>
      </c>
      <c r="C946" t="s">
        <v>1309</v>
      </c>
      <c r="D946" t="s">
        <v>2608</v>
      </c>
      <c r="E946" t="s">
        <v>2608</v>
      </c>
      <c r="F946" t="s">
        <v>2609</v>
      </c>
      <c r="G946" t="s">
        <v>2610</v>
      </c>
      <c r="H946" t="s">
        <v>2381</v>
      </c>
      <c r="J946" t="s">
        <v>197</v>
      </c>
      <c r="K946" t="s">
        <v>1312</v>
      </c>
      <c r="M946" t="s">
        <v>2611</v>
      </c>
      <c r="N946" t="s">
        <v>731</v>
      </c>
      <c r="O946" t="s">
        <v>2612</v>
      </c>
      <c r="P946" t="s">
        <v>2613</v>
      </c>
      <c r="Q946" t="s">
        <v>1342</v>
      </c>
    </row>
    <row r="947" spans="1:17">
      <c r="A947">
        <v>5767</v>
      </c>
      <c r="C947" t="s">
        <v>1309</v>
      </c>
      <c r="D947" t="s">
        <v>2041</v>
      </c>
      <c r="E947" t="s">
        <v>2041</v>
      </c>
      <c r="F947" t="s">
        <v>2042</v>
      </c>
      <c r="J947" t="s">
        <v>897</v>
      </c>
      <c r="K947" t="s">
        <v>1312</v>
      </c>
      <c r="M947" t="s">
        <v>2043</v>
      </c>
      <c r="N947" t="s">
        <v>24</v>
      </c>
      <c r="Q947" t="s">
        <v>1342</v>
      </c>
    </row>
    <row r="948" spans="1:17">
      <c r="A948">
        <v>1417</v>
      </c>
      <c r="C948" t="s">
        <v>1309</v>
      </c>
      <c r="D948" t="s">
        <v>2475</v>
      </c>
      <c r="E948" t="s">
        <v>2475</v>
      </c>
      <c r="F948" t="s">
        <v>2476</v>
      </c>
      <c r="G948" t="s">
        <v>2477</v>
      </c>
      <c r="H948" t="s">
        <v>2478</v>
      </c>
      <c r="J948" t="s">
        <v>873</v>
      </c>
      <c r="K948" t="s">
        <v>1312</v>
      </c>
      <c r="M948" t="s">
        <v>2479</v>
      </c>
      <c r="N948" t="s">
        <v>731</v>
      </c>
      <c r="O948" t="s">
        <v>2480</v>
      </c>
      <c r="P948" t="s">
        <v>2481</v>
      </c>
      <c r="Q948" t="s">
        <v>1342</v>
      </c>
    </row>
    <row r="949" spans="1:17">
      <c r="A949">
        <v>5950</v>
      </c>
      <c r="C949" t="s">
        <v>1309</v>
      </c>
      <c r="D949" t="s">
        <v>3348</v>
      </c>
      <c r="E949" t="s">
        <v>3348</v>
      </c>
      <c r="F949" t="s">
        <v>3349</v>
      </c>
      <c r="G949" t="s">
        <v>3350</v>
      </c>
      <c r="J949" t="s">
        <v>322</v>
      </c>
      <c r="K949" t="s">
        <v>1312</v>
      </c>
      <c r="M949" t="s">
        <v>3351</v>
      </c>
      <c r="N949" t="s">
        <v>215</v>
      </c>
      <c r="O949" t="s">
        <v>3352</v>
      </c>
      <c r="P949" t="s">
        <v>3353</v>
      </c>
      <c r="Q949" t="s">
        <v>1342</v>
      </c>
    </row>
    <row r="950" spans="1:17">
      <c r="A950">
        <v>3987</v>
      </c>
      <c r="C950" t="s">
        <v>1309</v>
      </c>
      <c r="D950" t="s">
        <v>5790</v>
      </c>
      <c r="E950" t="s">
        <v>5790</v>
      </c>
      <c r="F950" t="s">
        <v>5791</v>
      </c>
      <c r="G950" t="s">
        <v>921</v>
      </c>
      <c r="J950" t="s">
        <v>5479</v>
      </c>
      <c r="K950" t="s">
        <v>1312</v>
      </c>
      <c r="L950" t="s">
        <v>5792</v>
      </c>
      <c r="M950">
        <v>35340232461</v>
      </c>
      <c r="N950" t="s">
        <v>911</v>
      </c>
      <c r="O950" t="s">
        <v>5793</v>
      </c>
      <c r="P950" t="s">
        <v>5794</v>
      </c>
      <c r="Q950" t="s">
        <v>1342</v>
      </c>
    </row>
    <row r="951" spans="1:17">
      <c r="A951">
        <v>5907</v>
      </c>
      <c r="C951" t="s">
        <v>1309</v>
      </c>
      <c r="D951" t="s">
        <v>3345</v>
      </c>
      <c r="E951" t="s">
        <v>3345</v>
      </c>
      <c r="F951" t="s">
        <v>3346</v>
      </c>
      <c r="G951" t="s">
        <v>402</v>
      </c>
      <c r="J951" t="s">
        <v>322</v>
      </c>
      <c r="K951" t="s">
        <v>1312</v>
      </c>
      <c r="M951" t="s">
        <v>3347</v>
      </c>
      <c r="N951" t="s">
        <v>215</v>
      </c>
      <c r="Q951" t="s">
        <v>1342</v>
      </c>
    </row>
    <row r="952" spans="1:17">
      <c r="A952">
        <v>899</v>
      </c>
      <c r="C952" t="s">
        <v>1309</v>
      </c>
      <c r="D952" t="s">
        <v>2105</v>
      </c>
      <c r="E952" t="s">
        <v>2105</v>
      </c>
      <c r="F952" t="s">
        <v>2106</v>
      </c>
      <c r="G952" t="s">
        <v>2107</v>
      </c>
      <c r="H952" t="s">
        <v>2108</v>
      </c>
      <c r="J952" t="s">
        <v>548</v>
      </c>
      <c r="K952" t="s">
        <v>1312</v>
      </c>
      <c r="M952" t="s">
        <v>2109</v>
      </c>
      <c r="N952" t="s">
        <v>1089</v>
      </c>
      <c r="O952" t="s">
        <v>1731</v>
      </c>
      <c r="P952" t="s">
        <v>1962</v>
      </c>
      <c r="Q952" t="s">
        <v>1316</v>
      </c>
    </row>
    <row r="953" spans="1:17">
      <c r="A953">
        <v>1035</v>
      </c>
      <c r="C953" t="s">
        <v>1309</v>
      </c>
      <c r="D953" t="s">
        <v>4067</v>
      </c>
      <c r="E953" t="s">
        <v>4067</v>
      </c>
      <c r="F953" t="s">
        <v>4068</v>
      </c>
      <c r="G953" t="s">
        <v>428</v>
      </c>
      <c r="J953" t="s">
        <v>2435</v>
      </c>
      <c r="K953" t="s">
        <v>1312</v>
      </c>
      <c r="L953" t="s">
        <v>4069</v>
      </c>
      <c r="M953" t="s">
        <v>4070</v>
      </c>
      <c r="N953" t="s">
        <v>420</v>
      </c>
      <c r="O953" t="s">
        <v>4071</v>
      </c>
      <c r="P953" t="s">
        <v>4072</v>
      </c>
      <c r="Q953" t="s">
        <v>1316</v>
      </c>
    </row>
    <row r="954" spans="1:17">
      <c r="A954">
        <v>4090</v>
      </c>
      <c r="C954" t="s">
        <v>1309</v>
      </c>
      <c r="D954" t="s">
        <v>1966</v>
      </c>
      <c r="E954" t="s">
        <v>1966</v>
      </c>
      <c r="F954" t="s">
        <v>1967</v>
      </c>
      <c r="G954" t="s">
        <v>1753</v>
      </c>
      <c r="J954" t="s">
        <v>141</v>
      </c>
      <c r="K954" t="s">
        <v>1312</v>
      </c>
      <c r="M954" t="s">
        <v>1968</v>
      </c>
      <c r="N954" t="s">
        <v>24</v>
      </c>
      <c r="Q954" t="s">
        <v>1342</v>
      </c>
    </row>
    <row r="955" spans="1:17">
      <c r="A955">
        <v>1836</v>
      </c>
      <c r="C955" t="s">
        <v>1309</v>
      </c>
      <c r="D955" t="s">
        <v>3089</v>
      </c>
      <c r="E955" t="s">
        <v>3089</v>
      </c>
      <c r="F955" t="s">
        <v>3090</v>
      </c>
      <c r="G955" t="s">
        <v>3091</v>
      </c>
      <c r="H955" t="s">
        <v>218</v>
      </c>
      <c r="J955" t="s">
        <v>322</v>
      </c>
      <c r="K955" t="s">
        <v>1312</v>
      </c>
      <c r="M955" t="s">
        <v>3092</v>
      </c>
      <c r="N955" t="s">
        <v>215</v>
      </c>
      <c r="O955" t="s">
        <v>1340</v>
      </c>
      <c r="P955" t="s">
        <v>3093</v>
      </c>
      <c r="Q955" t="s">
        <v>1316</v>
      </c>
    </row>
    <row r="956" spans="1:17">
      <c r="A956">
        <v>1823</v>
      </c>
      <c r="B956">
        <v>1753</v>
      </c>
      <c r="C956" t="s">
        <v>1325</v>
      </c>
      <c r="D956" t="s">
        <v>1650</v>
      </c>
      <c r="E956" t="s">
        <v>1650</v>
      </c>
      <c r="F956" t="s">
        <v>1654</v>
      </c>
      <c r="G956" t="s">
        <v>1655</v>
      </c>
      <c r="H956" t="s">
        <v>103</v>
      </c>
      <c r="J956" t="s">
        <v>33</v>
      </c>
      <c r="K956" t="s">
        <v>1312</v>
      </c>
      <c r="L956" t="s">
        <v>1656</v>
      </c>
      <c r="M956" t="s">
        <v>1657</v>
      </c>
      <c r="N956" t="s">
        <v>24</v>
      </c>
      <c r="Q956" t="s">
        <v>1342</v>
      </c>
    </row>
    <row r="957" spans="1:17">
      <c r="A957">
        <v>1823</v>
      </c>
      <c r="C957" t="s">
        <v>1309</v>
      </c>
      <c r="D957" t="s">
        <v>1650</v>
      </c>
      <c r="E957" t="s">
        <v>1650</v>
      </c>
      <c r="F957" t="s">
        <v>1651</v>
      </c>
      <c r="G957" t="s">
        <v>71</v>
      </c>
      <c r="J957" t="s">
        <v>61</v>
      </c>
      <c r="K957" t="s">
        <v>1312</v>
      </c>
      <c r="L957" t="s">
        <v>1652</v>
      </c>
      <c r="M957" t="s">
        <v>1653</v>
      </c>
      <c r="N957" t="s">
        <v>24</v>
      </c>
      <c r="O957" t="s">
        <v>1429</v>
      </c>
      <c r="P957" t="s">
        <v>1401</v>
      </c>
      <c r="Q957" t="s">
        <v>1342</v>
      </c>
    </row>
    <row r="958" spans="1:17">
      <c r="A958">
        <v>1083</v>
      </c>
      <c r="C958" t="s">
        <v>1309</v>
      </c>
      <c r="D958" t="s">
        <v>4080</v>
      </c>
      <c r="E958" t="s">
        <v>4080</v>
      </c>
      <c r="F958" t="s">
        <v>4081</v>
      </c>
      <c r="G958" t="s">
        <v>462</v>
      </c>
      <c r="J958" t="s">
        <v>2435</v>
      </c>
      <c r="K958" t="s">
        <v>1312</v>
      </c>
      <c r="M958" t="s">
        <v>4082</v>
      </c>
      <c r="N958" t="s">
        <v>420</v>
      </c>
      <c r="O958" t="s">
        <v>4083</v>
      </c>
      <c r="P958" t="s">
        <v>3038</v>
      </c>
      <c r="Q958" t="s">
        <v>1342</v>
      </c>
    </row>
    <row r="959" spans="1:17">
      <c r="A959">
        <v>4143</v>
      </c>
      <c r="C959" t="s">
        <v>1309</v>
      </c>
      <c r="D959" t="s">
        <v>5135</v>
      </c>
      <c r="E959" t="s">
        <v>5135</v>
      </c>
      <c r="F959" t="s">
        <v>5136</v>
      </c>
      <c r="G959" t="s">
        <v>559</v>
      </c>
      <c r="H959" t="s">
        <v>558</v>
      </c>
      <c r="J959" t="s">
        <v>558</v>
      </c>
      <c r="K959" t="s">
        <v>1312</v>
      </c>
      <c r="L959" t="s">
        <v>5137</v>
      </c>
      <c r="M959" t="s">
        <v>5138</v>
      </c>
      <c r="N959" t="s">
        <v>484</v>
      </c>
      <c r="O959" t="s">
        <v>5139</v>
      </c>
      <c r="P959" t="s">
        <v>1830</v>
      </c>
      <c r="Q959" t="s">
        <v>1342</v>
      </c>
    </row>
    <row r="960" spans="1:17">
      <c r="A960">
        <v>1181</v>
      </c>
      <c r="C960" t="s">
        <v>1309</v>
      </c>
      <c r="D960" t="s">
        <v>4118</v>
      </c>
      <c r="E960" t="s">
        <v>4118</v>
      </c>
      <c r="F960" t="s">
        <v>4119</v>
      </c>
      <c r="G960" t="s">
        <v>4114</v>
      </c>
      <c r="J960" t="s">
        <v>2435</v>
      </c>
      <c r="K960" t="s">
        <v>1312</v>
      </c>
      <c r="L960" t="s">
        <v>4120</v>
      </c>
      <c r="M960" t="s">
        <v>4121</v>
      </c>
      <c r="N960" t="s">
        <v>420</v>
      </c>
      <c r="O960" t="s">
        <v>4122</v>
      </c>
      <c r="P960" t="s">
        <v>4123</v>
      </c>
      <c r="Q960" t="s">
        <v>1316</v>
      </c>
    </row>
    <row r="961" spans="1:17">
      <c r="A961">
        <v>1013</v>
      </c>
      <c r="C961" t="s">
        <v>1309</v>
      </c>
      <c r="D961" t="s">
        <v>4793</v>
      </c>
      <c r="E961" t="s">
        <v>4793</v>
      </c>
      <c r="F961" t="s">
        <v>4794</v>
      </c>
      <c r="G961" t="s">
        <v>65</v>
      </c>
      <c r="J961" t="s">
        <v>61</v>
      </c>
      <c r="K961" t="s">
        <v>1312</v>
      </c>
      <c r="M961" t="s">
        <v>4795</v>
      </c>
      <c r="N961" t="s">
        <v>484</v>
      </c>
      <c r="O961" t="s">
        <v>4796</v>
      </c>
      <c r="P961" t="s">
        <v>4797</v>
      </c>
      <c r="Q961" t="s">
        <v>1316</v>
      </c>
    </row>
    <row r="962" spans="1:17">
      <c r="A962">
        <v>1226</v>
      </c>
      <c r="C962" t="s">
        <v>1309</v>
      </c>
      <c r="D962" t="s">
        <v>2446</v>
      </c>
      <c r="E962" t="s">
        <v>2446</v>
      </c>
      <c r="F962" t="s">
        <v>2363</v>
      </c>
      <c r="G962" t="s">
        <v>732</v>
      </c>
      <c r="J962" t="s">
        <v>1398</v>
      </c>
      <c r="K962" t="s">
        <v>1312</v>
      </c>
      <c r="M962" t="s">
        <v>2447</v>
      </c>
      <c r="N962" t="s">
        <v>731</v>
      </c>
      <c r="O962" t="s">
        <v>2448</v>
      </c>
      <c r="P962" t="s">
        <v>1356</v>
      </c>
      <c r="Q962" t="s">
        <v>1342</v>
      </c>
    </row>
    <row r="963" spans="1:17">
      <c r="A963">
        <v>928</v>
      </c>
      <c r="C963" t="s">
        <v>1309</v>
      </c>
      <c r="D963" t="s">
        <v>4055</v>
      </c>
      <c r="E963" t="s">
        <v>4055</v>
      </c>
      <c r="F963" t="s">
        <v>4056</v>
      </c>
      <c r="G963" t="s">
        <v>428</v>
      </c>
      <c r="J963" t="s">
        <v>2435</v>
      </c>
      <c r="K963" t="s">
        <v>1312</v>
      </c>
      <c r="M963" t="s">
        <v>4057</v>
      </c>
      <c r="N963" t="s">
        <v>420</v>
      </c>
      <c r="P963" t="s">
        <v>4058</v>
      </c>
      <c r="Q963" t="s">
        <v>1316</v>
      </c>
    </row>
    <row r="964" spans="1:17">
      <c r="A964">
        <v>3876</v>
      </c>
      <c r="C964" t="s">
        <v>1309</v>
      </c>
      <c r="D964" t="s">
        <v>1905</v>
      </c>
      <c r="E964" t="s">
        <v>1905</v>
      </c>
      <c r="F964" t="s">
        <v>1906</v>
      </c>
      <c r="G964" t="s">
        <v>48</v>
      </c>
      <c r="H964" t="s">
        <v>1470</v>
      </c>
      <c r="J964" t="s">
        <v>26</v>
      </c>
      <c r="K964" t="s">
        <v>1312</v>
      </c>
      <c r="M964" t="s">
        <v>1907</v>
      </c>
      <c r="N964" t="s">
        <v>24</v>
      </c>
      <c r="Q964" t="s">
        <v>1316</v>
      </c>
    </row>
    <row r="965" spans="1:17">
      <c r="A965">
        <v>5954</v>
      </c>
      <c r="C965" t="s">
        <v>1309</v>
      </c>
      <c r="D965" t="s">
        <v>3742</v>
      </c>
      <c r="E965" t="s">
        <v>3742</v>
      </c>
      <c r="F965" t="s">
        <v>3646</v>
      </c>
      <c r="G965" t="s">
        <v>3743</v>
      </c>
      <c r="J965" t="s">
        <v>570</v>
      </c>
      <c r="K965" t="s">
        <v>1312</v>
      </c>
      <c r="M965" t="s">
        <v>3744</v>
      </c>
      <c r="N965" t="s">
        <v>565</v>
      </c>
      <c r="Q965" t="s">
        <v>1316</v>
      </c>
    </row>
    <row r="966" spans="1:17">
      <c r="A966">
        <v>1696</v>
      </c>
      <c r="C966" t="s">
        <v>1309</v>
      </c>
      <c r="D966" t="s">
        <v>1630</v>
      </c>
      <c r="E966" t="s">
        <v>1630</v>
      </c>
      <c r="F966" t="s">
        <v>1631</v>
      </c>
      <c r="G966" t="s">
        <v>1632</v>
      </c>
      <c r="J966" t="s">
        <v>127</v>
      </c>
      <c r="K966" t="s">
        <v>1312</v>
      </c>
      <c r="M966">
        <v>31627379023</v>
      </c>
      <c r="N966" t="s">
        <v>24</v>
      </c>
      <c r="Q966" t="s">
        <v>1342</v>
      </c>
    </row>
    <row r="967" spans="1:17">
      <c r="A967">
        <v>6003</v>
      </c>
      <c r="C967" t="s">
        <v>1309</v>
      </c>
      <c r="D967" t="s">
        <v>2072</v>
      </c>
      <c r="E967" t="s">
        <v>2072</v>
      </c>
      <c r="F967" t="s">
        <v>2073</v>
      </c>
      <c r="G967" t="s">
        <v>2074</v>
      </c>
      <c r="J967" t="s">
        <v>170</v>
      </c>
      <c r="K967" t="s">
        <v>1312</v>
      </c>
      <c r="M967" t="s">
        <v>2075</v>
      </c>
      <c r="N967" t="s">
        <v>24</v>
      </c>
      <c r="O967" t="s">
        <v>2076</v>
      </c>
      <c r="P967" t="s">
        <v>2077</v>
      </c>
      <c r="Q967" t="s">
        <v>1342</v>
      </c>
    </row>
    <row r="968" spans="1:17">
      <c r="A968">
        <v>1851</v>
      </c>
      <c r="C968" t="s">
        <v>1309</v>
      </c>
      <c r="D968" t="s">
        <v>1691</v>
      </c>
      <c r="E968" t="s">
        <v>1691</v>
      </c>
      <c r="F968" t="s">
        <v>1692</v>
      </c>
      <c r="G968" t="s">
        <v>1385</v>
      </c>
      <c r="J968" t="s">
        <v>127</v>
      </c>
      <c r="K968" t="s">
        <v>1312</v>
      </c>
      <c r="M968" t="s">
        <v>1693</v>
      </c>
      <c r="N968" t="s">
        <v>24</v>
      </c>
      <c r="O968" t="s">
        <v>1694</v>
      </c>
      <c r="P968" t="s">
        <v>1695</v>
      </c>
      <c r="Q968" t="s">
        <v>1342</v>
      </c>
    </row>
    <row r="969" spans="1:17">
      <c r="A969">
        <v>1851</v>
      </c>
      <c r="B969">
        <v>1831</v>
      </c>
      <c r="C969" t="s">
        <v>1325</v>
      </c>
      <c r="D969" t="s">
        <v>1691</v>
      </c>
      <c r="E969" t="s">
        <v>1691</v>
      </c>
      <c r="F969" t="s">
        <v>1692</v>
      </c>
      <c r="G969" t="s">
        <v>1696</v>
      </c>
      <c r="I969" t="s">
        <v>1697</v>
      </c>
      <c r="J969" t="s">
        <v>127</v>
      </c>
      <c r="K969" t="s">
        <v>1312</v>
      </c>
      <c r="M969" t="s">
        <v>1698</v>
      </c>
      <c r="N969" t="s">
        <v>24</v>
      </c>
      <c r="O969" t="s">
        <v>1699</v>
      </c>
      <c r="P969" t="s">
        <v>1700</v>
      </c>
      <c r="Q969" t="s">
        <v>1342</v>
      </c>
    </row>
    <row r="970" spans="1:17">
      <c r="A970">
        <v>1851</v>
      </c>
      <c r="B970">
        <v>1760</v>
      </c>
      <c r="C970" t="s">
        <v>1325</v>
      </c>
      <c r="D970" t="s">
        <v>1691</v>
      </c>
      <c r="E970" t="s">
        <v>1691</v>
      </c>
      <c r="F970" t="s">
        <v>4973</v>
      </c>
      <c r="G970" t="s">
        <v>485</v>
      </c>
      <c r="H970" t="s">
        <v>4974</v>
      </c>
      <c r="J970" t="s">
        <v>90</v>
      </c>
      <c r="K970" t="s">
        <v>1312</v>
      </c>
      <c r="M970" t="s">
        <v>1698</v>
      </c>
      <c r="N970" t="s">
        <v>484</v>
      </c>
      <c r="O970" t="s">
        <v>4975</v>
      </c>
      <c r="P970" t="s">
        <v>4976</v>
      </c>
      <c r="Q970" t="s">
        <v>1342</v>
      </c>
    </row>
    <row r="971" spans="1:17">
      <c r="A971">
        <v>1851</v>
      </c>
      <c r="B971">
        <v>1761</v>
      </c>
      <c r="C971" t="s">
        <v>1325</v>
      </c>
      <c r="D971" t="s">
        <v>1691</v>
      </c>
      <c r="E971" t="s">
        <v>5337</v>
      </c>
      <c r="F971" t="s">
        <v>5338</v>
      </c>
      <c r="G971" t="s">
        <v>5339</v>
      </c>
      <c r="H971" t="s">
        <v>5340</v>
      </c>
      <c r="J971" t="s">
        <v>5271</v>
      </c>
      <c r="K971" t="s">
        <v>1312</v>
      </c>
      <c r="M971">
        <v>906473366</v>
      </c>
      <c r="N971" t="s">
        <v>591</v>
      </c>
      <c r="O971" t="s">
        <v>5341</v>
      </c>
      <c r="P971" t="s">
        <v>5342</v>
      </c>
      <c r="Q971" t="s">
        <v>1342</v>
      </c>
    </row>
    <row r="972" spans="1:17">
      <c r="A972">
        <v>6171</v>
      </c>
      <c r="C972" t="s">
        <v>1309</v>
      </c>
      <c r="D972" t="s">
        <v>4543</v>
      </c>
      <c r="E972" t="s">
        <v>4543</v>
      </c>
      <c r="F972" t="s">
        <v>4544</v>
      </c>
      <c r="G972" t="s">
        <v>4545</v>
      </c>
      <c r="J972" t="s">
        <v>2435</v>
      </c>
      <c r="K972" t="s">
        <v>1312</v>
      </c>
      <c r="M972" t="s">
        <v>4546</v>
      </c>
      <c r="N972" t="s">
        <v>420</v>
      </c>
      <c r="Q972" t="s">
        <v>1342</v>
      </c>
    </row>
    <row r="973" spans="1:17">
      <c r="A973">
        <v>4216</v>
      </c>
      <c r="C973" t="s">
        <v>1309</v>
      </c>
      <c r="D973" t="s">
        <v>1998</v>
      </c>
      <c r="E973" t="s">
        <v>1998</v>
      </c>
      <c r="F973" t="s">
        <v>1999</v>
      </c>
      <c r="G973" t="s">
        <v>80</v>
      </c>
      <c r="J973" t="s">
        <v>80</v>
      </c>
      <c r="K973" t="s">
        <v>1312</v>
      </c>
      <c r="M973" t="s">
        <v>2000</v>
      </c>
      <c r="N973" t="s">
        <v>24</v>
      </c>
      <c r="Q973" t="s">
        <v>1342</v>
      </c>
    </row>
    <row r="974" spans="1:17">
      <c r="A974">
        <v>4278</v>
      </c>
      <c r="B974">
        <v>1930</v>
      </c>
      <c r="C974" t="s">
        <v>1325</v>
      </c>
      <c r="D974" t="s">
        <v>3990</v>
      </c>
      <c r="E974" t="s">
        <v>3883</v>
      </c>
      <c r="F974" t="s">
        <v>3991</v>
      </c>
      <c r="G974" t="s">
        <v>1002</v>
      </c>
      <c r="J974" t="s">
        <v>3774</v>
      </c>
      <c r="K974" t="s">
        <v>1312</v>
      </c>
      <c r="M974" t="s">
        <v>3992</v>
      </c>
      <c r="N974" t="s">
        <v>994</v>
      </c>
      <c r="O974" t="s">
        <v>3993</v>
      </c>
      <c r="P974" t="s">
        <v>3994</v>
      </c>
      <c r="Q974" t="s">
        <v>1342</v>
      </c>
    </row>
    <row r="975" spans="1:17">
      <c r="A975">
        <v>4278</v>
      </c>
      <c r="C975" t="s">
        <v>1309</v>
      </c>
      <c r="D975" t="s">
        <v>3990</v>
      </c>
      <c r="E975" t="s">
        <v>3990</v>
      </c>
      <c r="F975" t="s">
        <v>4448</v>
      </c>
      <c r="G975" t="s">
        <v>4110</v>
      </c>
      <c r="J975" t="s">
        <v>2435</v>
      </c>
      <c r="K975" t="s">
        <v>1312</v>
      </c>
      <c r="M975" t="s">
        <v>4175</v>
      </c>
      <c r="N975" t="s">
        <v>420</v>
      </c>
      <c r="Q975" t="s">
        <v>1342</v>
      </c>
    </row>
    <row r="976" spans="1:17">
      <c r="A976">
        <v>1414</v>
      </c>
      <c r="C976" t="s">
        <v>1309</v>
      </c>
      <c r="D976" t="s">
        <v>3450</v>
      </c>
      <c r="E976" t="s">
        <v>3450</v>
      </c>
      <c r="F976" t="s">
        <v>564</v>
      </c>
      <c r="G976" t="s">
        <v>970</v>
      </c>
      <c r="J976" t="s">
        <v>3382</v>
      </c>
      <c r="K976" t="s">
        <v>1312</v>
      </c>
      <c r="L976" t="s">
        <v>3451</v>
      </c>
      <c r="M976" t="s">
        <v>3452</v>
      </c>
      <c r="N976" t="s">
        <v>965</v>
      </c>
      <c r="O976" t="s">
        <v>2624</v>
      </c>
      <c r="P976" t="s">
        <v>2355</v>
      </c>
      <c r="Q976" t="s">
        <v>1342</v>
      </c>
    </row>
    <row r="977" spans="1:17">
      <c r="A977">
        <v>4195</v>
      </c>
      <c r="C977" t="s">
        <v>1309</v>
      </c>
      <c r="D977" t="s">
        <v>3289</v>
      </c>
      <c r="E977" t="s">
        <v>3289</v>
      </c>
      <c r="F977" t="s">
        <v>3290</v>
      </c>
      <c r="G977" t="s">
        <v>413</v>
      </c>
      <c r="J977" t="s">
        <v>322</v>
      </c>
      <c r="K977" t="s">
        <v>1312</v>
      </c>
      <c r="L977" t="s">
        <v>3291</v>
      </c>
      <c r="M977" t="s">
        <v>3292</v>
      </c>
      <c r="N977" t="s">
        <v>215</v>
      </c>
      <c r="Q977" t="s">
        <v>1342</v>
      </c>
    </row>
    <row r="978" spans="1:17">
      <c r="A978">
        <v>3728</v>
      </c>
      <c r="C978" t="s">
        <v>1309</v>
      </c>
      <c r="D978" t="s">
        <v>5370</v>
      </c>
      <c r="E978" t="s">
        <v>5370</v>
      </c>
      <c r="F978" t="s">
        <v>5371</v>
      </c>
      <c r="G978" t="s">
        <v>5352</v>
      </c>
      <c r="H978" t="s">
        <v>594</v>
      </c>
      <c r="J978" t="s">
        <v>5271</v>
      </c>
      <c r="K978" t="s">
        <v>1312</v>
      </c>
      <c r="M978" t="s">
        <v>5372</v>
      </c>
      <c r="N978" t="s">
        <v>591</v>
      </c>
      <c r="Q978" t="s">
        <v>1342</v>
      </c>
    </row>
    <row r="979" spans="1:17">
      <c r="A979">
        <v>3759</v>
      </c>
      <c r="C979" t="s">
        <v>1309</v>
      </c>
      <c r="D979" t="s">
        <v>3703</v>
      </c>
      <c r="E979" t="s">
        <v>3703</v>
      </c>
      <c r="F979" t="s">
        <v>312</v>
      </c>
      <c r="G979" t="s">
        <v>3704</v>
      </c>
      <c r="H979" t="s">
        <v>3705</v>
      </c>
      <c r="J979" t="s">
        <v>570</v>
      </c>
      <c r="K979" t="s">
        <v>1312</v>
      </c>
      <c r="M979" t="s">
        <v>3706</v>
      </c>
      <c r="N979" t="s">
        <v>565</v>
      </c>
      <c r="O979" t="s">
        <v>3707</v>
      </c>
      <c r="P979" t="s">
        <v>3708</v>
      </c>
      <c r="Q979" t="s">
        <v>1342</v>
      </c>
    </row>
    <row r="980" spans="1:17">
      <c r="A980">
        <v>828</v>
      </c>
      <c r="C980" t="s">
        <v>1309</v>
      </c>
      <c r="D980" t="s">
        <v>1317</v>
      </c>
      <c r="E980" t="s">
        <v>1317</v>
      </c>
      <c r="F980" t="s">
        <v>1318</v>
      </c>
      <c r="G980" t="s">
        <v>1319</v>
      </c>
      <c r="J980" t="s">
        <v>1320</v>
      </c>
      <c r="K980" t="s">
        <v>1312</v>
      </c>
      <c r="L980" t="s">
        <v>1321</v>
      </c>
      <c r="M980" t="s">
        <v>1322</v>
      </c>
      <c r="N980" t="s">
        <v>24</v>
      </c>
      <c r="O980" t="s">
        <v>1323</v>
      </c>
      <c r="P980" t="s">
        <v>1324</v>
      </c>
      <c r="Q980" t="s">
        <v>1316</v>
      </c>
    </row>
    <row r="981" spans="1:17">
      <c r="A981">
        <v>857</v>
      </c>
      <c r="C981" t="s">
        <v>1309</v>
      </c>
      <c r="D981" t="s">
        <v>2957</v>
      </c>
      <c r="E981" t="s">
        <v>2957</v>
      </c>
      <c r="F981" t="s">
        <v>2958</v>
      </c>
      <c r="G981" t="s">
        <v>2959</v>
      </c>
      <c r="J981" t="s">
        <v>322</v>
      </c>
      <c r="K981" t="s">
        <v>1312</v>
      </c>
      <c r="M981" t="s">
        <v>2960</v>
      </c>
      <c r="N981" t="s">
        <v>215</v>
      </c>
      <c r="O981" t="s">
        <v>2266</v>
      </c>
      <c r="P981" t="s">
        <v>2961</v>
      </c>
      <c r="Q981" t="s">
        <v>1316</v>
      </c>
    </row>
    <row r="982" spans="1:17">
      <c r="A982">
        <v>1861</v>
      </c>
      <c r="C982" t="s">
        <v>1309</v>
      </c>
      <c r="D982" t="s">
        <v>4983</v>
      </c>
      <c r="E982" t="s">
        <v>4983</v>
      </c>
      <c r="F982" t="s">
        <v>4984</v>
      </c>
      <c r="G982" t="s">
        <v>71</v>
      </c>
      <c r="J982" t="s">
        <v>90</v>
      </c>
      <c r="K982" t="s">
        <v>1312</v>
      </c>
      <c r="M982" t="s">
        <v>4985</v>
      </c>
      <c r="N982" t="s">
        <v>484</v>
      </c>
      <c r="O982" t="s">
        <v>1555</v>
      </c>
      <c r="P982" t="s">
        <v>3617</v>
      </c>
      <c r="Q982" t="s">
        <v>1342</v>
      </c>
    </row>
    <row r="983" spans="1:17">
      <c r="A983">
        <v>4092</v>
      </c>
      <c r="C983" t="s">
        <v>1309</v>
      </c>
      <c r="D983" t="s">
        <v>1969</v>
      </c>
      <c r="E983" t="s">
        <v>1969</v>
      </c>
      <c r="F983" t="s">
        <v>1970</v>
      </c>
      <c r="G983" t="s">
        <v>71</v>
      </c>
      <c r="J983" t="s">
        <v>61</v>
      </c>
      <c r="K983" t="s">
        <v>1312</v>
      </c>
      <c r="M983" t="s">
        <v>1971</v>
      </c>
      <c r="N983" t="s">
        <v>24</v>
      </c>
      <c r="Q983" t="s">
        <v>1342</v>
      </c>
    </row>
    <row r="984" spans="1:17">
      <c r="A984">
        <v>4251</v>
      </c>
      <c r="C984" t="s">
        <v>1309</v>
      </c>
      <c r="D984" t="s">
        <v>5164</v>
      </c>
      <c r="E984" t="s">
        <v>5164</v>
      </c>
      <c r="F984" t="s">
        <v>237</v>
      </c>
      <c r="G984" t="s">
        <v>486</v>
      </c>
      <c r="J984" t="s">
        <v>1398</v>
      </c>
      <c r="K984" t="s">
        <v>1312</v>
      </c>
      <c r="M984" t="s">
        <v>5165</v>
      </c>
      <c r="N984" t="s">
        <v>484</v>
      </c>
      <c r="Q984" t="s">
        <v>1342</v>
      </c>
    </row>
    <row r="985" spans="1:17">
      <c r="A985">
        <v>3889</v>
      </c>
      <c r="C985" t="s">
        <v>1309</v>
      </c>
      <c r="D985" t="s">
        <v>5782</v>
      </c>
      <c r="E985" t="s">
        <v>5782</v>
      </c>
      <c r="F985" t="s">
        <v>5783</v>
      </c>
      <c r="J985" t="s">
        <v>5479</v>
      </c>
      <c r="K985" t="s">
        <v>1312</v>
      </c>
      <c r="M985" t="s">
        <v>5784</v>
      </c>
      <c r="N985" t="s">
        <v>911</v>
      </c>
      <c r="O985" t="s">
        <v>5785</v>
      </c>
      <c r="P985" t="s">
        <v>2212</v>
      </c>
      <c r="Q985" t="s">
        <v>1342</v>
      </c>
    </row>
    <row r="986" spans="1:17">
      <c r="A986">
        <v>1408</v>
      </c>
      <c r="C986" t="s">
        <v>1309</v>
      </c>
      <c r="D986" t="s">
        <v>3850</v>
      </c>
      <c r="E986" t="s">
        <v>3850</v>
      </c>
      <c r="F986" t="s">
        <v>3796</v>
      </c>
      <c r="G986" t="s">
        <v>1002</v>
      </c>
      <c r="J986" t="s">
        <v>3774</v>
      </c>
      <c r="K986" t="s">
        <v>1312</v>
      </c>
      <c r="M986" t="s">
        <v>3851</v>
      </c>
      <c r="N986" t="s">
        <v>994</v>
      </c>
      <c r="O986" t="s">
        <v>2520</v>
      </c>
      <c r="P986" t="s">
        <v>3852</v>
      </c>
      <c r="Q986" t="s">
        <v>1342</v>
      </c>
    </row>
    <row r="987" spans="1:17">
      <c r="A987">
        <v>5992</v>
      </c>
      <c r="C987" t="s">
        <v>1309</v>
      </c>
      <c r="D987" t="s">
        <v>394</v>
      </c>
      <c r="E987" t="s">
        <v>394</v>
      </c>
      <c r="F987" t="s">
        <v>3366</v>
      </c>
      <c r="G987" t="s">
        <v>243</v>
      </c>
      <c r="J987" t="s">
        <v>322</v>
      </c>
      <c r="K987" t="s">
        <v>1312</v>
      </c>
      <c r="M987" t="s">
        <v>3367</v>
      </c>
      <c r="N987" t="s">
        <v>215</v>
      </c>
      <c r="Q987" t="s">
        <v>1342</v>
      </c>
    </row>
    <row r="988" spans="1:17">
      <c r="A988">
        <v>1805</v>
      </c>
      <c r="C988" t="s">
        <v>1309</v>
      </c>
      <c r="D988" t="s">
        <v>4623</v>
      </c>
      <c r="E988" t="s">
        <v>4623</v>
      </c>
      <c r="F988" t="s">
        <v>4624</v>
      </c>
      <c r="G988" t="s">
        <v>4625</v>
      </c>
      <c r="J988" t="s">
        <v>4567</v>
      </c>
      <c r="K988" t="s">
        <v>1312</v>
      </c>
      <c r="M988" t="s">
        <v>4626</v>
      </c>
      <c r="N988" t="s">
        <v>1051</v>
      </c>
      <c r="O988" t="s">
        <v>2164</v>
      </c>
      <c r="P988" t="s">
        <v>4627</v>
      </c>
      <c r="Q988" t="s">
        <v>1316</v>
      </c>
    </row>
    <row r="989" spans="1:17">
      <c r="A989">
        <v>1428</v>
      </c>
      <c r="C989" t="s">
        <v>1309</v>
      </c>
      <c r="D989" t="s">
        <v>3861</v>
      </c>
      <c r="E989" t="s">
        <v>3861</v>
      </c>
      <c r="F989" t="s">
        <v>3862</v>
      </c>
      <c r="G989" t="s">
        <v>3796</v>
      </c>
      <c r="H989" t="s">
        <v>1002</v>
      </c>
      <c r="J989" t="s">
        <v>3774</v>
      </c>
      <c r="K989" t="s">
        <v>1312</v>
      </c>
      <c r="M989" t="s">
        <v>3863</v>
      </c>
      <c r="N989" t="s">
        <v>994</v>
      </c>
      <c r="O989" t="s">
        <v>3864</v>
      </c>
      <c r="P989" t="s">
        <v>3865</v>
      </c>
      <c r="Q989" t="s">
        <v>1376</v>
      </c>
    </row>
    <row r="990" spans="1:17">
      <c r="A990">
        <v>949</v>
      </c>
      <c r="C990" t="s">
        <v>1309</v>
      </c>
      <c r="D990" t="s">
        <v>3624</v>
      </c>
      <c r="E990" t="s">
        <v>3624</v>
      </c>
      <c r="F990" t="s">
        <v>3625</v>
      </c>
      <c r="J990" t="s">
        <v>570</v>
      </c>
      <c r="K990" t="s">
        <v>1312</v>
      </c>
      <c r="M990" t="s">
        <v>3626</v>
      </c>
      <c r="N990" t="s">
        <v>565</v>
      </c>
      <c r="O990" t="s">
        <v>2763</v>
      </c>
      <c r="P990" t="s">
        <v>3627</v>
      </c>
      <c r="Q990" t="s">
        <v>1342</v>
      </c>
    </row>
    <row r="991" spans="1:17">
      <c r="A991">
        <v>3928</v>
      </c>
      <c r="C991" t="s">
        <v>1309</v>
      </c>
      <c r="D991" t="s">
        <v>1928</v>
      </c>
      <c r="E991" t="s">
        <v>1928</v>
      </c>
      <c r="F991" t="s">
        <v>1929</v>
      </c>
      <c r="G991" t="s">
        <v>1463</v>
      </c>
      <c r="J991" t="s">
        <v>132</v>
      </c>
      <c r="K991" t="s">
        <v>1312</v>
      </c>
      <c r="M991" t="s">
        <v>1930</v>
      </c>
      <c r="N991" t="s">
        <v>24</v>
      </c>
      <c r="O991" t="s">
        <v>1374</v>
      </c>
      <c r="P991" t="s">
        <v>1931</v>
      </c>
      <c r="Q991" t="s">
        <v>1316</v>
      </c>
    </row>
    <row r="992" spans="1:17">
      <c r="A992">
        <v>1662</v>
      </c>
      <c r="C992" t="s">
        <v>1309</v>
      </c>
      <c r="D992" t="s">
        <v>4955</v>
      </c>
      <c r="E992" t="s">
        <v>4955</v>
      </c>
      <c r="F992" t="s">
        <v>4956</v>
      </c>
      <c r="J992" t="s">
        <v>90</v>
      </c>
      <c r="K992" t="s">
        <v>1312</v>
      </c>
      <c r="M992" t="s">
        <v>4957</v>
      </c>
      <c r="N992" t="s">
        <v>484</v>
      </c>
      <c r="O992" t="s">
        <v>2996</v>
      </c>
      <c r="P992" t="s">
        <v>3093</v>
      </c>
      <c r="Q992" t="s">
        <v>1316</v>
      </c>
    </row>
    <row r="993" spans="1:17">
      <c r="A993">
        <v>4163</v>
      </c>
      <c r="C993" t="s">
        <v>1309</v>
      </c>
      <c r="D993" t="s">
        <v>3565</v>
      </c>
      <c r="E993" t="s">
        <v>3565</v>
      </c>
      <c r="F993" t="s">
        <v>3391</v>
      </c>
      <c r="G993" t="s">
        <v>967</v>
      </c>
      <c r="J993" t="s">
        <v>3382</v>
      </c>
      <c r="K993" t="s">
        <v>1312</v>
      </c>
      <c r="M993" t="s">
        <v>3566</v>
      </c>
      <c r="N993" t="s">
        <v>965</v>
      </c>
      <c r="Q993" t="s">
        <v>1342</v>
      </c>
    </row>
    <row r="994" spans="1:17">
      <c r="A994">
        <v>1336</v>
      </c>
      <c r="C994" t="s">
        <v>1309</v>
      </c>
      <c r="D994" t="s">
        <v>2462</v>
      </c>
      <c r="E994" t="s">
        <v>2462</v>
      </c>
      <c r="F994" t="s">
        <v>2463</v>
      </c>
      <c r="G994" t="s">
        <v>843</v>
      </c>
      <c r="H994" t="s">
        <v>855</v>
      </c>
      <c r="J994" t="s">
        <v>26</v>
      </c>
      <c r="K994" t="s">
        <v>1312</v>
      </c>
      <c r="M994" t="s">
        <v>2464</v>
      </c>
      <c r="N994" t="s">
        <v>731</v>
      </c>
      <c r="O994" t="s">
        <v>2465</v>
      </c>
      <c r="P994" t="s">
        <v>2466</v>
      </c>
      <c r="Q994" t="s">
        <v>1342</v>
      </c>
    </row>
    <row r="995" spans="1:17">
      <c r="A995">
        <v>1336</v>
      </c>
      <c r="B995">
        <v>1500</v>
      </c>
      <c r="C995" t="s">
        <v>1325</v>
      </c>
      <c r="D995" t="s">
        <v>2462</v>
      </c>
      <c r="E995" t="s">
        <v>4140</v>
      </c>
      <c r="F995" t="s">
        <v>1531</v>
      </c>
      <c r="G995" t="s">
        <v>4141</v>
      </c>
      <c r="H995" t="s">
        <v>4142</v>
      </c>
      <c r="J995" t="s">
        <v>2435</v>
      </c>
      <c r="K995" t="s">
        <v>1312</v>
      </c>
      <c r="M995">
        <v>353852792209</v>
      </c>
      <c r="N995" t="s">
        <v>420</v>
      </c>
      <c r="O995" t="s">
        <v>4143</v>
      </c>
      <c r="P995" t="s">
        <v>4144</v>
      </c>
      <c r="Q995" t="s">
        <v>1342</v>
      </c>
    </row>
    <row r="996" spans="1:17">
      <c r="A996">
        <v>1977</v>
      </c>
      <c r="C996" t="s">
        <v>1309</v>
      </c>
      <c r="D996" t="s">
        <v>1765</v>
      </c>
      <c r="E996" t="s">
        <v>1765</v>
      </c>
      <c r="F996" t="s">
        <v>1766</v>
      </c>
      <c r="G996" t="s">
        <v>1767</v>
      </c>
      <c r="H996" t="s">
        <v>210</v>
      </c>
      <c r="J996" t="s">
        <v>132</v>
      </c>
      <c r="K996" t="s">
        <v>1312</v>
      </c>
      <c r="M996" t="s">
        <v>1768</v>
      </c>
      <c r="N996" t="s">
        <v>24</v>
      </c>
      <c r="O996" t="s">
        <v>1769</v>
      </c>
      <c r="P996" t="s">
        <v>1770</v>
      </c>
      <c r="Q996" t="s">
        <v>1342</v>
      </c>
    </row>
    <row r="997" spans="1:17">
      <c r="A997">
        <v>5968</v>
      </c>
      <c r="C997" t="s">
        <v>1309</v>
      </c>
      <c r="D997" t="s">
        <v>4024</v>
      </c>
      <c r="E997" t="s">
        <v>4024</v>
      </c>
      <c r="F997" t="s">
        <v>4025</v>
      </c>
      <c r="G997" t="s">
        <v>3779</v>
      </c>
      <c r="H997" t="s">
        <v>1002</v>
      </c>
      <c r="J997" t="s">
        <v>3774</v>
      </c>
      <c r="K997" t="s">
        <v>1312</v>
      </c>
      <c r="M997" t="s">
        <v>4026</v>
      </c>
      <c r="N997" t="s">
        <v>994</v>
      </c>
      <c r="O997" t="s">
        <v>1340</v>
      </c>
      <c r="P997" t="s">
        <v>4027</v>
      </c>
      <c r="Q997" t="s">
        <v>1342</v>
      </c>
    </row>
    <row r="998" spans="1:17">
      <c r="A998">
        <v>5967</v>
      </c>
      <c r="C998" t="s">
        <v>1309</v>
      </c>
      <c r="D998" t="s">
        <v>3354</v>
      </c>
      <c r="E998" t="s">
        <v>3354</v>
      </c>
      <c r="F998" t="s">
        <v>3355</v>
      </c>
      <c r="G998" t="s">
        <v>228</v>
      </c>
      <c r="H998" t="s">
        <v>3225</v>
      </c>
      <c r="J998" t="s">
        <v>322</v>
      </c>
      <c r="K998" t="s">
        <v>1312</v>
      </c>
      <c r="M998" t="s">
        <v>3356</v>
      </c>
      <c r="N998" t="s">
        <v>215</v>
      </c>
      <c r="O998" t="s">
        <v>1340</v>
      </c>
      <c r="P998" t="s">
        <v>3357</v>
      </c>
      <c r="Q998" t="s">
        <v>1342</v>
      </c>
    </row>
    <row r="999" spans="1:17">
      <c r="A999">
        <v>1623</v>
      </c>
      <c r="C999" t="s">
        <v>1309</v>
      </c>
      <c r="D999" t="s">
        <v>5687</v>
      </c>
      <c r="E999" t="s">
        <v>5687</v>
      </c>
      <c r="F999" t="s">
        <v>5688</v>
      </c>
      <c r="G999" t="s">
        <v>5507</v>
      </c>
      <c r="J999" t="s">
        <v>5479</v>
      </c>
      <c r="K999" t="s">
        <v>1312</v>
      </c>
      <c r="L999" t="s">
        <v>5689</v>
      </c>
      <c r="M999" t="s">
        <v>5690</v>
      </c>
      <c r="N999" t="s">
        <v>911</v>
      </c>
      <c r="O999" t="s">
        <v>5691</v>
      </c>
      <c r="P999" t="s">
        <v>5493</v>
      </c>
      <c r="Q999" t="s">
        <v>1342</v>
      </c>
    </row>
    <row r="1000" spans="1:17">
      <c r="A1000">
        <v>3926</v>
      </c>
      <c r="C1000" t="s">
        <v>1309</v>
      </c>
      <c r="D1000" t="s">
        <v>5109</v>
      </c>
      <c r="E1000" t="s">
        <v>5109</v>
      </c>
      <c r="F1000" t="s">
        <v>5110</v>
      </c>
      <c r="G1000" t="s">
        <v>5111</v>
      </c>
      <c r="J1000" t="s">
        <v>90</v>
      </c>
      <c r="K1000" t="s">
        <v>1312</v>
      </c>
      <c r="M1000" t="s">
        <v>5112</v>
      </c>
      <c r="N1000" t="s">
        <v>484</v>
      </c>
      <c r="Q1000" t="s">
        <v>1342</v>
      </c>
    </row>
    <row r="1001" spans="1:17">
      <c r="A1001">
        <v>3917</v>
      </c>
      <c r="C1001" t="s">
        <v>1309</v>
      </c>
      <c r="D1001" t="s">
        <v>2741</v>
      </c>
      <c r="E1001" t="s">
        <v>2741</v>
      </c>
      <c r="F1001" t="s">
        <v>2742</v>
      </c>
      <c r="G1001" t="s">
        <v>2743</v>
      </c>
      <c r="J1001" t="s">
        <v>1398</v>
      </c>
      <c r="K1001" t="s">
        <v>1312</v>
      </c>
      <c r="M1001" t="s">
        <v>2744</v>
      </c>
      <c r="N1001" t="s">
        <v>731</v>
      </c>
      <c r="Q1001" t="s">
        <v>1342</v>
      </c>
    </row>
    <row r="1002" spans="1:17">
      <c r="A1002">
        <v>3714</v>
      </c>
      <c r="C1002" t="s">
        <v>1309</v>
      </c>
      <c r="D1002" t="s">
        <v>1868</v>
      </c>
      <c r="E1002" t="s">
        <v>1868</v>
      </c>
      <c r="F1002" t="s">
        <v>1869</v>
      </c>
      <c r="G1002" t="s">
        <v>65</v>
      </c>
      <c r="J1002" t="s">
        <v>61</v>
      </c>
      <c r="K1002" t="s">
        <v>1312</v>
      </c>
      <c r="M1002" t="s">
        <v>1870</v>
      </c>
      <c r="N1002" t="s">
        <v>24</v>
      </c>
      <c r="Q1002" t="s">
        <v>1342</v>
      </c>
    </row>
    <row r="1003" spans="1:17">
      <c r="A1003">
        <v>2000</v>
      </c>
      <c r="C1003" t="s">
        <v>1309</v>
      </c>
      <c r="D1003" t="s">
        <v>4254</v>
      </c>
      <c r="E1003" t="s">
        <v>4254</v>
      </c>
      <c r="F1003" t="s">
        <v>4255</v>
      </c>
      <c r="G1003" t="s">
        <v>31</v>
      </c>
      <c r="J1003" t="s">
        <v>1398</v>
      </c>
      <c r="K1003" t="s">
        <v>1312</v>
      </c>
      <c r="L1003" t="s">
        <v>4256</v>
      </c>
      <c r="M1003" t="s">
        <v>4257</v>
      </c>
      <c r="N1003" t="s">
        <v>420</v>
      </c>
      <c r="Q1003" t="s">
        <v>1316</v>
      </c>
    </row>
    <row r="1004" spans="1:17">
      <c r="A1004">
        <v>1899</v>
      </c>
      <c r="C1004" t="s">
        <v>1309</v>
      </c>
      <c r="D1004" t="s">
        <v>1726</v>
      </c>
      <c r="E1004" t="s">
        <v>1726</v>
      </c>
      <c r="F1004" t="s">
        <v>1727</v>
      </c>
      <c r="G1004" t="s">
        <v>1728</v>
      </c>
      <c r="J1004" t="s">
        <v>61</v>
      </c>
      <c r="K1004" t="s">
        <v>1312</v>
      </c>
      <c r="L1004" t="s">
        <v>1729</v>
      </c>
      <c r="M1004" t="s">
        <v>1730</v>
      </c>
      <c r="N1004" t="s">
        <v>24</v>
      </c>
      <c r="O1004" t="s">
        <v>1731</v>
      </c>
      <c r="P1004" t="s">
        <v>1732</v>
      </c>
      <c r="Q1004" t="s">
        <v>1342</v>
      </c>
    </row>
    <row r="1005" spans="1:17">
      <c r="A1005">
        <v>1311</v>
      </c>
      <c r="C1005" t="s">
        <v>1309</v>
      </c>
      <c r="D1005" t="s">
        <v>2241</v>
      </c>
      <c r="E1005" t="s">
        <v>2241</v>
      </c>
      <c r="F1005" t="s">
        <v>2242</v>
      </c>
      <c r="G1005" t="s">
        <v>2155</v>
      </c>
      <c r="H1005" t="s">
        <v>2112</v>
      </c>
      <c r="J1005" t="s">
        <v>1398</v>
      </c>
      <c r="K1005" t="s">
        <v>1312</v>
      </c>
      <c r="M1005" t="s">
        <v>2243</v>
      </c>
      <c r="N1005" t="s">
        <v>1089</v>
      </c>
      <c r="O1005" t="s">
        <v>1769</v>
      </c>
      <c r="P1005" t="s">
        <v>2244</v>
      </c>
      <c r="Q1005" t="s">
        <v>1342</v>
      </c>
    </row>
    <row r="1006" spans="1:17">
      <c r="A1006">
        <v>1828</v>
      </c>
      <c r="C1006" t="s">
        <v>1309</v>
      </c>
      <c r="D1006" t="s">
        <v>2526</v>
      </c>
      <c r="E1006" t="s">
        <v>2526</v>
      </c>
      <c r="F1006" t="s">
        <v>2527</v>
      </c>
      <c r="G1006" t="s">
        <v>738</v>
      </c>
      <c r="J1006" t="s">
        <v>1398</v>
      </c>
      <c r="K1006" t="s">
        <v>1312</v>
      </c>
      <c r="L1006" t="s">
        <v>2528</v>
      </c>
      <c r="M1006" t="s">
        <v>2529</v>
      </c>
      <c r="N1006" t="s">
        <v>731</v>
      </c>
      <c r="O1006" t="s">
        <v>1811</v>
      </c>
      <c r="P1006" t="s">
        <v>2530</v>
      </c>
      <c r="Q1006" t="s">
        <v>1342</v>
      </c>
    </row>
    <row r="1007" spans="1:17">
      <c r="A1007">
        <v>2091</v>
      </c>
      <c r="C1007" t="s">
        <v>1309</v>
      </c>
      <c r="D1007" t="s">
        <v>2614</v>
      </c>
      <c r="E1007" t="s">
        <v>2614</v>
      </c>
      <c r="F1007" t="s">
        <v>2615</v>
      </c>
      <c r="G1007" t="s">
        <v>25</v>
      </c>
      <c r="J1007" t="s">
        <v>26</v>
      </c>
      <c r="K1007" t="s">
        <v>1312</v>
      </c>
      <c r="M1007" t="s">
        <v>2616</v>
      </c>
      <c r="N1007" t="s">
        <v>731</v>
      </c>
      <c r="Q1007" t="s">
        <v>1342</v>
      </c>
    </row>
    <row r="1008" spans="1:17">
      <c r="A1008">
        <v>3865</v>
      </c>
      <c r="C1008" t="s">
        <v>1309</v>
      </c>
      <c r="D1008" t="s">
        <v>2725</v>
      </c>
      <c r="E1008" t="s">
        <v>2725</v>
      </c>
      <c r="F1008" t="s">
        <v>237</v>
      </c>
      <c r="G1008" t="s">
        <v>847</v>
      </c>
      <c r="J1008" t="s">
        <v>873</v>
      </c>
      <c r="K1008" t="s">
        <v>1312</v>
      </c>
      <c r="L1008" t="s">
        <v>2726</v>
      </c>
      <c r="M1008" t="s">
        <v>2727</v>
      </c>
      <c r="N1008" t="s">
        <v>731</v>
      </c>
      <c r="Q1008" t="s">
        <v>1316</v>
      </c>
    </row>
    <row r="1009" spans="1:17">
      <c r="A1009">
        <v>1295</v>
      </c>
      <c r="C1009" t="s">
        <v>1309</v>
      </c>
      <c r="D1009" t="s">
        <v>2235</v>
      </c>
      <c r="E1009" t="s">
        <v>2235</v>
      </c>
      <c r="F1009" t="s">
        <v>2236</v>
      </c>
      <c r="G1009" t="s">
        <v>2108</v>
      </c>
      <c r="J1009" t="s">
        <v>1398</v>
      </c>
      <c r="K1009" t="s">
        <v>1312</v>
      </c>
      <c r="L1009" t="s">
        <v>2237</v>
      </c>
      <c r="M1009" t="s">
        <v>2238</v>
      </c>
      <c r="N1009" t="s">
        <v>1089</v>
      </c>
      <c r="O1009" t="s">
        <v>2239</v>
      </c>
      <c r="P1009" t="s">
        <v>2240</v>
      </c>
      <c r="Q1009" t="s">
        <v>1342</v>
      </c>
    </row>
    <row r="1010" spans="1:17">
      <c r="A1010">
        <v>1277</v>
      </c>
      <c r="C1010" t="s">
        <v>1309</v>
      </c>
      <c r="D1010" t="s">
        <v>4884</v>
      </c>
      <c r="E1010" t="s">
        <v>4884</v>
      </c>
      <c r="F1010" t="s">
        <v>4885</v>
      </c>
      <c r="G1010" t="s">
        <v>542</v>
      </c>
      <c r="J1010" t="s">
        <v>1405</v>
      </c>
      <c r="K1010" t="s">
        <v>1312</v>
      </c>
      <c r="L1010" t="s">
        <v>4886</v>
      </c>
      <c r="M1010" t="s">
        <v>4887</v>
      </c>
      <c r="N1010" t="s">
        <v>484</v>
      </c>
      <c r="O1010" t="s">
        <v>4888</v>
      </c>
      <c r="P1010" t="s">
        <v>4889</v>
      </c>
      <c r="Q1010" t="s">
        <v>1342</v>
      </c>
    </row>
    <row r="1011" spans="1:17">
      <c r="A1011">
        <v>908</v>
      </c>
      <c r="C1011" t="s">
        <v>1309</v>
      </c>
      <c r="D1011" t="s">
        <v>4050</v>
      </c>
      <c r="E1011" t="s">
        <v>4050</v>
      </c>
      <c r="F1011" t="s">
        <v>4051</v>
      </c>
      <c r="G1011" t="s">
        <v>443</v>
      </c>
      <c r="J1011" t="s">
        <v>2435</v>
      </c>
      <c r="K1011" t="s">
        <v>1312</v>
      </c>
      <c r="L1011" t="s">
        <v>4052</v>
      </c>
      <c r="M1011" t="s">
        <v>4053</v>
      </c>
      <c r="N1011" t="s">
        <v>420</v>
      </c>
      <c r="O1011" t="s">
        <v>1614</v>
      </c>
      <c r="P1011" t="s">
        <v>4054</v>
      </c>
      <c r="Q1011" t="s">
        <v>1316</v>
      </c>
    </row>
    <row r="1012" spans="1:17">
      <c r="A1012">
        <v>5978</v>
      </c>
      <c r="C1012" t="s">
        <v>1309</v>
      </c>
      <c r="D1012" t="s">
        <v>2891</v>
      </c>
      <c r="E1012" t="s">
        <v>2891</v>
      </c>
      <c r="F1012" t="s">
        <v>2892</v>
      </c>
      <c r="G1012" t="s">
        <v>2716</v>
      </c>
      <c r="H1012" t="s">
        <v>1717</v>
      </c>
      <c r="J1012" t="s">
        <v>873</v>
      </c>
      <c r="K1012" t="s">
        <v>1312</v>
      </c>
      <c r="M1012" t="s">
        <v>2893</v>
      </c>
      <c r="N1012" t="s">
        <v>731</v>
      </c>
      <c r="Q1012" t="s">
        <v>1342</v>
      </c>
    </row>
    <row r="1013" spans="1:17">
      <c r="A1013" s="101">
        <v>4246</v>
      </c>
      <c r="C1013" t="s">
        <v>1309</v>
      </c>
      <c r="D1013" t="s">
        <v>3985</v>
      </c>
      <c r="E1013" t="s">
        <v>3985</v>
      </c>
      <c r="F1013" t="s">
        <v>3986</v>
      </c>
      <c r="G1013" t="s">
        <v>3987</v>
      </c>
      <c r="H1013" t="s">
        <v>1002</v>
      </c>
      <c r="J1013" t="s">
        <v>3774</v>
      </c>
      <c r="K1013" t="s">
        <v>1312</v>
      </c>
      <c r="M1013" t="s">
        <v>3988</v>
      </c>
      <c r="N1013" t="s">
        <v>994</v>
      </c>
      <c r="O1013" t="s">
        <v>3903</v>
      </c>
      <c r="P1013" t="s">
        <v>3989</v>
      </c>
      <c r="Q1013" t="s">
        <v>1342</v>
      </c>
    </row>
    <row r="1014" spans="1:17">
      <c r="A1014" s="101">
        <v>2093</v>
      </c>
      <c r="C1014" t="s">
        <v>1309</v>
      </c>
      <c r="D1014" t="s">
        <v>5047</v>
      </c>
      <c r="E1014" t="s">
        <v>5047</v>
      </c>
      <c r="F1014" t="s">
        <v>4825</v>
      </c>
      <c r="G1014" t="s">
        <v>65</v>
      </c>
      <c r="J1014" t="s">
        <v>61</v>
      </c>
      <c r="K1014" t="s">
        <v>1312</v>
      </c>
      <c r="L1014" t="s">
        <v>5048</v>
      </c>
      <c r="M1014" t="s">
        <v>5049</v>
      </c>
      <c r="N1014" t="s">
        <v>484</v>
      </c>
      <c r="O1014" t="s">
        <v>5050</v>
      </c>
      <c r="P1014" t="s">
        <v>5051</v>
      </c>
      <c r="Q1014" t="s">
        <v>1342</v>
      </c>
    </row>
    <row r="1015" spans="1:17">
      <c r="A1015">
        <v>2148</v>
      </c>
      <c r="C1015" t="s">
        <v>1309</v>
      </c>
      <c r="D1015" t="s">
        <v>1813</v>
      </c>
      <c r="E1015" t="s">
        <v>1813</v>
      </c>
      <c r="F1015" t="s">
        <v>1814</v>
      </c>
      <c r="G1015" t="s">
        <v>1815</v>
      </c>
      <c r="J1015" t="s">
        <v>61</v>
      </c>
      <c r="K1015" t="s">
        <v>1312</v>
      </c>
      <c r="M1015" t="s">
        <v>1816</v>
      </c>
      <c r="N1015" t="s">
        <v>24</v>
      </c>
      <c r="O1015" t="s">
        <v>1817</v>
      </c>
      <c r="P1015" t="s">
        <v>1818</v>
      </c>
      <c r="Q1015" t="s">
        <v>1342</v>
      </c>
    </row>
    <row r="1016" spans="1:17">
      <c r="A1016">
        <v>5814</v>
      </c>
      <c r="C1016" t="s">
        <v>1309</v>
      </c>
      <c r="D1016" t="s">
        <v>2054</v>
      </c>
      <c r="E1016" t="s">
        <v>2054</v>
      </c>
      <c r="F1016" t="s">
        <v>2055</v>
      </c>
      <c r="G1016" t="s">
        <v>1563</v>
      </c>
      <c r="J1016" t="s">
        <v>157</v>
      </c>
      <c r="K1016" t="s">
        <v>1312</v>
      </c>
      <c r="M1016">
        <v>873432652</v>
      </c>
      <c r="N1016" t="s">
        <v>24</v>
      </c>
      <c r="O1016" t="s">
        <v>2056</v>
      </c>
      <c r="P1016" t="s">
        <v>2057</v>
      </c>
      <c r="Q1016" t="s">
        <v>1342</v>
      </c>
    </row>
    <row r="1017" spans="1:17">
      <c r="A1017">
        <v>5864</v>
      </c>
      <c r="C1017" t="s">
        <v>1309</v>
      </c>
      <c r="D1017" t="s">
        <v>5839</v>
      </c>
      <c r="E1017" t="s">
        <v>5839</v>
      </c>
      <c r="F1017" t="s">
        <v>5840</v>
      </c>
      <c r="G1017" t="s">
        <v>5513</v>
      </c>
      <c r="J1017" t="s">
        <v>5479</v>
      </c>
      <c r="K1017" t="s">
        <v>1312</v>
      </c>
      <c r="M1017" t="s">
        <v>5841</v>
      </c>
      <c r="N1017" t="s">
        <v>911</v>
      </c>
      <c r="Q1017" t="s">
        <v>1342</v>
      </c>
    </row>
    <row r="1018" spans="1:17">
      <c r="A1018">
        <v>4033</v>
      </c>
      <c r="C1018" t="s">
        <v>1309</v>
      </c>
      <c r="D1018" t="s">
        <v>3709</v>
      </c>
      <c r="E1018" t="s">
        <v>3709</v>
      </c>
      <c r="F1018" t="s">
        <v>3710</v>
      </c>
      <c r="G1018" t="s">
        <v>3705</v>
      </c>
      <c r="J1018" t="s">
        <v>570</v>
      </c>
      <c r="K1018" t="s">
        <v>1312</v>
      </c>
      <c r="M1018" t="s">
        <v>3711</v>
      </c>
      <c r="N1018" t="s">
        <v>565</v>
      </c>
      <c r="O1018" t="s">
        <v>3712</v>
      </c>
      <c r="P1018" t="s">
        <v>3713</v>
      </c>
      <c r="Q1018" t="s">
        <v>1342</v>
      </c>
    </row>
    <row r="1019" spans="1:17">
      <c r="A1019">
        <v>1199</v>
      </c>
      <c r="C1019" t="s">
        <v>1309</v>
      </c>
      <c r="D1019" t="s">
        <v>1530</v>
      </c>
      <c r="E1019" t="s">
        <v>1530</v>
      </c>
      <c r="F1019" t="s">
        <v>1531</v>
      </c>
      <c r="G1019" t="s">
        <v>1532</v>
      </c>
      <c r="H1019" t="s">
        <v>71</v>
      </c>
      <c r="J1019" t="s">
        <v>61</v>
      </c>
      <c r="K1019" t="s">
        <v>1312</v>
      </c>
      <c r="L1019" t="s">
        <v>1533</v>
      </c>
      <c r="M1019" t="s">
        <v>1534</v>
      </c>
      <c r="N1019" t="s">
        <v>24</v>
      </c>
      <c r="O1019" t="s">
        <v>1535</v>
      </c>
      <c r="P1019" t="s">
        <v>1536</v>
      </c>
      <c r="Q1019" t="s">
        <v>1376</v>
      </c>
    </row>
    <row r="1020" spans="1:17">
      <c r="A1020">
        <v>1924</v>
      </c>
      <c r="C1020" t="s">
        <v>1309</v>
      </c>
      <c r="D1020" t="s">
        <v>3505</v>
      </c>
      <c r="E1020" t="s">
        <v>3505</v>
      </c>
      <c r="F1020" t="s">
        <v>190</v>
      </c>
      <c r="G1020" t="s">
        <v>983</v>
      </c>
      <c r="J1020" t="s">
        <v>3382</v>
      </c>
      <c r="K1020" t="s">
        <v>1312</v>
      </c>
      <c r="M1020" t="s">
        <v>3506</v>
      </c>
      <c r="N1020" t="s">
        <v>965</v>
      </c>
      <c r="Q1020" t="s">
        <v>1316</v>
      </c>
    </row>
    <row r="1021" spans="1:17">
      <c r="A1021">
        <v>1438</v>
      </c>
      <c r="C1021" t="s">
        <v>1309</v>
      </c>
      <c r="D1021" t="s">
        <v>2487</v>
      </c>
      <c r="E1021" t="s">
        <v>2487</v>
      </c>
      <c r="F1021" t="s">
        <v>2488</v>
      </c>
      <c r="G1021" t="s">
        <v>744</v>
      </c>
      <c r="H1021" t="s">
        <v>738</v>
      </c>
      <c r="J1021" t="s">
        <v>1398</v>
      </c>
      <c r="K1021" t="s">
        <v>1312</v>
      </c>
      <c r="M1021" t="s">
        <v>2489</v>
      </c>
      <c r="N1021" t="s">
        <v>731</v>
      </c>
      <c r="Q1021" t="s">
        <v>1316</v>
      </c>
    </row>
    <row r="1022" spans="1:17">
      <c r="A1022">
        <v>845</v>
      </c>
      <c r="B1022">
        <v>1084</v>
      </c>
      <c r="C1022" t="s">
        <v>1325</v>
      </c>
      <c r="D1022" t="s">
        <v>3771</v>
      </c>
      <c r="E1022" t="s">
        <v>3772</v>
      </c>
      <c r="F1022" t="s">
        <v>3773</v>
      </c>
      <c r="G1022" t="s">
        <v>997</v>
      </c>
      <c r="J1022" t="s">
        <v>3774</v>
      </c>
      <c r="K1022" t="s">
        <v>1312</v>
      </c>
      <c r="M1022">
        <v>857720001</v>
      </c>
      <c r="N1022" t="s">
        <v>994</v>
      </c>
      <c r="O1022" t="s">
        <v>3775</v>
      </c>
      <c r="P1022" t="s">
        <v>3776</v>
      </c>
      <c r="Q1022" t="s">
        <v>1342</v>
      </c>
    </row>
    <row r="1023" spans="1:17">
      <c r="A1023">
        <v>845</v>
      </c>
      <c r="C1023" t="s">
        <v>1309</v>
      </c>
      <c r="D1023" t="s">
        <v>3771</v>
      </c>
      <c r="E1023" t="s">
        <v>3771</v>
      </c>
      <c r="F1023" t="s">
        <v>4047</v>
      </c>
      <c r="G1023" t="s">
        <v>428</v>
      </c>
      <c r="J1023" t="s">
        <v>2435</v>
      </c>
      <c r="K1023" t="s">
        <v>1312</v>
      </c>
      <c r="M1023">
        <v>876912055</v>
      </c>
      <c r="N1023" t="s">
        <v>420</v>
      </c>
      <c r="O1023" t="s">
        <v>4048</v>
      </c>
      <c r="P1023" t="s">
        <v>4049</v>
      </c>
      <c r="Q1023" t="s">
        <v>1342</v>
      </c>
    </row>
    <row r="1024" spans="1:17">
      <c r="A1024">
        <v>1345</v>
      </c>
      <c r="C1024" t="s">
        <v>1309</v>
      </c>
      <c r="D1024" t="s">
        <v>4145</v>
      </c>
      <c r="E1024" t="s">
        <v>4145</v>
      </c>
      <c r="F1024" t="s">
        <v>4146</v>
      </c>
      <c r="G1024" t="s">
        <v>428</v>
      </c>
      <c r="J1024" t="s">
        <v>2435</v>
      </c>
      <c r="K1024" t="s">
        <v>1312</v>
      </c>
      <c r="M1024" t="s">
        <v>4147</v>
      </c>
      <c r="N1024" t="s">
        <v>420</v>
      </c>
      <c r="O1024" t="s">
        <v>2624</v>
      </c>
      <c r="P1024" t="s">
        <v>4148</v>
      </c>
      <c r="Q1024" t="s">
        <v>1342</v>
      </c>
    </row>
    <row r="1025" spans="1:17">
      <c r="A1025">
        <v>5763</v>
      </c>
      <c r="C1025" t="s">
        <v>1309</v>
      </c>
      <c r="D1025" t="s">
        <v>5183</v>
      </c>
      <c r="E1025" t="s">
        <v>5183</v>
      </c>
      <c r="F1025" t="s">
        <v>5184</v>
      </c>
      <c r="G1025" t="s">
        <v>4879</v>
      </c>
      <c r="J1025" t="s">
        <v>1398</v>
      </c>
      <c r="K1025" t="s">
        <v>1312</v>
      </c>
      <c r="M1025" t="s">
        <v>5185</v>
      </c>
      <c r="N1025" t="s">
        <v>484</v>
      </c>
      <c r="Q1025" t="s">
        <v>1342</v>
      </c>
    </row>
    <row r="1026" spans="1:17">
      <c r="A1026">
        <v>1482</v>
      </c>
      <c r="C1026" t="s">
        <v>1309</v>
      </c>
      <c r="D1026" t="s">
        <v>1611</v>
      </c>
      <c r="E1026" t="s">
        <v>1611</v>
      </c>
      <c r="F1026" t="s">
        <v>1612</v>
      </c>
      <c r="G1026" t="s">
        <v>1469</v>
      </c>
      <c r="H1026" t="s">
        <v>1470</v>
      </c>
      <c r="J1026" t="s">
        <v>26</v>
      </c>
      <c r="K1026" t="s">
        <v>1312</v>
      </c>
      <c r="M1026" t="s">
        <v>1613</v>
      </c>
      <c r="N1026" t="s">
        <v>24</v>
      </c>
      <c r="O1026" t="s">
        <v>1614</v>
      </c>
      <c r="P1026" t="s">
        <v>1615</v>
      </c>
      <c r="Q1026" t="s">
        <v>1342</v>
      </c>
    </row>
    <row r="1027" spans="1:17">
      <c r="A1027">
        <v>1482</v>
      </c>
      <c r="B1027">
        <v>1527</v>
      </c>
      <c r="C1027" t="s">
        <v>1325</v>
      </c>
      <c r="D1027" t="s">
        <v>1611</v>
      </c>
      <c r="E1027" t="s">
        <v>1621</v>
      </c>
      <c r="F1027" t="s">
        <v>1622</v>
      </c>
      <c r="G1027" t="s">
        <v>1623</v>
      </c>
      <c r="H1027" t="s">
        <v>25</v>
      </c>
      <c r="J1027" t="s">
        <v>26</v>
      </c>
      <c r="K1027" t="s">
        <v>1312</v>
      </c>
      <c r="M1027" t="s">
        <v>1624</v>
      </c>
      <c r="N1027" t="s">
        <v>24</v>
      </c>
      <c r="Q1027" t="s">
        <v>1342</v>
      </c>
    </row>
    <row r="1028" spans="1:17">
      <c r="A1028">
        <v>1482</v>
      </c>
      <c r="B1028">
        <v>1526</v>
      </c>
      <c r="C1028" t="s">
        <v>1325</v>
      </c>
      <c r="D1028" t="s">
        <v>1611</v>
      </c>
      <c r="E1028" t="s">
        <v>1616</v>
      </c>
      <c r="F1028" t="s">
        <v>1617</v>
      </c>
      <c r="G1028" t="s">
        <v>1618</v>
      </c>
      <c r="H1028" t="s">
        <v>1619</v>
      </c>
      <c r="J1028" t="s">
        <v>1548</v>
      </c>
      <c r="K1028" t="s">
        <v>1312</v>
      </c>
      <c r="M1028" t="s">
        <v>1620</v>
      </c>
      <c r="N1028" t="s">
        <v>24</v>
      </c>
      <c r="Q1028" t="s">
        <v>1342</v>
      </c>
    </row>
    <row r="1029" spans="1:17">
      <c r="A1029">
        <v>1482</v>
      </c>
      <c r="B1029">
        <v>1528</v>
      </c>
      <c r="C1029" t="s">
        <v>1325</v>
      </c>
      <c r="D1029" t="s">
        <v>1611</v>
      </c>
      <c r="E1029" t="s">
        <v>2493</v>
      </c>
      <c r="F1029" t="s">
        <v>1422</v>
      </c>
      <c r="G1029" t="s">
        <v>1423</v>
      </c>
      <c r="J1029" t="s">
        <v>897</v>
      </c>
      <c r="K1029" t="s">
        <v>1312</v>
      </c>
      <c r="M1029" t="s">
        <v>2494</v>
      </c>
      <c r="N1029" t="s">
        <v>731</v>
      </c>
      <c r="Q1029" t="s">
        <v>1342</v>
      </c>
    </row>
    <row r="1030" spans="1:17">
      <c r="A1030">
        <v>1482</v>
      </c>
      <c r="B1030">
        <v>1525</v>
      </c>
      <c r="C1030" t="s">
        <v>1325</v>
      </c>
      <c r="D1030" t="s">
        <v>1611</v>
      </c>
      <c r="E1030" t="s">
        <v>2490</v>
      </c>
      <c r="F1030" t="s">
        <v>2491</v>
      </c>
      <c r="G1030" t="s">
        <v>2347</v>
      </c>
      <c r="H1030" t="s">
        <v>732</v>
      </c>
      <c r="J1030" t="s">
        <v>1398</v>
      </c>
      <c r="K1030" t="s">
        <v>1312</v>
      </c>
      <c r="M1030" t="s">
        <v>2492</v>
      </c>
      <c r="N1030" t="s">
        <v>731</v>
      </c>
      <c r="Q1030" t="s">
        <v>1342</v>
      </c>
    </row>
    <row r="1031" spans="1:17">
      <c r="A1031">
        <v>1482</v>
      </c>
      <c r="B1031">
        <v>1529</v>
      </c>
      <c r="C1031" t="s">
        <v>1325</v>
      </c>
      <c r="D1031" t="s">
        <v>1611</v>
      </c>
      <c r="E1031" t="s">
        <v>4177</v>
      </c>
      <c r="F1031" t="s">
        <v>4178</v>
      </c>
      <c r="G1031" t="s">
        <v>4179</v>
      </c>
      <c r="J1031" t="s">
        <v>2435</v>
      </c>
      <c r="K1031" t="s">
        <v>1312</v>
      </c>
      <c r="M1031" t="s">
        <v>4180</v>
      </c>
      <c r="N1031" t="s">
        <v>420</v>
      </c>
      <c r="Q1031" t="s">
        <v>1342</v>
      </c>
    </row>
    <row r="1032" spans="1:17">
      <c r="A1032">
        <v>5735</v>
      </c>
      <c r="C1032" t="s">
        <v>1309</v>
      </c>
      <c r="D1032" t="s">
        <v>4004</v>
      </c>
      <c r="E1032" t="s">
        <v>4004</v>
      </c>
      <c r="F1032" t="s">
        <v>16</v>
      </c>
      <c r="G1032" t="s">
        <v>1002</v>
      </c>
      <c r="J1032" t="s">
        <v>3774</v>
      </c>
      <c r="K1032" t="s">
        <v>1312</v>
      </c>
      <c r="M1032" t="s">
        <v>4005</v>
      </c>
      <c r="N1032" t="s">
        <v>994</v>
      </c>
      <c r="Q1032" t="s">
        <v>1342</v>
      </c>
    </row>
    <row r="1033" spans="1:17">
      <c r="A1033">
        <v>2042</v>
      </c>
      <c r="B1033">
        <v>1787</v>
      </c>
      <c r="C1033" t="s">
        <v>1325</v>
      </c>
      <c r="D1033" t="s">
        <v>1794</v>
      </c>
      <c r="E1033" t="s">
        <v>1795</v>
      </c>
      <c r="F1033" t="s">
        <v>1796</v>
      </c>
      <c r="G1033" t="s">
        <v>1797</v>
      </c>
      <c r="H1033" t="s">
        <v>1798</v>
      </c>
      <c r="J1033" t="s">
        <v>141</v>
      </c>
      <c r="N1033" t="s">
        <v>24</v>
      </c>
      <c r="Q1033" t="s">
        <v>1342</v>
      </c>
    </row>
    <row r="1034" spans="1:17">
      <c r="A1034">
        <v>2042</v>
      </c>
      <c r="C1034" t="s">
        <v>1309</v>
      </c>
      <c r="D1034" t="s">
        <v>1794</v>
      </c>
      <c r="E1034" t="s">
        <v>1794</v>
      </c>
      <c r="F1034" t="s">
        <v>3124</v>
      </c>
      <c r="G1034" t="s">
        <v>3125</v>
      </c>
      <c r="H1034" t="s">
        <v>413</v>
      </c>
      <c r="J1034" t="s">
        <v>322</v>
      </c>
      <c r="K1034" t="s">
        <v>1312</v>
      </c>
      <c r="M1034" t="s">
        <v>3126</v>
      </c>
      <c r="N1034" t="s">
        <v>215</v>
      </c>
      <c r="O1034" t="s">
        <v>3127</v>
      </c>
      <c r="P1034" t="s">
        <v>3128</v>
      </c>
      <c r="Q1034" t="s">
        <v>1342</v>
      </c>
    </row>
    <row r="1035" spans="1:17">
      <c r="A1035">
        <v>2042</v>
      </c>
      <c r="B1035">
        <v>1784</v>
      </c>
      <c r="C1035" t="s">
        <v>1325</v>
      </c>
      <c r="D1035" t="s">
        <v>1794</v>
      </c>
      <c r="E1035" t="s">
        <v>3129</v>
      </c>
      <c r="F1035" t="s">
        <v>3130</v>
      </c>
      <c r="G1035" t="s">
        <v>3131</v>
      </c>
      <c r="H1035" t="s">
        <v>218</v>
      </c>
      <c r="J1035" t="s">
        <v>322</v>
      </c>
      <c r="K1035" t="s">
        <v>1312</v>
      </c>
      <c r="M1035" t="s">
        <v>3132</v>
      </c>
      <c r="N1035" t="s">
        <v>215</v>
      </c>
      <c r="O1035" t="s">
        <v>3127</v>
      </c>
      <c r="P1035" t="s">
        <v>3128</v>
      </c>
      <c r="Q1035" t="s">
        <v>1342</v>
      </c>
    </row>
    <row r="1036" spans="1:17">
      <c r="A1036">
        <v>2042</v>
      </c>
      <c r="B1036">
        <v>1786</v>
      </c>
      <c r="C1036" t="s">
        <v>1325</v>
      </c>
      <c r="D1036" t="s">
        <v>1794</v>
      </c>
      <c r="E1036" t="s">
        <v>3133</v>
      </c>
      <c r="F1036" t="s">
        <v>668</v>
      </c>
      <c r="G1036" t="s">
        <v>3134</v>
      </c>
      <c r="H1036" t="s">
        <v>297</v>
      </c>
      <c r="J1036" t="s">
        <v>322</v>
      </c>
      <c r="N1036" t="s">
        <v>215</v>
      </c>
      <c r="Q1036" t="s">
        <v>1342</v>
      </c>
    </row>
    <row r="1037" spans="1:17">
      <c r="A1037">
        <v>5874</v>
      </c>
      <c r="C1037" t="s">
        <v>1309</v>
      </c>
      <c r="D1037" t="s">
        <v>4492</v>
      </c>
      <c r="E1037" t="s">
        <v>4492</v>
      </c>
      <c r="F1037" t="s">
        <v>4493</v>
      </c>
      <c r="G1037" t="s">
        <v>428</v>
      </c>
      <c r="J1037" t="s">
        <v>2435</v>
      </c>
      <c r="K1037" t="s">
        <v>1312</v>
      </c>
      <c r="L1037" t="s">
        <v>4494</v>
      </c>
      <c r="M1037" t="s">
        <v>4495</v>
      </c>
      <c r="N1037" t="s">
        <v>420</v>
      </c>
      <c r="Q1037" t="s">
        <v>1342</v>
      </c>
    </row>
    <row r="1038" spans="1:17">
      <c r="A1038">
        <v>907</v>
      </c>
      <c r="C1038" t="s">
        <v>1309</v>
      </c>
      <c r="D1038" t="s">
        <v>1357</v>
      </c>
      <c r="E1038" t="s">
        <v>1357</v>
      </c>
      <c r="F1038" t="s">
        <v>1358</v>
      </c>
      <c r="G1038" t="s">
        <v>1359</v>
      </c>
      <c r="J1038" t="s">
        <v>127</v>
      </c>
      <c r="K1038" t="s">
        <v>1312</v>
      </c>
      <c r="M1038" t="s">
        <v>1360</v>
      </c>
      <c r="N1038" t="s">
        <v>24</v>
      </c>
      <c r="O1038" t="s">
        <v>1361</v>
      </c>
      <c r="P1038" t="s">
        <v>1362</v>
      </c>
      <c r="Q1038" t="s">
        <v>1316</v>
      </c>
    </row>
    <row r="1039" spans="1:17">
      <c r="A1039">
        <v>4058</v>
      </c>
      <c r="C1039" t="s">
        <v>1309</v>
      </c>
      <c r="D1039" t="s">
        <v>5126</v>
      </c>
      <c r="E1039" t="s">
        <v>5126</v>
      </c>
      <c r="F1039" t="s">
        <v>5127</v>
      </c>
      <c r="G1039" t="s">
        <v>2232</v>
      </c>
      <c r="H1039" t="s">
        <v>1404</v>
      </c>
      <c r="J1039" t="s">
        <v>1405</v>
      </c>
      <c r="K1039" t="s">
        <v>1312</v>
      </c>
      <c r="M1039" t="s">
        <v>5128</v>
      </c>
      <c r="N1039" t="s">
        <v>484</v>
      </c>
      <c r="Q1039" t="s">
        <v>1342</v>
      </c>
    </row>
    <row r="1040" spans="1:17">
      <c r="A1040">
        <v>838</v>
      </c>
      <c r="C1040" t="s">
        <v>1309</v>
      </c>
      <c r="D1040" t="s">
        <v>4733</v>
      </c>
      <c r="E1040" t="s">
        <v>4733</v>
      </c>
      <c r="F1040" t="s">
        <v>4734</v>
      </c>
      <c r="G1040" t="s">
        <v>4735</v>
      </c>
      <c r="H1040" t="s">
        <v>71</v>
      </c>
      <c r="J1040" t="s">
        <v>558</v>
      </c>
      <c r="K1040" t="s">
        <v>1312</v>
      </c>
      <c r="L1040" t="s">
        <v>4736</v>
      </c>
      <c r="M1040" t="s">
        <v>4737</v>
      </c>
      <c r="N1040" t="s">
        <v>484</v>
      </c>
      <c r="O1040" t="s">
        <v>1473</v>
      </c>
      <c r="P1040" t="s">
        <v>4738</v>
      </c>
      <c r="Q1040" t="s">
        <v>1316</v>
      </c>
    </row>
    <row r="1041" spans="1:17">
      <c r="A1041">
        <v>6190</v>
      </c>
      <c r="C1041" t="s">
        <v>1309</v>
      </c>
      <c r="D1041" t="s">
        <v>3619</v>
      </c>
      <c r="E1041" t="s">
        <v>3619</v>
      </c>
      <c r="F1041" t="s">
        <v>3620</v>
      </c>
      <c r="G1041" t="s">
        <v>3621</v>
      </c>
      <c r="H1041" t="s">
        <v>967</v>
      </c>
      <c r="J1041" t="s">
        <v>3382</v>
      </c>
      <c r="K1041" t="s">
        <v>1312</v>
      </c>
      <c r="L1041" t="s">
        <v>3622</v>
      </c>
      <c r="M1041" t="s">
        <v>3623</v>
      </c>
      <c r="N1041" t="s">
        <v>965</v>
      </c>
      <c r="Q1041" t="s">
        <v>1342</v>
      </c>
    </row>
    <row r="1042" spans="1:17">
      <c r="A1042">
        <v>884</v>
      </c>
      <c r="C1042" t="s">
        <v>1309</v>
      </c>
      <c r="D1042" t="s">
        <v>5498</v>
      </c>
      <c r="E1042" t="s">
        <v>5498</v>
      </c>
      <c r="F1042" t="s">
        <v>5499</v>
      </c>
      <c r="J1042" t="s">
        <v>5479</v>
      </c>
      <c r="K1042" t="s">
        <v>1312</v>
      </c>
      <c r="M1042" t="s">
        <v>5500</v>
      </c>
      <c r="N1042" t="s">
        <v>911</v>
      </c>
      <c r="O1042" t="s">
        <v>1957</v>
      </c>
      <c r="P1042" t="s">
        <v>2212</v>
      </c>
      <c r="Q1042" t="s">
        <v>1342</v>
      </c>
    </row>
    <row r="1043" spans="1:17">
      <c r="A1043">
        <v>1715</v>
      </c>
      <c r="C1043" t="s">
        <v>1309</v>
      </c>
      <c r="D1043" t="s">
        <v>1638</v>
      </c>
      <c r="E1043" t="s">
        <v>1638</v>
      </c>
      <c r="F1043" t="s">
        <v>1639</v>
      </c>
      <c r="G1043" t="s">
        <v>1577</v>
      </c>
      <c r="H1043" t="s">
        <v>1319</v>
      </c>
      <c r="J1043" t="s">
        <v>1320</v>
      </c>
      <c r="K1043" t="s">
        <v>1312</v>
      </c>
      <c r="L1043" t="s">
        <v>1640</v>
      </c>
      <c r="M1043" t="s">
        <v>1641</v>
      </c>
      <c r="N1043" t="s">
        <v>24</v>
      </c>
      <c r="O1043" t="s">
        <v>1642</v>
      </c>
      <c r="P1043" t="s">
        <v>1643</v>
      </c>
      <c r="Q1043" t="s">
        <v>1376</v>
      </c>
    </row>
    <row r="1044" spans="1:17">
      <c r="A1044">
        <v>4096</v>
      </c>
      <c r="C1044" t="s">
        <v>1309</v>
      </c>
      <c r="D1044" t="s">
        <v>5129</v>
      </c>
      <c r="E1044" t="s">
        <v>5129</v>
      </c>
      <c r="F1044" t="s">
        <v>5130</v>
      </c>
      <c r="G1044" t="s">
        <v>5131</v>
      </c>
      <c r="H1044" t="s">
        <v>5132</v>
      </c>
      <c r="J1044" t="s">
        <v>1398</v>
      </c>
      <c r="K1044" t="s">
        <v>1312</v>
      </c>
      <c r="L1044" t="s">
        <v>5133</v>
      </c>
      <c r="M1044" t="s">
        <v>5134</v>
      </c>
      <c r="N1044" t="s">
        <v>484</v>
      </c>
      <c r="Q1044" t="s">
        <v>1342</v>
      </c>
    </row>
    <row r="1045" spans="1:17">
      <c r="A1045">
        <v>1257</v>
      </c>
      <c r="C1045" t="s">
        <v>1309</v>
      </c>
      <c r="D1045" t="s">
        <v>4881</v>
      </c>
      <c r="E1045" t="s">
        <v>4881</v>
      </c>
      <c r="F1045" t="s">
        <v>4768</v>
      </c>
      <c r="G1045" t="s">
        <v>4874</v>
      </c>
      <c r="J1045" t="s">
        <v>90</v>
      </c>
      <c r="K1045" t="s">
        <v>1312</v>
      </c>
      <c r="M1045">
        <v>14262020</v>
      </c>
      <c r="N1045" t="s">
        <v>484</v>
      </c>
      <c r="O1045" t="s">
        <v>4882</v>
      </c>
      <c r="P1045" t="s">
        <v>4883</v>
      </c>
      <c r="Q1045" t="s">
        <v>1342</v>
      </c>
    </row>
    <row r="1046" spans="1:17">
      <c r="A1046">
        <v>6118</v>
      </c>
      <c r="C1046" t="s">
        <v>1309</v>
      </c>
      <c r="D1046" t="s">
        <v>5863</v>
      </c>
      <c r="E1046" t="s">
        <v>5863</v>
      </c>
      <c r="F1046" t="s">
        <v>5864</v>
      </c>
      <c r="G1046" t="s">
        <v>5555</v>
      </c>
      <c r="J1046" t="s">
        <v>5479</v>
      </c>
      <c r="K1046" t="s">
        <v>1312</v>
      </c>
      <c r="L1046" t="s">
        <v>5865</v>
      </c>
      <c r="M1046" t="s">
        <v>5866</v>
      </c>
      <c r="N1046" t="s">
        <v>911</v>
      </c>
      <c r="O1046" t="s">
        <v>4431</v>
      </c>
      <c r="Q1046" t="s">
        <v>1376</v>
      </c>
    </row>
    <row r="1047" spans="1:17">
      <c r="A1047">
        <v>1996</v>
      </c>
      <c r="C1047" t="s">
        <v>1309</v>
      </c>
      <c r="D1047" t="s">
        <v>5740</v>
      </c>
      <c r="E1047" t="s">
        <v>5740</v>
      </c>
      <c r="F1047" t="s">
        <v>237</v>
      </c>
      <c r="G1047" t="s">
        <v>5496</v>
      </c>
      <c r="H1047" t="s">
        <v>5479</v>
      </c>
      <c r="J1047" t="s">
        <v>5479</v>
      </c>
      <c r="K1047" t="s">
        <v>1312</v>
      </c>
      <c r="L1047" t="s">
        <v>5741</v>
      </c>
      <c r="M1047" t="s">
        <v>5742</v>
      </c>
      <c r="N1047" t="s">
        <v>911</v>
      </c>
      <c r="O1047" t="s">
        <v>3127</v>
      </c>
      <c r="P1047" t="s">
        <v>5743</v>
      </c>
      <c r="Q1047" t="s">
        <v>1342</v>
      </c>
    </row>
    <row r="1048" spans="1:17">
      <c r="A1048">
        <v>2135</v>
      </c>
      <c r="C1048" t="s">
        <v>1309</v>
      </c>
      <c r="D1048" t="s">
        <v>1808</v>
      </c>
      <c r="E1048" t="s">
        <v>1808</v>
      </c>
      <c r="F1048" t="s">
        <v>1809</v>
      </c>
      <c r="G1048" t="s">
        <v>1419</v>
      </c>
      <c r="J1048" t="s">
        <v>61</v>
      </c>
      <c r="K1048" t="s">
        <v>1312</v>
      </c>
      <c r="M1048" t="s">
        <v>1810</v>
      </c>
      <c r="N1048" t="s">
        <v>24</v>
      </c>
      <c r="O1048" t="s">
        <v>1811</v>
      </c>
      <c r="P1048" t="s">
        <v>1812</v>
      </c>
      <c r="Q1048" t="s">
        <v>1316</v>
      </c>
    </row>
    <row r="1049" spans="1:17">
      <c r="A1049">
        <v>3677</v>
      </c>
      <c r="C1049" t="s">
        <v>1309</v>
      </c>
      <c r="D1049" t="s">
        <v>5067</v>
      </c>
      <c r="E1049" t="s">
        <v>5067</v>
      </c>
      <c r="F1049" t="s">
        <v>5068</v>
      </c>
      <c r="G1049" t="s">
        <v>4773</v>
      </c>
      <c r="J1049" t="s">
        <v>61</v>
      </c>
      <c r="K1049" t="s">
        <v>1312</v>
      </c>
      <c r="M1049" t="s">
        <v>5069</v>
      </c>
      <c r="N1049" t="s">
        <v>484</v>
      </c>
      <c r="Q1049" t="s">
        <v>1342</v>
      </c>
    </row>
    <row r="1050" spans="1:17">
      <c r="A1050">
        <v>1999</v>
      </c>
      <c r="C1050" t="s">
        <v>1309</v>
      </c>
      <c r="D1050" t="s">
        <v>5035</v>
      </c>
      <c r="E1050" t="s">
        <v>5035</v>
      </c>
      <c r="F1050" t="s">
        <v>5036</v>
      </c>
      <c r="G1050" t="s">
        <v>5037</v>
      </c>
      <c r="H1050" t="s">
        <v>4874</v>
      </c>
      <c r="J1050" t="s">
        <v>90</v>
      </c>
      <c r="K1050" t="s">
        <v>1312</v>
      </c>
      <c r="M1050" t="s">
        <v>5038</v>
      </c>
      <c r="N1050" t="s">
        <v>484</v>
      </c>
      <c r="Q1050" t="s">
        <v>1316</v>
      </c>
    </row>
    <row r="1051" spans="1:17">
      <c r="A1051">
        <v>5816</v>
      </c>
      <c r="C1051" t="s">
        <v>1309</v>
      </c>
      <c r="D1051" t="s">
        <v>5190</v>
      </c>
      <c r="E1051" t="s">
        <v>5190</v>
      </c>
      <c r="F1051" t="s">
        <v>5191</v>
      </c>
      <c r="G1051" t="s">
        <v>564</v>
      </c>
      <c r="H1051" t="s">
        <v>559</v>
      </c>
      <c r="J1051" t="s">
        <v>558</v>
      </c>
      <c r="K1051" t="s">
        <v>1312</v>
      </c>
      <c r="M1051" t="s">
        <v>5192</v>
      </c>
      <c r="N1051" t="s">
        <v>484</v>
      </c>
      <c r="Q1051" t="s">
        <v>1342</v>
      </c>
    </row>
    <row r="1052" spans="1:17">
      <c r="A1052">
        <v>1634</v>
      </c>
      <c r="C1052" t="s">
        <v>1309</v>
      </c>
      <c r="D1052" t="s">
        <v>3486</v>
      </c>
      <c r="E1052" t="s">
        <v>3486</v>
      </c>
      <c r="F1052" t="s">
        <v>3487</v>
      </c>
      <c r="G1052" t="s">
        <v>967</v>
      </c>
      <c r="J1052" t="s">
        <v>3382</v>
      </c>
      <c r="K1052" t="s">
        <v>1312</v>
      </c>
      <c r="L1052" t="s">
        <v>3488</v>
      </c>
      <c r="M1052" t="s">
        <v>3489</v>
      </c>
      <c r="N1052" t="s">
        <v>965</v>
      </c>
      <c r="O1052" t="s">
        <v>1361</v>
      </c>
      <c r="P1052" t="s">
        <v>1401</v>
      </c>
      <c r="Q1052" t="s">
        <v>1342</v>
      </c>
    </row>
    <row r="1053" spans="1:17">
      <c r="A1053">
        <v>4052</v>
      </c>
      <c r="C1053" t="s">
        <v>1309</v>
      </c>
      <c r="D1053" t="s">
        <v>2772</v>
      </c>
      <c r="E1053" t="s">
        <v>2772</v>
      </c>
      <c r="F1053" t="s">
        <v>2773</v>
      </c>
      <c r="G1053" t="s">
        <v>2774</v>
      </c>
      <c r="H1053" t="s">
        <v>31</v>
      </c>
      <c r="J1053" t="s">
        <v>1398</v>
      </c>
      <c r="K1053" t="s">
        <v>1312</v>
      </c>
      <c r="M1053" t="s">
        <v>2775</v>
      </c>
      <c r="N1053" t="s">
        <v>731</v>
      </c>
      <c r="O1053" t="s">
        <v>2543</v>
      </c>
      <c r="P1053" t="s">
        <v>2776</v>
      </c>
      <c r="Q1053" t="s">
        <v>1316</v>
      </c>
    </row>
    <row r="1054" spans="1:17">
      <c r="A1054">
        <v>4287</v>
      </c>
      <c r="C1054" t="s">
        <v>1309</v>
      </c>
      <c r="D1054" t="s">
        <v>4455</v>
      </c>
      <c r="E1054" t="s">
        <v>4455</v>
      </c>
      <c r="F1054" t="s">
        <v>237</v>
      </c>
      <c r="G1054" t="s">
        <v>327</v>
      </c>
      <c r="J1054" t="s">
        <v>2435</v>
      </c>
      <c r="K1054" t="s">
        <v>1312</v>
      </c>
      <c r="M1054" t="s">
        <v>4456</v>
      </c>
      <c r="N1054" t="s">
        <v>420</v>
      </c>
      <c r="Q1054" t="s">
        <v>1342</v>
      </c>
    </row>
    <row r="1055" spans="1:17">
      <c r="A1055">
        <v>3947</v>
      </c>
      <c r="C1055" t="s">
        <v>1309</v>
      </c>
      <c r="D1055" t="s">
        <v>1184</v>
      </c>
      <c r="E1055" t="s">
        <v>1184</v>
      </c>
      <c r="F1055" t="s">
        <v>1185</v>
      </c>
      <c r="G1055" t="s">
        <v>5121</v>
      </c>
      <c r="J1055" t="s">
        <v>61</v>
      </c>
      <c r="K1055" t="s">
        <v>1312</v>
      </c>
      <c r="M1055" t="s">
        <v>1193</v>
      </c>
      <c r="N1055" t="s">
        <v>484</v>
      </c>
      <c r="Q1055" t="s">
        <v>1376</v>
      </c>
    </row>
    <row r="1056" spans="1:17">
      <c r="A1056">
        <v>6035</v>
      </c>
      <c r="C1056" t="s">
        <v>1309</v>
      </c>
      <c r="D1056" t="s">
        <v>2903</v>
      </c>
      <c r="E1056" t="s">
        <v>2903</v>
      </c>
      <c r="F1056" t="s">
        <v>2904</v>
      </c>
      <c r="G1056" t="s">
        <v>1469</v>
      </c>
      <c r="H1056" t="s">
        <v>1470</v>
      </c>
      <c r="J1056" t="s">
        <v>26</v>
      </c>
      <c r="K1056" t="s">
        <v>1312</v>
      </c>
      <c r="M1056" t="s">
        <v>2905</v>
      </c>
      <c r="N1056" t="s">
        <v>731</v>
      </c>
      <c r="O1056" t="s">
        <v>2906</v>
      </c>
      <c r="P1056" t="s">
        <v>2906</v>
      </c>
      <c r="Q1056" t="s">
        <v>1342</v>
      </c>
    </row>
    <row r="1057" spans="1:17">
      <c r="A1057">
        <v>1675</v>
      </c>
      <c r="C1057" t="s">
        <v>1309</v>
      </c>
      <c r="D1057" t="s">
        <v>5692</v>
      </c>
      <c r="E1057" t="s">
        <v>5692</v>
      </c>
      <c r="F1057" t="s">
        <v>5693</v>
      </c>
      <c r="G1057" t="s">
        <v>933</v>
      </c>
      <c r="J1057" t="s">
        <v>5479</v>
      </c>
      <c r="K1057" t="s">
        <v>1312</v>
      </c>
      <c r="L1057" t="s">
        <v>5694</v>
      </c>
      <c r="M1057" t="s">
        <v>5695</v>
      </c>
      <c r="N1057" t="s">
        <v>911</v>
      </c>
      <c r="O1057" t="s">
        <v>5696</v>
      </c>
      <c r="P1057" t="s">
        <v>5697</v>
      </c>
      <c r="Q1057" t="s">
        <v>1342</v>
      </c>
    </row>
    <row r="1058" spans="1:17">
      <c r="A1058">
        <v>1786</v>
      </c>
      <c r="C1058" t="s">
        <v>1309</v>
      </c>
      <c r="D1058" t="s">
        <v>3084</v>
      </c>
      <c r="E1058" t="s">
        <v>3084</v>
      </c>
      <c r="F1058" t="s">
        <v>3085</v>
      </c>
      <c r="G1058" t="s">
        <v>3086</v>
      </c>
      <c r="J1058" t="s">
        <v>322</v>
      </c>
      <c r="K1058" t="s">
        <v>1312</v>
      </c>
      <c r="L1058" t="s">
        <v>3087</v>
      </c>
      <c r="M1058" t="s">
        <v>3088</v>
      </c>
      <c r="N1058" t="s">
        <v>215</v>
      </c>
      <c r="Q1058" t="s">
        <v>1342</v>
      </c>
    </row>
    <row r="1059" spans="1:17">
      <c r="A1059">
        <v>1936</v>
      </c>
      <c r="C1059" t="s">
        <v>1309</v>
      </c>
      <c r="D1059" t="s">
        <v>1745</v>
      </c>
      <c r="E1059" t="s">
        <v>1745</v>
      </c>
      <c r="F1059" t="s">
        <v>1746</v>
      </c>
      <c r="J1059" t="s">
        <v>170</v>
      </c>
      <c r="K1059" t="s">
        <v>1312</v>
      </c>
      <c r="L1059" t="s">
        <v>1747</v>
      </c>
      <c r="M1059" t="s">
        <v>1748</v>
      </c>
      <c r="N1059" t="s">
        <v>24</v>
      </c>
      <c r="O1059" t="s">
        <v>1749</v>
      </c>
      <c r="P1059" t="s">
        <v>1750</v>
      </c>
      <c r="Q1059" t="s">
        <v>1342</v>
      </c>
    </row>
    <row r="1060" spans="1:17">
      <c r="A1060">
        <v>944</v>
      </c>
      <c r="B1060">
        <v>1174</v>
      </c>
      <c r="C1060" t="s">
        <v>1325</v>
      </c>
      <c r="D1060" t="s">
        <v>3777</v>
      </c>
      <c r="E1060" t="s">
        <v>3777</v>
      </c>
      <c r="F1060" t="s">
        <v>3778</v>
      </c>
      <c r="G1060" t="s">
        <v>3779</v>
      </c>
      <c r="H1060" t="s">
        <v>1002</v>
      </c>
      <c r="J1060" t="s">
        <v>3774</v>
      </c>
      <c r="K1060" t="s">
        <v>1312</v>
      </c>
      <c r="L1060" t="s">
        <v>3780</v>
      </c>
      <c r="M1060" t="s">
        <v>3781</v>
      </c>
      <c r="N1060" t="s">
        <v>994</v>
      </c>
      <c r="O1060" t="s">
        <v>2052</v>
      </c>
      <c r="P1060" t="s">
        <v>3782</v>
      </c>
      <c r="Q1060" t="s">
        <v>1342</v>
      </c>
    </row>
    <row r="1061" spans="1:17">
      <c r="A1061">
        <v>5747</v>
      </c>
      <c r="C1061" t="s">
        <v>1309</v>
      </c>
      <c r="D1061" t="s">
        <v>5177</v>
      </c>
      <c r="E1061" t="s">
        <v>5177</v>
      </c>
      <c r="F1061" t="s">
        <v>5178</v>
      </c>
      <c r="G1061" t="s">
        <v>71</v>
      </c>
      <c r="J1061" t="s">
        <v>90</v>
      </c>
      <c r="K1061" t="s">
        <v>1312</v>
      </c>
      <c r="M1061" t="s">
        <v>5179</v>
      </c>
      <c r="N1061" t="s">
        <v>484</v>
      </c>
      <c r="O1061" t="s">
        <v>1997</v>
      </c>
      <c r="P1061" t="s">
        <v>5180</v>
      </c>
      <c r="Q1061" t="s">
        <v>1342</v>
      </c>
    </row>
    <row r="1062" spans="1:17">
      <c r="A1062">
        <v>1670</v>
      </c>
      <c r="C1062" t="s">
        <v>1309</v>
      </c>
      <c r="D1062" t="s">
        <v>3070</v>
      </c>
      <c r="E1062" t="s">
        <v>3070</v>
      </c>
      <c r="F1062" t="s">
        <v>3071</v>
      </c>
      <c r="G1062" t="s">
        <v>320</v>
      </c>
      <c r="J1062" t="s">
        <v>322</v>
      </c>
      <c r="K1062" t="s">
        <v>1312</v>
      </c>
      <c r="L1062" t="s">
        <v>3072</v>
      </c>
      <c r="M1062" t="s">
        <v>3073</v>
      </c>
      <c r="N1062" t="s">
        <v>215</v>
      </c>
      <c r="O1062" t="s">
        <v>3074</v>
      </c>
      <c r="P1062" t="s">
        <v>3075</v>
      </c>
      <c r="Q1062" t="s">
        <v>1316</v>
      </c>
    </row>
    <row r="1063" spans="1:17">
      <c r="A1063">
        <v>4066</v>
      </c>
      <c r="C1063" t="s">
        <v>1309</v>
      </c>
      <c r="D1063" t="s">
        <v>2786</v>
      </c>
      <c r="E1063" t="s">
        <v>2786</v>
      </c>
      <c r="F1063" t="s">
        <v>2787</v>
      </c>
      <c r="G1063" t="s">
        <v>2788</v>
      </c>
      <c r="H1063" t="s">
        <v>25</v>
      </c>
      <c r="J1063" t="s">
        <v>26</v>
      </c>
      <c r="K1063" t="s">
        <v>1312</v>
      </c>
      <c r="L1063" t="s">
        <v>2789</v>
      </c>
      <c r="M1063" t="s">
        <v>2790</v>
      </c>
      <c r="N1063" t="s">
        <v>731</v>
      </c>
      <c r="Q1063" t="s">
        <v>1342</v>
      </c>
    </row>
    <row r="1064" spans="1:17">
      <c r="A1064">
        <v>2046</v>
      </c>
      <c r="C1064" t="s">
        <v>1309</v>
      </c>
      <c r="D1064" t="s">
        <v>3507</v>
      </c>
      <c r="E1064" t="s">
        <v>3507</v>
      </c>
      <c r="F1064" t="s">
        <v>3508</v>
      </c>
      <c r="G1064" t="s">
        <v>967</v>
      </c>
      <c r="J1064" t="s">
        <v>3382</v>
      </c>
      <c r="K1064" t="s">
        <v>1312</v>
      </c>
      <c r="L1064" t="s">
        <v>3509</v>
      </c>
      <c r="M1064" t="s">
        <v>3510</v>
      </c>
      <c r="N1064" t="s">
        <v>965</v>
      </c>
      <c r="O1064" t="s">
        <v>1473</v>
      </c>
      <c r="P1064" t="s">
        <v>1324</v>
      </c>
      <c r="Q1064" t="s">
        <v>1342</v>
      </c>
    </row>
    <row r="1065" spans="1:17">
      <c r="A1065">
        <v>5420</v>
      </c>
      <c r="C1065" t="s">
        <v>1309</v>
      </c>
      <c r="D1065" t="s">
        <v>5836</v>
      </c>
      <c r="E1065" t="s">
        <v>5836</v>
      </c>
      <c r="F1065" t="s">
        <v>5478</v>
      </c>
      <c r="G1065" t="s">
        <v>5479</v>
      </c>
      <c r="H1065" t="s">
        <v>941</v>
      </c>
      <c r="J1065" t="s">
        <v>5479</v>
      </c>
      <c r="K1065" t="s">
        <v>1312</v>
      </c>
      <c r="L1065" t="s">
        <v>5837</v>
      </c>
      <c r="M1065" t="s">
        <v>5838</v>
      </c>
      <c r="N1065" t="s">
        <v>911</v>
      </c>
      <c r="O1065" t="s">
        <v>4268</v>
      </c>
      <c r="P1065" t="s">
        <v>2857</v>
      </c>
      <c r="Q1065" t="s">
        <v>1342</v>
      </c>
    </row>
    <row r="1066" spans="1:17">
      <c r="A1066">
        <v>4144</v>
      </c>
      <c r="C1066" t="s">
        <v>1309</v>
      </c>
      <c r="D1066" t="s">
        <v>3554</v>
      </c>
      <c r="E1066" t="s">
        <v>3554</v>
      </c>
      <c r="F1066" t="s">
        <v>3555</v>
      </c>
      <c r="G1066" t="s">
        <v>3556</v>
      </c>
      <c r="J1066" t="s">
        <v>3382</v>
      </c>
      <c r="K1066" t="s">
        <v>1312</v>
      </c>
      <c r="M1066" t="s">
        <v>3557</v>
      </c>
      <c r="N1066" t="s">
        <v>965</v>
      </c>
      <c r="O1066" t="s">
        <v>3558</v>
      </c>
      <c r="P1066" t="s">
        <v>3559</v>
      </c>
      <c r="Q1066" t="s">
        <v>1342</v>
      </c>
    </row>
    <row r="1067" spans="1:17">
      <c r="A1067">
        <v>4073</v>
      </c>
      <c r="C1067" t="s">
        <v>1309</v>
      </c>
      <c r="D1067" t="s">
        <v>4422</v>
      </c>
      <c r="E1067" t="s">
        <v>4422</v>
      </c>
      <c r="F1067" t="s">
        <v>4423</v>
      </c>
      <c r="G1067" t="s">
        <v>4265</v>
      </c>
      <c r="J1067" t="s">
        <v>2435</v>
      </c>
      <c r="K1067" t="s">
        <v>1312</v>
      </c>
      <c r="L1067" t="s">
        <v>4424</v>
      </c>
      <c r="M1067" t="s">
        <v>4425</v>
      </c>
      <c r="N1067" t="s">
        <v>420</v>
      </c>
      <c r="O1067" t="s">
        <v>1555</v>
      </c>
      <c r="P1067" t="s">
        <v>4426</v>
      </c>
      <c r="Q1067" t="s">
        <v>1316</v>
      </c>
    </row>
    <row r="1068" spans="1:17">
      <c r="A1068">
        <v>959</v>
      </c>
      <c r="B1068">
        <v>1197</v>
      </c>
      <c r="C1068" t="s">
        <v>1325</v>
      </c>
      <c r="D1068" t="s">
        <v>1396</v>
      </c>
      <c r="E1068" t="s">
        <v>1402</v>
      </c>
      <c r="F1068" t="s">
        <v>1403</v>
      </c>
      <c r="G1068" t="s">
        <v>1404</v>
      </c>
      <c r="J1068" t="s">
        <v>1405</v>
      </c>
      <c r="K1068" t="s">
        <v>1312</v>
      </c>
      <c r="M1068" t="s">
        <v>1406</v>
      </c>
      <c r="N1068" t="s">
        <v>24</v>
      </c>
      <c r="O1068" t="s">
        <v>1407</v>
      </c>
      <c r="P1068" t="s">
        <v>1408</v>
      </c>
      <c r="Q1068" t="s">
        <v>1316</v>
      </c>
    </row>
    <row r="1069" spans="1:17">
      <c r="A1069">
        <v>959</v>
      </c>
      <c r="C1069" t="s">
        <v>1309</v>
      </c>
      <c r="D1069" t="s">
        <v>1396</v>
      </c>
      <c r="E1069" t="s">
        <v>1396</v>
      </c>
      <c r="F1069" t="s">
        <v>506</v>
      </c>
      <c r="G1069" t="s">
        <v>536</v>
      </c>
      <c r="H1069" t="s">
        <v>1397</v>
      </c>
      <c r="J1069" t="s">
        <v>1398</v>
      </c>
      <c r="K1069" t="s">
        <v>1312</v>
      </c>
      <c r="M1069" t="s">
        <v>1399</v>
      </c>
      <c r="N1069" t="s">
        <v>24</v>
      </c>
      <c r="O1069" t="s">
        <v>1400</v>
      </c>
      <c r="P1069" t="s">
        <v>1401</v>
      </c>
      <c r="Q1069" t="s">
        <v>1316</v>
      </c>
    </row>
    <row r="1070" spans="1:17">
      <c r="A1070">
        <v>959</v>
      </c>
      <c r="B1070">
        <v>1194</v>
      </c>
      <c r="C1070" t="s">
        <v>1325</v>
      </c>
      <c r="D1070" t="s">
        <v>1396</v>
      </c>
      <c r="E1070" t="s">
        <v>2128</v>
      </c>
      <c r="F1070" t="s">
        <v>2129</v>
      </c>
      <c r="G1070" t="s">
        <v>2112</v>
      </c>
      <c r="J1070" t="s">
        <v>1398</v>
      </c>
      <c r="K1070" t="s">
        <v>1312</v>
      </c>
      <c r="M1070" t="s">
        <v>2130</v>
      </c>
      <c r="N1070" t="s">
        <v>1089</v>
      </c>
      <c r="O1070" t="s">
        <v>2131</v>
      </c>
      <c r="P1070" t="s">
        <v>1764</v>
      </c>
      <c r="Q1070" t="s">
        <v>1316</v>
      </c>
    </row>
    <row r="1071" spans="1:17">
      <c r="A1071">
        <v>959</v>
      </c>
      <c r="B1071">
        <v>1195</v>
      </c>
      <c r="C1071" t="s">
        <v>1325</v>
      </c>
      <c r="D1071" t="s">
        <v>1396</v>
      </c>
      <c r="E1071" t="s">
        <v>2362</v>
      </c>
      <c r="F1071" t="s">
        <v>2363</v>
      </c>
      <c r="G1071" t="s">
        <v>732</v>
      </c>
      <c r="J1071" t="s">
        <v>1398</v>
      </c>
      <c r="K1071" t="s">
        <v>1312</v>
      </c>
      <c r="M1071" t="s">
        <v>2364</v>
      </c>
      <c r="N1071" t="s">
        <v>731</v>
      </c>
      <c r="O1071" t="s">
        <v>2365</v>
      </c>
      <c r="P1071" t="s">
        <v>2366</v>
      </c>
      <c r="Q1071" t="s">
        <v>1316</v>
      </c>
    </row>
    <row r="1072" spans="1:17">
      <c r="A1072">
        <v>959</v>
      </c>
      <c r="B1072">
        <v>1196</v>
      </c>
      <c r="C1072" t="s">
        <v>1325</v>
      </c>
      <c r="D1072" t="s">
        <v>1396</v>
      </c>
      <c r="E1072" t="s">
        <v>2367</v>
      </c>
      <c r="F1072" t="s">
        <v>2363</v>
      </c>
      <c r="G1072" t="s">
        <v>732</v>
      </c>
      <c r="J1072" t="s">
        <v>1398</v>
      </c>
      <c r="K1072" t="s">
        <v>1312</v>
      </c>
      <c r="M1072" t="s">
        <v>2368</v>
      </c>
      <c r="N1072" t="s">
        <v>731</v>
      </c>
      <c r="O1072" t="s">
        <v>2369</v>
      </c>
      <c r="P1072" t="s">
        <v>2370</v>
      </c>
      <c r="Q1072" t="s">
        <v>1316</v>
      </c>
    </row>
    <row r="1073" spans="1:17">
      <c r="A1073">
        <v>959</v>
      </c>
      <c r="B1073">
        <v>1190</v>
      </c>
      <c r="C1073" t="s">
        <v>1325</v>
      </c>
      <c r="D1073" t="s">
        <v>1396</v>
      </c>
      <c r="E1073" t="s">
        <v>2359</v>
      </c>
      <c r="F1073" t="s">
        <v>2360</v>
      </c>
      <c r="G1073" t="s">
        <v>1463</v>
      </c>
      <c r="J1073" t="s">
        <v>132</v>
      </c>
      <c r="K1073" t="s">
        <v>1312</v>
      </c>
      <c r="M1073" t="s">
        <v>2361</v>
      </c>
      <c r="N1073" t="s">
        <v>731</v>
      </c>
      <c r="O1073" t="s">
        <v>2071</v>
      </c>
      <c r="P1073" t="s">
        <v>1669</v>
      </c>
      <c r="Q1073" t="s">
        <v>1316</v>
      </c>
    </row>
    <row r="1074" spans="1:17">
      <c r="A1074">
        <v>959</v>
      </c>
      <c r="B1074">
        <v>1193</v>
      </c>
      <c r="C1074" t="s">
        <v>1325</v>
      </c>
      <c r="D1074" t="s">
        <v>1396</v>
      </c>
      <c r="E1074" t="s">
        <v>4059</v>
      </c>
      <c r="F1074" t="s">
        <v>754</v>
      </c>
      <c r="G1074" t="s">
        <v>4060</v>
      </c>
      <c r="J1074" t="s">
        <v>2435</v>
      </c>
      <c r="K1074" t="s">
        <v>1312</v>
      </c>
      <c r="M1074" t="s">
        <v>4061</v>
      </c>
      <c r="N1074" t="s">
        <v>420</v>
      </c>
      <c r="O1074" t="s">
        <v>1355</v>
      </c>
      <c r="P1074" t="s">
        <v>4062</v>
      </c>
      <c r="Q1074" t="s">
        <v>1316</v>
      </c>
    </row>
    <row r="1075" spans="1:17">
      <c r="A1075">
        <v>959</v>
      </c>
      <c r="B1075">
        <v>1191</v>
      </c>
      <c r="C1075" t="s">
        <v>1325</v>
      </c>
      <c r="D1075" t="s">
        <v>1396</v>
      </c>
      <c r="E1075" t="s">
        <v>4763</v>
      </c>
      <c r="F1075" t="s">
        <v>4764</v>
      </c>
      <c r="G1075" t="s">
        <v>488</v>
      </c>
      <c r="J1075" t="s">
        <v>90</v>
      </c>
      <c r="K1075" t="s">
        <v>1312</v>
      </c>
      <c r="M1075" t="s">
        <v>4765</v>
      </c>
      <c r="N1075" t="s">
        <v>484</v>
      </c>
      <c r="O1075" t="s">
        <v>1769</v>
      </c>
      <c r="P1075" t="s">
        <v>4766</v>
      </c>
      <c r="Q1075" t="s">
        <v>1316</v>
      </c>
    </row>
    <row r="1076" spans="1:17">
      <c r="A1076">
        <v>959</v>
      </c>
      <c r="B1076">
        <v>1188</v>
      </c>
      <c r="C1076" t="s">
        <v>1325</v>
      </c>
      <c r="D1076" t="s">
        <v>1396</v>
      </c>
      <c r="E1076" t="s">
        <v>4759</v>
      </c>
      <c r="F1076" t="s">
        <v>4760</v>
      </c>
      <c r="J1076" t="s">
        <v>558</v>
      </c>
      <c r="K1076" t="s">
        <v>1312</v>
      </c>
      <c r="M1076" t="s">
        <v>4761</v>
      </c>
      <c r="N1076" t="s">
        <v>484</v>
      </c>
      <c r="O1076" t="s">
        <v>2574</v>
      </c>
      <c r="P1076" t="s">
        <v>4762</v>
      </c>
      <c r="Q1076" t="s">
        <v>1316</v>
      </c>
    </row>
    <row r="1077" spans="1:17">
      <c r="A1077">
        <v>959</v>
      </c>
      <c r="B1077">
        <v>1192</v>
      </c>
      <c r="C1077" t="s">
        <v>1325</v>
      </c>
      <c r="D1077" t="s">
        <v>1396</v>
      </c>
      <c r="E1077" t="s">
        <v>4767</v>
      </c>
      <c r="F1077" t="s">
        <v>4768</v>
      </c>
      <c r="G1077" t="s">
        <v>488</v>
      </c>
      <c r="J1077" t="s">
        <v>90</v>
      </c>
      <c r="K1077" t="s">
        <v>1312</v>
      </c>
      <c r="M1077" t="s">
        <v>4769</v>
      </c>
      <c r="N1077" t="s">
        <v>484</v>
      </c>
      <c r="O1077" t="s">
        <v>1429</v>
      </c>
      <c r="P1077" t="s">
        <v>3579</v>
      </c>
      <c r="Q1077" t="s">
        <v>1316</v>
      </c>
    </row>
    <row r="1078" spans="1:17">
      <c r="A1078">
        <v>959</v>
      </c>
      <c r="B1078">
        <v>1586</v>
      </c>
      <c r="C1078" t="s">
        <v>1325</v>
      </c>
      <c r="D1078" t="s">
        <v>1396</v>
      </c>
      <c r="E1078" t="s">
        <v>4770</v>
      </c>
      <c r="F1078" t="s">
        <v>498</v>
      </c>
      <c r="G1078" t="s">
        <v>65</v>
      </c>
      <c r="J1078" t="s">
        <v>61</v>
      </c>
      <c r="K1078" t="s">
        <v>1312</v>
      </c>
      <c r="M1078" t="s">
        <v>4771</v>
      </c>
      <c r="N1078" t="s">
        <v>484</v>
      </c>
      <c r="O1078" t="s">
        <v>1429</v>
      </c>
      <c r="P1078" t="s">
        <v>3579</v>
      </c>
      <c r="Q1078" t="s">
        <v>1316</v>
      </c>
    </row>
    <row r="1079" spans="1:17">
      <c r="A1079">
        <v>959</v>
      </c>
      <c r="B1079">
        <v>1189</v>
      </c>
      <c r="C1079" t="s">
        <v>1325</v>
      </c>
      <c r="D1079" t="s">
        <v>1396</v>
      </c>
      <c r="E1079" t="s">
        <v>5544</v>
      </c>
      <c r="F1079" t="s">
        <v>19</v>
      </c>
      <c r="G1079" t="s">
        <v>5485</v>
      </c>
      <c r="J1079" t="s">
        <v>5479</v>
      </c>
      <c r="K1079" t="s">
        <v>1312</v>
      </c>
      <c r="M1079" t="s">
        <v>5545</v>
      </c>
      <c r="N1079" t="s">
        <v>911</v>
      </c>
      <c r="O1079" t="s">
        <v>1400</v>
      </c>
      <c r="P1079" t="s">
        <v>1663</v>
      </c>
      <c r="Q1079" t="s">
        <v>1316</v>
      </c>
    </row>
    <row r="1080" spans="1:17">
      <c r="A1080">
        <v>4136</v>
      </c>
      <c r="C1080" t="s">
        <v>1309</v>
      </c>
      <c r="D1080" t="s">
        <v>2802</v>
      </c>
      <c r="E1080" t="s">
        <v>2802</v>
      </c>
      <c r="F1080" t="s">
        <v>2803</v>
      </c>
      <c r="G1080" t="s">
        <v>2804</v>
      </c>
      <c r="H1080" t="s">
        <v>732</v>
      </c>
      <c r="J1080" t="s">
        <v>1398</v>
      </c>
      <c r="K1080" t="s">
        <v>1312</v>
      </c>
      <c r="L1080" t="s">
        <v>2805</v>
      </c>
      <c r="M1080" t="s">
        <v>2806</v>
      </c>
      <c r="N1080" t="s">
        <v>731</v>
      </c>
      <c r="O1080" t="s">
        <v>2807</v>
      </c>
      <c r="P1080" t="s">
        <v>1560</v>
      </c>
      <c r="Q1080" t="s">
        <v>1342</v>
      </c>
    </row>
    <row r="1081" spans="1:17">
      <c r="A1081">
        <v>1892</v>
      </c>
      <c r="C1081" t="s">
        <v>1309</v>
      </c>
      <c r="D1081" t="s">
        <v>4993</v>
      </c>
      <c r="E1081" t="s">
        <v>4993</v>
      </c>
      <c r="F1081" t="s">
        <v>4994</v>
      </c>
      <c r="G1081" t="s">
        <v>2312</v>
      </c>
      <c r="J1081" t="s">
        <v>1405</v>
      </c>
      <c r="K1081" t="s">
        <v>1312</v>
      </c>
      <c r="M1081" t="s">
        <v>4995</v>
      </c>
      <c r="N1081" t="s">
        <v>484</v>
      </c>
      <c r="Q1081" t="s">
        <v>1342</v>
      </c>
    </row>
    <row r="1082" spans="1:17">
      <c r="A1082">
        <v>4238</v>
      </c>
      <c r="C1082" t="s">
        <v>1309</v>
      </c>
      <c r="D1082" t="s">
        <v>2834</v>
      </c>
      <c r="E1082" t="s">
        <v>2834</v>
      </c>
      <c r="F1082" t="s">
        <v>2835</v>
      </c>
      <c r="G1082" t="s">
        <v>847</v>
      </c>
      <c r="J1082" t="s">
        <v>873</v>
      </c>
      <c r="K1082" t="s">
        <v>1312</v>
      </c>
      <c r="M1082" t="s">
        <v>2836</v>
      </c>
      <c r="N1082" t="s">
        <v>731</v>
      </c>
      <c r="Q1082" t="s">
        <v>1342</v>
      </c>
    </row>
    <row r="1083" spans="1:17">
      <c r="A1083">
        <v>4240</v>
      </c>
      <c r="C1083" t="s">
        <v>1309</v>
      </c>
      <c r="D1083" t="s">
        <v>5156</v>
      </c>
      <c r="E1083" t="s">
        <v>5156</v>
      </c>
      <c r="F1083" t="s">
        <v>5157</v>
      </c>
      <c r="G1083" t="s">
        <v>5158</v>
      </c>
      <c r="H1083" t="s">
        <v>496</v>
      </c>
      <c r="J1083" t="s">
        <v>550</v>
      </c>
      <c r="K1083" t="s">
        <v>1312</v>
      </c>
      <c r="L1083" t="s">
        <v>5159</v>
      </c>
      <c r="M1083" t="s">
        <v>5160</v>
      </c>
      <c r="N1083" t="s">
        <v>484</v>
      </c>
      <c r="Q1083" t="s">
        <v>1342</v>
      </c>
    </row>
    <row r="1084" spans="1:17">
      <c r="A1084">
        <v>1604</v>
      </c>
      <c r="C1084" t="s">
        <v>1309</v>
      </c>
      <c r="D1084" t="s">
        <v>5684</v>
      </c>
      <c r="E1084" t="s">
        <v>5684</v>
      </c>
      <c r="F1084" t="s">
        <v>5685</v>
      </c>
      <c r="G1084" t="s">
        <v>5555</v>
      </c>
      <c r="J1084" t="s">
        <v>5479</v>
      </c>
      <c r="K1084" t="s">
        <v>1312</v>
      </c>
      <c r="M1084" t="s">
        <v>5686</v>
      </c>
      <c r="N1084" t="s">
        <v>911</v>
      </c>
      <c r="Q1084" t="s">
        <v>1342</v>
      </c>
    </row>
    <row r="1085" spans="1:17">
      <c r="A1085">
        <v>1002</v>
      </c>
      <c r="C1085" t="s">
        <v>1309</v>
      </c>
      <c r="D1085" t="s">
        <v>1467</v>
      </c>
      <c r="E1085" t="s">
        <v>1467</v>
      </c>
      <c r="F1085" t="s">
        <v>1468</v>
      </c>
      <c r="G1085" t="s">
        <v>1469</v>
      </c>
      <c r="H1085" t="s">
        <v>1470</v>
      </c>
      <c r="J1085" t="s">
        <v>26</v>
      </c>
      <c r="K1085" t="s">
        <v>1312</v>
      </c>
      <c r="L1085" t="s">
        <v>1471</v>
      </c>
      <c r="M1085" t="s">
        <v>1472</v>
      </c>
      <c r="N1085" t="s">
        <v>24</v>
      </c>
      <c r="O1085" t="s">
        <v>1473</v>
      </c>
      <c r="P1085" t="s">
        <v>1474</v>
      </c>
      <c r="Q1085" t="s">
        <v>1342</v>
      </c>
    </row>
    <row r="1086" spans="1:17" s="101" customFormat="1"/>
    <row r="1093" ht="18" customHeight="1"/>
  </sheetData>
  <autoFilter ref="A1:Q1085">
    <sortState ref="A2:Q1085">
      <sortCondition ref="D1:D1085"/>
    </sortState>
  </autoFilter>
  <conditionalFormatting sqref="D1108:D1048576 D1:D1087">
    <cfRule type="duplicateValues" dxfId="44" priority="4"/>
    <cfRule type="duplicateValues" dxfId="43" priority="6"/>
  </conditionalFormatting>
  <conditionalFormatting sqref="F1:F1048576">
    <cfRule type="duplicateValues" dxfId="42" priority="5"/>
  </conditionalFormatting>
  <conditionalFormatting sqref="D1:D1087 D1096:D1048576 E1088:E1095">
    <cfRule type="duplicateValues" dxfId="41" priority="3"/>
  </conditionalFormatting>
  <conditionalFormatting sqref="E1:E1048576">
    <cfRule type="duplicateValues" dxfId="40" priority="2"/>
  </conditionalFormatting>
  <conditionalFormatting sqref="D1:D1048576">
    <cfRule type="duplicateValues" dxfId="39" priority="1"/>
  </conditionalFormatting>
  <pageMargins left="0.7" right="0.7" top="0.75" bottom="0.75" header="0.3" footer="0.3"/>
  <pageSetup paperSize="9" scale="30" fitToWidth="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77"/>
  <sheetViews>
    <sheetView zoomScale="60" zoomScaleNormal="60" workbookViewId="0">
      <selection activeCell="B18" sqref="B18"/>
    </sheetView>
  </sheetViews>
  <sheetFormatPr defaultRowHeight="15"/>
  <cols>
    <col min="1" max="1" width="30.85546875" bestFit="1" customWidth="1"/>
    <col min="2" max="2" width="30.7109375" bestFit="1" customWidth="1"/>
    <col min="3" max="3" width="32" bestFit="1" customWidth="1"/>
    <col min="4" max="4" width="38.28515625" bestFit="1" customWidth="1"/>
    <col min="5" max="5" width="27.140625" bestFit="1" customWidth="1"/>
    <col min="6" max="6" width="24" bestFit="1" customWidth="1"/>
    <col min="7" max="7" width="18.140625" bestFit="1" customWidth="1"/>
    <col min="8" max="8" width="24.42578125" bestFit="1" customWidth="1"/>
    <col min="9" max="9" width="48.7109375" bestFit="1" customWidth="1"/>
    <col min="10" max="10" width="13" bestFit="1" customWidth="1"/>
    <col min="11" max="11" width="39.42578125" customWidth="1"/>
    <col min="12" max="12" width="16.7109375" bestFit="1" customWidth="1"/>
    <col min="13" max="13" width="116.42578125" bestFit="1" customWidth="1"/>
  </cols>
  <sheetData>
    <row r="1" spans="1:13" s="58" customFormat="1" ht="20.25" customHeight="1" thickBot="1">
      <c r="A1" s="66" t="s">
        <v>1228</v>
      </c>
      <c r="B1" s="92">
        <f>COUNTA(B3:B50)</f>
        <v>48</v>
      </c>
      <c r="C1" s="89"/>
      <c r="D1" s="89"/>
      <c r="E1" s="89"/>
      <c r="F1" s="89"/>
    </row>
    <row r="2" spans="1:13" s="82" customFormat="1" ht="18.75">
      <c r="A2" s="79" t="s">
        <v>0</v>
      </c>
      <c r="B2" s="80" t="s">
        <v>2</v>
      </c>
      <c r="C2" s="80" t="s">
        <v>3</v>
      </c>
      <c r="D2" s="80" t="s">
        <v>4</v>
      </c>
      <c r="E2" s="80" t="s">
        <v>5</v>
      </c>
      <c r="F2" s="80" t="s">
        <v>6</v>
      </c>
      <c r="G2" s="80" t="s">
        <v>7</v>
      </c>
      <c r="H2" s="80" t="s">
        <v>8</v>
      </c>
      <c r="I2" s="80" t="s">
        <v>9</v>
      </c>
      <c r="J2" s="80" t="s">
        <v>10</v>
      </c>
      <c r="K2" s="81" t="s">
        <v>11</v>
      </c>
      <c r="L2" s="81" t="s">
        <v>12</v>
      </c>
      <c r="M2" s="80" t="s">
        <v>1145</v>
      </c>
    </row>
    <row r="3" spans="1:13">
      <c r="A3" s="5" t="s">
        <v>24</v>
      </c>
      <c r="B3" s="5" t="s">
        <v>124</v>
      </c>
      <c r="C3" s="5" t="s">
        <v>15</v>
      </c>
      <c r="D3" s="5" t="s">
        <v>125</v>
      </c>
      <c r="E3" s="5"/>
      <c r="F3" s="5" t="s">
        <v>126</v>
      </c>
      <c r="G3" s="5" t="s">
        <v>127</v>
      </c>
      <c r="H3" s="5" t="s">
        <v>15</v>
      </c>
      <c r="I3" s="9" t="s">
        <v>128</v>
      </c>
      <c r="J3" s="5" t="s">
        <v>15</v>
      </c>
      <c r="K3" s="10" t="s">
        <v>15</v>
      </c>
      <c r="L3" s="10" t="s">
        <v>18</v>
      </c>
    </row>
    <row r="4" spans="1:13">
      <c r="A4" s="8" t="s">
        <v>24</v>
      </c>
      <c r="B4" s="7" t="s">
        <v>497</v>
      </c>
      <c r="C4" s="5"/>
      <c r="D4" s="5" t="s">
        <v>498</v>
      </c>
      <c r="E4" s="5"/>
      <c r="F4" s="5" t="s">
        <v>65</v>
      </c>
      <c r="G4" s="5" t="s">
        <v>61</v>
      </c>
      <c r="H4" s="5"/>
      <c r="I4" s="5" t="s">
        <v>499</v>
      </c>
      <c r="J4" s="5"/>
      <c r="K4" s="5"/>
      <c r="L4" s="5" t="s">
        <v>1101</v>
      </c>
      <c r="M4" t="s">
        <v>1289</v>
      </c>
    </row>
    <row r="5" spans="1:13">
      <c r="A5" s="5" t="s">
        <v>24</v>
      </c>
      <c r="B5" s="5" t="s">
        <v>58</v>
      </c>
      <c r="C5" s="5"/>
      <c r="D5" s="5" t="s">
        <v>59</v>
      </c>
      <c r="E5" s="5" t="s">
        <v>60</v>
      </c>
      <c r="F5" s="5"/>
      <c r="G5" s="5" t="s">
        <v>61</v>
      </c>
      <c r="H5" s="5"/>
      <c r="I5" s="15" t="s">
        <v>62</v>
      </c>
      <c r="J5" s="5"/>
      <c r="K5" s="5"/>
      <c r="L5" s="5" t="s">
        <v>1097</v>
      </c>
    </row>
    <row r="6" spans="1:13">
      <c r="A6" s="5" t="s">
        <v>24</v>
      </c>
      <c r="B6" s="5" t="s">
        <v>1092</v>
      </c>
      <c r="C6" s="5"/>
      <c r="D6" s="5" t="s">
        <v>208</v>
      </c>
      <c r="E6" s="5" t="s">
        <v>209</v>
      </c>
      <c r="F6" s="5" t="s">
        <v>210</v>
      </c>
      <c r="G6" s="5" t="s">
        <v>132</v>
      </c>
      <c r="H6" s="5"/>
      <c r="I6" s="5" t="s">
        <v>211</v>
      </c>
      <c r="J6" s="5"/>
      <c r="K6" s="10"/>
      <c r="L6" s="10" t="s">
        <v>1098</v>
      </c>
      <c r="M6" s="101"/>
    </row>
    <row r="7" spans="1:13">
      <c r="A7" s="5" t="s">
        <v>24</v>
      </c>
      <c r="B7" s="5" t="s">
        <v>199</v>
      </c>
      <c r="C7" s="5"/>
      <c r="D7" s="5" t="s">
        <v>200</v>
      </c>
      <c r="E7" s="5" t="s">
        <v>201</v>
      </c>
      <c r="F7" s="5" t="s">
        <v>198</v>
      </c>
      <c r="G7" s="5" t="s">
        <v>197</v>
      </c>
      <c r="H7" s="5"/>
      <c r="I7" s="5" t="s">
        <v>202</v>
      </c>
      <c r="J7" s="5"/>
      <c r="K7" s="6" t="s">
        <v>203</v>
      </c>
      <c r="L7" s="10" t="s">
        <v>1097</v>
      </c>
      <c r="M7" s="101"/>
    </row>
    <row r="8" spans="1:13">
      <c r="A8" s="5" t="s">
        <v>24</v>
      </c>
      <c r="B8" s="5" t="s">
        <v>167</v>
      </c>
      <c r="C8" s="5"/>
      <c r="D8" s="5" t="s">
        <v>168</v>
      </c>
      <c r="E8" s="5"/>
      <c r="F8" s="5" t="s">
        <v>169</v>
      </c>
      <c r="G8" s="5" t="s">
        <v>170</v>
      </c>
      <c r="H8" s="5"/>
      <c r="I8" s="20" t="s">
        <v>171</v>
      </c>
      <c r="J8" s="5"/>
      <c r="K8" s="5"/>
      <c r="L8" s="5" t="s">
        <v>18</v>
      </c>
      <c r="M8" s="101"/>
    </row>
    <row r="9" spans="1:13">
      <c r="A9" s="5" t="s">
        <v>24</v>
      </c>
      <c r="B9" s="16" t="s">
        <v>138</v>
      </c>
      <c r="C9" s="5"/>
      <c r="D9" s="5" t="s">
        <v>139</v>
      </c>
      <c r="E9" s="5"/>
      <c r="F9" s="5" t="s">
        <v>140</v>
      </c>
      <c r="G9" s="5" t="s">
        <v>141</v>
      </c>
      <c r="H9" s="5"/>
      <c r="I9" s="19" t="s">
        <v>142</v>
      </c>
      <c r="J9" s="19" t="s">
        <v>142</v>
      </c>
      <c r="K9" s="5" t="s">
        <v>143</v>
      </c>
      <c r="L9" s="5" t="s">
        <v>1095</v>
      </c>
    </row>
    <row r="10" spans="1:13">
      <c r="A10" s="5" t="s">
        <v>24</v>
      </c>
      <c r="B10" s="5" t="s">
        <v>46</v>
      </c>
      <c r="C10" s="5"/>
      <c r="D10" s="5" t="s">
        <v>47</v>
      </c>
      <c r="E10" s="5"/>
      <c r="F10" s="5" t="s">
        <v>48</v>
      </c>
      <c r="G10" s="5" t="s">
        <v>26</v>
      </c>
      <c r="H10" s="5"/>
      <c r="I10" s="13" t="s">
        <v>49</v>
      </c>
      <c r="J10" s="5"/>
      <c r="K10" s="10"/>
      <c r="L10" s="10" t="s">
        <v>1099</v>
      </c>
    </row>
    <row r="11" spans="1:13">
      <c r="A11" s="8" t="s">
        <v>24</v>
      </c>
      <c r="B11" s="7" t="s">
        <v>78</v>
      </c>
      <c r="C11" s="5"/>
      <c r="D11" s="5" t="s">
        <v>79</v>
      </c>
      <c r="E11" s="5"/>
      <c r="F11" s="5"/>
      <c r="G11" s="5" t="s">
        <v>80</v>
      </c>
      <c r="H11" s="5"/>
      <c r="I11" s="5" t="s">
        <v>81</v>
      </c>
      <c r="J11" s="5"/>
      <c r="K11" s="5"/>
      <c r="L11" s="5" t="s">
        <v>1100</v>
      </c>
    </row>
    <row r="12" spans="1:13">
      <c r="A12" s="8" t="s">
        <v>24</v>
      </c>
      <c r="B12" s="7" t="s">
        <v>500</v>
      </c>
      <c r="C12" s="5"/>
      <c r="D12" s="5" t="s">
        <v>501</v>
      </c>
      <c r="E12" s="5" t="s">
        <v>502</v>
      </c>
      <c r="F12" s="5" t="s">
        <v>503</v>
      </c>
      <c r="G12" s="5" t="s">
        <v>61</v>
      </c>
      <c r="H12" s="5"/>
      <c r="I12" s="5" t="s">
        <v>504</v>
      </c>
      <c r="J12" s="5"/>
      <c r="K12" s="5" t="s">
        <v>505</v>
      </c>
      <c r="L12" s="5" t="s">
        <v>1101</v>
      </c>
      <c r="M12" t="s">
        <v>1289</v>
      </c>
    </row>
    <row r="13" spans="1:13">
      <c r="A13" s="5" t="s">
        <v>24</v>
      </c>
      <c r="B13" s="5" t="s">
        <v>63</v>
      </c>
      <c r="C13" s="5"/>
      <c r="D13" s="5" t="s">
        <v>64</v>
      </c>
      <c r="E13" s="5"/>
      <c r="F13" s="5" t="s">
        <v>65</v>
      </c>
      <c r="G13" s="5" t="s">
        <v>61</v>
      </c>
      <c r="H13" s="5"/>
      <c r="I13" s="5" t="s">
        <v>66</v>
      </c>
      <c r="J13" s="5"/>
      <c r="K13" s="68" t="s">
        <v>67</v>
      </c>
      <c r="L13" s="5" t="s">
        <v>1153</v>
      </c>
    </row>
    <row r="14" spans="1:13">
      <c r="A14" s="5" t="s">
        <v>24</v>
      </c>
      <c r="B14" s="16" t="s">
        <v>92</v>
      </c>
      <c r="C14" s="5"/>
      <c r="D14" s="5" t="s">
        <v>93</v>
      </c>
      <c r="E14" s="5" t="s">
        <v>94</v>
      </c>
      <c r="F14" s="5" t="s">
        <v>95</v>
      </c>
      <c r="G14" s="5" t="s">
        <v>27</v>
      </c>
      <c r="H14" s="5"/>
      <c r="I14" s="5" t="s">
        <v>96</v>
      </c>
      <c r="J14" s="5"/>
      <c r="K14" s="5"/>
      <c r="L14" s="5" t="s">
        <v>18</v>
      </c>
    </row>
    <row r="15" spans="1:13">
      <c r="A15" s="5" t="s">
        <v>24</v>
      </c>
      <c r="B15" s="5" t="s">
        <v>97</v>
      </c>
      <c r="C15" s="5" t="s">
        <v>97</v>
      </c>
      <c r="D15" s="5" t="s">
        <v>98</v>
      </c>
      <c r="E15" s="5" t="s">
        <v>99</v>
      </c>
      <c r="F15" s="5"/>
      <c r="G15" s="5" t="s">
        <v>27</v>
      </c>
      <c r="H15" s="5" t="s">
        <v>15</v>
      </c>
      <c r="I15" s="9" t="s">
        <v>100</v>
      </c>
      <c r="J15" s="5" t="s">
        <v>15</v>
      </c>
      <c r="K15" s="10" t="s">
        <v>15</v>
      </c>
      <c r="L15" s="10" t="s">
        <v>18</v>
      </c>
      <c r="M15" s="101"/>
    </row>
    <row r="16" spans="1:13">
      <c r="A16" s="8" t="s">
        <v>24</v>
      </c>
      <c r="B16" s="7" t="s">
        <v>507</v>
      </c>
      <c r="C16" s="5"/>
      <c r="D16" s="5" t="s">
        <v>508</v>
      </c>
      <c r="E16" s="5" t="s">
        <v>509</v>
      </c>
      <c r="F16" s="5" t="s">
        <v>65</v>
      </c>
      <c r="G16" s="5" t="s">
        <v>61</v>
      </c>
      <c r="H16" s="5"/>
      <c r="I16" s="5" t="s">
        <v>510</v>
      </c>
      <c r="J16" s="5"/>
      <c r="K16" s="5"/>
      <c r="L16" s="5" t="s">
        <v>1095</v>
      </c>
      <c r="M16" t="s">
        <v>1289</v>
      </c>
    </row>
    <row r="17" spans="1:13">
      <c r="A17" s="5" t="s">
        <v>24</v>
      </c>
      <c r="B17" s="5" t="s">
        <v>68</v>
      </c>
      <c r="C17" s="5"/>
      <c r="D17" s="5" t="s">
        <v>69</v>
      </c>
      <c r="E17" s="5" t="s">
        <v>70</v>
      </c>
      <c r="F17" s="5" t="s">
        <v>71</v>
      </c>
      <c r="G17" s="5" t="s">
        <v>61</v>
      </c>
      <c r="H17" s="5"/>
      <c r="I17" s="5" t="s">
        <v>72</v>
      </c>
      <c r="J17" s="5"/>
      <c r="K17" s="5" t="s">
        <v>73</v>
      </c>
      <c r="L17" s="5" t="s">
        <v>1100</v>
      </c>
    </row>
    <row r="18" spans="1:13">
      <c r="A18" s="8" t="s">
        <v>24</v>
      </c>
      <c r="B18" s="5" t="s">
        <v>34</v>
      </c>
      <c r="C18" s="5" t="s">
        <v>34</v>
      </c>
      <c r="D18" s="5" t="s">
        <v>35</v>
      </c>
      <c r="E18" s="5" t="s">
        <v>36</v>
      </c>
      <c r="F18" s="5"/>
      <c r="G18" s="5" t="s">
        <v>33</v>
      </c>
      <c r="H18" s="5" t="s">
        <v>15</v>
      </c>
      <c r="I18" s="9" t="s">
        <v>15</v>
      </c>
      <c r="J18" s="5" t="s">
        <v>15</v>
      </c>
      <c r="K18" s="10" t="s">
        <v>15</v>
      </c>
      <c r="L18" s="10" t="s">
        <v>17</v>
      </c>
    </row>
    <row r="19" spans="1:13">
      <c r="A19" s="7" t="s">
        <v>24</v>
      </c>
      <c r="B19" s="5" t="s">
        <v>158</v>
      </c>
      <c r="C19" s="5"/>
      <c r="D19" s="7" t="s">
        <v>159</v>
      </c>
      <c r="E19" s="5"/>
      <c r="F19" s="5"/>
      <c r="G19" s="7" t="s">
        <v>157</v>
      </c>
      <c r="H19" s="5"/>
      <c r="I19" s="5" t="s">
        <v>160</v>
      </c>
      <c r="J19" s="5"/>
      <c r="K19" s="5"/>
      <c r="L19" s="5" t="s">
        <v>1095</v>
      </c>
    </row>
    <row r="20" spans="1:13">
      <c r="A20" s="8" t="s">
        <v>24</v>
      </c>
      <c r="B20" s="5" t="s">
        <v>144</v>
      </c>
      <c r="C20" s="5"/>
      <c r="D20" s="5" t="s">
        <v>145</v>
      </c>
      <c r="E20" s="5"/>
      <c r="F20" s="5"/>
      <c r="G20" s="5" t="s">
        <v>141</v>
      </c>
      <c r="H20" s="5"/>
      <c r="I20" s="5" t="s">
        <v>146</v>
      </c>
      <c r="J20" s="5" t="s">
        <v>147</v>
      </c>
      <c r="K20" s="6" t="s">
        <v>148</v>
      </c>
      <c r="L20" s="10" t="s">
        <v>1097</v>
      </c>
    </row>
    <row r="21" spans="1:13">
      <c r="A21" s="8" t="s">
        <v>24</v>
      </c>
      <c r="B21" s="7" t="s">
        <v>511</v>
      </c>
      <c r="C21" s="5" t="s">
        <v>511</v>
      </c>
      <c r="D21" s="5"/>
      <c r="E21" s="5"/>
      <c r="F21" s="5" t="s">
        <v>71</v>
      </c>
      <c r="G21" s="5" t="s">
        <v>61</v>
      </c>
      <c r="H21" s="5" t="s">
        <v>512</v>
      </c>
      <c r="I21" s="5" t="s">
        <v>513</v>
      </c>
      <c r="J21" s="5" t="s">
        <v>15</v>
      </c>
      <c r="K21" s="5" t="s">
        <v>514</v>
      </c>
      <c r="L21" s="5" t="s">
        <v>156</v>
      </c>
      <c r="M21" t="s">
        <v>1289</v>
      </c>
    </row>
    <row r="22" spans="1:13">
      <c r="A22" s="5" t="s">
        <v>24</v>
      </c>
      <c r="B22" s="5" t="s">
        <v>82</v>
      </c>
      <c r="C22" s="5" t="s">
        <v>83</v>
      </c>
      <c r="D22" s="5" t="s">
        <v>84</v>
      </c>
      <c r="E22" s="5"/>
      <c r="F22" s="5" t="s">
        <v>15</v>
      </c>
      <c r="G22" s="5" t="s">
        <v>80</v>
      </c>
      <c r="H22" s="5" t="s">
        <v>85</v>
      </c>
      <c r="I22" s="9" t="s">
        <v>86</v>
      </c>
      <c r="J22" s="5" t="s">
        <v>87</v>
      </c>
      <c r="K22" s="10" t="s">
        <v>88</v>
      </c>
      <c r="L22" s="10" t="s">
        <v>89</v>
      </c>
    </row>
    <row r="23" spans="1:13">
      <c r="A23" s="5" t="s">
        <v>24</v>
      </c>
      <c r="B23" s="5" t="s">
        <v>37</v>
      </c>
      <c r="C23" s="5"/>
      <c r="D23" s="5" t="s">
        <v>38</v>
      </c>
      <c r="E23" s="5"/>
      <c r="F23" s="5"/>
      <c r="G23" s="5" t="s">
        <v>33</v>
      </c>
      <c r="H23" s="5"/>
      <c r="I23" s="5" t="s">
        <v>39</v>
      </c>
      <c r="J23" s="5"/>
      <c r="K23" s="5"/>
      <c r="L23" s="5" t="s">
        <v>18</v>
      </c>
    </row>
    <row r="24" spans="1:13">
      <c r="A24" s="8" t="s">
        <v>24</v>
      </c>
      <c r="B24" s="8" t="s">
        <v>149</v>
      </c>
      <c r="C24" s="5"/>
      <c r="D24" s="5" t="s">
        <v>150</v>
      </c>
      <c r="E24" s="5"/>
      <c r="F24" s="8" t="s">
        <v>151</v>
      </c>
      <c r="G24" s="8" t="s">
        <v>141</v>
      </c>
      <c r="H24" s="5"/>
      <c r="I24" s="5" t="s">
        <v>152</v>
      </c>
      <c r="J24" s="5"/>
      <c r="K24" s="5"/>
      <c r="L24" s="5" t="s">
        <v>18</v>
      </c>
    </row>
    <row r="25" spans="1:13">
      <c r="A25" s="8" t="s">
        <v>24</v>
      </c>
      <c r="B25" s="5" t="s">
        <v>174</v>
      </c>
      <c r="C25" s="5"/>
      <c r="D25" s="5" t="s">
        <v>175</v>
      </c>
      <c r="E25" s="5"/>
      <c r="F25" s="5"/>
      <c r="G25" s="5" t="s">
        <v>170</v>
      </c>
      <c r="H25" s="5"/>
      <c r="I25" s="5" t="s">
        <v>176</v>
      </c>
      <c r="J25" s="5" t="s">
        <v>177</v>
      </c>
      <c r="K25" s="10"/>
      <c r="L25" s="5" t="s">
        <v>1095</v>
      </c>
    </row>
    <row r="26" spans="1:13">
      <c r="A26" s="8" t="s">
        <v>24</v>
      </c>
      <c r="B26" s="7" t="s">
        <v>515</v>
      </c>
      <c r="C26" s="5" t="s">
        <v>516</v>
      </c>
      <c r="D26" s="5" t="s">
        <v>517</v>
      </c>
      <c r="E26" s="5"/>
      <c r="F26" s="5" t="s">
        <v>71</v>
      </c>
      <c r="G26" s="5" t="s">
        <v>61</v>
      </c>
      <c r="H26" s="5"/>
      <c r="I26" s="5" t="s">
        <v>518</v>
      </c>
      <c r="J26" s="5"/>
      <c r="K26" s="5" t="s">
        <v>519</v>
      </c>
      <c r="L26" s="5" t="s">
        <v>1102</v>
      </c>
      <c r="M26" t="s">
        <v>1289</v>
      </c>
    </row>
    <row r="27" spans="1:13">
      <c r="A27" s="5" t="s">
        <v>24</v>
      </c>
      <c r="B27" s="5" t="s">
        <v>1290</v>
      </c>
      <c r="C27" s="5"/>
      <c r="D27" s="5" t="s">
        <v>101</v>
      </c>
      <c r="E27" s="5" t="s">
        <v>102</v>
      </c>
      <c r="F27" s="5" t="s">
        <v>103</v>
      </c>
      <c r="G27" s="5" t="s">
        <v>27</v>
      </c>
      <c r="H27" s="5"/>
      <c r="I27" s="5" t="s">
        <v>104</v>
      </c>
      <c r="J27" s="5"/>
      <c r="K27" s="6" t="s">
        <v>105</v>
      </c>
      <c r="L27" s="5" t="s">
        <v>1097</v>
      </c>
      <c r="M27" t="s">
        <v>1285</v>
      </c>
    </row>
    <row r="28" spans="1:13">
      <c r="A28" s="8" t="s">
        <v>24</v>
      </c>
      <c r="B28" s="7" t="s">
        <v>520</v>
      </c>
      <c r="C28" s="5"/>
      <c r="D28" s="5" t="s">
        <v>521</v>
      </c>
      <c r="E28" s="5"/>
      <c r="F28" s="5" t="s">
        <v>498</v>
      </c>
      <c r="G28" s="5" t="s">
        <v>61</v>
      </c>
      <c r="H28" s="5"/>
      <c r="I28" s="5" t="s">
        <v>522</v>
      </c>
      <c r="J28" s="5"/>
      <c r="K28" s="5"/>
      <c r="L28" s="5" t="s">
        <v>1095</v>
      </c>
      <c r="M28" t="s">
        <v>1289</v>
      </c>
    </row>
    <row r="29" spans="1:13">
      <c r="A29" s="5" t="s">
        <v>24</v>
      </c>
      <c r="B29" s="5" t="s">
        <v>178</v>
      </c>
      <c r="C29" s="5"/>
      <c r="D29" s="5" t="s">
        <v>179</v>
      </c>
      <c r="E29" s="5"/>
      <c r="F29" s="5" t="s">
        <v>180</v>
      </c>
      <c r="G29" s="5" t="s">
        <v>170</v>
      </c>
      <c r="H29" s="5"/>
      <c r="I29" s="5" t="s">
        <v>181</v>
      </c>
      <c r="J29" s="5"/>
      <c r="K29" s="6" t="s">
        <v>182</v>
      </c>
      <c r="L29" s="5" t="s">
        <v>1095</v>
      </c>
    </row>
    <row r="30" spans="1:13">
      <c r="A30" s="8" t="s">
        <v>24</v>
      </c>
      <c r="B30" s="8" t="s">
        <v>74</v>
      </c>
      <c r="C30" s="5"/>
      <c r="D30" s="5" t="s">
        <v>75</v>
      </c>
      <c r="E30" s="5"/>
      <c r="F30" s="5" t="s">
        <v>76</v>
      </c>
      <c r="G30" s="5" t="s">
        <v>61</v>
      </c>
      <c r="H30" s="5"/>
      <c r="I30" s="5" t="s">
        <v>77</v>
      </c>
      <c r="J30" s="5"/>
      <c r="K30" s="6"/>
      <c r="L30" s="5" t="s">
        <v>89</v>
      </c>
    </row>
    <row r="31" spans="1:13">
      <c r="A31" s="5" t="s">
        <v>24</v>
      </c>
      <c r="B31" s="5" t="s">
        <v>183</v>
      </c>
      <c r="C31" s="5" t="s">
        <v>183</v>
      </c>
      <c r="D31" s="5" t="s">
        <v>184</v>
      </c>
      <c r="E31" s="5" t="s">
        <v>185</v>
      </c>
      <c r="F31" s="5"/>
      <c r="G31" s="5" t="s">
        <v>170</v>
      </c>
      <c r="H31" s="5" t="s">
        <v>186</v>
      </c>
      <c r="I31" s="9" t="s">
        <v>187</v>
      </c>
      <c r="J31" s="14"/>
      <c r="K31" s="6" t="s">
        <v>188</v>
      </c>
      <c r="L31" s="10" t="s">
        <v>18</v>
      </c>
    </row>
    <row r="32" spans="1:13">
      <c r="A32" s="8" t="s">
        <v>24</v>
      </c>
      <c r="B32" s="7" t="s">
        <v>523</v>
      </c>
      <c r="C32" s="5"/>
      <c r="D32" s="5" t="s">
        <v>524</v>
      </c>
      <c r="E32" s="5"/>
      <c r="F32" s="5" t="s">
        <v>525</v>
      </c>
      <c r="G32" s="5" t="s">
        <v>61</v>
      </c>
      <c r="H32" s="5"/>
      <c r="I32" s="5" t="s">
        <v>526</v>
      </c>
      <c r="J32" s="5"/>
      <c r="K32" s="5"/>
      <c r="L32" s="5" t="s">
        <v>1095</v>
      </c>
      <c r="M32" t="s">
        <v>1289</v>
      </c>
    </row>
    <row r="33" spans="1:13">
      <c r="A33" s="8" t="s">
        <v>24</v>
      </c>
      <c r="B33" s="7" t="s">
        <v>527</v>
      </c>
      <c r="C33" s="5"/>
      <c r="D33" s="5" t="s">
        <v>528</v>
      </c>
      <c r="E33" s="5"/>
      <c r="F33" s="5" t="s">
        <v>65</v>
      </c>
      <c r="G33" s="5" t="s">
        <v>61</v>
      </c>
      <c r="H33" s="5"/>
      <c r="I33" s="5" t="s">
        <v>529</v>
      </c>
      <c r="J33" s="5"/>
      <c r="K33" s="5" t="s">
        <v>530</v>
      </c>
      <c r="L33" s="5" t="s">
        <v>1095</v>
      </c>
      <c r="M33" s="101" t="s">
        <v>1289</v>
      </c>
    </row>
    <row r="34" spans="1:13">
      <c r="A34" s="5" t="s">
        <v>24</v>
      </c>
      <c r="B34" s="5" t="s">
        <v>106</v>
      </c>
      <c r="C34" s="5" t="s">
        <v>106</v>
      </c>
      <c r="D34" s="111" t="s">
        <v>1286</v>
      </c>
      <c r="E34" s="111" t="s">
        <v>1287</v>
      </c>
      <c r="F34" s="5"/>
      <c r="G34" s="5" t="s">
        <v>27</v>
      </c>
      <c r="H34" s="5" t="s">
        <v>15</v>
      </c>
      <c r="I34" s="9" t="s">
        <v>107</v>
      </c>
      <c r="J34" s="5" t="s">
        <v>15</v>
      </c>
      <c r="K34" s="10" t="s">
        <v>15</v>
      </c>
      <c r="L34" s="10" t="s">
        <v>18</v>
      </c>
      <c r="M34" t="s">
        <v>1288</v>
      </c>
    </row>
    <row r="35" spans="1:13">
      <c r="A35" s="8" t="s">
        <v>24</v>
      </c>
      <c r="B35" s="7" t="s">
        <v>531</v>
      </c>
      <c r="C35" s="5"/>
      <c r="D35" s="5" t="s">
        <v>532</v>
      </c>
      <c r="E35" s="5"/>
      <c r="F35" s="5" t="s">
        <v>69</v>
      </c>
      <c r="G35" s="5" t="s">
        <v>61</v>
      </c>
      <c r="H35" s="5"/>
      <c r="I35" s="5" t="s">
        <v>533</v>
      </c>
      <c r="J35" s="5"/>
      <c r="K35" s="5"/>
      <c r="L35" s="5" t="s">
        <v>1095</v>
      </c>
      <c r="M35" t="s">
        <v>1289</v>
      </c>
    </row>
    <row r="36" spans="1:13">
      <c r="A36" s="5" t="s">
        <v>24</v>
      </c>
      <c r="B36" s="5" t="s">
        <v>153</v>
      </c>
      <c r="C36" s="5"/>
      <c r="D36" s="5" t="s">
        <v>154</v>
      </c>
      <c r="E36" s="5"/>
      <c r="F36" s="5" t="s">
        <v>140</v>
      </c>
      <c r="G36" s="5" t="s">
        <v>141</v>
      </c>
      <c r="H36" s="5"/>
      <c r="I36" s="5" t="s">
        <v>155</v>
      </c>
      <c r="J36" s="5"/>
      <c r="K36" s="10"/>
      <c r="L36" s="5" t="s">
        <v>1095</v>
      </c>
    </row>
    <row r="37" spans="1:13">
      <c r="A37" s="5" t="s">
        <v>24</v>
      </c>
      <c r="B37" s="5" t="s">
        <v>108</v>
      </c>
      <c r="C37" s="5" t="s">
        <v>109</v>
      </c>
      <c r="D37" s="5" t="s">
        <v>110</v>
      </c>
      <c r="E37" s="5"/>
      <c r="F37" s="5"/>
      <c r="G37" s="5" t="s">
        <v>111</v>
      </c>
      <c r="H37" s="8" t="s">
        <v>112</v>
      </c>
      <c r="I37" s="11"/>
      <c r="J37" s="8"/>
      <c r="K37" s="12"/>
      <c r="L37" s="10" t="s">
        <v>17</v>
      </c>
      <c r="M37" s="101"/>
    </row>
    <row r="38" spans="1:13">
      <c r="A38" s="5" t="s">
        <v>24</v>
      </c>
      <c r="B38" s="17" t="s">
        <v>113</v>
      </c>
      <c r="C38" s="5"/>
      <c r="D38" s="18" t="s">
        <v>114</v>
      </c>
      <c r="E38" s="18" t="s">
        <v>102</v>
      </c>
      <c r="F38" s="5"/>
      <c r="G38" s="18" t="s">
        <v>27</v>
      </c>
      <c r="H38" s="5"/>
      <c r="I38" s="5"/>
      <c r="J38" s="5"/>
      <c r="K38" s="5"/>
      <c r="L38" s="5" t="s">
        <v>1096</v>
      </c>
    </row>
    <row r="39" spans="1:13">
      <c r="A39" s="8" t="s">
        <v>24</v>
      </c>
      <c r="B39" s="8" t="s">
        <v>189</v>
      </c>
      <c r="C39" s="5"/>
      <c r="D39" s="5" t="s">
        <v>190</v>
      </c>
      <c r="E39" s="5"/>
      <c r="F39" s="5" t="s">
        <v>172</v>
      </c>
      <c r="G39" s="5" t="s">
        <v>170</v>
      </c>
      <c r="H39" s="5"/>
      <c r="I39" s="5" t="s">
        <v>191</v>
      </c>
      <c r="J39" s="5"/>
      <c r="K39" s="5"/>
      <c r="L39" s="5" t="s">
        <v>18</v>
      </c>
    </row>
    <row r="40" spans="1:13" s="101" customFormat="1">
      <c r="A40" s="5" t="s">
        <v>24</v>
      </c>
      <c r="B40" s="5" t="s">
        <v>162</v>
      </c>
      <c r="C40" s="5" t="s">
        <v>15</v>
      </c>
      <c r="D40" s="5" t="s">
        <v>161</v>
      </c>
      <c r="E40" s="5"/>
      <c r="F40" s="5" t="s">
        <v>163</v>
      </c>
      <c r="G40" s="5" t="s">
        <v>157</v>
      </c>
      <c r="H40" s="5" t="s">
        <v>164</v>
      </c>
      <c r="I40" s="9" t="s">
        <v>165</v>
      </c>
      <c r="J40" s="5" t="s">
        <v>15</v>
      </c>
      <c r="K40" s="10" t="s">
        <v>166</v>
      </c>
      <c r="L40" s="10" t="s">
        <v>17</v>
      </c>
    </row>
    <row r="41" spans="1:13" s="101" customFormat="1">
      <c r="A41" s="7" t="s">
        <v>24</v>
      </c>
      <c r="B41" s="5" t="s">
        <v>192</v>
      </c>
      <c r="C41" s="5"/>
      <c r="D41" s="5" t="s">
        <v>193</v>
      </c>
      <c r="E41" s="5"/>
      <c r="F41" s="5" t="s">
        <v>194</v>
      </c>
      <c r="G41" s="7" t="s">
        <v>170</v>
      </c>
      <c r="H41" s="5"/>
      <c r="I41" s="5" t="s">
        <v>195</v>
      </c>
      <c r="J41" s="5"/>
      <c r="K41" s="6" t="s">
        <v>196</v>
      </c>
      <c r="L41" s="5" t="s">
        <v>1097</v>
      </c>
    </row>
    <row r="42" spans="1:13" s="101" customFormat="1">
      <c r="A42" s="7" t="s">
        <v>24</v>
      </c>
      <c r="B42" s="7" t="s">
        <v>133</v>
      </c>
      <c r="C42" s="5"/>
      <c r="D42" s="5" t="s">
        <v>134</v>
      </c>
      <c r="E42" s="5"/>
      <c r="F42" s="5" t="s">
        <v>135</v>
      </c>
      <c r="G42" s="5" t="s">
        <v>132</v>
      </c>
      <c r="H42" s="5"/>
      <c r="I42" s="5"/>
      <c r="J42" s="5"/>
      <c r="K42" s="6" t="s">
        <v>136</v>
      </c>
      <c r="L42" s="5" t="s">
        <v>1095</v>
      </c>
    </row>
    <row r="43" spans="1:13" s="101" customFormat="1">
      <c r="A43" s="8" t="s">
        <v>24</v>
      </c>
      <c r="B43" s="7" t="s">
        <v>40</v>
      </c>
      <c r="C43" s="5"/>
      <c r="D43" s="5" t="s">
        <v>41</v>
      </c>
      <c r="E43" s="5"/>
      <c r="F43" s="5"/>
      <c r="G43" s="5" t="s">
        <v>33</v>
      </c>
      <c r="H43" s="5"/>
      <c r="I43" s="5" t="s">
        <v>42</v>
      </c>
      <c r="J43" s="5"/>
      <c r="K43" s="6" t="s">
        <v>43</v>
      </c>
      <c r="L43" s="5" t="s">
        <v>1095</v>
      </c>
    </row>
    <row r="44" spans="1:13" s="101" customFormat="1">
      <c r="A44" s="5" t="s">
        <v>24</v>
      </c>
      <c r="B44" s="5" t="s">
        <v>115</v>
      </c>
      <c r="C44" s="5" t="s">
        <v>15</v>
      </c>
      <c r="D44" s="5" t="s">
        <v>116</v>
      </c>
      <c r="E44" s="5"/>
      <c r="F44" s="5" t="s">
        <v>117</v>
      </c>
      <c r="G44" s="5" t="s">
        <v>27</v>
      </c>
      <c r="H44" s="5" t="s">
        <v>15</v>
      </c>
      <c r="I44" s="9" t="s">
        <v>118</v>
      </c>
      <c r="J44" s="5" t="s">
        <v>119</v>
      </c>
      <c r="K44" s="10" t="s">
        <v>15</v>
      </c>
      <c r="L44" s="10" t="s">
        <v>17</v>
      </c>
    </row>
    <row r="45" spans="1:13" s="101" customFormat="1">
      <c r="A45" s="110" t="s">
        <v>24</v>
      </c>
      <c r="B45" s="110" t="s">
        <v>120</v>
      </c>
      <c r="C45" s="5" t="s">
        <v>120</v>
      </c>
      <c r="D45" s="5" t="s">
        <v>121</v>
      </c>
      <c r="E45" s="5"/>
      <c r="F45" s="5" t="s">
        <v>122</v>
      </c>
      <c r="G45" s="5" t="s">
        <v>27</v>
      </c>
      <c r="H45" s="5" t="s">
        <v>15</v>
      </c>
      <c r="I45" s="9" t="s">
        <v>123</v>
      </c>
      <c r="J45" s="5" t="s">
        <v>15</v>
      </c>
      <c r="K45" s="10" t="s">
        <v>15</v>
      </c>
      <c r="L45" s="10" t="s">
        <v>17</v>
      </c>
    </row>
    <row r="46" spans="1:13" s="101" customFormat="1">
      <c r="A46" s="8" t="s">
        <v>24</v>
      </c>
      <c r="B46" s="7" t="s">
        <v>53</v>
      </c>
      <c r="C46" s="5"/>
      <c r="D46" s="5" t="s">
        <v>54</v>
      </c>
      <c r="E46" s="5"/>
      <c r="F46" s="5" t="s">
        <v>55</v>
      </c>
      <c r="G46" s="5" t="s">
        <v>26</v>
      </c>
      <c r="H46" s="5"/>
      <c r="I46" s="5" t="s">
        <v>56</v>
      </c>
      <c r="J46" s="5"/>
      <c r="K46" s="6" t="s">
        <v>57</v>
      </c>
      <c r="L46" s="5" t="s">
        <v>18</v>
      </c>
    </row>
    <row r="47" spans="1:13" s="101" customFormat="1">
      <c r="A47" s="8" t="s">
        <v>24</v>
      </c>
      <c r="B47" s="7" t="s">
        <v>534</v>
      </c>
      <c r="C47" s="5"/>
      <c r="D47" s="5" t="s">
        <v>535</v>
      </c>
      <c r="E47" s="5"/>
      <c r="F47" s="5" t="s">
        <v>536</v>
      </c>
      <c r="G47" s="5" t="s">
        <v>61</v>
      </c>
      <c r="H47" s="5" t="s">
        <v>537</v>
      </c>
      <c r="I47" s="5" t="s">
        <v>15</v>
      </c>
      <c r="J47" s="5"/>
      <c r="K47" s="5" t="s">
        <v>538</v>
      </c>
      <c r="L47" s="5" t="s">
        <v>21</v>
      </c>
      <c r="M47" s="101" t="s">
        <v>1289</v>
      </c>
    </row>
    <row r="48" spans="1:13" s="101" customFormat="1">
      <c r="A48" s="8" t="s">
        <v>24</v>
      </c>
      <c r="B48" s="8" t="s">
        <v>205</v>
      </c>
      <c r="C48" s="8"/>
      <c r="D48" s="8" t="s">
        <v>204</v>
      </c>
      <c r="E48" s="8" t="s">
        <v>206</v>
      </c>
      <c r="F48" s="8" t="s">
        <v>198</v>
      </c>
      <c r="G48" s="8" t="s">
        <v>197</v>
      </c>
      <c r="H48" s="8"/>
      <c r="I48" s="8" t="s">
        <v>207</v>
      </c>
      <c r="J48" s="8"/>
      <c r="K48" s="12"/>
      <c r="L48" s="12" t="s">
        <v>1095</v>
      </c>
      <c r="M48" s="39"/>
    </row>
    <row r="49" spans="1:14" s="101" customFormat="1">
      <c r="A49" s="8" t="s">
        <v>24</v>
      </c>
      <c r="B49" s="7" t="s">
        <v>539</v>
      </c>
      <c r="C49" s="5"/>
      <c r="D49" s="5" t="s">
        <v>528</v>
      </c>
      <c r="E49" s="5"/>
      <c r="F49" s="5"/>
      <c r="G49" s="5" t="s">
        <v>61</v>
      </c>
      <c r="H49" s="5"/>
      <c r="I49" s="5" t="s">
        <v>540</v>
      </c>
      <c r="J49" s="5"/>
      <c r="K49" s="5"/>
      <c r="L49" s="5" t="s">
        <v>1101</v>
      </c>
      <c r="M49" s="101" t="s">
        <v>1289</v>
      </c>
    </row>
    <row r="50" spans="1:14" s="101" customFormat="1">
      <c r="A50" s="8" t="s">
        <v>24</v>
      </c>
      <c r="B50" s="7" t="s">
        <v>129</v>
      </c>
      <c r="C50" s="5"/>
      <c r="D50" s="5" t="s">
        <v>130</v>
      </c>
      <c r="E50" s="5"/>
      <c r="F50" s="5"/>
      <c r="G50" s="5" t="s">
        <v>127</v>
      </c>
      <c r="H50" s="5"/>
      <c r="I50" s="5" t="s">
        <v>131</v>
      </c>
      <c r="J50" s="5"/>
      <c r="K50" s="5"/>
      <c r="L50" s="5" t="s">
        <v>18</v>
      </c>
    </row>
    <row r="51" spans="1:14" ht="15.75" thickBot="1">
      <c r="A51" s="8"/>
      <c r="B51" s="7"/>
      <c r="C51" s="5"/>
      <c r="D51" s="5"/>
      <c r="E51" s="5"/>
      <c r="F51" s="5"/>
      <c r="G51" s="5"/>
      <c r="H51" s="5"/>
      <c r="I51" s="5"/>
      <c r="J51" s="5"/>
      <c r="K51" s="5"/>
      <c r="L51" s="5"/>
    </row>
    <row r="52" spans="1:14" ht="19.5" thickBot="1">
      <c r="A52" s="76" t="s">
        <v>1140</v>
      </c>
      <c r="B52" s="95">
        <f>COUNTA(B53:B54)</f>
        <v>2</v>
      </c>
      <c r="C52" s="101"/>
      <c r="D52" s="5" t="s">
        <v>1232</v>
      </c>
      <c r="E52" s="101"/>
      <c r="F52" s="101"/>
      <c r="G52" s="101"/>
      <c r="H52" s="101"/>
      <c r="I52" s="101"/>
      <c r="J52" s="101"/>
      <c r="K52" s="101"/>
      <c r="L52" s="101"/>
    </row>
    <row r="53" spans="1:14">
      <c r="A53" s="101" t="s">
        <v>24</v>
      </c>
      <c r="B53" s="101" t="s">
        <v>1184</v>
      </c>
      <c r="C53" s="101"/>
      <c r="D53" s="101" t="s">
        <v>1185</v>
      </c>
      <c r="E53" s="101"/>
      <c r="F53" s="101"/>
      <c r="G53" s="101" t="s">
        <v>61</v>
      </c>
      <c r="H53" s="101"/>
      <c r="I53" s="101" t="s">
        <v>1193</v>
      </c>
      <c r="J53" s="101"/>
      <c r="K53" s="101"/>
      <c r="L53" s="39" t="s">
        <v>17</v>
      </c>
      <c r="M53" t="s">
        <v>1227</v>
      </c>
      <c r="N53" s="39"/>
    </row>
    <row r="54" spans="1:14">
      <c r="A54" s="101" t="s">
        <v>24</v>
      </c>
      <c r="B54" s="7" t="s">
        <v>1347</v>
      </c>
      <c r="C54" s="5" t="s">
        <v>1347</v>
      </c>
      <c r="D54" s="5" t="s">
        <v>1348</v>
      </c>
      <c r="E54" s="5"/>
      <c r="F54" s="5"/>
      <c r="G54" s="5" t="s">
        <v>33</v>
      </c>
      <c r="I54" s="5"/>
      <c r="J54" s="5"/>
      <c r="K54" s="5"/>
      <c r="L54" s="8" t="s">
        <v>1282</v>
      </c>
      <c r="M54" t="s">
        <v>5884</v>
      </c>
    </row>
    <row r="55" spans="1:14" s="101" customFormat="1" ht="15.75" thickBot="1">
      <c r="A55" s="8"/>
      <c r="B55" s="7"/>
      <c r="C55" s="5"/>
      <c r="D55" s="5"/>
      <c r="E55" s="5"/>
      <c r="F55" s="5"/>
      <c r="G55" s="5"/>
      <c r="H55" s="5"/>
      <c r="I55" s="5"/>
      <c r="J55" s="5"/>
      <c r="K55" s="5"/>
      <c r="L55" s="5"/>
    </row>
    <row r="56" spans="1:14" ht="19.5" thickBot="1">
      <c r="A56" s="65" t="s">
        <v>1220</v>
      </c>
      <c r="B56" s="96">
        <f>COUNTA(B57:B62)</f>
        <v>6</v>
      </c>
      <c r="C56" s="101"/>
      <c r="D56" s="101"/>
      <c r="E56" s="101"/>
      <c r="F56" s="101"/>
      <c r="G56" s="101"/>
      <c r="H56" s="101"/>
      <c r="I56" s="101"/>
      <c r="J56" s="101"/>
      <c r="K56" s="101"/>
      <c r="L56" s="101"/>
    </row>
    <row r="57" spans="1:14" s="39" customFormat="1">
      <c r="A57" s="8" t="s">
        <v>24</v>
      </c>
      <c r="B57" s="7" t="s">
        <v>1148</v>
      </c>
      <c r="C57" s="39" t="s">
        <v>1149</v>
      </c>
      <c r="D57" s="39" t="s">
        <v>1150</v>
      </c>
      <c r="E57" s="39" t="s">
        <v>1151</v>
      </c>
      <c r="G57" s="39" t="s">
        <v>26</v>
      </c>
      <c r="I57" s="39" t="s">
        <v>1152</v>
      </c>
      <c r="L57" s="39" t="s">
        <v>17</v>
      </c>
      <c r="M57" s="39" t="s">
        <v>1251</v>
      </c>
    </row>
    <row r="58" spans="1:14">
      <c r="A58" s="7" t="s">
        <v>1234</v>
      </c>
      <c r="B58" s="8" t="s">
        <v>1233</v>
      </c>
      <c r="C58" s="5" t="s">
        <v>1237</v>
      </c>
      <c r="D58" s="5" t="s">
        <v>65</v>
      </c>
      <c r="E58" s="5"/>
      <c r="F58" s="101"/>
      <c r="G58" s="5" t="s">
        <v>61</v>
      </c>
      <c r="H58" s="101"/>
      <c r="I58" s="5" t="s">
        <v>1236</v>
      </c>
      <c r="J58" s="101"/>
      <c r="K58" s="5" t="s">
        <v>1235</v>
      </c>
      <c r="L58" s="5" t="s">
        <v>18</v>
      </c>
      <c r="M58" s="39" t="s">
        <v>1251</v>
      </c>
    </row>
    <row r="59" spans="1:14">
      <c r="A59" t="s">
        <v>1234</v>
      </c>
      <c r="B59" t="s">
        <v>1238</v>
      </c>
      <c r="C59" t="s">
        <v>1240</v>
      </c>
      <c r="D59" t="s">
        <v>44</v>
      </c>
      <c r="F59" t="s">
        <v>25</v>
      </c>
      <c r="G59" t="s">
        <v>26</v>
      </c>
      <c r="I59" t="s">
        <v>45</v>
      </c>
      <c r="K59" t="s">
        <v>1239</v>
      </c>
      <c r="L59" s="5" t="s">
        <v>18</v>
      </c>
      <c r="M59" s="39" t="s">
        <v>1251</v>
      </c>
    </row>
    <row r="60" spans="1:14" s="43" customFormat="1">
      <c r="A60" s="43" t="s">
        <v>24</v>
      </c>
      <c r="B60" s="43" t="s">
        <v>1270</v>
      </c>
      <c r="D60" s="43" t="s">
        <v>1271</v>
      </c>
      <c r="E60" s="43" t="s">
        <v>1272</v>
      </c>
      <c r="G60" s="43" t="s">
        <v>26</v>
      </c>
      <c r="I60" s="43" t="s">
        <v>1273</v>
      </c>
      <c r="L60" s="43" t="s">
        <v>418</v>
      </c>
      <c r="M60" s="43" t="s">
        <v>1251</v>
      </c>
    </row>
    <row r="61" spans="1:14" s="43" customFormat="1">
      <c r="A61" s="43" t="s">
        <v>24</v>
      </c>
      <c r="B61" s="43" t="s">
        <v>1274</v>
      </c>
      <c r="D61" s="43" t="s">
        <v>1275</v>
      </c>
      <c r="G61" s="43" t="s">
        <v>132</v>
      </c>
      <c r="H61" s="43" t="s">
        <v>1276</v>
      </c>
      <c r="I61" s="43" t="s">
        <v>1277</v>
      </c>
      <c r="L61" s="43" t="s">
        <v>1101</v>
      </c>
      <c r="M61" s="43" t="s">
        <v>1251</v>
      </c>
    </row>
    <row r="62" spans="1:14">
      <c r="A62" s="101" t="s">
        <v>24</v>
      </c>
      <c r="B62" s="101" t="s">
        <v>1283</v>
      </c>
      <c r="C62" s="101"/>
      <c r="D62" s="101"/>
      <c r="E62" s="101"/>
      <c r="F62" s="101"/>
      <c r="G62" s="101" t="s">
        <v>61</v>
      </c>
      <c r="H62" s="101"/>
      <c r="I62" s="101"/>
      <c r="J62" s="101"/>
      <c r="K62" s="101"/>
      <c r="L62" s="43" t="s">
        <v>1284</v>
      </c>
      <c r="M62" t="s">
        <v>1251</v>
      </c>
    </row>
    <row r="63" spans="1:14">
      <c r="B63" s="101"/>
    </row>
    <row r="64" spans="1:14">
      <c r="B64" s="101"/>
    </row>
    <row r="65" spans="2:2">
      <c r="B65" s="101"/>
    </row>
    <row r="66" spans="2:2">
      <c r="B66" s="101"/>
    </row>
    <row r="67" spans="2:2">
      <c r="B67" s="101"/>
    </row>
    <row r="68" spans="2:2">
      <c r="B68" s="101"/>
    </row>
    <row r="69" spans="2:2">
      <c r="B69" s="101"/>
    </row>
    <row r="70" spans="2:2">
      <c r="B70" s="101"/>
    </row>
    <row r="71" spans="2:2">
      <c r="B71" s="101"/>
    </row>
    <row r="72" spans="2:2">
      <c r="B72" s="101"/>
    </row>
    <row r="73" spans="2:2">
      <c r="B73" s="101"/>
    </row>
    <row r="74" spans="2:2">
      <c r="B74" s="101"/>
    </row>
    <row r="75" spans="2:2">
      <c r="B75" s="101"/>
    </row>
    <row r="76" spans="2:2">
      <c r="B76" s="101"/>
    </row>
    <row r="77" spans="2:2">
      <c r="B77" s="102"/>
    </row>
  </sheetData>
  <autoFilter ref="A2:M50">
    <sortState ref="A3:M52">
      <sortCondition ref="B2:B52"/>
    </sortState>
  </autoFilter>
  <conditionalFormatting sqref="B54:B1048576 B1:B52">
    <cfRule type="duplicateValues" dxfId="38" priority="2"/>
  </conditionalFormatting>
  <conditionalFormatting sqref="B1:B1048576">
    <cfRule type="duplicateValues" dxfId="37" priority="1"/>
  </conditionalFormatting>
  <hyperlinks>
    <hyperlink ref="K31" r:id="rId1"/>
    <hyperlink ref="K7" r:id="rId2"/>
    <hyperlink ref="K20" r:id="rId3"/>
    <hyperlink ref="K29" r:id="rId4"/>
    <hyperlink ref="K27" r:id="rId5" display="mailto:dempseyauto@gmail.com"/>
    <hyperlink ref="K41" r:id="rId6"/>
    <hyperlink ref="K43" r:id="rId7"/>
    <hyperlink ref="K42" r:id="rId8"/>
    <hyperlink ref="K46" r:id="rId9"/>
    <hyperlink ref="K13" r:id="rId10"/>
  </hyperlinks>
  <pageMargins left="0.7" right="0.7" top="0.75" bottom="0.75" header="0.3" footer="0.3"/>
  <pageSetup paperSize="9" scale="19"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8"/>
  <sheetViews>
    <sheetView zoomScale="80" zoomScaleNormal="80" workbookViewId="0">
      <selection activeCell="B1" sqref="B1"/>
    </sheetView>
  </sheetViews>
  <sheetFormatPr defaultColWidth="41.7109375" defaultRowHeight="15"/>
  <cols>
    <col min="1" max="1" width="41.5703125" bestFit="1" customWidth="1"/>
    <col min="2" max="2" width="34.5703125" bestFit="1" customWidth="1"/>
    <col min="3" max="3" width="19.140625" bestFit="1" customWidth="1"/>
    <col min="4" max="4" width="33.85546875" bestFit="1" customWidth="1"/>
    <col min="5" max="5" width="11.85546875" bestFit="1" customWidth="1"/>
    <col min="6" max="6" width="16.28515625" bestFit="1" customWidth="1"/>
    <col min="7" max="7" width="15" bestFit="1" customWidth="1"/>
    <col min="8" max="8" width="22.7109375" bestFit="1" customWidth="1"/>
    <col min="9" max="9" width="24.7109375" bestFit="1" customWidth="1"/>
    <col min="10" max="10" width="11.7109375" bestFit="1" customWidth="1"/>
    <col min="11" max="11" width="31.140625" bestFit="1" customWidth="1"/>
    <col min="12" max="12" width="14.28515625" bestFit="1" customWidth="1"/>
    <col min="13" max="13" width="25" bestFit="1" customWidth="1"/>
  </cols>
  <sheetData>
    <row r="1" spans="1:13" s="59" customFormat="1" ht="19.5" thickBot="1">
      <c r="A1" s="67" t="s">
        <v>1228</v>
      </c>
      <c r="B1" s="91">
        <f>COUNTA(B3:B13)</f>
        <v>11</v>
      </c>
      <c r="C1" s="89"/>
      <c r="D1" s="89"/>
      <c r="E1" s="89"/>
      <c r="F1" s="89"/>
      <c r="G1" s="90"/>
    </row>
    <row r="2" spans="1:13" s="58" customFormat="1" ht="18.75">
      <c r="A2" s="79" t="s">
        <v>0</v>
      </c>
      <c r="B2" s="80" t="s">
        <v>2</v>
      </c>
      <c r="C2" s="80" t="s">
        <v>3</v>
      </c>
      <c r="D2" s="80" t="s">
        <v>4</v>
      </c>
      <c r="E2" s="80" t="s">
        <v>5</v>
      </c>
      <c r="F2" s="80" t="s">
        <v>6</v>
      </c>
      <c r="G2" s="80" t="s">
        <v>7</v>
      </c>
      <c r="H2" s="80" t="s">
        <v>8</v>
      </c>
      <c r="I2" s="80" t="s">
        <v>9</v>
      </c>
      <c r="J2" s="80" t="s">
        <v>10</v>
      </c>
      <c r="K2" s="81" t="s">
        <v>11</v>
      </c>
      <c r="L2" s="81" t="s">
        <v>12</v>
      </c>
      <c r="M2" s="58" t="s">
        <v>1146</v>
      </c>
    </row>
    <row r="3" spans="1:13">
      <c r="A3" s="8" t="s">
        <v>681</v>
      </c>
      <c r="B3" s="5" t="s">
        <v>689</v>
      </c>
      <c r="C3" s="5"/>
      <c r="D3" s="5" t="s">
        <v>690</v>
      </c>
      <c r="E3" s="5"/>
      <c r="F3" s="5" t="s">
        <v>691</v>
      </c>
      <c r="G3" s="5" t="s">
        <v>32</v>
      </c>
      <c r="H3" s="5"/>
      <c r="I3" s="5" t="s">
        <v>692</v>
      </c>
      <c r="J3" s="5"/>
      <c r="K3" s="5" t="s">
        <v>50</v>
      </c>
      <c r="L3" s="5" t="s">
        <v>1095</v>
      </c>
    </row>
    <row r="4" spans="1:13">
      <c r="A4" s="5" t="s">
        <v>681</v>
      </c>
      <c r="B4" s="7" t="s">
        <v>693</v>
      </c>
      <c r="C4" s="5"/>
      <c r="D4" s="5" t="s">
        <v>694</v>
      </c>
      <c r="E4" s="5"/>
      <c r="F4" s="5" t="s">
        <v>691</v>
      </c>
      <c r="G4" s="5" t="s">
        <v>32</v>
      </c>
      <c r="H4" s="5"/>
      <c r="I4" s="29" t="s">
        <v>695</v>
      </c>
      <c r="J4" s="5"/>
      <c r="K4" s="5"/>
      <c r="L4" s="5" t="s">
        <v>18</v>
      </c>
    </row>
    <row r="5" spans="1:13">
      <c r="A5" s="8" t="s">
        <v>681</v>
      </c>
      <c r="B5" s="5" t="s">
        <v>709</v>
      </c>
      <c r="C5" s="5" t="s">
        <v>710</v>
      </c>
      <c r="D5" s="5" t="s">
        <v>711</v>
      </c>
      <c r="E5" s="5"/>
      <c r="F5" s="5" t="s">
        <v>542</v>
      </c>
      <c r="G5" s="5" t="s">
        <v>543</v>
      </c>
      <c r="H5" s="5" t="s">
        <v>712</v>
      </c>
      <c r="I5" s="9" t="s">
        <v>713</v>
      </c>
      <c r="J5" s="5" t="s">
        <v>15</v>
      </c>
      <c r="K5" s="30" t="s">
        <v>714</v>
      </c>
      <c r="L5" s="10" t="s">
        <v>18</v>
      </c>
    </row>
    <row r="6" spans="1:13">
      <c r="A6" s="5" t="s">
        <v>681</v>
      </c>
      <c r="B6" s="5" t="s">
        <v>715</v>
      </c>
      <c r="C6" s="5"/>
      <c r="D6" s="5" t="s">
        <v>716</v>
      </c>
      <c r="E6" s="5"/>
      <c r="F6" s="5" t="s">
        <v>717</v>
      </c>
      <c r="G6" s="5" t="s">
        <v>548</v>
      </c>
      <c r="H6" s="5" t="s">
        <v>15</v>
      </c>
      <c r="I6" s="31" t="s">
        <v>718</v>
      </c>
      <c r="J6" s="8" t="s">
        <v>15</v>
      </c>
      <c r="K6" s="5"/>
      <c r="L6" s="5" t="s">
        <v>1095</v>
      </c>
    </row>
    <row r="7" spans="1:13">
      <c r="A7" s="5" t="s">
        <v>681</v>
      </c>
      <c r="B7" s="5" t="s">
        <v>697</v>
      </c>
      <c r="C7" s="5"/>
      <c r="D7" s="5" t="s">
        <v>698</v>
      </c>
      <c r="E7" s="5"/>
      <c r="F7" s="5" t="s">
        <v>699</v>
      </c>
      <c r="G7" s="5" t="s">
        <v>32</v>
      </c>
      <c r="H7" s="5"/>
      <c r="I7" s="5" t="s">
        <v>700</v>
      </c>
      <c r="J7" s="5"/>
      <c r="K7" s="10"/>
      <c r="L7" s="5" t="s">
        <v>1095</v>
      </c>
    </row>
    <row r="8" spans="1:13">
      <c r="A8" s="5" t="s">
        <v>681</v>
      </c>
      <c r="B8" s="5" t="s">
        <v>682</v>
      </c>
      <c r="C8" s="5"/>
      <c r="D8" s="5" t="s">
        <v>683</v>
      </c>
      <c r="E8" s="5"/>
      <c r="F8" s="5" t="s">
        <v>684</v>
      </c>
      <c r="G8" s="5" t="s">
        <v>685</v>
      </c>
      <c r="H8" s="5" t="s">
        <v>15</v>
      </c>
      <c r="I8" s="9" t="s">
        <v>686</v>
      </c>
      <c r="J8" s="5" t="s">
        <v>687</v>
      </c>
      <c r="K8" s="6" t="s">
        <v>688</v>
      </c>
      <c r="L8" s="10" t="s">
        <v>18</v>
      </c>
    </row>
    <row r="9" spans="1:13">
      <c r="A9" s="5" t="s">
        <v>681</v>
      </c>
      <c r="B9" s="7" t="s">
        <v>719</v>
      </c>
      <c r="C9" s="5"/>
      <c r="D9" s="5" t="s">
        <v>720</v>
      </c>
      <c r="E9" s="5"/>
      <c r="F9" s="5" t="s">
        <v>721</v>
      </c>
      <c r="G9" s="5" t="s">
        <v>548</v>
      </c>
      <c r="H9" s="5"/>
      <c r="I9" s="5" t="s">
        <v>722</v>
      </c>
      <c r="J9" s="5"/>
      <c r="K9" s="6" t="s">
        <v>723</v>
      </c>
      <c r="L9" s="5" t="s">
        <v>18</v>
      </c>
    </row>
    <row r="10" spans="1:13">
      <c r="A10" s="8" t="s">
        <v>681</v>
      </c>
      <c r="B10" s="5" t="s">
        <v>724</v>
      </c>
      <c r="C10" s="5"/>
      <c r="D10" s="5" t="s">
        <v>725</v>
      </c>
      <c r="E10" s="5"/>
      <c r="F10" s="5" t="s">
        <v>547</v>
      </c>
      <c r="G10" s="5" t="s">
        <v>548</v>
      </c>
      <c r="H10" s="5"/>
      <c r="I10" s="5" t="s">
        <v>726</v>
      </c>
      <c r="J10" s="5"/>
      <c r="K10" s="10"/>
      <c r="L10" s="5" t="s">
        <v>1095</v>
      </c>
    </row>
    <row r="11" spans="1:13">
      <c r="A11" s="5" t="s">
        <v>681</v>
      </c>
      <c r="B11" s="5" t="s">
        <v>702</v>
      </c>
      <c r="C11" s="5"/>
      <c r="D11" s="5" t="s">
        <v>703</v>
      </c>
      <c r="E11" s="5" t="s">
        <v>15</v>
      </c>
      <c r="F11" s="5" t="s">
        <v>704</v>
      </c>
      <c r="G11" s="5" t="s">
        <v>32</v>
      </c>
      <c r="H11" s="5" t="s">
        <v>705</v>
      </c>
      <c r="I11" s="9" t="s">
        <v>706</v>
      </c>
      <c r="J11" s="5" t="s">
        <v>707</v>
      </c>
      <c r="K11" s="10" t="s">
        <v>708</v>
      </c>
      <c r="L11" s="10" t="s">
        <v>17</v>
      </c>
    </row>
    <row r="12" spans="1:13">
      <c r="A12" s="8" t="s">
        <v>681</v>
      </c>
      <c r="B12" s="5" t="s">
        <v>727</v>
      </c>
      <c r="C12" s="5"/>
      <c r="D12" s="5" t="s">
        <v>728</v>
      </c>
      <c r="E12" s="5"/>
      <c r="F12" s="5" t="s">
        <v>729</v>
      </c>
      <c r="G12" s="5" t="s">
        <v>548</v>
      </c>
      <c r="H12" s="5"/>
      <c r="I12" s="5" t="s">
        <v>730</v>
      </c>
      <c r="J12" s="5"/>
      <c r="K12" s="10"/>
      <c r="L12" s="5" t="s">
        <v>1095</v>
      </c>
    </row>
    <row r="13" spans="1:13">
      <c r="A13" s="8" t="s">
        <v>681</v>
      </c>
      <c r="B13" s="5" t="s">
        <v>544</v>
      </c>
      <c r="C13" s="5" t="s">
        <v>15</v>
      </c>
      <c r="D13" s="5" t="s">
        <v>545</v>
      </c>
      <c r="E13" s="5" t="s">
        <v>546</v>
      </c>
      <c r="F13" s="5" t="s">
        <v>547</v>
      </c>
      <c r="G13" s="5" t="s">
        <v>548</v>
      </c>
      <c r="H13" s="5" t="s">
        <v>549</v>
      </c>
      <c r="I13" s="8" t="s">
        <v>15</v>
      </c>
      <c r="J13" s="8" t="s">
        <v>15</v>
      </c>
      <c r="K13" s="12"/>
      <c r="L13" s="10" t="s">
        <v>18</v>
      </c>
    </row>
    <row r="14" spans="1:13" s="101" customFormat="1" ht="15.75" thickBot="1">
      <c r="A14" s="8"/>
      <c r="B14" s="5"/>
      <c r="C14" s="5"/>
      <c r="D14" s="5"/>
      <c r="E14" s="5"/>
      <c r="F14" s="5"/>
      <c r="G14" s="5"/>
      <c r="H14" s="5"/>
      <c r="I14" s="8"/>
      <c r="J14" s="8"/>
      <c r="K14" s="12"/>
      <c r="L14" s="10"/>
    </row>
    <row r="15" spans="1:13" ht="19.5" thickBot="1">
      <c r="A15" s="76" t="s">
        <v>1140</v>
      </c>
      <c r="B15" s="95">
        <f>COUNTA(B16)</f>
        <v>0</v>
      </c>
      <c r="C15" s="5"/>
      <c r="D15" s="5"/>
      <c r="E15" s="5"/>
      <c r="F15" s="5"/>
      <c r="G15" s="5"/>
      <c r="H15" s="5"/>
      <c r="I15" s="5"/>
      <c r="J15" s="5"/>
      <c r="K15" s="6"/>
      <c r="L15" s="5"/>
    </row>
    <row r="16" spans="1:13" ht="15.75" thickBot="1">
      <c r="A16" s="8"/>
      <c r="B16" s="7"/>
      <c r="C16" s="5"/>
      <c r="D16" s="5"/>
      <c r="E16" s="5"/>
      <c r="F16" s="5"/>
      <c r="G16" s="5"/>
      <c r="H16" s="5"/>
      <c r="I16" s="9"/>
      <c r="J16" s="5"/>
      <c r="K16" s="6"/>
      <c r="L16" s="10"/>
    </row>
    <row r="17" spans="1:2" ht="19.5" thickBot="1">
      <c r="A17" s="65" t="s">
        <v>1220</v>
      </c>
      <c r="B17" s="96">
        <f>COUNTA(B18:B18)</f>
        <v>0</v>
      </c>
    </row>
    <row r="18" spans="1:2" s="43" customFormat="1"/>
  </sheetData>
  <autoFilter ref="A2:M12"/>
  <conditionalFormatting sqref="D1">
    <cfRule type="duplicateValues" dxfId="36" priority="9"/>
  </conditionalFormatting>
  <hyperlinks>
    <hyperlink ref="K8" r:id="rId1" display="mailto:sales@hondadunlaoghaire.ie"/>
    <hyperlink ref="K9" r:id="rId2" display="mailto:info@greasemonkey.i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73"/>
  <sheetViews>
    <sheetView zoomScale="60" zoomScaleNormal="60" workbookViewId="0">
      <selection activeCell="B47" sqref="B47"/>
    </sheetView>
  </sheetViews>
  <sheetFormatPr defaultRowHeight="15"/>
  <cols>
    <col min="1" max="1" width="30.85546875" style="43" bestFit="1" customWidth="1"/>
    <col min="2" max="2" width="49.7109375" style="43" bestFit="1" customWidth="1"/>
    <col min="3" max="3" width="51.5703125" style="43" customWidth="1"/>
    <col min="4" max="4" width="53.42578125" style="43" bestFit="1" customWidth="1"/>
    <col min="5" max="5" width="29.140625" style="43" bestFit="1" customWidth="1"/>
    <col min="6" max="6" width="34.42578125" style="43" bestFit="1" customWidth="1"/>
    <col min="7" max="7" width="21.28515625" style="43" bestFit="1" customWidth="1"/>
    <col min="8" max="8" width="31.5703125" style="43" bestFit="1" customWidth="1"/>
    <col min="9" max="9" width="34" style="43" bestFit="1" customWidth="1"/>
    <col min="10" max="10" width="14.85546875" style="43" bestFit="1" customWidth="1"/>
    <col min="11" max="11" width="45.140625" style="43" bestFit="1" customWidth="1"/>
    <col min="12" max="12" width="21.28515625" style="43" bestFit="1" customWidth="1"/>
    <col min="13" max="13" width="90.42578125" style="43" bestFit="1" customWidth="1"/>
    <col min="14" max="16384" width="9.140625" style="43"/>
  </cols>
  <sheetData>
    <row r="1" spans="1:13" s="59" customFormat="1" ht="19.5" thickBot="1">
      <c r="A1" s="67" t="s">
        <v>1228</v>
      </c>
      <c r="B1" s="91">
        <f>COUNTA(B3:B44)</f>
        <v>42</v>
      </c>
      <c r="C1" s="89"/>
      <c r="D1" s="89"/>
      <c r="E1" s="89"/>
      <c r="F1" s="89"/>
      <c r="I1" s="93"/>
    </row>
    <row r="2" spans="1:13" s="58" customFormat="1" ht="13.5" customHeight="1">
      <c r="A2" s="79" t="s">
        <v>0</v>
      </c>
      <c r="B2" s="80" t="s">
        <v>2</v>
      </c>
      <c r="C2" s="80" t="s">
        <v>3</v>
      </c>
      <c r="D2" s="80" t="s">
        <v>4</v>
      </c>
      <c r="E2" s="80" t="s">
        <v>5</v>
      </c>
      <c r="F2" s="80" t="s">
        <v>6</v>
      </c>
      <c r="G2" s="80" t="s">
        <v>7</v>
      </c>
      <c r="H2" s="80" t="s">
        <v>8</v>
      </c>
      <c r="I2" s="94" t="s">
        <v>9</v>
      </c>
      <c r="J2" s="80" t="s">
        <v>10</v>
      </c>
      <c r="K2" s="81" t="s">
        <v>11</v>
      </c>
      <c r="L2" s="81" t="s">
        <v>12</v>
      </c>
      <c r="M2" s="58" t="s">
        <v>1146</v>
      </c>
    </row>
    <row r="3" spans="1:13">
      <c r="A3" s="5" t="s">
        <v>908</v>
      </c>
      <c r="B3" s="5" t="s">
        <v>909</v>
      </c>
      <c r="C3" s="5"/>
      <c r="D3" s="5" t="s">
        <v>30</v>
      </c>
      <c r="E3" s="5"/>
      <c r="F3" s="5" t="s">
        <v>31</v>
      </c>
      <c r="G3" s="5" t="s">
        <v>32</v>
      </c>
      <c r="H3" s="5"/>
      <c r="I3" s="20" t="s">
        <v>910</v>
      </c>
      <c r="J3" s="5"/>
      <c r="K3" s="5"/>
      <c r="L3" s="5" t="s">
        <v>418</v>
      </c>
    </row>
    <row r="4" spans="1:13">
      <c r="A4" s="5" t="s">
        <v>731</v>
      </c>
      <c r="B4" s="5" t="s">
        <v>841</v>
      </c>
      <c r="C4" s="5" t="s">
        <v>15</v>
      </c>
      <c r="D4" s="5" t="s">
        <v>842</v>
      </c>
      <c r="E4" s="5"/>
      <c r="F4" s="5" t="s">
        <v>843</v>
      </c>
      <c r="G4" s="5" t="s">
        <v>26</v>
      </c>
      <c r="H4" s="5" t="s">
        <v>844</v>
      </c>
      <c r="I4" s="9" t="s">
        <v>845</v>
      </c>
      <c r="J4" s="5" t="s">
        <v>846</v>
      </c>
      <c r="K4" s="10" t="s">
        <v>15</v>
      </c>
      <c r="L4" s="10" t="s">
        <v>18</v>
      </c>
    </row>
    <row r="5" spans="1:13">
      <c r="A5" s="8" t="s">
        <v>731</v>
      </c>
      <c r="B5" s="5" t="s">
        <v>733</v>
      </c>
      <c r="C5" s="5" t="s">
        <v>733</v>
      </c>
      <c r="D5" s="5"/>
      <c r="E5" s="5"/>
      <c r="F5" s="5" t="s">
        <v>734</v>
      </c>
      <c r="G5" s="5" t="s">
        <v>487</v>
      </c>
      <c r="H5" s="5" t="s">
        <v>15</v>
      </c>
      <c r="I5" s="9" t="s">
        <v>15</v>
      </c>
      <c r="J5" s="5" t="s">
        <v>15</v>
      </c>
      <c r="K5" s="10" t="s">
        <v>15</v>
      </c>
      <c r="L5" s="10" t="s">
        <v>18</v>
      </c>
    </row>
    <row r="6" spans="1:13">
      <c r="A6" s="5" t="s">
        <v>731</v>
      </c>
      <c r="B6" s="5" t="s">
        <v>735</v>
      </c>
      <c r="C6" s="5" t="s">
        <v>735</v>
      </c>
      <c r="D6" s="5" t="s">
        <v>736</v>
      </c>
      <c r="E6" s="5" t="s">
        <v>737</v>
      </c>
      <c r="F6" s="5" t="s">
        <v>738</v>
      </c>
      <c r="G6" s="5" t="s">
        <v>487</v>
      </c>
      <c r="H6" s="5" t="s">
        <v>739</v>
      </c>
      <c r="I6" s="9" t="s">
        <v>740</v>
      </c>
      <c r="J6" s="5" t="s">
        <v>741</v>
      </c>
      <c r="K6" s="10"/>
      <c r="L6" s="10" t="s">
        <v>18</v>
      </c>
    </row>
    <row r="7" spans="1:13">
      <c r="A7" s="8" t="s">
        <v>731</v>
      </c>
      <c r="B7" s="5" t="s">
        <v>902</v>
      </c>
      <c r="C7" s="5"/>
      <c r="D7" s="5" t="s">
        <v>903</v>
      </c>
      <c r="E7" s="5"/>
      <c r="F7" s="5" t="s">
        <v>772</v>
      </c>
      <c r="G7" s="5"/>
      <c r="H7" s="5"/>
      <c r="I7" s="5"/>
      <c r="J7" s="5"/>
      <c r="K7" s="5"/>
      <c r="L7" s="8" t="s">
        <v>1095</v>
      </c>
    </row>
    <row r="8" spans="1:13">
      <c r="A8" s="5" t="s">
        <v>731</v>
      </c>
      <c r="B8" s="5" t="s">
        <v>857</v>
      </c>
      <c r="C8" s="5"/>
      <c r="D8" s="5" t="s">
        <v>858</v>
      </c>
      <c r="E8" s="5"/>
      <c r="F8" s="5" t="s">
        <v>859</v>
      </c>
      <c r="G8" s="5" t="s">
        <v>541</v>
      </c>
      <c r="H8" s="5"/>
      <c r="I8" s="5" t="s">
        <v>860</v>
      </c>
      <c r="J8" s="5"/>
      <c r="K8" s="5"/>
      <c r="L8" s="5" t="s">
        <v>1101</v>
      </c>
    </row>
    <row r="9" spans="1:13">
      <c r="A9" s="8" t="s">
        <v>731</v>
      </c>
      <c r="B9" s="5" t="s">
        <v>827</v>
      </c>
      <c r="C9" s="5"/>
      <c r="D9" s="5" t="s">
        <v>828</v>
      </c>
      <c r="E9" s="5"/>
      <c r="F9" s="5" t="s">
        <v>732</v>
      </c>
      <c r="G9" s="5" t="s">
        <v>829</v>
      </c>
      <c r="H9" s="5"/>
      <c r="I9" s="5" t="s">
        <v>830</v>
      </c>
      <c r="J9" s="5"/>
      <c r="K9" s="6" t="s">
        <v>831</v>
      </c>
      <c r="L9" s="8" t="s">
        <v>1108</v>
      </c>
    </row>
    <row r="10" spans="1:13">
      <c r="A10" s="8" t="s">
        <v>731</v>
      </c>
      <c r="B10" s="38" t="s">
        <v>1091</v>
      </c>
      <c r="C10" s="5"/>
      <c r="D10" s="5" t="s">
        <v>904</v>
      </c>
      <c r="E10" s="5" t="s">
        <v>905</v>
      </c>
      <c r="F10" s="5" t="s">
        <v>906</v>
      </c>
      <c r="G10" s="5" t="s">
        <v>32</v>
      </c>
      <c r="H10" s="5"/>
      <c r="I10" s="5" t="s">
        <v>907</v>
      </c>
      <c r="J10" s="5"/>
      <c r="K10" s="10"/>
      <c r="L10" s="8" t="s">
        <v>1095</v>
      </c>
    </row>
    <row r="11" spans="1:13">
      <c r="A11" s="8" t="s">
        <v>731</v>
      </c>
      <c r="B11" s="5" t="s">
        <v>875</v>
      </c>
      <c r="C11" s="5" t="s">
        <v>875</v>
      </c>
      <c r="D11" s="5" t="s">
        <v>876</v>
      </c>
      <c r="E11" s="5"/>
      <c r="F11" s="5" t="s">
        <v>847</v>
      </c>
      <c r="G11" s="5" t="s">
        <v>873</v>
      </c>
      <c r="H11" s="5" t="s">
        <v>15</v>
      </c>
      <c r="I11" s="9" t="s">
        <v>877</v>
      </c>
      <c r="J11" s="5" t="s">
        <v>15</v>
      </c>
      <c r="K11" s="5"/>
      <c r="L11" s="10" t="s">
        <v>18</v>
      </c>
    </row>
    <row r="12" spans="1:13">
      <c r="A12" s="8" t="s">
        <v>731</v>
      </c>
      <c r="B12" s="5" t="s">
        <v>742</v>
      </c>
      <c r="C12" s="5"/>
      <c r="D12" s="5" t="s">
        <v>743</v>
      </c>
      <c r="E12" s="5" t="s">
        <v>744</v>
      </c>
      <c r="F12" s="5" t="s">
        <v>738</v>
      </c>
      <c r="G12" s="5" t="s">
        <v>487</v>
      </c>
      <c r="H12" s="5"/>
      <c r="I12" s="5" t="s">
        <v>745</v>
      </c>
      <c r="J12" s="5"/>
      <c r="K12" s="5"/>
      <c r="L12" s="5" t="s">
        <v>1103</v>
      </c>
    </row>
    <row r="13" spans="1:13">
      <c r="A13" s="7" t="s">
        <v>731</v>
      </c>
      <c r="B13" s="5" t="s">
        <v>798</v>
      </c>
      <c r="C13" s="5"/>
      <c r="D13" s="5" t="s">
        <v>31</v>
      </c>
      <c r="E13" s="5"/>
      <c r="F13" s="7" t="s">
        <v>799</v>
      </c>
      <c r="G13" s="7" t="s">
        <v>32</v>
      </c>
      <c r="H13" s="5"/>
      <c r="I13" s="5" t="s">
        <v>800</v>
      </c>
      <c r="J13" s="5"/>
      <c r="K13" s="5"/>
      <c r="L13" s="5" t="s">
        <v>1095</v>
      </c>
    </row>
    <row r="14" spans="1:13">
      <c r="A14" s="8" t="s">
        <v>731</v>
      </c>
      <c r="B14" s="5" t="s">
        <v>746</v>
      </c>
      <c r="C14" s="5" t="s">
        <v>746</v>
      </c>
      <c r="D14" s="5" t="s">
        <v>747</v>
      </c>
      <c r="E14" s="5" t="s">
        <v>748</v>
      </c>
      <c r="F14" s="5" t="s">
        <v>749</v>
      </c>
      <c r="G14" s="5" t="s">
        <v>487</v>
      </c>
      <c r="H14" s="5" t="s">
        <v>15</v>
      </c>
      <c r="I14" s="5" t="s">
        <v>750</v>
      </c>
      <c r="J14" s="5" t="s">
        <v>751</v>
      </c>
      <c r="K14" s="6" t="s">
        <v>752</v>
      </c>
      <c r="L14" s="10" t="s">
        <v>18</v>
      </c>
    </row>
    <row r="15" spans="1:13">
      <c r="A15" s="8" t="s">
        <v>731</v>
      </c>
      <c r="B15" s="16" t="s">
        <v>878</v>
      </c>
      <c r="C15" s="5"/>
      <c r="D15" s="16" t="s">
        <v>879</v>
      </c>
      <c r="E15" s="5"/>
      <c r="F15" s="16" t="s">
        <v>880</v>
      </c>
      <c r="G15" s="5" t="s">
        <v>873</v>
      </c>
      <c r="H15" s="5"/>
      <c r="I15" s="19" t="s">
        <v>881</v>
      </c>
      <c r="J15" s="5"/>
      <c r="K15" s="5" t="s">
        <v>882</v>
      </c>
      <c r="L15" s="5" t="s">
        <v>1101</v>
      </c>
    </row>
    <row r="16" spans="1:13">
      <c r="A16" s="7" t="s">
        <v>731</v>
      </c>
      <c r="B16" s="5" t="s">
        <v>801</v>
      </c>
      <c r="C16" s="5"/>
      <c r="D16" s="5" t="s">
        <v>802</v>
      </c>
      <c r="E16" s="5" t="s">
        <v>803</v>
      </c>
      <c r="F16" s="5" t="s">
        <v>804</v>
      </c>
      <c r="G16" s="7" t="s">
        <v>32</v>
      </c>
      <c r="H16" s="5"/>
      <c r="I16" s="5" t="s">
        <v>805</v>
      </c>
      <c r="J16" s="5"/>
      <c r="K16" s="5"/>
      <c r="L16" s="5" t="s">
        <v>1105</v>
      </c>
    </row>
    <row r="17" spans="1:12">
      <c r="A17" s="5" t="s">
        <v>731</v>
      </c>
      <c r="B17" s="5" t="s">
        <v>753</v>
      </c>
      <c r="C17" s="5" t="s">
        <v>753</v>
      </c>
      <c r="D17" s="5" t="s">
        <v>754</v>
      </c>
      <c r="E17" s="5"/>
      <c r="F17" s="5" t="s">
        <v>755</v>
      </c>
      <c r="G17" s="5" t="s">
        <v>487</v>
      </c>
      <c r="H17" s="5" t="s">
        <v>15</v>
      </c>
      <c r="I17" s="9" t="s">
        <v>756</v>
      </c>
      <c r="J17" s="5" t="s">
        <v>757</v>
      </c>
      <c r="K17" s="6" t="s">
        <v>758</v>
      </c>
      <c r="L17" s="10" t="s">
        <v>18</v>
      </c>
    </row>
    <row r="18" spans="1:12">
      <c r="A18" s="7" t="s">
        <v>731</v>
      </c>
      <c r="B18" s="5" t="s">
        <v>759</v>
      </c>
      <c r="C18" s="5"/>
      <c r="D18" s="5" t="s">
        <v>760</v>
      </c>
      <c r="E18" s="5" t="s">
        <v>761</v>
      </c>
      <c r="F18" s="7" t="s">
        <v>762</v>
      </c>
      <c r="G18" s="7" t="s">
        <v>487</v>
      </c>
      <c r="H18" s="5"/>
      <c r="I18" s="5" t="s">
        <v>763</v>
      </c>
      <c r="J18" s="5"/>
      <c r="K18" s="5"/>
      <c r="L18" s="5" t="s">
        <v>1101</v>
      </c>
    </row>
    <row r="19" spans="1:12">
      <c r="A19" s="5" t="s">
        <v>731</v>
      </c>
      <c r="B19" s="5" t="s">
        <v>764</v>
      </c>
      <c r="C19" s="5" t="s">
        <v>15</v>
      </c>
      <c r="D19" s="5" t="s">
        <v>765</v>
      </c>
      <c r="E19" s="5" t="s">
        <v>766</v>
      </c>
      <c r="F19" s="5" t="s">
        <v>749</v>
      </c>
      <c r="G19" s="5" t="s">
        <v>487</v>
      </c>
      <c r="H19" s="5" t="s">
        <v>767</v>
      </c>
      <c r="I19" s="9" t="s">
        <v>768</v>
      </c>
      <c r="J19" s="5" t="s">
        <v>769</v>
      </c>
      <c r="K19" s="10" t="s">
        <v>15</v>
      </c>
      <c r="L19" s="10" t="s">
        <v>17</v>
      </c>
    </row>
    <row r="20" spans="1:12">
      <c r="A20" s="5" t="s">
        <v>731</v>
      </c>
      <c r="B20" s="5" t="s">
        <v>770</v>
      </c>
      <c r="C20" s="5" t="s">
        <v>770</v>
      </c>
      <c r="D20" s="5" t="s">
        <v>771</v>
      </c>
      <c r="E20" s="5"/>
      <c r="F20" s="5" t="s">
        <v>772</v>
      </c>
      <c r="G20" s="5" t="s">
        <v>487</v>
      </c>
      <c r="H20" s="5" t="s">
        <v>15</v>
      </c>
      <c r="I20" s="9" t="s">
        <v>773</v>
      </c>
      <c r="J20" s="5" t="s">
        <v>15</v>
      </c>
      <c r="K20" s="32" t="s">
        <v>774</v>
      </c>
      <c r="L20" s="10" t="s">
        <v>18</v>
      </c>
    </row>
    <row r="21" spans="1:12">
      <c r="A21" s="7" t="s">
        <v>731</v>
      </c>
      <c r="B21" s="7" t="s">
        <v>848</v>
      </c>
      <c r="C21" s="5"/>
      <c r="D21" s="5" t="s">
        <v>849</v>
      </c>
      <c r="E21" s="5"/>
      <c r="F21" s="5" t="s">
        <v>850</v>
      </c>
      <c r="G21" s="7" t="s">
        <v>26</v>
      </c>
      <c r="H21" s="5"/>
      <c r="I21" s="5" t="s">
        <v>851</v>
      </c>
      <c r="J21" s="5"/>
      <c r="K21" s="33" t="s">
        <v>852</v>
      </c>
      <c r="L21" s="8" t="s">
        <v>1109</v>
      </c>
    </row>
    <row r="22" spans="1:12">
      <c r="A22" s="8" t="s">
        <v>731</v>
      </c>
      <c r="B22" s="5" t="s">
        <v>775</v>
      </c>
      <c r="C22" s="5"/>
      <c r="D22" s="5" t="s">
        <v>776</v>
      </c>
      <c r="E22" s="5" t="s">
        <v>777</v>
      </c>
      <c r="F22" s="5" t="s">
        <v>732</v>
      </c>
      <c r="G22" s="5" t="s">
        <v>487</v>
      </c>
      <c r="H22" s="5" t="s">
        <v>778</v>
      </c>
      <c r="I22" s="9" t="s">
        <v>15</v>
      </c>
      <c r="J22" s="5" t="s">
        <v>15</v>
      </c>
      <c r="K22" s="5" t="s">
        <v>15</v>
      </c>
      <c r="L22" s="5" t="s">
        <v>51</v>
      </c>
    </row>
    <row r="23" spans="1:12">
      <c r="A23" s="8" t="s">
        <v>731</v>
      </c>
      <c r="B23" s="18" t="s">
        <v>806</v>
      </c>
      <c r="C23" s="18" t="s">
        <v>807</v>
      </c>
      <c r="D23" s="5"/>
      <c r="E23" s="5"/>
      <c r="F23" s="18" t="s">
        <v>808</v>
      </c>
      <c r="G23" s="18" t="s">
        <v>32</v>
      </c>
      <c r="H23" s="5"/>
      <c r="I23" s="5"/>
      <c r="J23" s="5"/>
      <c r="K23" s="5"/>
      <c r="L23" s="8" t="s">
        <v>1096</v>
      </c>
    </row>
    <row r="24" spans="1:12">
      <c r="A24" s="8" t="s">
        <v>731</v>
      </c>
      <c r="B24" s="5" t="s">
        <v>779</v>
      </c>
      <c r="C24" s="5" t="s">
        <v>779</v>
      </c>
      <c r="D24" s="5" t="s">
        <v>780</v>
      </c>
      <c r="E24" s="5" t="s">
        <v>781</v>
      </c>
      <c r="F24" s="5" t="s">
        <v>738</v>
      </c>
      <c r="G24" s="5" t="s">
        <v>487</v>
      </c>
      <c r="H24" s="5" t="s">
        <v>15</v>
      </c>
      <c r="I24" s="9" t="s">
        <v>782</v>
      </c>
      <c r="J24" s="5" t="s">
        <v>782</v>
      </c>
      <c r="K24" s="10" t="s">
        <v>15</v>
      </c>
      <c r="L24" s="10" t="s">
        <v>18</v>
      </c>
    </row>
    <row r="25" spans="1:12">
      <c r="A25" s="8" t="s">
        <v>731</v>
      </c>
      <c r="B25" s="8" t="s">
        <v>809</v>
      </c>
      <c r="C25" s="5"/>
      <c r="D25" s="5" t="s">
        <v>810</v>
      </c>
      <c r="E25" s="5"/>
      <c r="F25" s="8" t="s">
        <v>811</v>
      </c>
      <c r="G25" s="8" t="s">
        <v>32</v>
      </c>
      <c r="H25" s="5"/>
      <c r="I25" s="5"/>
      <c r="J25" s="5"/>
      <c r="K25" s="5"/>
      <c r="L25" s="8" t="s">
        <v>1095</v>
      </c>
    </row>
    <row r="26" spans="1:12">
      <c r="A26" s="8" t="s">
        <v>731</v>
      </c>
      <c r="B26" s="5" t="s">
        <v>783</v>
      </c>
      <c r="C26" s="5" t="s">
        <v>783</v>
      </c>
      <c r="D26" s="5" t="s">
        <v>221</v>
      </c>
      <c r="E26" s="5"/>
      <c r="F26" s="5" t="s">
        <v>738</v>
      </c>
      <c r="G26" s="5" t="s">
        <v>487</v>
      </c>
      <c r="H26" s="5" t="s">
        <v>15</v>
      </c>
      <c r="I26" s="5" t="s">
        <v>784</v>
      </c>
      <c r="J26" s="1" t="s">
        <v>785</v>
      </c>
      <c r="K26" s="6" t="s">
        <v>786</v>
      </c>
      <c r="L26" s="10" t="s">
        <v>17</v>
      </c>
    </row>
    <row r="27" spans="1:12">
      <c r="A27" s="8" t="s">
        <v>731</v>
      </c>
      <c r="B27" s="5" t="s">
        <v>832</v>
      </c>
      <c r="C27" s="5"/>
      <c r="D27" s="5" t="s">
        <v>14</v>
      </c>
      <c r="E27" s="5"/>
      <c r="F27" s="5" t="s">
        <v>833</v>
      </c>
      <c r="G27" s="5" t="s">
        <v>829</v>
      </c>
      <c r="H27" s="5"/>
      <c r="I27" s="5" t="s">
        <v>834</v>
      </c>
      <c r="J27" s="5"/>
      <c r="K27" s="5" t="s">
        <v>835</v>
      </c>
      <c r="L27" s="8" t="s">
        <v>1095</v>
      </c>
    </row>
    <row r="28" spans="1:12">
      <c r="A28" s="8" t="s">
        <v>731</v>
      </c>
      <c r="B28" s="5" t="s">
        <v>884</v>
      </c>
      <c r="C28" s="5"/>
      <c r="D28" s="5" t="s">
        <v>885</v>
      </c>
      <c r="E28" s="5"/>
      <c r="F28" s="5" t="s">
        <v>874</v>
      </c>
      <c r="G28" s="5" t="s">
        <v>873</v>
      </c>
      <c r="H28" s="5"/>
      <c r="I28" s="5" t="s">
        <v>886</v>
      </c>
      <c r="J28" s="5"/>
      <c r="K28" s="5"/>
      <c r="L28" s="8" t="s">
        <v>1095</v>
      </c>
    </row>
    <row r="29" spans="1:12">
      <c r="A29" s="8" t="s">
        <v>731</v>
      </c>
      <c r="B29" s="8" t="s">
        <v>861</v>
      </c>
      <c r="C29" s="5"/>
      <c r="D29" s="5" t="s">
        <v>862</v>
      </c>
      <c r="E29" s="5"/>
      <c r="F29" s="5" t="s">
        <v>863</v>
      </c>
      <c r="G29" s="5" t="s">
        <v>541</v>
      </c>
      <c r="H29" s="5"/>
      <c r="I29" s="5" t="s">
        <v>864</v>
      </c>
      <c r="J29" s="5"/>
      <c r="K29" s="6" t="s">
        <v>865</v>
      </c>
      <c r="L29" s="8" t="s">
        <v>1095</v>
      </c>
    </row>
    <row r="30" spans="1:12">
      <c r="A30" s="8" t="s">
        <v>731</v>
      </c>
      <c r="B30" s="8" t="s">
        <v>812</v>
      </c>
      <c r="C30" s="5"/>
      <c r="D30" s="5" t="s">
        <v>564</v>
      </c>
      <c r="E30" s="5"/>
      <c r="F30" s="5" t="s">
        <v>738</v>
      </c>
      <c r="G30" s="5" t="s">
        <v>32</v>
      </c>
      <c r="H30" s="5"/>
      <c r="I30" s="5" t="s">
        <v>813</v>
      </c>
      <c r="J30" s="5"/>
      <c r="K30" s="5"/>
      <c r="L30" s="8" t="s">
        <v>18</v>
      </c>
    </row>
    <row r="31" spans="1:12">
      <c r="A31" s="8" t="s">
        <v>731</v>
      </c>
      <c r="B31" s="8" t="s">
        <v>814</v>
      </c>
      <c r="C31" s="5"/>
      <c r="D31" s="5" t="s">
        <v>815</v>
      </c>
      <c r="E31" s="5"/>
      <c r="F31" s="5" t="s">
        <v>772</v>
      </c>
      <c r="G31" s="5" t="s">
        <v>32</v>
      </c>
      <c r="H31" s="5"/>
      <c r="I31" s="5" t="s">
        <v>816</v>
      </c>
      <c r="J31" s="5"/>
      <c r="K31" s="5"/>
      <c r="L31" s="5" t="s">
        <v>89</v>
      </c>
    </row>
    <row r="32" spans="1:12">
      <c r="A32" s="8" t="s">
        <v>731</v>
      </c>
      <c r="B32" s="5" t="s">
        <v>853</v>
      </c>
      <c r="C32" s="5"/>
      <c r="D32" s="5" t="s">
        <v>854</v>
      </c>
      <c r="E32" s="5"/>
      <c r="F32" s="5" t="s">
        <v>855</v>
      </c>
      <c r="G32" s="5" t="s">
        <v>26</v>
      </c>
      <c r="H32" s="5"/>
      <c r="I32" s="5" t="s">
        <v>856</v>
      </c>
      <c r="J32" s="5"/>
      <c r="K32" s="10"/>
      <c r="L32" s="5" t="s">
        <v>1095</v>
      </c>
    </row>
    <row r="33" spans="1:13">
      <c r="A33" s="7" t="s">
        <v>731</v>
      </c>
      <c r="B33" s="5" t="s">
        <v>817</v>
      </c>
      <c r="C33" s="5"/>
      <c r="D33" s="7" t="s">
        <v>818</v>
      </c>
      <c r="E33" s="5"/>
      <c r="F33" s="5" t="s">
        <v>808</v>
      </c>
      <c r="G33" s="7" t="s">
        <v>32</v>
      </c>
      <c r="H33" s="5"/>
      <c r="I33" s="5"/>
      <c r="J33" s="5"/>
      <c r="K33" s="5"/>
      <c r="L33" s="5" t="s">
        <v>1110</v>
      </c>
    </row>
    <row r="34" spans="1:13">
      <c r="A34" s="8" t="s">
        <v>731</v>
      </c>
      <c r="B34" s="5" t="s">
        <v>887</v>
      </c>
      <c r="C34" s="5"/>
      <c r="D34" s="5" t="s">
        <v>888</v>
      </c>
      <c r="E34" s="5" t="s">
        <v>889</v>
      </c>
      <c r="F34" s="5" t="s">
        <v>883</v>
      </c>
      <c r="G34" s="5" t="s">
        <v>873</v>
      </c>
      <c r="H34" s="5"/>
      <c r="I34" s="5" t="s">
        <v>890</v>
      </c>
      <c r="J34" s="5"/>
      <c r="K34" s="10"/>
      <c r="L34" s="5" t="s">
        <v>1095</v>
      </c>
    </row>
    <row r="35" spans="1:13">
      <c r="A35" s="8" t="s">
        <v>731</v>
      </c>
      <c r="B35" s="7" t="s">
        <v>819</v>
      </c>
      <c r="C35" s="5"/>
      <c r="D35" s="5" t="s">
        <v>820</v>
      </c>
      <c r="E35" s="5"/>
      <c r="F35" s="5" t="s">
        <v>821</v>
      </c>
      <c r="G35" s="5" t="s">
        <v>32</v>
      </c>
      <c r="H35" s="5"/>
      <c r="I35" s="5" t="s">
        <v>822</v>
      </c>
      <c r="J35" s="5"/>
      <c r="K35" s="5"/>
      <c r="L35" s="5" t="s">
        <v>1095</v>
      </c>
    </row>
    <row r="36" spans="1:13">
      <c r="A36" s="8" t="s">
        <v>731</v>
      </c>
      <c r="B36" s="5" t="s">
        <v>823</v>
      </c>
      <c r="C36" s="5"/>
      <c r="D36" s="5" t="s">
        <v>824</v>
      </c>
      <c r="E36" s="5"/>
      <c r="F36" s="5" t="s">
        <v>825</v>
      </c>
      <c r="G36" s="5" t="s">
        <v>32</v>
      </c>
      <c r="H36" s="5"/>
      <c r="I36" s="5" t="s">
        <v>826</v>
      </c>
      <c r="J36" s="5"/>
      <c r="K36" s="10"/>
      <c r="L36" s="5" t="s">
        <v>1095</v>
      </c>
    </row>
    <row r="37" spans="1:13">
      <c r="A37" s="8" t="s">
        <v>731</v>
      </c>
      <c r="B37" s="7" t="s">
        <v>866</v>
      </c>
      <c r="C37" s="5"/>
      <c r="D37" s="5" t="s">
        <v>867</v>
      </c>
      <c r="E37" s="5"/>
      <c r="F37" s="5" t="s">
        <v>859</v>
      </c>
      <c r="G37" s="5" t="s">
        <v>541</v>
      </c>
      <c r="H37" s="5"/>
      <c r="I37" s="5" t="s">
        <v>868</v>
      </c>
      <c r="J37" s="5"/>
      <c r="K37" s="5"/>
      <c r="L37" s="5" t="s">
        <v>1110</v>
      </c>
    </row>
    <row r="38" spans="1:13">
      <c r="A38" s="8" t="s">
        <v>731</v>
      </c>
      <c r="B38" s="5" t="s">
        <v>787</v>
      </c>
      <c r="C38" s="5" t="s">
        <v>787</v>
      </c>
      <c r="D38" s="5" t="s">
        <v>788</v>
      </c>
      <c r="E38" s="5" t="s">
        <v>789</v>
      </c>
      <c r="F38" s="5" t="s">
        <v>749</v>
      </c>
      <c r="G38" s="5" t="s">
        <v>487</v>
      </c>
      <c r="H38" s="5" t="s">
        <v>15</v>
      </c>
      <c r="I38" s="9" t="s">
        <v>790</v>
      </c>
      <c r="J38" s="5" t="s">
        <v>15</v>
      </c>
      <c r="K38" s="10" t="s">
        <v>15</v>
      </c>
      <c r="L38" s="10" t="s">
        <v>18</v>
      </c>
    </row>
    <row r="39" spans="1:13">
      <c r="A39" s="8" t="s">
        <v>731</v>
      </c>
      <c r="B39" s="5" t="s">
        <v>894</v>
      </c>
      <c r="C39" s="5" t="s">
        <v>15</v>
      </c>
      <c r="D39" s="5" t="s">
        <v>788</v>
      </c>
      <c r="E39" s="5" t="s">
        <v>895</v>
      </c>
      <c r="F39" s="5" t="s">
        <v>896</v>
      </c>
      <c r="G39" s="5" t="s">
        <v>897</v>
      </c>
      <c r="H39" s="5" t="s">
        <v>898</v>
      </c>
      <c r="I39" s="9" t="s">
        <v>899</v>
      </c>
      <c r="J39" s="5" t="s">
        <v>900</v>
      </c>
      <c r="K39" s="10" t="s">
        <v>901</v>
      </c>
      <c r="L39" s="10" t="s">
        <v>18</v>
      </c>
    </row>
    <row r="40" spans="1:13">
      <c r="A40" s="8" t="s">
        <v>731</v>
      </c>
      <c r="B40" s="5" t="s">
        <v>869</v>
      </c>
      <c r="C40" s="5" t="s">
        <v>869</v>
      </c>
      <c r="D40" s="5" t="s">
        <v>870</v>
      </c>
      <c r="E40" s="5"/>
      <c r="F40" s="5" t="s">
        <v>859</v>
      </c>
      <c r="G40" s="5" t="s">
        <v>541</v>
      </c>
      <c r="H40" s="5" t="s">
        <v>15</v>
      </c>
      <c r="I40" s="9" t="s">
        <v>871</v>
      </c>
      <c r="J40" s="5" t="s">
        <v>872</v>
      </c>
      <c r="K40" s="5"/>
      <c r="L40" s="10" t="s">
        <v>17</v>
      </c>
    </row>
    <row r="41" spans="1:13">
      <c r="A41" s="5" t="s">
        <v>731</v>
      </c>
      <c r="B41" s="5" t="s">
        <v>891</v>
      </c>
      <c r="C41" s="5"/>
      <c r="D41" s="5" t="s">
        <v>892</v>
      </c>
      <c r="E41" s="5"/>
      <c r="F41" s="5" t="s">
        <v>847</v>
      </c>
      <c r="G41" s="5" t="s">
        <v>873</v>
      </c>
      <c r="H41" s="5"/>
      <c r="I41" s="5" t="s">
        <v>893</v>
      </c>
      <c r="J41" s="5"/>
      <c r="K41" s="5"/>
      <c r="L41" s="5" t="s">
        <v>1106</v>
      </c>
    </row>
    <row r="42" spans="1:13">
      <c r="A42" s="8" t="s">
        <v>731</v>
      </c>
      <c r="B42" s="5" t="s">
        <v>792</v>
      </c>
      <c r="C42" s="5"/>
      <c r="D42" s="5" t="s">
        <v>793</v>
      </c>
      <c r="E42" s="5" t="s">
        <v>791</v>
      </c>
      <c r="F42" s="5" t="s">
        <v>755</v>
      </c>
      <c r="G42" s="5" t="s">
        <v>487</v>
      </c>
      <c r="H42" s="5" t="s">
        <v>794</v>
      </c>
      <c r="I42" s="9" t="s">
        <v>795</v>
      </c>
      <c r="J42" s="5" t="s">
        <v>796</v>
      </c>
      <c r="K42" s="5" t="s">
        <v>797</v>
      </c>
      <c r="L42" s="5" t="s">
        <v>1101</v>
      </c>
    </row>
    <row r="43" spans="1:13">
      <c r="A43" s="8" t="s">
        <v>731</v>
      </c>
      <c r="B43" s="5" t="s">
        <v>836</v>
      </c>
      <c r="C43" s="5"/>
      <c r="D43" s="5" t="s">
        <v>837</v>
      </c>
      <c r="E43" s="5" t="s">
        <v>838</v>
      </c>
      <c r="F43" s="5" t="s">
        <v>732</v>
      </c>
      <c r="G43" s="5" t="s">
        <v>829</v>
      </c>
      <c r="H43" s="5"/>
      <c r="I43" s="5" t="s">
        <v>839</v>
      </c>
      <c r="J43" s="5"/>
      <c r="K43" s="6" t="s">
        <v>840</v>
      </c>
      <c r="L43" s="5" t="s">
        <v>1101</v>
      </c>
    </row>
    <row r="44" spans="1:13">
      <c r="A44" s="8" t="s">
        <v>731</v>
      </c>
      <c r="B44" s="101" t="s">
        <v>28</v>
      </c>
      <c r="C44" s="101"/>
      <c r="D44" s="101" t="s">
        <v>29</v>
      </c>
      <c r="E44" s="101" t="s">
        <v>30</v>
      </c>
      <c r="F44" s="101" t="s">
        <v>31</v>
      </c>
      <c r="G44" s="101" t="s">
        <v>32</v>
      </c>
      <c r="H44" s="101" t="s">
        <v>1097</v>
      </c>
    </row>
    <row r="45" spans="1:13" ht="15.75" thickBot="1"/>
    <row r="46" spans="1:13" ht="19.5" thickBot="1">
      <c r="A46" s="76" t="s">
        <v>1224</v>
      </c>
      <c r="B46" s="95">
        <f>COUNTA(B47)</f>
        <v>1</v>
      </c>
    </row>
    <row r="47" spans="1:13">
      <c r="A47" s="43" t="s">
        <v>731</v>
      </c>
      <c r="B47" s="43" t="s">
        <v>1157</v>
      </c>
      <c r="D47" s="43" t="s">
        <v>1158</v>
      </c>
      <c r="E47" s="43" t="s">
        <v>855</v>
      </c>
      <c r="G47" s="43" t="s">
        <v>26</v>
      </c>
      <c r="I47" s="43" t="s">
        <v>1192</v>
      </c>
      <c r="L47" s="43" t="s">
        <v>1153</v>
      </c>
      <c r="M47" t="s">
        <v>5883</v>
      </c>
    </row>
    <row r="48" spans="1:13" ht="15.75" thickBot="1"/>
    <row r="49" spans="1:2" ht="19.5" thickBot="1">
      <c r="A49" s="65" t="s">
        <v>1220</v>
      </c>
      <c r="B49" s="96">
        <v>0</v>
      </c>
    </row>
    <row r="51" spans="1:2">
      <c r="B51" s="102"/>
    </row>
    <row r="52" spans="1:2">
      <c r="B52" s="102"/>
    </row>
    <row r="53" spans="1:2" ht="9.75" customHeight="1">
      <c r="B53" s="102"/>
    </row>
    <row r="54" spans="1:2">
      <c r="B54" s="102"/>
    </row>
    <row r="55" spans="1:2">
      <c r="B55" s="102"/>
    </row>
    <row r="56" spans="1:2" ht="18.75" customHeight="1">
      <c r="B56" s="102"/>
    </row>
    <row r="57" spans="1:2">
      <c r="B57" s="103"/>
    </row>
    <row r="58" spans="1:2">
      <c r="B58"/>
    </row>
    <row r="59" spans="1:2">
      <c r="B59"/>
    </row>
    <row r="60" spans="1:2">
      <c r="B60"/>
    </row>
    <row r="61" spans="1:2">
      <c r="B61"/>
    </row>
    <row r="62" spans="1:2">
      <c r="B62"/>
    </row>
    <row r="63" spans="1:2">
      <c r="B63"/>
    </row>
    <row r="64" spans="1:2">
      <c r="B64"/>
    </row>
    <row r="65" spans="2:2">
      <c r="B65"/>
    </row>
    <row r="66" spans="2:2">
      <c r="B66"/>
    </row>
    <row r="67" spans="2:2">
      <c r="B67"/>
    </row>
    <row r="68" spans="2:2">
      <c r="B68"/>
    </row>
    <row r="69" spans="2:2">
      <c r="B69"/>
    </row>
    <row r="70" spans="2:2">
      <c r="B70"/>
    </row>
    <row r="71" spans="2:2">
      <c r="B71"/>
    </row>
    <row r="72" spans="2:2">
      <c r="B72"/>
    </row>
    <row r="73" spans="2:2">
      <c r="B73"/>
    </row>
  </sheetData>
  <autoFilter ref="A2:M43"/>
  <hyperlinks>
    <hyperlink ref="K17" r:id="rId1"/>
    <hyperlink ref="K26" r:id="rId2" display="mailto:info@subaru.ie?subject=Enquiry%20from%20Subaru.ie%20contact%20page"/>
    <hyperlink ref="K9" r:id="rId3" display="mailto:jrroche221@gmail.com"/>
    <hyperlink ref="K43" r:id="rId4" display="mailto:ferocairl@gmail.com"/>
    <hyperlink ref="K14" r:id="rId5"/>
    <hyperlink ref="K29" r:id="rId6" display="mailto:info@newirelandmotors.ie"/>
  </hyperlinks>
  <pageMargins left="0.7" right="0.7" top="0.75" bottom="0.75" header="0.3" footer="0.3"/>
  <pageSetup paperSize="9"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M54"/>
  <sheetViews>
    <sheetView zoomScale="60" zoomScaleNormal="60" workbookViewId="0">
      <selection activeCell="D46" sqref="D46"/>
    </sheetView>
  </sheetViews>
  <sheetFormatPr defaultRowHeight="15"/>
  <cols>
    <col min="1" max="1" width="40.42578125" bestFit="1" customWidth="1"/>
    <col min="2" max="2" width="33" bestFit="1" customWidth="1"/>
    <col min="3" max="3" width="47.5703125" bestFit="1" customWidth="1"/>
    <col min="4" max="4" width="37.28515625" bestFit="1" customWidth="1"/>
    <col min="5" max="5" width="27" bestFit="1" customWidth="1"/>
    <col min="6" max="6" width="23" bestFit="1" customWidth="1"/>
    <col min="7" max="7" width="21.28515625" bestFit="1" customWidth="1"/>
    <col min="8" max="8" width="33.7109375" bestFit="1" customWidth="1"/>
    <col min="9" max="9" width="27.28515625" bestFit="1" customWidth="1"/>
    <col min="10" max="10" width="14.140625" bestFit="1" customWidth="1"/>
    <col min="11" max="11" width="33.28515625" bestFit="1" customWidth="1"/>
    <col min="12" max="12" width="24.7109375" bestFit="1" customWidth="1"/>
    <col min="13" max="13" width="117.28515625" bestFit="1" customWidth="1"/>
  </cols>
  <sheetData>
    <row r="1" spans="1:13" s="59" customFormat="1" ht="19.5" thickBot="1">
      <c r="A1" s="67" t="s">
        <v>1228</v>
      </c>
      <c r="B1" s="91">
        <f>COUNTA(B3:B49)</f>
        <v>47</v>
      </c>
      <c r="C1" s="89"/>
      <c r="D1" s="89"/>
      <c r="E1" s="89"/>
      <c r="F1" s="89"/>
    </row>
    <row r="2" spans="1:13" s="58" customFormat="1" ht="18.75">
      <c r="A2" s="79" t="s">
        <v>0</v>
      </c>
      <c r="B2" s="80" t="s">
        <v>2</v>
      </c>
      <c r="C2" s="80" t="s">
        <v>3</v>
      </c>
      <c r="D2" s="80" t="s">
        <v>4</v>
      </c>
      <c r="E2" s="80" t="s">
        <v>5</v>
      </c>
      <c r="F2" s="80" t="s">
        <v>6</v>
      </c>
      <c r="G2" s="80" t="s">
        <v>7</v>
      </c>
      <c r="H2" s="80" t="s">
        <v>8</v>
      </c>
      <c r="I2" s="80" t="s">
        <v>9</v>
      </c>
      <c r="J2" s="80" t="s">
        <v>10</v>
      </c>
      <c r="K2" s="81" t="s">
        <v>11</v>
      </c>
      <c r="L2" s="81" t="s">
        <v>12</v>
      </c>
      <c r="M2" s="58" t="s">
        <v>1146</v>
      </c>
    </row>
    <row r="3" spans="1:13">
      <c r="A3" s="21" t="s">
        <v>215</v>
      </c>
      <c r="B3" s="22" t="s">
        <v>220</v>
      </c>
      <c r="C3" s="22"/>
      <c r="D3" s="22" t="s">
        <v>221</v>
      </c>
      <c r="E3" s="22"/>
      <c r="F3" s="22" t="s">
        <v>222</v>
      </c>
      <c r="G3" s="22" t="s">
        <v>216</v>
      </c>
      <c r="H3" s="22"/>
      <c r="I3" s="22" t="s">
        <v>223</v>
      </c>
      <c r="J3" s="22"/>
      <c r="K3" s="23" t="s">
        <v>224</v>
      </c>
      <c r="L3" s="24" t="s">
        <v>1097</v>
      </c>
    </row>
    <row r="4" spans="1:13">
      <c r="A4" s="21" t="s">
        <v>215</v>
      </c>
      <c r="B4" s="22" t="s">
        <v>225</v>
      </c>
      <c r="C4" s="22"/>
      <c r="D4" s="22" t="s">
        <v>226</v>
      </c>
      <c r="E4" s="22" t="s">
        <v>227</v>
      </c>
      <c r="F4" s="22" t="s">
        <v>228</v>
      </c>
      <c r="G4" s="22" t="s">
        <v>216</v>
      </c>
      <c r="H4" s="22"/>
      <c r="I4" s="22" t="s">
        <v>229</v>
      </c>
      <c r="J4" s="22"/>
      <c r="K4" s="23" t="s">
        <v>230</v>
      </c>
      <c r="L4" s="22" t="s">
        <v>17</v>
      </c>
    </row>
    <row r="5" spans="1:13">
      <c r="A5" s="21" t="s">
        <v>215</v>
      </c>
      <c r="B5" s="22" t="s">
        <v>231</v>
      </c>
      <c r="C5" s="22"/>
      <c r="D5" s="22" t="s">
        <v>232</v>
      </c>
      <c r="E5" s="22"/>
      <c r="F5" s="22" t="s">
        <v>233</v>
      </c>
      <c r="G5" s="22" t="s">
        <v>216</v>
      </c>
      <c r="H5" s="22"/>
      <c r="I5" s="22" t="s">
        <v>234</v>
      </c>
      <c r="J5" s="22"/>
      <c r="K5" s="23" t="s">
        <v>235</v>
      </c>
      <c r="L5" s="22" t="s">
        <v>1116</v>
      </c>
    </row>
    <row r="6" spans="1:13">
      <c r="A6" s="21" t="s">
        <v>215</v>
      </c>
      <c r="B6" s="22" t="s">
        <v>236</v>
      </c>
      <c r="C6" s="22"/>
      <c r="D6" s="22" t="s">
        <v>237</v>
      </c>
      <c r="E6" s="22"/>
      <c r="F6" s="22" t="s">
        <v>238</v>
      </c>
      <c r="G6" s="22" t="s">
        <v>216</v>
      </c>
      <c r="H6" s="22"/>
      <c r="I6" s="22" t="s">
        <v>239</v>
      </c>
      <c r="J6" s="22"/>
      <c r="K6" s="23" t="s">
        <v>240</v>
      </c>
      <c r="L6" s="24" t="s">
        <v>17</v>
      </c>
    </row>
    <row r="7" spans="1:13">
      <c r="A7" s="18" t="s">
        <v>215</v>
      </c>
      <c r="B7" s="18" t="s">
        <v>241</v>
      </c>
      <c r="C7" s="22"/>
      <c r="D7" s="22" t="s">
        <v>242</v>
      </c>
      <c r="E7" s="22"/>
      <c r="F7" s="22" t="s">
        <v>243</v>
      </c>
      <c r="G7" s="22" t="s">
        <v>216</v>
      </c>
      <c r="H7" s="22"/>
      <c r="I7" s="22" t="s">
        <v>244</v>
      </c>
      <c r="J7" s="22"/>
      <c r="K7" s="22"/>
      <c r="L7" s="22" t="s">
        <v>1113</v>
      </c>
    </row>
    <row r="8" spans="1:13">
      <c r="A8" s="21" t="s">
        <v>215</v>
      </c>
      <c r="B8" s="22" t="s">
        <v>245</v>
      </c>
      <c r="C8" s="22"/>
      <c r="D8" s="22" t="s">
        <v>213</v>
      </c>
      <c r="E8" s="22"/>
      <c r="F8" s="22" t="s">
        <v>246</v>
      </c>
      <c r="G8" s="22" t="s">
        <v>216</v>
      </c>
      <c r="H8" s="22"/>
      <c r="I8" s="22" t="s">
        <v>247</v>
      </c>
      <c r="J8" s="22" t="s">
        <v>248</v>
      </c>
      <c r="K8" s="22" t="s">
        <v>249</v>
      </c>
      <c r="L8" s="24" t="s">
        <v>21</v>
      </c>
    </row>
    <row r="9" spans="1:13">
      <c r="A9" s="21" t="s">
        <v>215</v>
      </c>
      <c r="B9" s="22" t="s">
        <v>250</v>
      </c>
      <c r="C9" s="22"/>
      <c r="D9" s="22" t="s">
        <v>251</v>
      </c>
      <c r="E9" s="22"/>
      <c r="F9" s="22" t="s">
        <v>218</v>
      </c>
      <c r="G9" s="22" t="s">
        <v>216</v>
      </c>
      <c r="H9" s="22"/>
      <c r="I9" s="22" t="s">
        <v>252</v>
      </c>
      <c r="J9" s="22"/>
      <c r="K9" s="23" t="s">
        <v>253</v>
      </c>
      <c r="L9" s="24" t="s">
        <v>1114</v>
      </c>
    </row>
    <row r="10" spans="1:13">
      <c r="A10" s="21" t="s">
        <v>215</v>
      </c>
      <c r="B10" s="22" t="s">
        <v>254</v>
      </c>
      <c r="C10" s="22"/>
      <c r="D10" s="22" t="s">
        <v>217</v>
      </c>
      <c r="E10" s="22"/>
      <c r="F10" s="22" t="s">
        <v>218</v>
      </c>
      <c r="G10" s="22" t="s">
        <v>216</v>
      </c>
      <c r="H10" s="22"/>
      <c r="I10" s="22" t="s">
        <v>255</v>
      </c>
      <c r="J10" s="22"/>
      <c r="K10" s="22"/>
      <c r="L10" s="22" t="s">
        <v>1098</v>
      </c>
    </row>
    <row r="11" spans="1:13">
      <c r="A11" s="21" t="s">
        <v>215</v>
      </c>
      <c r="B11" s="21" t="s">
        <v>256</v>
      </c>
      <c r="C11" s="22"/>
      <c r="D11" s="22" t="s">
        <v>257</v>
      </c>
      <c r="E11" s="22"/>
      <c r="F11" s="21" t="s">
        <v>258</v>
      </c>
      <c r="G11" s="22" t="s">
        <v>216</v>
      </c>
      <c r="H11" s="22"/>
      <c r="I11" s="22" t="s">
        <v>259</v>
      </c>
      <c r="J11" s="22"/>
      <c r="K11" s="22"/>
      <c r="L11" s="22" t="s">
        <v>17</v>
      </c>
    </row>
    <row r="12" spans="1:13">
      <c r="A12" s="21" t="s">
        <v>215</v>
      </c>
      <c r="B12" s="22" t="s">
        <v>260</v>
      </c>
      <c r="C12" s="22" t="s">
        <v>261</v>
      </c>
      <c r="D12" s="22" t="s">
        <v>16</v>
      </c>
      <c r="E12" s="22"/>
      <c r="F12" s="22" t="s">
        <v>262</v>
      </c>
      <c r="G12" s="22" t="s">
        <v>216</v>
      </c>
      <c r="H12" s="22" t="s">
        <v>263</v>
      </c>
      <c r="I12" s="22" t="s">
        <v>264</v>
      </c>
      <c r="J12" s="22" t="s">
        <v>265</v>
      </c>
      <c r="K12" s="24" t="s">
        <v>266</v>
      </c>
      <c r="L12" s="24" t="s">
        <v>18</v>
      </c>
    </row>
    <row r="13" spans="1:13">
      <c r="A13" s="21" t="s">
        <v>215</v>
      </c>
      <c r="B13" s="22" t="s">
        <v>267</v>
      </c>
      <c r="C13" s="22" t="s">
        <v>267</v>
      </c>
      <c r="D13" s="22" t="s">
        <v>268</v>
      </c>
      <c r="E13" s="22"/>
      <c r="F13" s="22" t="s">
        <v>219</v>
      </c>
      <c r="G13" s="22" t="s">
        <v>216</v>
      </c>
      <c r="H13" s="22" t="s">
        <v>269</v>
      </c>
      <c r="I13" s="22" t="s">
        <v>15</v>
      </c>
      <c r="J13" s="22" t="s">
        <v>15</v>
      </c>
      <c r="K13" s="24" t="s">
        <v>15</v>
      </c>
      <c r="L13" s="24" t="s">
        <v>18</v>
      </c>
    </row>
    <row r="14" spans="1:13">
      <c r="A14" s="21" t="s">
        <v>215</v>
      </c>
      <c r="B14" s="22" t="s">
        <v>270</v>
      </c>
      <c r="C14" s="22"/>
      <c r="D14" s="22" t="s">
        <v>271</v>
      </c>
      <c r="E14" s="22" t="s">
        <v>272</v>
      </c>
      <c r="F14" s="22" t="s">
        <v>218</v>
      </c>
      <c r="G14" s="22" t="s">
        <v>216</v>
      </c>
      <c r="H14" s="22"/>
      <c r="I14" s="22" t="s">
        <v>273</v>
      </c>
      <c r="J14" s="22"/>
      <c r="K14" s="24" t="s">
        <v>274</v>
      </c>
      <c r="L14" s="24" t="s">
        <v>18</v>
      </c>
    </row>
    <row r="15" spans="1:13">
      <c r="A15" s="21" t="s">
        <v>215</v>
      </c>
      <c r="B15" s="21" t="s">
        <v>275</v>
      </c>
      <c r="C15" s="22"/>
      <c r="D15" s="22" t="s">
        <v>276</v>
      </c>
      <c r="E15" s="22"/>
      <c r="F15" s="21" t="s">
        <v>277</v>
      </c>
      <c r="G15" s="22" t="s">
        <v>216</v>
      </c>
      <c r="H15" s="22"/>
      <c r="I15" s="22" t="s">
        <v>278</v>
      </c>
      <c r="J15" s="22"/>
      <c r="K15" s="25"/>
      <c r="L15" s="22" t="s">
        <v>17</v>
      </c>
    </row>
    <row r="16" spans="1:13">
      <c r="A16" s="21" t="s">
        <v>215</v>
      </c>
      <c r="B16" s="22" t="s">
        <v>279</v>
      </c>
      <c r="C16" s="22"/>
      <c r="D16" s="22" t="s">
        <v>280</v>
      </c>
      <c r="E16" s="22"/>
      <c r="F16" s="22" t="s">
        <v>246</v>
      </c>
      <c r="G16" s="22" t="s">
        <v>216</v>
      </c>
      <c r="H16" s="22"/>
      <c r="I16" s="22" t="s">
        <v>281</v>
      </c>
      <c r="J16" s="22"/>
      <c r="K16" s="23" t="s">
        <v>282</v>
      </c>
      <c r="L16" s="24" t="s">
        <v>1095</v>
      </c>
    </row>
    <row r="17" spans="1:12">
      <c r="A17" s="21" t="s">
        <v>215</v>
      </c>
      <c r="B17" s="22" t="s">
        <v>283</v>
      </c>
      <c r="C17" s="22" t="s">
        <v>15</v>
      </c>
      <c r="D17" s="22" t="s">
        <v>284</v>
      </c>
      <c r="E17" s="22"/>
      <c r="F17" s="22" t="s">
        <v>218</v>
      </c>
      <c r="G17" s="22" t="s">
        <v>216</v>
      </c>
      <c r="H17" s="22" t="s">
        <v>15</v>
      </c>
      <c r="I17" s="22" t="s">
        <v>285</v>
      </c>
      <c r="J17" s="22" t="s">
        <v>15</v>
      </c>
      <c r="K17" s="24" t="s">
        <v>15</v>
      </c>
      <c r="L17" s="24" t="s">
        <v>17</v>
      </c>
    </row>
    <row r="18" spans="1:12">
      <c r="A18" s="22" t="s">
        <v>215</v>
      </c>
      <c r="B18" s="22" t="s">
        <v>286</v>
      </c>
      <c r="C18" s="22" t="s">
        <v>15</v>
      </c>
      <c r="D18" s="22" t="s">
        <v>287</v>
      </c>
      <c r="E18" s="22"/>
      <c r="F18" s="22" t="s">
        <v>218</v>
      </c>
      <c r="G18" s="22" t="s">
        <v>216</v>
      </c>
      <c r="H18" s="22" t="s">
        <v>15</v>
      </c>
      <c r="I18" s="22" t="s">
        <v>288</v>
      </c>
      <c r="J18" s="22" t="s">
        <v>273</v>
      </c>
      <c r="K18" s="24" t="s">
        <v>289</v>
      </c>
      <c r="L18" s="24" t="s">
        <v>17</v>
      </c>
    </row>
    <row r="19" spans="1:12">
      <c r="A19" s="22" t="s">
        <v>215</v>
      </c>
      <c r="B19" s="22" t="s">
        <v>290</v>
      </c>
      <c r="C19" s="22" t="s">
        <v>15</v>
      </c>
      <c r="D19" s="22" t="s">
        <v>291</v>
      </c>
      <c r="E19" s="22" t="s">
        <v>292</v>
      </c>
      <c r="F19" s="22" t="s">
        <v>218</v>
      </c>
      <c r="G19" s="22" t="s">
        <v>216</v>
      </c>
      <c r="H19" s="22" t="s">
        <v>15</v>
      </c>
      <c r="I19" s="22" t="s">
        <v>293</v>
      </c>
      <c r="J19" s="22" t="s">
        <v>294</v>
      </c>
      <c r="K19" s="24"/>
      <c r="L19" s="24" t="s">
        <v>17</v>
      </c>
    </row>
    <row r="20" spans="1:12">
      <c r="A20" s="21" t="s">
        <v>215</v>
      </c>
      <c r="B20" s="21" t="s">
        <v>295</v>
      </c>
      <c r="C20" s="22"/>
      <c r="D20" s="22" t="s">
        <v>296</v>
      </c>
      <c r="E20" s="22"/>
      <c r="F20" s="21" t="s">
        <v>297</v>
      </c>
      <c r="G20" s="22" t="s">
        <v>216</v>
      </c>
      <c r="H20" s="22"/>
      <c r="I20" s="22" t="s">
        <v>298</v>
      </c>
      <c r="J20" s="22"/>
      <c r="K20" s="25"/>
      <c r="L20" s="22" t="s">
        <v>1111</v>
      </c>
    </row>
    <row r="21" spans="1:12">
      <c r="A21" s="22" t="s">
        <v>215</v>
      </c>
      <c r="B21" s="22" t="s">
        <v>299</v>
      </c>
      <c r="C21" s="22" t="s">
        <v>299</v>
      </c>
      <c r="D21" s="22" t="s">
        <v>300</v>
      </c>
      <c r="E21" s="22" t="s">
        <v>301</v>
      </c>
      <c r="F21" s="22" t="s">
        <v>219</v>
      </c>
      <c r="G21" s="22" t="s">
        <v>216</v>
      </c>
      <c r="H21" s="22" t="s">
        <v>15</v>
      </c>
      <c r="I21" s="22" t="s">
        <v>15</v>
      </c>
      <c r="J21" s="22" t="s">
        <v>15</v>
      </c>
      <c r="K21" s="24" t="s">
        <v>15</v>
      </c>
      <c r="L21" s="24" t="s">
        <v>18</v>
      </c>
    </row>
    <row r="22" spans="1:12">
      <c r="A22" s="22" t="s">
        <v>215</v>
      </c>
      <c r="B22" s="22" t="s">
        <v>302</v>
      </c>
      <c r="C22" s="22" t="s">
        <v>302</v>
      </c>
      <c r="D22" s="22" t="s">
        <v>303</v>
      </c>
      <c r="E22" s="22" t="s">
        <v>19</v>
      </c>
      <c r="F22" s="22" t="s">
        <v>304</v>
      </c>
      <c r="G22" s="22" t="s">
        <v>216</v>
      </c>
      <c r="H22" s="22" t="s">
        <v>305</v>
      </c>
      <c r="I22" s="22" t="s">
        <v>306</v>
      </c>
      <c r="J22" s="22" t="s">
        <v>15</v>
      </c>
      <c r="K22" s="24" t="s">
        <v>15</v>
      </c>
      <c r="L22" s="24" t="s">
        <v>17</v>
      </c>
    </row>
    <row r="23" spans="1:12">
      <c r="A23" s="21" t="s">
        <v>215</v>
      </c>
      <c r="B23" s="21" t="s">
        <v>307</v>
      </c>
      <c r="C23" s="22"/>
      <c r="D23" s="22" t="s">
        <v>308</v>
      </c>
      <c r="E23" s="22"/>
      <c r="F23" s="21" t="s">
        <v>309</v>
      </c>
      <c r="G23" s="22" t="s">
        <v>216</v>
      </c>
      <c r="H23" s="22"/>
      <c r="I23" s="22" t="s">
        <v>310</v>
      </c>
      <c r="J23" s="22"/>
      <c r="K23" s="25"/>
      <c r="L23" s="22" t="s">
        <v>1101</v>
      </c>
    </row>
    <row r="24" spans="1:12">
      <c r="A24" s="21" t="s">
        <v>215</v>
      </c>
      <c r="B24" s="22" t="s">
        <v>311</v>
      </c>
      <c r="C24" s="22" t="s">
        <v>311</v>
      </c>
      <c r="D24" s="22" t="s">
        <v>312</v>
      </c>
      <c r="E24" s="22" t="s">
        <v>313</v>
      </c>
      <c r="F24" s="22" t="s">
        <v>228</v>
      </c>
      <c r="G24" s="22" t="s">
        <v>216</v>
      </c>
      <c r="H24" s="22" t="s">
        <v>314</v>
      </c>
      <c r="I24" s="22" t="s">
        <v>315</v>
      </c>
      <c r="J24" s="22" t="s">
        <v>316</v>
      </c>
      <c r="K24" s="24"/>
      <c r="L24" s="24" t="s">
        <v>18</v>
      </c>
    </row>
    <row r="25" spans="1:12">
      <c r="A25" s="21" t="s">
        <v>215</v>
      </c>
      <c r="B25" s="22" t="s">
        <v>317</v>
      </c>
      <c r="C25" s="22"/>
      <c r="D25" s="22" t="s">
        <v>318</v>
      </c>
      <c r="E25" s="22"/>
      <c r="F25" s="22" t="s">
        <v>218</v>
      </c>
      <c r="G25" s="22" t="s">
        <v>216</v>
      </c>
      <c r="H25" s="22"/>
      <c r="I25" s="22" t="s">
        <v>319</v>
      </c>
      <c r="J25" s="22"/>
      <c r="K25" s="24"/>
      <c r="L25" s="24" t="s">
        <v>17</v>
      </c>
    </row>
    <row r="26" spans="1:12">
      <c r="A26" s="21" t="s">
        <v>215</v>
      </c>
      <c r="B26" s="22" t="s">
        <v>321</v>
      </c>
      <c r="C26" s="22" t="s">
        <v>321</v>
      </c>
      <c r="D26" s="22" t="s">
        <v>16</v>
      </c>
      <c r="E26" s="22"/>
      <c r="F26" s="22" t="s">
        <v>322</v>
      </c>
      <c r="G26" s="22" t="s">
        <v>216</v>
      </c>
      <c r="H26" s="22" t="s">
        <v>323</v>
      </c>
      <c r="I26" s="22" t="s">
        <v>324</v>
      </c>
      <c r="J26" s="22" t="s">
        <v>15</v>
      </c>
      <c r="K26" s="24" t="s">
        <v>15</v>
      </c>
      <c r="L26" s="24" t="s">
        <v>17</v>
      </c>
    </row>
    <row r="27" spans="1:12">
      <c r="A27" s="21" t="s">
        <v>215</v>
      </c>
      <c r="B27" s="18" t="s">
        <v>325</v>
      </c>
      <c r="C27" s="22"/>
      <c r="D27" s="17" t="s">
        <v>326</v>
      </c>
      <c r="E27" s="22"/>
      <c r="F27" s="17" t="s">
        <v>327</v>
      </c>
      <c r="G27" s="22" t="s">
        <v>216</v>
      </c>
      <c r="H27" s="22"/>
      <c r="I27" s="22"/>
      <c r="J27" s="22"/>
      <c r="K27" s="22"/>
      <c r="L27" s="22" t="s">
        <v>18</v>
      </c>
    </row>
    <row r="28" spans="1:12">
      <c r="A28" s="21" t="s">
        <v>215</v>
      </c>
      <c r="B28" s="22" t="s">
        <v>328</v>
      </c>
      <c r="C28" s="22"/>
      <c r="D28" s="22" t="s">
        <v>318</v>
      </c>
      <c r="E28" s="22"/>
      <c r="F28" s="22" t="s">
        <v>218</v>
      </c>
      <c r="G28" s="22" t="s">
        <v>216</v>
      </c>
      <c r="H28" s="22"/>
      <c r="I28" s="22" t="s">
        <v>329</v>
      </c>
      <c r="J28" s="22" t="s">
        <v>330</v>
      </c>
      <c r="K28" s="23" t="s">
        <v>331</v>
      </c>
      <c r="L28" s="24" t="s">
        <v>17</v>
      </c>
    </row>
    <row r="29" spans="1:12">
      <c r="A29" s="21" t="s">
        <v>215</v>
      </c>
      <c r="B29" s="22" t="s">
        <v>332</v>
      </c>
      <c r="C29" s="22"/>
      <c r="D29" s="22" t="s">
        <v>333</v>
      </c>
      <c r="E29" s="22"/>
      <c r="F29" s="22" t="s">
        <v>304</v>
      </c>
      <c r="G29" s="22" t="s">
        <v>216</v>
      </c>
      <c r="H29" s="22"/>
      <c r="I29" s="22" t="s">
        <v>334</v>
      </c>
      <c r="J29" s="22"/>
      <c r="K29" s="24"/>
      <c r="L29" s="24" t="s">
        <v>1097</v>
      </c>
    </row>
    <row r="30" spans="1:12">
      <c r="A30" s="21" t="s">
        <v>215</v>
      </c>
      <c r="B30" s="21" t="s">
        <v>335</v>
      </c>
      <c r="C30" s="22"/>
      <c r="D30" s="22" t="s">
        <v>336</v>
      </c>
      <c r="E30" s="22"/>
      <c r="F30" s="22" t="s">
        <v>218</v>
      </c>
      <c r="G30" s="22" t="s">
        <v>216</v>
      </c>
      <c r="H30" s="22"/>
      <c r="I30" s="22" t="s">
        <v>337</v>
      </c>
      <c r="J30" s="22"/>
      <c r="K30" s="23"/>
      <c r="L30" s="22" t="s">
        <v>17</v>
      </c>
    </row>
    <row r="31" spans="1:12">
      <c r="A31" s="21" t="s">
        <v>215</v>
      </c>
      <c r="B31" s="22" t="s">
        <v>338</v>
      </c>
      <c r="C31" s="22" t="s">
        <v>339</v>
      </c>
      <c r="D31" s="22" t="s">
        <v>268</v>
      </c>
      <c r="E31" s="22"/>
      <c r="F31" s="22" t="s">
        <v>219</v>
      </c>
      <c r="G31" s="22" t="s">
        <v>216</v>
      </c>
      <c r="H31" s="22" t="s">
        <v>340</v>
      </c>
      <c r="I31" s="22" t="s">
        <v>341</v>
      </c>
      <c r="J31" s="22" t="s">
        <v>342</v>
      </c>
      <c r="K31" s="24" t="s">
        <v>343</v>
      </c>
      <c r="L31" s="24" t="s">
        <v>173</v>
      </c>
    </row>
    <row r="32" spans="1:12">
      <c r="A32" s="21" t="s">
        <v>215</v>
      </c>
      <c r="B32" s="21" t="s">
        <v>344</v>
      </c>
      <c r="C32" s="22"/>
      <c r="D32" s="22" t="s">
        <v>345</v>
      </c>
      <c r="E32" s="22"/>
      <c r="F32" s="22" t="s">
        <v>346</v>
      </c>
      <c r="G32" s="22" t="s">
        <v>216</v>
      </c>
      <c r="H32" s="22"/>
      <c r="I32" s="22" t="s">
        <v>347</v>
      </c>
      <c r="J32" s="22"/>
      <c r="K32" s="26"/>
      <c r="L32" s="24" t="s">
        <v>17</v>
      </c>
    </row>
    <row r="33" spans="1:12">
      <c r="A33" s="21" t="s">
        <v>215</v>
      </c>
      <c r="B33" s="22" t="s">
        <v>348</v>
      </c>
      <c r="C33" s="22"/>
      <c r="D33" s="22" t="s">
        <v>301</v>
      </c>
      <c r="E33" s="22"/>
      <c r="F33" s="22" t="s">
        <v>218</v>
      </c>
      <c r="G33" s="22" t="s">
        <v>216</v>
      </c>
      <c r="H33" s="22"/>
      <c r="I33" s="22" t="s">
        <v>349</v>
      </c>
      <c r="J33" s="22"/>
      <c r="K33" s="24"/>
      <c r="L33" s="24" t="s">
        <v>17</v>
      </c>
    </row>
    <row r="34" spans="1:12">
      <c r="A34" s="22" t="s">
        <v>215</v>
      </c>
      <c r="B34" s="22" t="s">
        <v>352</v>
      </c>
      <c r="C34" s="22" t="s">
        <v>350</v>
      </c>
      <c r="D34" s="22" t="s">
        <v>351</v>
      </c>
      <c r="E34" s="22"/>
      <c r="F34" s="22" t="s">
        <v>297</v>
      </c>
      <c r="G34" s="22" t="s">
        <v>216</v>
      </c>
      <c r="H34" s="22" t="s">
        <v>15</v>
      </c>
      <c r="I34" s="22" t="s">
        <v>353</v>
      </c>
      <c r="J34" s="22" t="s">
        <v>15</v>
      </c>
      <c r="K34" s="24" t="s">
        <v>15</v>
      </c>
      <c r="L34" s="24" t="s">
        <v>18</v>
      </c>
    </row>
    <row r="35" spans="1:12">
      <c r="A35" s="21" t="s">
        <v>215</v>
      </c>
      <c r="B35" s="22" t="s">
        <v>354</v>
      </c>
      <c r="C35" s="22"/>
      <c r="D35" s="22" t="s">
        <v>355</v>
      </c>
      <c r="E35" s="22" t="s">
        <v>356</v>
      </c>
      <c r="F35" s="22" t="s">
        <v>304</v>
      </c>
      <c r="G35" s="22" t="s">
        <v>216</v>
      </c>
      <c r="H35" s="22"/>
      <c r="I35" s="22" t="s">
        <v>357</v>
      </c>
      <c r="J35" s="22"/>
      <c r="K35" s="23" t="s">
        <v>358</v>
      </c>
      <c r="L35" s="24" t="s">
        <v>1095</v>
      </c>
    </row>
    <row r="36" spans="1:12">
      <c r="A36" s="21" t="s">
        <v>215</v>
      </c>
      <c r="B36" s="22" t="s">
        <v>359</v>
      </c>
      <c r="C36" s="22"/>
      <c r="D36" s="22" t="s">
        <v>16</v>
      </c>
      <c r="E36" s="22"/>
      <c r="F36" s="22" t="s">
        <v>304</v>
      </c>
      <c r="G36" s="22" t="s">
        <v>216</v>
      </c>
      <c r="H36" s="22"/>
      <c r="I36" s="22" t="s">
        <v>360</v>
      </c>
      <c r="J36" s="22"/>
      <c r="K36" s="22"/>
      <c r="L36" s="22" t="s">
        <v>17</v>
      </c>
    </row>
    <row r="37" spans="1:12">
      <c r="A37" s="21" t="s">
        <v>215</v>
      </c>
      <c r="B37" s="22" t="s">
        <v>212</v>
      </c>
      <c r="C37" s="22" t="s">
        <v>212</v>
      </c>
      <c r="D37" s="22" t="s">
        <v>416</v>
      </c>
      <c r="E37" s="22" t="s">
        <v>268</v>
      </c>
      <c r="F37" s="22" t="s">
        <v>219</v>
      </c>
      <c r="G37" s="22" t="s">
        <v>216</v>
      </c>
      <c r="H37" s="22" t="s">
        <v>15</v>
      </c>
      <c r="I37" s="27"/>
      <c r="J37" s="22" t="s">
        <v>15</v>
      </c>
      <c r="K37" s="24" t="s">
        <v>15</v>
      </c>
      <c r="L37" s="24" t="s">
        <v>17</v>
      </c>
    </row>
    <row r="38" spans="1:12">
      <c r="A38" s="21" t="s">
        <v>215</v>
      </c>
      <c r="B38" s="22" t="s">
        <v>361</v>
      </c>
      <c r="C38" s="22" t="s">
        <v>361</v>
      </c>
      <c r="D38" s="22" t="s">
        <v>362</v>
      </c>
      <c r="E38" s="22"/>
      <c r="F38" s="22" t="s">
        <v>218</v>
      </c>
      <c r="G38" s="22" t="s">
        <v>216</v>
      </c>
      <c r="H38" s="22" t="s">
        <v>15</v>
      </c>
      <c r="I38" s="22" t="s">
        <v>363</v>
      </c>
      <c r="J38" s="22" t="s">
        <v>15</v>
      </c>
      <c r="K38" s="24" t="s">
        <v>15</v>
      </c>
      <c r="L38" s="24" t="s">
        <v>17</v>
      </c>
    </row>
    <row r="39" spans="1:12">
      <c r="A39" s="21" t="s">
        <v>215</v>
      </c>
      <c r="B39" s="22" t="s">
        <v>364</v>
      </c>
      <c r="C39" s="22"/>
      <c r="D39" s="22" t="s">
        <v>365</v>
      </c>
      <c r="E39" s="22" t="s">
        <v>217</v>
      </c>
      <c r="F39" s="22" t="s">
        <v>218</v>
      </c>
      <c r="G39" s="22" t="s">
        <v>216</v>
      </c>
      <c r="H39" s="22"/>
      <c r="I39" s="22" t="s">
        <v>366</v>
      </c>
      <c r="J39" s="22"/>
      <c r="K39" s="23" t="s">
        <v>367</v>
      </c>
      <c r="L39" s="24" t="s">
        <v>1115</v>
      </c>
    </row>
    <row r="40" spans="1:12">
      <c r="A40" s="21" t="s">
        <v>215</v>
      </c>
      <c r="B40" s="21" t="s">
        <v>368</v>
      </c>
      <c r="C40" s="22"/>
      <c r="D40" s="22" t="s">
        <v>369</v>
      </c>
      <c r="E40" s="22"/>
      <c r="F40" s="22" t="s">
        <v>370</v>
      </c>
      <c r="G40" s="22" t="s">
        <v>216</v>
      </c>
      <c r="H40" s="22"/>
      <c r="I40" s="22" t="s">
        <v>371</v>
      </c>
      <c r="J40" s="22"/>
      <c r="K40" s="23" t="s">
        <v>372</v>
      </c>
      <c r="L40" s="22" t="s">
        <v>17</v>
      </c>
    </row>
    <row r="41" spans="1:12">
      <c r="A41" s="21" t="s">
        <v>215</v>
      </c>
      <c r="B41" s="22" t="s">
        <v>373</v>
      </c>
      <c r="C41" s="22" t="s">
        <v>374</v>
      </c>
      <c r="D41" s="22" t="s">
        <v>375</v>
      </c>
      <c r="E41" s="22"/>
      <c r="F41" s="22" t="s">
        <v>370</v>
      </c>
      <c r="G41" s="22" t="s">
        <v>216</v>
      </c>
      <c r="H41" s="22" t="s">
        <v>376</v>
      </c>
      <c r="I41" s="22" t="s">
        <v>377</v>
      </c>
      <c r="J41" s="22" t="s">
        <v>378</v>
      </c>
      <c r="K41" s="24" t="s">
        <v>379</v>
      </c>
      <c r="L41" s="24" t="s">
        <v>18</v>
      </c>
    </row>
    <row r="42" spans="1:12">
      <c r="A42" s="21" t="s">
        <v>215</v>
      </c>
      <c r="B42" s="22" t="s">
        <v>380</v>
      </c>
      <c r="C42" s="22" t="s">
        <v>380</v>
      </c>
      <c r="D42" s="22" t="s">
        <v>214</v>
      </c>
      <c r="E42" s="22"/>
      <c r="F42" s="22" t="s">
        <v>218</v>
      </c>
      <c r="G42" s="22" t="s">
        <v>216</v>
      </c>
      <c r="H42" s="22" t="s">
        <v>15</v>
      </c>
      <c r="I42" s="22" t="s">
        <v>381</v>
      </c>
      <c r="J42" s="22" t="s">
        <v>15</v>
      </c>
      <c r="K42" s="24" t="s">
        <v>15</v>
      </c>
      <c r="L42" s="24" t="s">
        <v>1097</v>
      </c>
    </row>
    <row r="43" spans="1:12">
      <c r="A43" s="21" t="s">
        <v>215</v>
      </c>
      <c r="B43" s="22" t="s">
        <v>382</v>
      </c>
      <c r="C43" s="22"/>
      <c r="D43" s="22" t="s">
        <v>221</v>
      </c>
      <c r="E43" s="22"/>
      <c r="F43" s="22" t="s">
        <v>383</v>
      </c>
      <c r="G43" s="22" t="s">
        <v>216</v>
      </c>
      <c r="H43" s="22"/>
      <c r="I43" s="22" t="s">
        <v>384</v>
      </c>
      <c r="J43" s="22"/>
      <c r="K43" s="23" t="s">
        <v>385</v>
      </c>
      <c r="L43" s="24" t="s">
        <v>18</v>
      </c>
    </row>
    <row r="44" spans="1:12">
      <c r="A44" s="21" t="s">
        <v>215</v>
      </c>
      <c r="B44" s="21" t="s">
        <v>386</v>
      </c>
      <c r="C44" s="22"/>
      <c r="D44" s="22" t="s">
        <v>387</v>
      </c>
      <c r="E44" s="22"/>
      <c r="F44" s="21" t="s">
        <v>304</v>
      </c>
      <c r="G44" s="22" t="s">
        <v>216</v>
      </c>
      <c r="H44" s="22"/>
      <c r="I44" s="22" t="s">
        <v>388</v>
      </c>
      <c r="J44" s="22"/>
      <c r="K44" s="23"/>
      <c r="L44" s="22" t="s">
        <v>18</v>
      </c>
    </row>
    <row r="45" spans="1:12">
      <c r="A45" s="21" t="s">
        <v>215</v>
      </c>
      <c r="B45" s="22" t="s">
        <v>389</v>
      </c>
      <c r="C45" s="22" t="s">
        <v>390</v>
      </c>
      <c r="D45" s="22" t="s">
        <v>391</v>
      </c>
      <c r="E45" s="22"/>
      <c r="F45" s="22" t="s">
        <v>320</v>
      </c>
      <c r="G45" s="22" t="s">
        <v>216</v>
      </c>
      <c r="H45" s="22" t="s">
        <v>392</v>
      </c>
      <c r="I45" s="22" t="s">
        <v>393</v>
      </c>
      <c r="J45" s="22" t="s">
        <v>15</v>
      </c>
      <c r="K45" s="24" t="s">
        <v>15</v>
      </c>
      <c r="L45" s="24" t="s">
        <v>18</v>
      </c>
    </row>
    <row r="46" spans="1:12">
      <c r="A46" s="21" t="s">
        <v>215</v>
      </c>
      <c r="B46" s="21" t="s">
        <v>396</v>
      </c>
      <c r="C46" s="22"/>
      <c r="D46" s="22" t="s">
        <v>397</v>
      </c>
      <c r="E46" s="22"/>
      <c r="F46" s="22" t="s">
        <v>219</v>
      </c>
      <c r="G46" s="22" t="s">
        <v>216</v>
      </c>
      <c r="H46" s="22"/>
      <c r="I46" s="22" t="s">
        <v>398</v>
      </c>
      <c r="J46" s="22"/>
      <c r="K46" s="23" t="s">
        <v>399</v>
      </c>
      <c r="L46" s="24" t="s">
        <v>1104</v>
      </c>
    </row>
    <row r="47" spans="1:12">
      <c r="A47" s="21" t="s">
        <v>215</v>
      </c>
      <c r="B47" s="22" t="s">
        <v>400</v>
      </c>
      <c r="C47" s="22"/>
      <c r="D47" s="22" t="s">
        <v>401</v>
      </c>
      <c r="E47" s="22" t="s">
        <v>71</v>
      </c>
      <c r="F47" s="22" t="s">
        <v>402</v>
      </c>
      <c r="G47" s="22" t="s">
        <v>216</v>
      </c>
      <c r="H47" s="22"/>
      <c r="I47" s="22" t="s">
        <v>403</v>
      </c>
      <c r="J47" s="22"/>
      <c r="K47" s="23" t="s">
        <v>404</v>
      </c>
      <c r="L47" s="24" t="s">
        <v>17</v>
      </c>
    </row>
    <row r="48" spans="1:12">
      <c r="A48" s="21" t="s">
        <v>215</v>
      </c>
      <c r="B48" s="22" t="s">
        <v>405</v>
      </c>
      <c r="C48" s="22" t="s">
        <v>405</v>
      </c>
      <c r="D48" s="22" t="s">
        <v>406</v>
      </c>
      <c r="E48" s="22" t="s">
        <v>272</v>
      </c>
      <c r="F48" s="22" t="s">
        <v>218</v>
      </c>
      <c r="G48" s="22" t="s">
        <v>216</v>
      </c>
      <c r="H48" s="22" t="s">
        <v>407</v>
      </c>
      <c r="I48" s="22" t="s">
        <v>408</v>
      </c>
      <c r="J48" s="22" t="s">
        <v>409</v>
      </c>
      <c r="K48" s="24" t="s">
        <v>410</v>
      </c>
      <c r="L48" s="24" t="s">
        <v>18</v>
      </c>
    </row>
    <row r="49" spans="1:13">
      <c r="A49" s="21" t="s">
        <v>215</v>
      </c>
      <c r="B49" s="18" t="s">
        <v>411</v>
      </c>
      <c r="C49" s="22"/>
      <c r="D49" s="22" t="s">
        <v>412</v>
      </c>
      <c r="E49" s="22"/>
      <c r="F49" s="22" t="s">
        <v>413</v>
      </c>
      <c r="G49" s="22" t="s">
        <v>216</v>
      </c>
      <c r="H49" s="22"/>
      <c r="I49" s="22" t="s">
        <v>414</v>
      </c>
      <c r="J49" s="22"/>
      <c r="K49" s="22"/>
      <c r="L49" s="22" t="s">
        <v>1112</v>
      </c>
    </row>
    <row r="50" spans="1:13" ht="15.75" thickBot="1">
      <c r="B50" s="39"/>
    </row>
    <row r="51" spans="1:13" ht="19.5" thickBot="1">
      <c r="A51" s="76" t="s">
        <v>1224</v>
      </c>
      <c r="B51" s="95">
        <f>COUNTA(B52)</f>
        <v>1</v>
      </c>
    </row>
    <row r="52" spans="1:13">
      <c r="A52" t="s">
        <v>215</v>
      </c>
      <c r="B52" t="s">
        <v>1159</v>
      </c>
      <c r="D52" t="s">
        <v>1160</v>
      </c>
      <c r="E52" t="s">
        <v>383</v>
      </c>
      <c r="F52" t="s">
        <v>322</v>
      </c>
      <c r="G52" t="s">
        <v>216</v>
      </c>
      <c r="H52" t="s">
        <v>1198</v>
      </c>
      <c r="I52" t="s">
        <v>1197</v>
      </c>
      <c r="L52" t="s">
        <v>1196</v>
      </c>
      <c r="M52" t="s">
        <v>1259</v>
      </c>
    </row>
    <row r="53" spans="1:13" ht="15.75" thickBot="1"/>
    <row r="54" spans="1:13" ht="19.5" thickBot="1">
      <c r="A54" s="65" t="s">
        <v>1220</v>
      </c>
      <c r="B54" s="96">
        <f>COUNTA(B55:B56)</f>
        <v>0</v>
      </c>
    </row>
  </sheetData>
  <autoFilter ref="A2:M49">
    <sortState ref="A3:M53">
      <sortCondition ref="B2:B53"/>
    </sortState>
  </autoFilter>
  <conditionalFormatting sqref="D1">
    <cfRule type="duplicateValues" dxfId="35" priority="3"/>
  </conditionalFormatting>
  <conditionalFormatting sqref="D1:D1048576">
    <cfRule type="duplicateValues" dxfId="34" priority="2"/>
  </conditionalFormatting>
  <conditionalFormatting sqref="B1:B1048576">
    <cfRule type="duplicateValues" dxfId="33" priority="1"/>
  </conditionalFormatting>
  <hyperlinks>
    <hyperlink ref="K28" r:id="rId1"/>
    <hyperlink ref="K35" r:id="rId2"/>
    <hyperlink ref="K39" r:id="rId3"/>
    <hyperlink ref="K43" r:id="rId4"/>
    <hyperlink ref="K47" r:id="rId5"/>
    <hyperlink ref="K3" r:id="rId6"/>
    <hyperlink ref="K6" r:id="rId7"/>
    <hyperlink ref="K9" r:id="rId8"/>
    <hyperlink ref="K16" r:id="rId9"/>
    <hyperlink ref="K5" r:id="rId10"/>
    <hyperlink ref="K4" r:id="rId11" display="mailto:altomotorsservice@gmail.com"/>
    <hyperlink ref="K40" r:id="rId12"/>
    <hyperlink ref="K46" r:id="rId13"/>
  </hyperlinks>
  <pageMargins left="0.7" right="0.7" top="0.75" bottom="0.75" header="0.3" footer="0.3"/>
  <pageSetup paperSize="9" scale="18" orientation="portrait" r:id="rId1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2"/>
  <sheetViews>
    <sheetView zoomScale="70" zoomScaleNormal="70" workbookViewId="0">
      <selection activeCell="C21" sqref="C21"/>
    </sheetView>
  </sheetViews>
  <sheetFormatPr defaultRowHeight="15"/>
  <cols>
    <col min="1" max="1" width="30.85546875" bestFit="1" customWidth="1"/>
    <col min="2" max="2" width="22.5703125" bestFit="1" customWidth="1"/>
    <col min="3" max="3" width="28.42578125" bestFit="1" customWidth="1"/>
    <col min="4" max="4" width="30.85546875" bestFit="1" customWidth="1"/>
    <col min="5" max="5" width="25.140625" customWidth="1"/>
    <col min="6" max="6" width="17.140625" bestFit="1" customWidth="1"/>
    <col min="7" max="7" width="15.85546875" bestFit="1" customWidth="1"/>
    <col min="8" max="8" width="17.7109375" bestFit="1" customWidth="1"/>
    <col min="9" max="9" width="25.85546875" customWidth="1"/>
    <col min="10" max="10" width="27.28515625" customWidth="1"/>
    <col min="11" max="11" width="28.5703125" bestFit="1" customWidth="1"/>
    <col min="12" max="12" width="14.5703125" bestFit="1" customWidth="1"/>
    <col min="13" max="13" width="90.140625" bestFit="1" customWidth="1"/>
  </cols>
  <sheetData>
    <row r="1" spans="1:13" s="59" customFormat="1" ht="19.5" thickBot="1">
      <c r="A1" s="67" t="s">
        <v>1228</v>
      </c>
      <c r="B1" s="91">
        <f>COUNTA(B3:B6)</f>
        <v>4</v>
      </c>
      <c r="C1" s="89"/>
      <c r="D1" s="89"/>
      <c r="E1" s="89"/>
      <c r="F1" s="89"/>
    </row>
    <row r="2" spans="1:13" s="58" customFormat="1" ht="18.75">
      <c r="A2" s="79" t="s">
        <v>0</v>
      </c>
      <c r="B2" s="80" t="s">
        <v>2</v>
      </c>
      <c r="C2" s="80" t="s">
        <v>3</v>
      </c>
      <c r="D2" s="80" t="s">
        <v>4</v>
      </c>
      <c r="E2" s="80" t="s">
        <v>5</v>
      </c>
      <c r="F2" s="80" t="s">
        <v>6</v>
      </c>
      <c r="G2" s="80" t="s">
        <v>7</v>
      </c>
      <c r="H2" s="80" t="s">
        <v>8</v>
      </c>
      <c r="I2" s="80" t="s">
        <v>9</v>
      </c>
      <c r="J2" s="80" t="s">
        <v>10</v>
      </c>
      <c r="K2" s="81" t="s">
        <v>11</v>
      </c>
      <c r="L2" s="81" t="s">
        <v>12</v>
      </c>
      <c r="M2" s="58" t="s">
        <v>1146</v>
      </c>
    </row>
    <row r="3" spans="1:13">
      <c r="A3" s="8" t="s">
        <v>965</v>
      </c>
      <c r="B3" s="5" t="s">
        <v>974</v>
      </c>
      <c r="C3" s="5"/>
      <c r="D3" s="5" t="s">
        <v>975</v>
      </c>
      <c r="E3" s="5"/>
      <c r="F3" s="5" t="s">
        <v>427</v>
      </c>
      <c r="G3" s="5" t="s">
        <v>966</v>
      </c>
      <c r="H3" s="5" t="s">
        <v>976</v>
      </c>
      <c r="I3" s="5" t="s">
        <v>977</v>
      </c>
      <c r="J3" s="5"/>
      <c r="K3" s="5"/>
      <c r="L3" s="5" t="s">
        <v>1120</v>
      </c>
    </row>
    <row r="4" spans="1:13">
      <c r="A4" s="8" t="s">
        <v>965</v>
      </c>
      <c r="B4" s="8" t="s">
        <v>978</v>
      </c>
      <c r="C4" s="5"/>
      <c r="D4" s="5" t="s">
        <v>979</v>
      </c>
      <c r="E4" s="5" t="s">
        <v>980</v>
      </c>
      <c r="F4" s="5" t="s">
        <v>967</v>
      </c>
      <c r="G4" s="5" t="s">
        <v>966</v>
      </c>
      <c r="H4" s="5"/>
      <c r="I4" s="5" t="s">
        <v>981</v>
      </c>
      <c r="J4" s="5"/>
      <c r="K4" s="5" t="s">
        <v>982</v>
      </c>
      <c r="L4" s="5" t="s">
        <v>1095</v>
      </c>
    </row>
    <row r="5" spans="1:13">
      <c r="A5" s="8" t="s">
        <v>965</v>
      </c>
      <c r="B5" s="5" t="s">
        <v>984</v>
      </c>
      <c r="C5" s="5"/>
      <c r="D5" s="5" t="s">
        <v>985</v>
      </c>
      <c r="E5" s="5"/>
      <c r="F5" s="5" t="s">
        <v>13</v>
      </c>
      <c r="G5" s="5" t="s">
        <v>966</v>
      </c>
      <c r="H5" s="5"/>
      <c r="I5" s="5" t="s">
        <v>986</v>
      </c>
      <c r="J5" s="14" t="s">
        <v>987</v>
      </c>
      <c r="K5" s="5"/>
      <c r="L5" s="5" t="s">
        <v>18</v>
      </c>
    </row>
    <row r="6" spans="1:13">
      <c r="A6" s="8" t="s">
        <v>965</v>
      </c>
      <c r="B6" s="8" t="s">
        <v>988</v>
      </c>
      <c r="C6" s="5"/>
      <c r="D6" s="5" t="s">
        <v>989</v>
      </c>
      <c r="E6" s="5"/>
      <c r="F6" s="5" t="s">
        <v>219</v>
      </c>
      <c r="G6" s="5" t="s">
        <v>966</v>
      </c>
      <c r="H6" s="5"/>
      <c r="I6" s="5" t="s">
        <v>990</v>
      </c>
      <c r="J6" s="5"/>
      <c r="K6" s="6" t="s">
        <v>991</v>
      </c>
      <c r="L6" s="10" t="s">
        <v>1095</v>
      </c>
    </row>
    <row r="7" spans="1:13" ht="15.75" thickBot="1"/>
    <row r="8" spans="1:13" ht="19.5" thickBot="1">
      <c r="A8" s="76" t="s">
        <v>1224</v>
      </c>
      <c r="B8" s="95">
        <f>COUNTA(B9:B10)</f>
        <v>2</v>
      </c>
    </row>
    <row r="9" spans="1:13">
      <c r="A9" t="s">
        <v>965</v>
      </c>
      <c r="B9" t="s">
        <v>1161</v>
      </c>
      <c r="C9" t="s">
        <v>1162</v>
      </c>
      <c r="D9" t="s">
        <v>1163</v>
      </c>
      <c r="G9" s="5" t="s">
        <v>966</v>
      </c>
      <c r="I9" t="s">
        <v>1199</v>
      </c>
      <c r="L9" s="10" t="s">
        <v>17</v>
      </c>
      <c r="M9" t="s">
        <v>1260</v>
      </c>
    </row>
    <row r="10" spans="1:13">
      <c r="A10" t="s">
        <v>965</v>
      </c>
      <c r="B10" t="s">
        <v>1164</v>
      </c>
      <c r="D10" t="s">
        <v>1165</v>
      </c>
      <c r="E10" t="s">
        <v>1166</v>
      </c>
      <c r="G10" s="5" t="s">
        <v>966</v>
      </c>
      <c r="H10" t="s">
        <v>1195</v>
      </c>
      <c r="I10" t="s">
        <v>1194</v>
      </c>
      <c r="L10" s="10" t="s">
        <v>17</v>
      </c>
      <c r="M10" t="s">
        <v>1258</v>
      </c>
    </row>
    <row r="11" spans="1:13" ht="15.75" thickBot="1"/>
    <row r="12" spans="1:13" ht="19.5" thickBot="1">
      <c r="A12" s="65" t="s">
        <v>1220</v>
      </c>
      <c r="B12" s="96">
        <f>COUNTA(B13:B14)</f>
        <v>0</v>
      </c>
    </row>
  </sheetData>
  <autoFilter ref="A2:M6">
    <sortState ref="A3:M11">
      <sortCondition ref="B2:B11"/>
    </sortState>
  </autoFilter>
  <conditionalFormatting sqref="B13:B1048576 B1:B11">
    <cfRule type="duplicateValues" dxfId="32" priority="5"/>
  </conditionalFormatting>
  <conditionalFormatting sqref="D1">
    <cfRule type="duplicateValues" dxfId="31" priority="1"/>
  </conditionalFormatting>
  <hyperlinks>
    <hyperlink ref="K6" r:id="rId1"/>
    <hyperlink ref="J5" r:id="rId2" display="mailto:infocarlow@lyngmotors.i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2"/>
  <sheetViews>
    <sheetView zoomScale="80" zoomScaleNormal="80" workbookViewId="0">
      <selection activeCell="B4" sqref="B4"/>
    </sheetView>
  </sheetViews>
  <sheetFormatPr defaultRowHeight="15"/>
  <cols>
    <col min="1" max="1" width="30.85546875" bestFit="1" customWidth="1"/>
    <col min="2" max="2" width="25.28515625" bestFit="1" customWidth="1"/>
    <col min="3" max="3" width="28.42578125" bestFit="1" customWidth="1"/>
    <col min="4" max="4" width="41.5703125" customWidth="1"/>
    <col min="5" max="5" width="16.28515625" customWidth="1"/>
    <col min="6" max="6" width="17.42578125" customWidth="1"/>
    <col min="7" max="7" width="15.85546875" bestFit="1" customWidth="1"/>
    <col min="8" max="8" width="17.7109375" bestFit="1" customWidth="1"/>
    <col min="9" max="9" width="25.5703125" customWidth="1"/>
    <col min="10" max="10" width="12.7109375" customWidth="1"/>
    <col min="11" max="11" width="30.28515625" bestFit="1" customWidth="1"/>
    <col min="12" max="12" width="22.7109375" bestFit="1" customWidth="1"/>
    <col min="13" max="13" width="13.7109375" bestFit="1" customWidth="1"/>
  </cols>
  <sheetData>
    <row r="1" spans="1:13" s="59" customFormat="1" ht="19.5" thickBot="1">
      <c r="A1" s="67" t="s">
        <v>1228</v>
      </c>
      <c r="B1" s="91">
        <f>COUNTA(B3:B8)</f>
        <v>6</v>
      </c>
      <c r="C1" s="89"/>
      <c r="D1" s="89"/>
      <c r="E1" s="89"/>
      <c r="F1" s="89"/>
    </row>
    <row r="2" spans="1:13" s="58" customFormat="1" ht="18.75">
      <c r="A2" s="79" t="s">
        <v>0</v>
      </c>
      <c r="B2" s="80" t="s">
        <v>2</v>
      </c>
      <c r="C2" s="80" t="s">
        <v>3</v>
      </c>
      <c r="D2" s="80" t="s">
        <v>4</v>
      </c>
      <c r="E2" s="80" t="s">
        <v>5</v>
      </c>
      <c r="F2" s="80" t="s">
        <v>6</v>
      </c>
      <c r="G2" s="80" t="s">
        <v>7</v>
      </c>
      <c r="H2" s="80" t="s">
        <v>8</v>
      </c>
      <c r="I2" s="80" t="s">
        <v>9</v>
      </c>
      <c r="J2" s="80" t="s">
        <v>10</v>
      </c>
      <c r="K2" s="81" t="s">
        <v>11</v>
      </c>
      <c r="L2" s="81" t="s">
        <v>12</v>
      </c>
      <c r="M2" s="58" t="s">
        <v>1146</v>
      </c>
    </row>
    <row r="3" spans="1:13">
      <c r="A3" s="8" t="s">
        <v>565</v>
      </c>
      <c r="B3" s="5" t="s">
        <v>573</v>
      </c>
      <c r="C3" s="5"/>
      <c r="D3" s="5"/>
      <c r="E3" s="5"/>
      <c r="F3" s="5" t="s">
        <v>572</v>
      </c>
      <c r="G3" s="5" t="s">
        <v>567</v>
      </c>
      <c r="H3" s="5"/>
      <c r="I3" s="5" t="s">
        <v>574</v>
      </c>
      <c r="J3" s="5"/>
      <c r="K3" s="5"/>
      <c r="L3" s="10" t="s">
        <v>18</v>
      </c>
    </row>
    <row r="4" spans="1:13">
      <c r="A4" s="8" t="s">
        <v>565</v>
      </c>
      <c r="B4" s="5" t="s">
        <v>576</v>
      </c>
      <c r="C4" s="5"/>
      <c r="D4" s="5" t="s">
        <v>577</v>
      </c>
      <c r="E4" s="5"/>
      <c r="F4" s="5" t="s">
        <v>578</v>
      </c>
      <c r="G4" s="5" t="s">
        <v>567</v>
      </c>
      <c r="H4" s="5"/>
      <c r="I4" s="5" t="s">
        <v>579</v>
      </c>
      <c r="J4" s="5"/>
      <c r="K4" s="6" t="s">
        <v>580</v>
      </c>
      <c r="L4" s="10" t="s">
        <v>1095</v>
      </c>
    </row>
    <row r="5" spans="1:13">
      <c r="A5" s="8" t="s">
        <v>565</v>
      </c>
      <c r="B5" s="5" t="s">
        <v>581</v>
      </c>
      <c r="C5" s="5"/>
      <c r="D5" s="5" t="s">
        <v>582</v>
      </c>
      <c r="E5" s="5"/>
      <c r="F5" s="5" t="s">
        <v>572</v>
      </c>
      <c r="G5" s="5" t="s">
        <v>567</v>
      </c>
      <c r="H5" s="5"/>
      <c r="I5" s="5" t="s">
        <v>583</v>
      </c>
      <c r="J5" s="5"/>
      <c r="K5" s="10"/>
      <c r="L5" s="10" t="s">
        <v>1118</v>
      </c>
    </row>
    <row r="6" spans="1:13">
      <c r="A6" s="8" t="s">
        <v>565</v>
      </c>
      <c r="B6" s="37" t="s">
        <v>1093</v>
      </c>
      <c r="C6" s="5"/>
      <c r="D6" s="18" t="s">
        <v>568</v>
      </c>
      <c r="E6" s="18" t="s">
        <v>569</v>
      </c>
      <c r="F6" s="18" t="s">
        <v>570</v>
      </c>
      <c r="G6" s="5" t="s">
        <v>567</v>
      </c>
      <c r="H6" s="5"/>
      <c r="I6" s="5"/>
      <c r="J6" s="5"/>
      <c r="K6" s="5"/>
      <c r="L6" s="10" t="s">
        <v>1104</v>
      </c>
    </row>
    <row r="7" spans="1:13">
      <c r="A7" s="8" t="s">
        <v>565</v>
      </c>
      <c r="B7" s="5" t="s">
        <v>212</v>
      </c>
      <c r="C7" s="5" t="s">
        <v>212</v>
      </c>
      <c r="D7" s="5" t="s">
        <v>587</v>
      </c>
      <c r="E7" s="5" t="s">
        <v>588</v>
      </c>
      <c r="F7" s="5" t="s">
        <v>570</v>
      </c>
      <c r="G7" s="5" t="s">
        <v>567</v>
      </c>
      <c r="H7" s="5" t="s">
        <v>589</v>
      </c>
      <c r="I7" s="5" t="s">
        <v>590</v>
      </c>
      <c r="J7" s="5" t="s">
        <v>15</v>
      </c>
      <c r="K7" s="10" t="s">
        <v>15</v>
      </c>
      <c r="L7" s="10" t="s">
        <v>22</v>
      </c>
    </row>
    <row r="8" spans="1:13">
      <c r="A8" s="8" t="s">
        <v>565</v>
      </c>
      <c r="B8" s="7" t="s">
        <v>584</v>
      </c>
      <c r="C8" s="5"/>
      <c r="D8" s="5" t="s">
        <v>585</v>
      </c>
      <c r="E8" s="5"/>
      <c r="F8" s="5" t="s">
        <v>570</v>
      </c>
      <c r="G8" s="5" t="s">
        <v>567</v>
      </c>
      <c r="H8" s="5"/>
      <c r="I8" s="5" t="s">
        <v>586</v>
      </c>
      <c r="J8" s="5"/>
      <c r="K8" s="5"/>
      <c r="L8" s="10" t="s">
        <v>18</v>
      </c>
    </row>
    <row r="9" spans="1:13" ht="15.75" thickBot="1"/>
    <row r="10" spans="1:13" ht="19.5" thickBot="1">
      <c r="A10" s="76" t="s">
        <v>1140</v>
      </c>
      <c r="B10" s="95">
        <f>COUNTA(B11)</f>
        <v>0</v>
      </c>
    </row>
    <row r="11" spans="1:13" ht="15.75" thickBot="1">
      <c r="A11" s="8"/>
      <c r="B11" s="7"/>
    </row>
    <row r="12" spans="1:13" ht="19.5" thickBot="1">
      <c r="A12" s="65" t="s">
        <v>1220</v>
      </c>
      <c r="B12" s="96">
        <f>COUNTA(B13:B14)</f>
        <v>0</v>
      </c>
    </row>
  </sheetData>
  <autoFilter ref="A2:M8"/>
  <conditionalFormatting sqref="D1">
    <cfRule type="duplicateValues" dxfId="30" priority="2"/>
  </conditionalFormatting>
  <conditionalFormatting sqref="B10">
    <cfRule type="duplicateValues" dxfId="29" priority="1"/>
  </conditionalFormatting>
  <hyperlinks>
    <hyperlink ref="K4"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8"/>
  <sheetViews>
    <sheetView zoomScale="60" zoomScaleNormal="60" workbookViewId="0">
      <selection activeCell="H55" sqref="H55"/>
    </sheetView>
  </sheetViews>
  <sheetFormatPr defaultRowHeight="15"/>
  <cols>
    <col min="1" max="1" width="30.85546875" bestFit="1" customWidth="1"/>
    <col min="2" max="2" width="44.140625" bestFit="1" customWidth="1"/>
    <col min="3" max="3" width="22.7109375" bestFit="1" customWidth="1"/>
    <col min="4" max="4" width="30.42578125" bestFit="1" customWidth="1"/>
    <col min="5" max="5" width="21.5703125" bestFit="1" customWidth="1"/>
    <col min="6" max="6" width="17.28515625" bestFit="1" customWidth="1"/>
    <col min="7" max="7" width="16" bestFit="1" customWidth="1"/>
    <col min="8" max="8" width="74.7109375" bestFit="1" customWidth="1"/>
    <col min="9" max="9" width="38.28515625" bestFit="1" customWidth="1"/>
    <col min="10" max="10" width="14.85546875" bestFit="1" customWidth="1"/>
    <col min="11" max="11" width="31.5703125" bestFit="1" customWidth="1"/>
    <col min="12" max="12" width="16.42578125" bestFit="1" customWidth="1"/>
    <col min="13" max="13" width="125.5703125" bestFit="1" customWidth="1"/>
    <col min="14" max="14" width="34.42578125" bestFit="1" customWidth="1"/>
  </cols>
  <sheetData>
    <row r="1" spans="1:13" s="59" customFormat="1" ht="19.5" thickBot="1">
      <c r="A1" s="67" t="s">
        <v>1228</v>
      </c>
      <c r="B1" s="91">
        <f>COUNTA(B3:B13)</f>
        <v>11</v>
      </c>
      <c r="C1" s="89"/>
      <c r="D1" s="89"/>
      <c r="E1" s="89"/>
      <c r="F1" s="89"/>
    </row>
    <row r="2" spans="1:13" s="58" customFormat="1" ht="18.75">
      <c r="A2" s="79" t="s">
        <v>0</v>
      </c>
      <c r="B2" s="80" t="s">
        <v>2</v>
      </c>
      <c r="C2" s="80" t="s">
        <v>3</v>
      </c>
      <c r="D2" s="80" t="s">
        <v>4</v>
      </c>
      <c r="E2" s="80" t="s">
        <v>5</v>
      </c>
      <c r="F2" s="80" t="s">
        <v>6</v>
      </c>
      <c r="G2" s="80" t="s">
        <v>7</v>
      </c>
      <c r="H2" s="80" t="s">
        <v>8</v>
      </c>
      <c r="I2" s="80" t="s">
        <v>9</v>
      </c>
      <c r="J2" s="80" t="s">
        <v>10</v>
      </c>
      <c r="K2" s="81" t="s">
        <v>11</v>
      </c>
      <c r="L2" s="81" t="s">
        <v>12</v>
      </c>
      <c r="M2" s="58" t="s">
        <v>1146</v>
      </c>
    </row>
    <row r="3" spans="1:13">
      <c r="A3" s="5" t="s">
        <v>994</v>
      </c>
      <c r="B3" s="16" t="s">
        <v>1011</v>
      </c>
      <c r="C3" s="5"/>
      <c r="D3" s="5" t="s">
        <v>1012</v>
      </c>
      <c r="E3" s="5"/>
      <c r="F3" s="5" t="s">
        <v>1001</v>
      </c>
      <c r="G3" s="5" t="s">
        <v>998</v>
      </c>
      <c r="H3" s="5"/>
      <c r="I3" s="5"/>
      <c r="J3" s="5"/>
      <c r="K3" s="5"/>
      <c r="L3" s="10" t="s">
        <v>1101</v>
      </c>
    </row>
    <row r="4" spans="1:13">
      <c r="A4" s="5" t="s">
        <v>994</v>
      </c>
      <c r="B4" s="16" t="s">
        <v>995</v>
      </c>
      <c r="C4" s="5" t="s">
        <v>995</v>
      </c>
      <c r="D4" s="5" t="s">
        <v>996</v>
      </c>
      <c r="E4" s="5"/>
      <c r="F4" s="5" t="s">
        <v>997</v>
      </c>
      <c r="G4" s="5" t="s">
        <v>998</v>
      </c>
      <c r="H4" s="5" t="s">
        <v>999</v>
      </c>
      <c r="I4" s="5" t="s">
        <v>1000</v>
      </c>
      <c r="J4" s="5" t="s">
        <v>15</v>
      </c>
      <c r="K4" s="10" t="s">
        <v>15</v>
      </c>
      <c r="L4" s="10" t="s">
        <v>18</v>
      </c>
    </row>
    <row r="5" spans="1:13">
      <c r="A5" s="5" t="s">
        <v>994</v>
      </c>
      <c r="B5" s="5" t="s">
        <v>1013</v>
      </c>
      <c r="C5" s="5"/>
      <c r="D5" s="5" t="s">
        <v>1014</v>
      </c>
      <c r="E5" s="5"/>
      <c r="F5" s="5" t="s">
        <v>1002</v>
      </c>
      <c r="G5" s="5" t="s">
        <v>998</v>
      </c>
      <c r="H5" s="5"/>
      <c r="I5" s="5"/>
      <c r="J5" s="5"/>
      <c r="K5" s="5"/>
      <c r="L5" s="10" t="s">
        <v>1107</v>
      </c>
    </row>
    <row r="6" spans="1:13">
      <c r="A6" s="8" t="s">
        <v>994</v>
      </c>
      <c r="B6" s="18" t="s">
        <v>1017</v>
      </c>
      <c r="C6" s="5" t="s">
        <v>1018</v>
      </c>
      <c r="D6" s="18" t="s">
        <v>1019</v>
      </c>
      <c r="E6" s="5"/>
      <c r="F6" s="18" t="s">
        <v>1002</v>
      </c>
      <c r="G6" s="5" t="s">
        <v>998</v>
      </c>
      <c r="H6" s="5"/>
      <c r="I6" s="5"/>
      <c r="J6" s="5"/>
      <c r="K6" s="5"/>
      <c r="L6" s="5" t="s">
        <v>20</v>
      </c>
    </row>
    <row r="7" spans="1:13">
      <c r="A7" s="8" t="s">
        <v>994</v>
      </c>
      <c r="B7" s="5" t="s">
        <v>1020</v>
      </c>
      <c r="C7" s="5"/>
      <c r="D7" s="5" t="s">
        <v>1015</v>
      </c>
      <c r="E7" s="5"/>
      <c r="F7" s="5" t="s">
        <v>1010</v>
      </c>
      <c r="G7" s="5" t="s">
        <v>998</v>
      </c>
      <c r="H7" s="5"/>
      <c r="I7" s="5" t="s">
        <v>1021</v>
      </c>
      <c r="J7" s="5"/>
      <c r="K7" s="5"/>
      <c r="L7" s="10" t="s">
        <v>1116</v>
      </c>
    </row>
    <row r="8" spans="1:13" ht="17.25" customHeight="1">
      <c r="A8" s="8" t="s">
        <v>994</v>
      </c>
      <c r="B8" s="5" t="s">
        <v>1022</v>
      </c>
      <c r="C8" s="5" t="s">
        <v>15</v>
      </c>
      <c r="D8" s="5" t="s">
        <v>1023</v>
      </c>
      <c r="E8" s="5"/>
      <c r="F8" s="5" t="s">
        <v>1010</v>
      </c>
      <c r="G8" s="5" t="s">
        <v>998</v>
      </c>
      <c r="H8" s="5" t="s">
        <v>1024</v>
      </c>
      <c r="I8" s="5" t="s">
        <v>1025</v>
      </c>
      <c r="J8" s="5" t="s">
        <v>1026</v>
      </c>
      <c r="K8" s="10" t="s">
        <v>1027</v>
      </c>
      <c r="L8" s="10" t="s">
        <v>17</v>
      </c>
    </row>
    <row r="9" spans="1:13">
      <c r="A9" s="8" t="s">
        <v>994</v>
      </c>
      <c r="B9" s="5" t="s">
        <v>1029</v>
      </c>
      <c r="C9" s="5"/>
      <c r="D9" s="5" t="s">
        <v>1030</v>
      </c>
      <c r="E9" s="5"/>
      <c r="F9" s="5" t="s">
        <v>1010</v>
      </c>
      <c r="G9" s="5" t="s">
        <v>998</v>
      </c>
      <c r="H9" s="5"/>
      <c r="I9" s="5" t="s">
        <v>1031</v>
      </c>
      <c r="J9" s="5"/>
      <c r="K9" s="10"/>
      <c r="L9" s="10" t="s">
        <v>418</v>
      </c>
    </row>
    <row r="10" spans="1:13">
      <c r="A10" s="8" t="s">
        <v>994</v>
      </c>
      <c r="B10" s="8" t="s">
        <v>1032</v>
      </c>
      <c r="C10" s="5"/>
      <c r="D10" s="5" t="s">
        <v>1033</v>
      </c>
      <c r="E10" s="5" t="s">
        <v>1012</v>
      </c>
      <c r="F10" s="5" t="s">
        <v>1010</v>
      </c>
      <c r="G10" s="5" t="s">
        <v>998</v>
      </c>
      <c r="H10" s="5"/>
      <c r="I10" s="5" t="s">
        <v>1034</v>
      </c>
      <c r="J10" s="5"/>
      <c r="K10" s="6" t="s">
        <v>1035</v>
      </c>
      <c r="L10" s="5" t="s">
        <v>18</v>
      </c>
    </row>
    <row r="11" spans="1:13">
      <c r="A11" s="8" t="s">
        <v>994</v>
      </c>
      <c r="B11" s="8" t="s">
        <v>1036</v>
      </c>
      <c r="C11" s="5"/>
      <c r="D11" s="5" t="s">
        <v>1037</v>
      </c>
      <c r="E11" s="5"/>
      <c r="F11" s="8" t="s">
        <v>1006</v>
      </c>
      <c r="G11" s="5" t="s">
        <v>998</v>
      </c>
      <c r="H11" s="5"/>
      <c r="I11" s="5" t="s">
        <v>1038</v>
      </c>
      <c r="J11" s="5"/>
      <c r="K11" s="10"/>
      <c r="L11" s="5" t="s">
        <v>18</v>
      </c>
    </row>
    <row r="12" spans="1:13">
      <c r="A12" s="8" t="s">
        <v>994</v>
      </c>
      <c r="B12" s="5" t="s">
        <v>1039</v>
      </c>
      <c r="C12" s="5"/>
      <c r="D12" s="5" t="s">
        <v>417</v>
      </c>
      <c r="E12" s="5" t="s">
        <v>1028</v>
      </c>
      <c r="F12" s="5" t="s">
        <v>1010</v>
      </c>
      <c r="G12" s="5" t="s">
        <v>998</v>
      </c>
      <c r="H12" s="5"/>
      <c r="I12" s="5" t="s">
        <v>1040</v>
      </c>
      <c r="J12" s="5"/>
      <c r="K12" s="10"/>
      <c r="L12" s="10" t="s">
        <v>18</v>
      </c>
    </row>
    <row r="13" spans="1:13">
      <c r="A13" s="8" t="s">
        <v>994</v>
      </c>
      <c r="B13" s="5" t="s">
        <v>1041</v>
      </c>
      <c r="C13" s="5" t="s">
        <v>15</v>
      </c>
      <c r="D13" s="5" t="s">
        <v>1042</v>
      </c>
      <c r="E13" s="5" t="s">
        <v>1043</v>
      </c>
      <c r="F13" s="5" t="s">
        <v>1010</v>
      </c>
      <c r="G13" s="5" t="s">
        <v>998</v>
      </c>
      <c r="H13" s="5" t="s">
        <v>1044</v>
      </c>
      <c r="I13" s="5" t="s">
        <v>1045</v>
      </c>
      <c r="J13" s="5" t="s">
        <v>1046</v>
      </c>
      <c r="K13" s="10" t="s">
        <v>1047</v>
      </c>
      <c r="L13" s="10" t="s">
        <v>17</v>
      </c>
    </row>
    <row r="14" spans="1:13" ht="15.75" thickBot="1"/>
    <row r="15" spans="1:13" ht="19.5" thickBot="1">
      <c r="A15" s="76" t="s">
        <v>1224</v>
      </c>
      <c r="B15" s="95">
        <f>COUNTA(B16:B18)</f>
        <v>3</v>
      </c>
    </row>
    <row r="16" spans="1:13">
      <c r="A16" s="8" t="s">
        <v>994</v>
      </c>
      <c r="B16" t="s">
        <v>1167</v>
      </c>
      <c r="D16" t="s">
        <v>1168</v>
      </c>
      <c r="E16" t="s">
        <v>1030</v>
      </c>
      <c r="F16" t="s">
        <v>1010</v>
      </c>
      <c r="G16" s="5" t="s">
        <v>998</v>
      </c>
      <c r="H16" s="5" t="s">
        <v>1203</v>
      </c>
      <c r="I16" t="s">
        <v>1201</v>
      </c>
      <c r="L16" t="s">
        <v>1206</v>
      </c>
      <c r="M16" t="s">
        <v>1261</v>
      </c>
    </row>
    <row r="17" spans="1:13">
      <c r="A17" s="8" t="s">
        <v>994</v>
      </c>
      <c r="B17" t="s">
        <v>1169</v>
      </c>
      <c r="D17" t="s">
        <v>1170</v>
      </c>
      <c r="E17" t="s">
        <v>1002</v>
      </c>
      <c r="G17" s="5" t="s">
        <v>998</v>
      </c>
      <c r="H17" s="5" t="s">
        <v>1204</v>
      </c>
      <c r="I17" t="s">
        <v>1200</v>
      </c>
      <c r="L17" t="s">
        <v>18</v>
      </c>
      <c r="M17" t="s">
        <v>1262</v>
      </c>
    </row>
    <row r="18" spans="1:13">
      <c r="A18" s="8" t="s">
        <v>994</v>
      </c>
      <c r="B18" t="s">
        <v>1171</v>
      </c>
      <c r="C18" t="s">
        <v>1172</v>
      </c>
      <c r="D18" t="s">
        <v>1173</v>
      </c>
      <c r="E18" t="s">
        <v>1174</v>
      </c>
      <c r="G18" s="5" t="s">
        <v>998</v>
      </c>
      <c r="H18" t="s">
        <v>1171</v>
      </c>
      <c r="I18" t="s">
        <v>1205</v>
      </c>
      <c r="L18" t="s">
        <v>17</v>
      </c>
      <c r="M18" t="s">
        <v>1263</v>
      </c>
    </row>
    <row r="19" spans="1:13" ht="15.75" thickBot="1">
      <c r="A19" s="8"/>
      <c r="B19" s="7"/>
    </row>
    <row r="20" spans="1:13" ht="19.5" thickBot="1">
      <c r="A20" s="65" t="s">
        <v>1220</v>
      </c>
      <c r="B20" s="96">
        <f>COUNTA(B21:B25)</f>
        <v>5</v>
      </c>
    </row>
    <row r="21" spans="1:13">
      <c r="A21" t="s">
        <v>994</v>
      </c>
      <c r="B21" t="s">
        <v>1242</v>
      </c>
      <c r="C21" t="s">
        <v>1243</v>
      </c>
      <c r="D21" t="s">
        <v>1244</v>
      </c>
      <c r="E21" t="s">
        <v>1010</v>
      </c>
      <c r="G21" t="s">
        <v>998</v>
      </c>
      <c r="H21" t="s">
        <v>1245</v>
      </c>
      <c r="I21" t="s">
        <v>1246</v>
      </c>
      <c r="L21" t="s">
        <v>1255</v>
      </c>
      <c r="M21" t="s">
        <v>1247</v>
      </c>
    </row>
    <row r="22" spans="1:13">
      <c r="A22" t="s">
        <v>994</v>
      </c>
      <c r="B22" t="s">
        <v>1248</v>
      </c>
      <c r="C22" t="s">
        <v>1249</v>
      </c>
      <c r="D22" t="s">
        <v>1016</v>
      </c>
      <c r="G22" t="s">
        <v>998</v>
      </c>
      <c r="I22" t="s">
        <v>1250</v>
      </c>
      <c r="L22" t="s">
        <v>1256</v>
      </c>
      <c r="M22" t="s">
        <v>1251</v>
      </c>
    </row>
    <row r="23" spans="1:13">
      <c r="A23" t="s">
        <v>994</v>
      </c>
      <c r="B23" t="s">
        <v>1252</v>
      </c>
      <c r="C23" t="s">
        <v>1030</v>
      </c>
      <c r="D23" t="s">
        <v>1010</v>
      </c>
      <c r="G23" t="s">
        <v>998</v>
      </c>
      <c r="H23" t="s">
        <v>1253</v>
      </c>
      <c r="I23" t="s">
        <v>1031</v>
      </c>
      <c r="L23" t="s">
        <v>1255</v>
      </c>
      <c r="M23" t="s">
        <v>1254</v>
      </c>
    </row>
    <row r="24" spans="1:13">
      <c r="A24" t="s">
        <v>994</v>
      </c>
      <c r="B24" t="s">
        <v>1018</v>
      </c>
      <c r="G24" t="s">
        <v>998</v>
      </c>
      <c r="H24" t="s">
        <v>1278</v>
      </c>
      <c r="L24" t="s">
        <v>1281</v>
      </c>
      <c r="M24" t="s">
        <v>1279</v>
      </c>
    </row>
    <row r="25" spans="1:13" s="39" customFormat="1">
      <c r="A25" s="39" t="s">
        <v>994</v>
      </c>
      <c r="B25" s="39" t="s">
        <v>1280</v>
      </c>
      <c r="G25" s="39" t="s">
        <v>998</v>
      </c>
      <c r="L25" s="39" t="s">
        <v>1282</v>
      </c>
      <c r="M25" s="39" t="s">
        <v>1251</v>
      </c>
    </row>
    <row r="26" spans="1:13" s="39" customFormat="1"/>
    <row r="27" spans="1:13" s="39" customFormat="1"/>
    <row r="28" spans="1:13" s="39" customFormat="1"/>
    <row r="29" spans="1:13" s="39" customFormat="1"/>
    <row r="30" spans="1:13" s="39" customFormat="1"/>
    <row r="31" spans="1:13" s="39" customFormat="1"/>
    <row r="32" spans="1:13" s="39" customFormat="1"/>
    <row r="33" s="39" customFormat="1"/>
    <row r="34" s="39" customFormat="1"/>
    <row r="35" s="39" customFormat="1"/>
    <row r="36" s="39" customFormat="1"/>
    <row r="37" s="39" customFormat="1"/>
    <row r="38" s="39" customFormat="1"/>
  </sheetData>
  <autoFilter ref="A2:M13">
    <sortState ref="A3:M38">
      <sortCondition ref="B2:B37"/>
    </sortState>
  </autoFilter>
  <conditionalFormatting sqref="B1:B1048576">
    <cfRule type="duplicateValues" dxfId="28" priority="1"/>
  </conditionalFormatting>
  <hyperlinks>
    <hyperlink ref="K10" r:id="rId1" display="mailto:peninsulatyres@gmail.co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Premises</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2018-05-01T14:46:16Z</cp:lastPrinted>
  <dcterms:created xsi:type="dcterms:W3CDTF">2017-12-07T14:35:07Z</dcterms:created>
  <dcterms:modified xsi:type="dcterms:W3CDTF">2018-05-03T10:41:23Z</dcterms:modified>
</cp:coreProperties>
</file>