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ЭтаКнига"/>
  <xr:revisionPtr revIDLastSave="0" documentId="13_ncr:1_{38592DED-7AB1-40BB-A746-C82711265D77}" xr6:coauthVersionLast="45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ДИАГРАММЫ ВЫБОРА" sheetId="14" r:id="rId1"/>
    <sheet name="ДИАГРАММЫ С УПРАВЛЕНИЕМ РЯДАМИ" sheetId="10" r:id="rId2"/>
    <sheet name="ДИАГРАММА ТЕРМОМЕТР" sheetId="32" r:id="rId3"/>
    <sheet name="ДИАГРАММА КАРТОГРАММА" sheetId="46" r:id="rId4"/>
    <sheet name="ДИАГРАММА КАСКАДНАЯ" sheetId="3" r:id="rId5"/>
    <sheet name="ДИАГРАММА ТОРНАДО" sheetId="19" r:id="rId6"/>
    <sheet name="ЧАСТОТНАЯ ДИАГРАММА" sheetId="42" r:id="rId7"/>
    <sheet name="ДИАГРАММА ГАНТА" sheetId="1" r:id="rId8"/>
    <sheet name="ГИСТОГРАММА С ИТОГАМИ" sheetId="13" r:id="rId9"/>
    <sheet name="ДИАГРАММЫ КОМБИНИРОВАННЫЕ" sheetId="7" r:id="rId10"/>
  </sheets>
  <externalReferences>
    <externalReference r:id="rId11"/>
    <externalReference r:id="rId12"/>
  </externalReferences>
  <definedNames>
    <definedName name="__IntlFixup" hidden="1">TRUE</definedName>
    <definedName name="_xlchart.v1.10" hidden="1">'ЧАСТОТНАЯ ДИАГРАММА'!$E$3</definedName>
    <definedName name="_xlchart.v1.11" hidden="1">'ЧАСТОТНАЯ ДИАГРАММА'!$E$4:$E$53</definedName>
    <definedName name="_xlchart.v1.12" hidden="1">'ЧАСТОТНАЯ ДИАГРАММА'!$B$4:$D$53</definedName>
    <definedName name="_xlchart.v1.13" hidden="1">'ЧАСТОТНАЯ ДИАГРАММА'!$F$3</definedName>
    <definedName name="_xlchart.v1.14" hidden="1">'ЧАСТОТНАЯ ДИАГРАММА'!$F$4:$F$53</definedName>
    <definedName name="_xlchart.v1.15" hidden="1">'ЧАСТОТНАЯ ДИАГРАММА'!$B$4:$D$53</definedName>
    <definedName name="_xlchart.v1.16" hidden="1">'ЧАСТОТНАЯ ДИАГРАММА'!$E$3</definedName>
    <definedName name="_xlchart.v1.17" hidden="1">'ЧАСТОТНАЯ ДИАГРАММА'!$E$4:$E$53</definedName>
    <definedName name="_xlchart.v1.6" hidden="1">'ДИАГРАММА КАСКАДНАЯ'!$B$4:$B$16</definedName>
    <definedName name="_xlchart.v1.7" hidden="1">'ДИАГРАММА КАСКАДНАЯ'!$C$3</definedName>
    <definedName name="_xlchart.v1.8" hidden="1">'ДИАГРАММА КАСКАДНАЯ'!$C$4:$C$16</definedName>
    <definedName name="_xlchart.v1.9" hidden="1">'ЧАСТОТНАЯ ДИАГРАММА'!$B$4:$D$53</definedName>
    <definedName name="_xlchart.v5.0" hidden="1">'ДИАГРАММА КАРТОГРАММА'!$B$3</definedName>
    <definedName name="_xlchart.v5.1" hidden="1">'ДИАГРАММА КАРТОГРАММА'!$B$4:$B$23</definedName>
    <definedName name="_xlchart.v5.2" hidden="1">'ДИАГРАММА КАРТОГРАММА'!$C$3</definedName>
    <definedName name="_xlchart.v5.3" hidden="1">'ДИАГРАММА КАРТОГРАММА'!$C$4:$C$23</definedName>
    <definedName name="_xlchart.v5.4" hidden="1">'ДИАГРАММА КАРТОГРАММА'!$D$3</definedName>
    <definedName name="_xlchart.v5.5" hidden="1">'ДИАГРАММА КАРТОГРАММА'!$D$4:$D$23</definedName>
    <definedName name="AccessDatabase" hidden="1">"C:\My Documents\MAUI MALL1.mdb"</definedName>
    <definedName name="ACwvu.CapersView." localSheetId="3" hidden="1">[1]MASTER!#REF!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localSheetId="3" hidden="1">[1]MASTER!#REF!</definedName>
    <definedName name="Cwvu.CapersView." hidden="1">[1]MASTER!#REF!</definedName>
    <definedName name="Cwvu.Japan_Capers_Ed_Pub." localSheetId="3" hidden="1">[1]MASTER!#REF!</definedName>
    <definedName name="Cwvu.Japan_Capers_Ed_Pub." hidden="1">[1]MASTER!#REF!</definedName>
    <definedName name="Cwvu.KJP_CC." localSheetId="3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localSheetId="3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localSheetId="5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3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АА" localSheetId="3" hidden="1">[1]MASTER!#REF!</definedName>
    <definedName name="АА" hidden="1">[1]MASTER!#REF!</definedName>
    <definedName name="ВАА" localSheetId="3" hidden="1">[1]MASTER!#REF!</definedName>
    <definedName name="ВАА" hidden="1">[1]MASTER!#REF!</definedName>
    <definedName name="вв" hidden="1">{"программа",#N/A,TRUE,"lessons";"продажа оргтехники",#N/A,TRUE,"образец"}</definedName>
    <definedName name="ВВВ" localSheetId="3" hidden="1">[1]MASTER!#REF!</definedName>
    <definedName name="ВВВ" hidden="1">[1]MASTER!#REF!</definedName>
    <definedName name="ДЖ" localSheetId="3" hidden="1">[1]MASTER!#REF!</definedName>
    <definedName name="ДЖ" hidden="1">[1]MASTER!#REF!</definedName>
    <definedName name="жж" localSheetId="3" hidden="1">[1]MASTER!#REF!</definedName>
    <definedName name="жж" hidden="1">[1]MASTER!#REF!</definedName>
    <definedName name="з" localSheetId="5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5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УАА" localSheetId="3" hidden="1">[1]MASTER!#REF!</definedName>
    <definedName name="УАА" hidden="1">[1]MASTER!#REF!</definedName>
    <definedName name="х" hidden="1">{"программа",#N/A,TRUE,"lessons";"продажа оргтехники",#N/A,TRUE,"образец"}</definedName>
    <definedName name="ы" localSheetId="3" hidden="1">[1]MASTER!#REF!</definedName>
    <definedName name="ы" hidden="1">[1]MASTER!#REF!</definedName>
    <definedName name="ывыа" localSheetId="3" hidden="1">[1]MASTER!#REF!</definedName>
    <definedName name="ывыа" hidden="1">[1]MASTER!#REF!</definedName>
    <definedName name="ььь" localSheetId="3" hidden="1">[1]MASTER!#REF!</definedName>
    <definedName name="ььь" hidden="1">[1]MASTER!#REF!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0" l="1"/>
  <c r="E12" i="10"/>
  <c r="F12" i="10"/>
  <c r="G12" i="10"/>
  <c r="H12" i="10"/>
  <c r="I12" i="10"/>
  <c r="J12" i="10"/>
  <c r="K12" i="10"/>
  <c r="L12" i="10"/>
  <c r="D13" i="10"/>
  <c r="E13" i="10"/>
  <c r="F13" i="10"/>
  <c r="G13" i="10"/>
  <c r="H13" i="10"/>
  <c r="I13" i="10"/>
  <c r="J13" i="10"/>
  <c r="K13" i="10"/>
  <c r="L13" i="10"/>
  <c r="D14" i="10"/>
  <c r="E14" i="10"/>
  <c r="F14" i="10"/>
  <c r="G14" i="10"/>
  <c r="H14" i="10"/>
  <c r="I14" i="10"/>
  <c r="J14" i="10"/>
  <c r="K14" i="10"/>
  <c r="L14" i="10"/>
  <c r="D15" i="10"/>
  <c r="E15" i="10"/>
  <c r="F15" i="10"/>
  <c r="G15" i="10"/>
  <c r="H15" i="10"/>
  <c r="I15" i="10"/>
  <c r="J15" i="10"/>
  <c r="K15" i="10"/>
  <c r="L15" i="10"/>
  <c r="C13" i="10"/>
  <c r="C14" i="10"/>
  <c r="C15" i="10"/>
  <c r="C12" i="10"/>
  <c r="O1" i="14"/>
  <c r="Q4" i="14" l="1"/>
  <c r="R4" i="14"/>
  <c r="S4" i="14"/>
  <c r="T4" i="14"/>
  <c r="U4" i="14"/>
  <c r="V4" i="14"/>
  <c r="W4" i="14"/>
  <c r="X4" i="14"/>
  <c r="Y4" i="14"/>
  <c r="Z4" i="14"/>
  <c r="AA4" i="14"/>
  <c r="P4" i="14"/>
  <c r="R5" i="14" l="1"/>
  <c r="X6" i="14"/>
  <c r="T6" i="14"/>
  <c r="W6" i="14"/>
  <c r="S6" i="14"/>
  <c r="Z6" i="14"/>
  <c r="V6" i="14"/>
  <c r="R6" i="14"/>
  <c r="AA6" i="14"/>
  <c r="Y7" i="14"/>
  <c r="U7" i="14"/>
  <c r="Q7" i="14"/>
  <c r="Y5" i="14"/>
  <c r="U5" i="14"/>
  <c r="Q5" i="14"/>
  <c r="Y6" i="14"/>
  <c r="U6" i="14"/>
  <c r="Q6" i="14"/>
  <c r="X7" i="14"/>
  <c r="T7" i="14"/>
  <c r="AA7" i="14"/>
  <c r="P5" i="14"/>
  <c r="X5" i="14"/>
  <c r="T5" i="14"/>
  <c r="P6" i="14"/>
  <c r="P7" i="14"/>
  <c r="W7" i="14"/>
  <c r="S7" i="14"/>
  <c r="AA5" i="14"/>
  <c r="W5" i="14"/>
  <c r="S5" i="14"/>
  <c r="Z7" i="14"/>
  <c r="V7" i="14"/>
  <c r="R7" i="14"/>
  <c r="Z5" i="14"/>
  <c r="V5" i="14"/>
  <c r="C16" i="3"/>
  <c r="D11" i="10" l="1"/>
  <c r="E11" i="10"/>
  <c r="F11" i="10"/>
  <c r="G11" i="10"/>
  <c r="H11" i="10"/>
  <c r="I11" i="10"/>
  <c r="J11" i="10"/>
  <c r="K11" i="10"/>
  <c r="L11" i="10"/>
  <c r="C11" i="10"/>
  <c r="B13" i="10" l="1"/>
  <c r="B14" i="10"/>
  <c r="B15" i="10"/>
  <c r="B12" i="10"/>
  <c r="H5" i="13" l="1"/>
  <c r="H6" i="13"/>
  <c r="H7" i="13"/>
  <c r="H8" i="13"/>
  <c r="H4" i="13"/>
</calcChain>
</file>

<file path=xl/sharedStrings.xml><?xml version="1.0" encoding="utf-8"?>
<sst xmlns="http://schemas.openxmlformats.org/spreadsheetml/2006/main" count="330" uniqueCount="193">
  <si>
    <t>Ввод данных</t>
  </si>
  <si>
    <t>Анализ данных</t>
  </si>
  <si>
    <t>Итоговое собрание</t>
  </si>
  <si>
    <t>Этап проекта</t>
  </si>
  <si>
    <t>Начало</t>
  </si>
  <si>
    <t>Длительность</t>
  </si>
  <si>
    <t>График выполнения проекта</t>
  </si>
  <si>
    <t>Совещание по планированию</t>
  </si>
  <si>
    <t>Разработка опросника</t>
  </si>
  <si>
    <t>Печать и рассылка опросника</t>
  </si>
  <si>
    <t>Получение ответов</t>
  </si>
  <si>
    <t>Написание отчета</t>
  </si>
  <si>
    <t>Распространение проекта отчета</t>
  </si>
  <si>
    <t>Получение замечаний по отчету</t>
  </si>
  <si>
    <t>Завершение отчета</t>
  </si>
  <si>
    <t>Распространение отчета</t>
  </si>
  <si>
    <t>Страна</t>
  </si>
  <si>
    <t>Франция</t>
  </si>
  <si>
    <t>Германия</t>
  </si>
  <si>
    <t>США</t>
  </si>
  <si>
    <t>Англия</t>
  </si>
  <si>
    <t>Китай</t>
  </si>
  <si>
    <t>Россия</t>
  </si>
  <si>
    <t>Пенсионеры разных стран</t>
  </si>
  <si>
    <t>М</t>
  </si>
  <si>
    <t>Ж</t>
  </si>
  <si>
    <t>Средняя продолжительность жизни</t>
  </si>
  <si>
    <t>Размер пенсии, р</t>
  </si>
  <si>
    <t>Пенсионный возраст</t>
  </si>
  <si>
    <t>Спорт</t>
  </si>
  <si>
    <t>Медицина</t>
  </si>
  <si>
    <t>Классика</t>
  </si>
  <si>
    <t>Фантастика</t>
  </si>
  <si>
    <t>Детективы</t>
  </si>
  <si>
    <t>Регион</t>
  </si>
  <si>
    <t>Центральный</t>
  </si>
  <si>
    <t>Северный</t>
  </si>
  <si>
    <t>Западный</t>
  </si>
  <si>
    <t>Южный</t>
  </si>
  <si>
    <t>Восточный</t>
  </si>
  <si>
    <t>Итого</t>
  </si>
  <si>
    <t>Месяц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</si>
  <si>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</si>
  <si>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</si>
  <si>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</si>
  <si>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</si>
  <si>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</si>
  <si>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</si>
  <si>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</si>
  <si>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</si>
  <si>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</si>
  <si>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</si>
  <si>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</si>
  <si>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</si>
  <si>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Исходные данные</t>
  </si>
  <si>
    <t>Данные для диаграммы</t>
  </si>
  <si>
    <t>Запад</t>
  </si>
  <si>
    <t>Север</t>
  </si>
  <si>
    <t>Восток</t>
  </si>
  <si>
    <t>Юг</t>
  </si>
  <si>
    <t>Регион\Год</t>
  </si>
  <si>
    <t>Год\Месяц</t>
  </si>
  <si>
    <t>Средняя</t>
  </si>
  <si>
    <t>Минимальная</t>
  </si>
  <si>
    <t>Максимальная</t>
  </si>
  <si>
    <t>Значение</t>
  </si>
  <si>
    <t>Январь</t>
  </si>
  <si>
    <t>Февраль</t>
  </si>
  <si>
    <t>Март</t>
  </si>
  <si>
    <t>Апрель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</si>
  <si>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</si>
  <si>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</si>
  <si>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</si>
  <si>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</si>
  <si>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</si>
  <si>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</si>
  <si>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</si>
  <si>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Продажа литературы по регионам</t>
  </si>
  <si>
    <t>70 и более</t>
  </si>
  <si>
    <t>65-69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</si>
  <si>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</si>
  <si>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</si>
  <si>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</si>
  <si>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</si>
  <si>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</si>
  <si>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</si>
  <si>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</si>
  <si>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</si>
  <si>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</si>
  <si>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15-19</t>
  </si>
  <si>
    <t xml:space="preserve">10-14 </t>
  </si>
  <si>
    <t>5-9</t>
  </si>
  <si>
    <t>до 1 года</t>
  </si>
  <si>
    <t>женщины</t>
  </si>
  <si>
    <t>мужчины</t>
  </si>
  <si>
    <t>Село</t>
  </si>
  <si>
    <t>Город</t>
  </si>
  <si>
    <t>Возраст (лет)</t>
  </si>
  <si>
    <t>Возрастной состав населения</t>
  </si>
  <si>
    <t>Выполнение плана регионами</t>
  </si>
  <si>
    <t>Макс план</t>
  </si>
  <si>
    <t>Мин план</t>
  </si>
  <si>
    <t>Текущее</t>
  </si>
  <si>
    <t>Центр</t>
  </si>
  <si>
    <t>1-4</t>
  </si>
  <si>
    <t>Пол</t>
  </si>
  <si>
    <t>Отдел</t>
  </si>
  <si>
    <t>Оклад, €</t>
  </si>
  <si>
    <t>Возраст</t>
  </si>
  <si>
    <t>м</t>
  </si>
  <si>
    <t>ТКБ</t>
  </si>
  <si>
    <t>ж</t>
  </si>
  <si>
    <t>АПС</t>
  </si>
  <si>
    <t>ОТД</t>
  </si>
  <si>
    <t>ОНК</t>
  </si>
  <si>
    <t>Фамилия И.О.</t>
  </si>
  <si>
    <t>Ангелочкин А.А.</t>
  </si>
  <si>
    <t>Ангелочкина А.А.</t>
  </si>
  <si>
    <t>Везунчиков В.В.</t>
  </si>
  <si>
    <t>Везунчикова В.В.</t>
  </si>
  <si>
    <t>Веселая В.В.</t>
  </si>
  <si>
    <t>Веселый В.В.</t>
  </si>
  <si>
    <t>Добрейший Д.Д.</t>
  </si>
  <si>
    <t>Добрецов Д.Д.</t>
  </si>
  <si>
    <t>Добрецова Д.Д.</t>
  </si>
  <si>
    <t>Душечкин Д.Д.</t>
  </si>
  <si>
    <t>Душечкина Д.Д.</t>
  </si>
  <si>
    <t>Замечательная З.З.</t>
  </si>
  <si>
    <t>Замечательный З.З.</t>
  </si>
  <si>
    <t>Красавцев К.К.</t>
  </si>
  <si>
    <t>Любовь Л.Л.</t>
  </si>
  <si>
    <t>Мирная М.М.</t>
  </si>
  <si>
    <t>Мирный М.М.</t>
  </si>
  <si>
    <t>Неунывающая Н.Н.</t>
  </si>
  <si>
    <t>Неунывающий Н.Н.</t>
  </si>
  <si>
    <t>Оптимистов О.О.</t>
  </si>
  <si>
    <t>Оптимистова О.О.</t>
  </si>
  <si>
    <t>Отличницева О.О.</t>
  </si>
  <si>
    <t>Позитивная П.П.</t>
  </si>
  <si>
    <t>Позитивов П.П.</t>
  </si>
  <si>
    <t>Праздников П.П.</t>
  </si>
  <si>
    <t>Праздникова П.П.</t>
  </si>
  <si>
    <t>Прекрасная П.П.</t>
  </si>
  <si>
    <t>Прекрасный П.П.</t>
  </si>
  <si>
    <t>Приятный П.П.</t>
  </si>
  <si>
    <t>Радостная Р.Р.</t>
  </si>
  <si>
    <t>Радостнов Р.Р.</t>
  </si>
  <si>
    <t>Радостный Р.Р.</t>
  </si>
  <si>
    <t>Романтичный Р.Р.</t>
  </si>
  <si>
    <t>Счастливцев С.С.</t>
  </si>
  <si>
    <t>Счастливцева С.С.</t>
  </si>
  <si>
    <t>Толерантная Т.Т.</t>
  </si>
  <si>
    <t>Толерантный Т.Т.</t>
  </si>
  <si>
    <t>Удальцов У.У.</t>
  </si>
  <si>
    <t>Улыбочкина У.У.</t>
  </si>
  <si>
    <t>Хорошая Х.Х.</t>
  </si>
  <si>
    <t>Хороших Х.Х.</t>
  </si>
  <si>
    <t>Юбилейный Ю.Ю.</t>
  </si>
  <si>
    <t>Юркая Ю.Ю.</t>
  </si>
  <si>
    <t>Ясная Я.Я.</t>
  </si>
  <si>
    <t>Ясный Я.Я.</t>
  </si>
  <si>
    <t>Частотная гистограмма (Histogram Chart)</t>
  </si>
  <si>
    <t>Обращений по гарантии</t>
  </si>
  <si>
    <t>Рейтинг</t>
  </si>
  <si>
    <t> Австрия</t>
  </si>
  <si>
    <t>А</t>
  </si>
  <si>
    <t> Белоруссия</t>
  </si>
  <si>
    <t>Г</t>
  </si>
  <si>
    <t> Бельгия</t>
  </si>
  <si>
    <t>В</t>
  </si>
  <si>
    <t> Болгария</t>
  </si>
  <si>
    <t> Великобритания</t>
  </si>
  <si>
    <t>Б</t>
  </si>
  <si>
    <t> Венгрия</t>
  </si>
  <si>
    <t> Германия</t>
  </si>
  <si>
    <t> Ирландия</t>
  </si>
  <si>
    <t> Лихтенштейн</t>
  </si>
  <si>
    <t> Люксембург</t>
  </si>
  <si>
    <t> Молдавия</t>
  </si>
  <si>
    <t>Д</t>
  </si>
  <si>
    <t> Монако</t>
  </si>
  <si>
    <t> Нидерланды</t>
  </si>
  <si>
    <t> Польша</t>
  </si>
  <si>
    <t> Румыния</t>
  </si>
  <si>
    <t> Словакия</t>
  </si>
  <si>
    <t> Украина</t>
  </si>
  <si>
    <t> Франция</t>
  </si>
  <si>
    <t> Чехия</t>
  </si>
  <si>
    <t> Швейцария</t>
  </si>
  <si>
    <t>Анализ данных по географической привязке</t>
  </si>
  <si>
    <t>Движение ценных бумаг</t>
  </si>
  <si>
    <t xml:space="preserve">Среднемесячная температура в Москве °C </t>
  </si>
  <si>
    <r>
      <t xml:space="preserve">Данные продаж по регионам с 2014 по 2023 </t>
    </r>
    <r>
      <rPr>
        <sz val="14"/>
        <color rgb="FF002060"/>
        <rFont val="Arial"/>
        <family val="2"/>
        <charset val="204"/>
      </rPr>
      <t>гг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</si>
</sst>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;#;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4"/>
      <color rgb="FF002060"/>
      <name val="Arial"/>
      <family val="2"/>
      <charset val="204"/>
    </font>
    <font>
      <sz val="14"/>
      <color theme="1"/>
      <name val="Arial"/>
      <family val="2"/>
      <charset val="204"/>
    </font>
    <font>
      <b/>
      <sz val="12"/>
      <color theme="9" tint="-0.249977111117893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11"/>
      <color rgb="FF002060"/>
      <name val="Arial"/>
      <family val="2"/>
      <charset val="204"/>
    </font>
    <font>
      <sz val="10"/>
      <name val="MS Sans Serif"/>
      <family val="2"/>
      <charset val="204"/>
    </font>
    <font>
      <b/>
      <sz val="11"/>
      <color theme="1"/>
      <name val="Arial"/>
      <family val="2"/>
      <charset val="204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2060"/>
      <name val="Arial"/>
      <family val="2"/>
      <charset val="204"/>
    </font>
    <font>
      <sz val="11"/>
      <color theme="0" tint="-0.249977111117893"/>
      <name val="Arial"/>
      <family val="2"/>
      <charset val="204"/>
    </font>
    <font>
      <sz val="8"/>
      <color rgb="FF000000"/>
      <name val="Segoe U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</cellStyleXfs>
  <cellXfs count="44">
    <xf numFmtId="0" fontId="0" fillId="0" borderId="0" xfId="0"/>
    <xf numFmtId="0" fontId="2" fillId="0" borderId="0" xfId="0" applyFont="1"/>
    <xf numFmtId="0" fontId="4" fillId="2" borderId="1" xfId="0" applyFont="1" applyFill="1" applyBorder="1"/>
    <xf numFmtId="0" fontId="5" fillId="0" borderId="0" xfId="0" applyFont="1"/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3" fillId="3" borderId="1" xfId="0" applyFont="1" applyFill="1" applyBorder="1" applyAlignment="1">
      <alignment horizontal="center"/>
    </xf>
    <xf numFmtId="14" fontId="4" fillId="5" borderId="1" xfId="0" applyNumberFormat="1" applyFont="1" applyFill="1" applyBorder="1"/>
    <xf numFmtId="14" fontId="4" fillId="2" borderId="1" xfId="0" applyNumberFormat="1" applyFont="1" applyFill="1" applyBorder="1"/>
    <xf numFmtId="14" fontId="4" fillId="6" borderId="1" xfId="0" applyNumberFormat="1" applyFont="1" applyFill="1" applyBorder="1"/>
    <xf numFmtId="0" fontId="2" fillId="4" borderId="1" xfId="0" applyFont="1" applyFill="1" applyBorder="1"/>
    <xf numFmtId="0" fontId="3" fillId="7" borderId="6" xfId="0" applyFont="1" applyFill="1" applyBorder="1" applyAlignment="1">
      <alignment horizontal="center"/>
    </xf>
    <xf numFmtId="0" fontId="2" fillId="0" borderId="6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0" borderId="1" xfId="3" applyFont="1" applyBorder="1"/>
    <xf numFmtId="3" fontId="4" fillId="2" borderId="1" xfId="1" applyNumberFormat="1" applyFont="1" applyFill="1" applyBorder="1"/>
    <xf numFmtId="164" fontId="2" fillId="0" borderId="1" xfId="0" applyNumberFormat="1" applyFont="1" applyBorder="1"/>
    <xf numFmtId="0" fontId="12" fillId="8" borderId="0" xfId="2" applyNumberFormat="1" applyFont="1" applyFill="1" applyBorder="1"/>
    <xf numFmtId="0" fontId="12" fillId="8" borderId="8" xfId="2" applyNumberFormat="1" applyFont="1" applyFill="1" applyBorder="1"/>
    <xf numFmtId="0" fontId="13" fillId="10" borderId="9" xfId="2" applyNumberFormat="1" applyFont="1" applyFill="1" applyBorder="1"/>
    <xf numFmtId="0" fontId="13" fillId="10" borderId="10" xfId="2" applyNumberFormat="1" applyFont="1" applyFill="1" applyBorder="1"/>
    <xf numFmtId="0" fontId="13" fillId="9" borderId="11" xfId="2" applyNumberFormat="1" applyFont="1" applyFill="1" applyBorder="1"/>
    <xf numFmtId="0" fontId="13" fillId="9" borderId="7" xfId="2" applyNumberFormat="1" applyFont="1" applyFill="1" applyBorder="1"/>
    <xf numFmtId="0" fontId="13" fillId="10" borderId="11" xfId="2" applyNumberFormat="1" applyFont="1" applyFill="1" applyBorder="1"/>
    <xf numFmtId="0" fontId="13" fillId="10" borderId="7" xfId="2" applyNumberFormat="1" applyFont="1" applyFill="1" applyBorder="1"/>
    <xf numFmtId="0" fontId="14" fillId="10" borderId="11" xfId="2" applyNumberFormat="1" applyFont="1" applyFill="1" applyBorder="1"/>
    <xf numFmtId="0" fontId="14" fillId="10" borderId="7" xfId="2" applyNumberFormat="1" applyFont="1" applyFill="1" applyBorder="1"/>
    <xf numFmtId="0" fontId="2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3" fillId="11" borderId="12" xfId="0" applyFont="1" applyFill="1" applyBorder="1" applyAlignment="1">
      <alignment horizontal="center"/>
    </xf>
    <xf numFmtId="0" fontId="2" fillId="0" borderId="12" xfId="0" applyFont="1" applyBorder="1"/>
    <xf numFmtId="0" fontId="16" fillId="0" borderId="0" xfId="0" applyFont="1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4">
    <cellStyle name="Обычный" xfId="0" builtinId="0"/>
    <cellStyle name="Обычный_DHL" xfId="3" xr:uid="{00000000-0005-0000-0000-000002000000}"/>
    <cellStyle name="Процентный" xfId="2" builtinId="5"/>
    <cellStyle name="Финансовый" xfId="1" builtinId="3"/>
  </cellStyles>
  <dxfs count="0"/>
  <tableStyles count="0" defaultTableStyle="TableStyleMedium2" defaultPivotStyle="PivotStyleMedium9"/>
  <colors>
    <mruColors>
      <color rgb="FFFF6699"/>
      <color rgb="FFFF99FF"/>
      <color rgb="FF99FF99"/>
      <color rgb="FFFF6743"/>
      <color rgb="FFFFFF99"/>
      <color rgb="FF00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'ДИАГРАММЫ ВЫБОРА'!$O$1</c:f>
          <c:strCache>
            <c:ptCount val="1"/>
            <c:pt idx="0">
              <c:v>Среднемесячная температура в Москве °C  за 1982 год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'ДИАГРАММЫ ВЫБОРА'!$O$6</c:f>
              <c:strCache>
                <c:ptCount val="1"/>
                <c:pt idx="0">
                  <c:v>Минимальная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'ДИАГРАММЫ ВЫБОРА'!$P$3:$AA$3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ВЫБОРА'!$P$6:$AA$6</c:f>
              <c:numCache>
                <c:formatCode>General</c:formatCode>
                <c:ptCount val="12"/>
                <c:pt idx="0">
                  <c:v>-10.199999999999999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4-401F-BCB9-2965F936B80F}"/>
            </c:ext>
          </c:extLst>
        </c:ser>
        <c:ser>
          <c:idx val="3"/>
          <c:order val="3"/>
          <c:tx>
            <c:strRef>
              <c:f>'ДИАГРАММЫ ВЫБОРА'!$O$7</c:f>
              <c:strCache>
                <c:ptCount val="1"/>
                <c:pt idx="0">
                  <c:v>Максимальная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'ДИАГРАММЫ ВЫБОРА'!$P$3:$AA$3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ВЫБОРА'!$P$7:$AA$7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18.399999999999999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4-401F-BCB9-2965F936B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0296192"/>
        <c:axId val="479681168"/>
      </c:barChart>
      <c:lineChart>
        <c:grouping val="standard"/>
        <c:varyColors val="0"/>
        <c:ser>
          <c:idx val="1"/>
          <c:order val="1"/>
          <c:tx>
            <c:strRef>
              <c:f>'ДИАГРАММЫ ВЫБОРА'!$O$5</c:f>
              <c:strCache>
                <c:ptCount val="1"/>
                <c:pt idx="0">
                  <c:v>Средняя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8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strRef>
              <c:f>'ДИАГРАММЫ ВЫБОРА'!$P$3:$AA$3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'ДИАГРАММЫ ВЫБОРА'!$P$5:$AA$5</c:f>
              <c:numCache>
                <c:formatCode>General</c:formatCode>
                <c:ptCount val="12"/>
                <c:pt idx="0">
                  <c:v>5.2833333333333332</c:v>
                </c:pt>
                <c:pt idx="1">
                  <c:v>5.2833333333333332</c:v>
                </c:pt>
                <c:pt idx="2">
                  <c:v>5.2833333333333332</c:v>
                </c:pt>
                <c:pt idx="3">
                  <c:v>5.2833333333333332</c:v>
                </c:pt>
                <c:pt idx="4">
                  <c:v>5.2833333333333332</c:v>
                </c:pt>
                <c:pt idx="5">
                  <c:v>5.2833333333333332</c:v>
                </c:pt>
                <c:pt idx="6">
                  <c:v>5.2833333333333332</c:v>
                </c:pt>
                <c:pt idx="7">
                  <c:v>5.2833333333333332</c:v>
                </c:pt>
                <c:pt idx="8">
                  <c:v>5.2833333333333332</c:v>
                </c:pt>
                <c:pt idx="9">
                  <c:v>5.2833333333333332</c:v>
                </c:pt>
                <c:pt idx="10">
                  <c:v>5.2833333333333332</c:v>
                </c:pt>
                <c:pt idx="11">
                  <c:v>5.2833333333333332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4-401F-BCB9-2965F936B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296192"/>
        <c:axId val="479681168"/>
      </c:lineChart>
      <c:scatterChart>
        <c:scatterStyle val="smoothMarker"/>
        <c:varyColors val="0"/>
        <c:ser>
          <c:idx val="0"/>
          <c:order val="0"/>
          <c:tx>
            <c:strRef>
              <c:f>'ДИАГРАММЫ ВЫБОРА'!$O$4</c:f>
              <c:strCache>
                <c:ptCount val="1"/>
                <c:pt idx="0">
                  <c:v>1982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'ДИАГРАММЫ ВЫБОРА'!$P$3:$AA$3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xVal>
          <c:yVal>
            <c:numRef>
              <c:f>'ДИАГРАММЫ ВЫБОРА'!$P$4:$AA$4</c:f>
              <c:numCache>
                <c:formatCode>General</c:formatCode>
                <c:ptCount val="12"/>
                <c:pt idx="0">
                  <c:v>-10.199999999999999</c:v>
                </c:pt>
                <c:pt idx="1">
                  <c:v>-8.8000000000000007</c:v>
                </c:pt>
                <c:pt idx="2">
                  <c:v>-0.6</c:v>
                </c:pt>
                <c:pt idx="3">
                  <c:v>5.3</c:v>
                </c:pt>
                <c:pt idx="4">
                  <c:v>12</c:v>
                </c:pt>
                <c:pt idx="5">
                  <c:v>13.9</c:v>
                </c:pt>
                <c:pt idx="6">
                  <c:v>18.399999999999999</c:v>
                </c:pt>
                <c:pt idx="7">
                  <c:v>16.600000000000001</c:v>
                </c:pt>
                <c:pt idx="8">
                  <c:v>11.8</c:v>
                </c:pt>
                <c:pt idx="9">
                  <c:v>4.0999999999999996</c:v>
                </c:pt>
                <c:pt idx="10">
                  <c:v>2</c:v>
                </c:pt>
                <c:pt idx="11">
                  <c:v>-1.1000000000000001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4-401F-BCB9-2965F936B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96192"/>
        <c:axId val="479681168"/>
      </c:scatterChart>
      <c:catAx>
        <c:axId val="31029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681168"/>
        <c:crosses val="autoZero"/>
        <c:auto val="1"/>
        <c:lblAlgn val="ctr"/>
        <c:lblOffset val="100"/>
        <c:noMultiLvlLbl val="0"/>
      </c:catAx>
      <c:valAx>
        <c:axId val="4796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2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'ДИАГРАММЫ С УПРАВЛЕНИЕМ РЯДАМИ'!$B$1</c:f>
          <c:strCache>
            <c:ptCount val="1"/>
            <c:pt idx="0">
              <c:v>Данные продаж по регионам с 2014 по 2023 гг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2464975519221E-2"/>
          <c:y val="0.14334299516908214"/>
          <c:w val="0.67224426761958189"/>
          <c:h val="0.678595610331317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'ДИАГРАММЫ С УПРАВЛЕНИЕМ РЯДАМИ'!$B$12</c:f>
              <c:strCache>
                <c:ptCount val="1"/>
                <c:pt idx="0">
                  <c:v>Запад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'ДИАГРАММЫ С УПРАВЛЕНИЕМ РЯДАМИ'!$C$11:$L$11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'ДИАГРАММЫ С УПРАВЛЕНИЕМ РЯДАМИ'!$C$12:$L$12</c:f>
              <c:numCache>
                <c:formatCode>General</c:formatCode>
                <c:ptCount val="10"/>
                <c:pt idx="0">
                  <c:v>450354</c:v>
                </c:pt>
                <c:pt idx="1">
                  <c:v>391234</c:v>
                </c:pt>
                <c:pt idx="2">
                  <c:v>350005</c:v>
                </c:pt>
                <c:pt idx="3">
                  <c:v>425783</c:v>
                </c:pt>
                <c:pt idx="4">
                  <c:v>361247</c:v>
                </c:pt>
                <c:pt idx="5">
                  <c:v>360912</c:v>
                </c:pt>
                <c:pt idx="6">
                  <c:v>443488</c:v>
                </c:pt>
                <c:pt idx="7">
                  <c:v>459039</c:v>
                </c:pt>
                <c:pt idx="8">
                  <c:v>476011</c:v>
                </c:pt>
                <c:pt idx="9">
                  <c:v>499027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40-453D-8079-B78AC1FA82BA}"/>
            </c:ext>
          </c:extLst>
        </c:ser>
        <c:ser>
          <c:idx val="1"/>
          <c:order val="1"/>
          <c:tx>
            <c:strRef>
              <c:f>'ДИАГРАММЫ С УПРАВЛЕНИЕМ РЯДАМИ'!$B$13</c:f>
              <c:strCache>
                <c:ptCount val="1"/>
                <c:pt idx="0">
                  <c:v>Север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'ДИАГРАММЫ С УПРАВЛЕНИЕМ РЯДАМИ'!$C$11:$L$11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'ДИАГРАММЫ С УПРАВЛЕНИЕМ РЯДАМИ'!$C$13:$L$13</c:f>
              <c:numCache>
                <c:formatCode>General</c:formatCode>
                <c:ptCount val="10"/>
                <c:pt idx="0">
                  <c:v>147403</c:v>
                </c:pt>
                <c:pt idx="1">
                  <c:v>166551</c:v>
                </c:pt>
                <c:pt idx="2">
                  <c:v>180077</c:v>
                </c:pt>
                <c:pt idx="3">
                  <c:v>228770</c:v>
                </c:pt>
                <c:pt idx="4">
                  <c:v>201091</c:v>
                </c:pt>
                <c:pt idx="5">
                  <c:v>228321</c:v>
                </c:pt>
                <c:pt idx="6">
                  <c:v>271169</c:v>
                </c:pt>
                <c:pt idx="7">
                  <c:v>243782</c:v>
                </c:pt>
                <c:pt idx="8">
                  <c:v>223967</c:v>
                </c:pt>
                <c:pt idx="9">
                  <c:v>243194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40-453D-8079-B78AC1FA82BA}"/>
            </c:ext>
          </c:extLst>
        </c:ser>
        <c:ser>
          <c:idx val="2"/>
          <c:order val="2"/>
          <c:tx>
            <c:strRef>
              <c:f>'ДИАГРАММЫ С УПРАВЛЕНИЕМ РЯДАМИ'!$B$14</c:f>
              <c:strCache>
                <c:ptCount val="1"/>
                <c:pt idx="0">
                  <c:v>Восток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'ДИАГРАММЫ С УПРАВЛЕНИЕМ РЯДАМИ'!$C$11:$L$11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'ДИАГРАММЫ С УПРАВЛЕНИЕМ РЯДАМИ'!$C$14:$L$14</c:f>
              <c:numCache>
                <c:formatCode>General</c:formatCode>
                <c:ptCount val="10"/>
                <c:pt idx="0">
                  <c:v>249347</c:v>
                </c:pt>
                <c:pt idx="1">
                  <c:v>266807</c:v>
                </c:pt>
                <c:pt idx="2">
                  <c:v>171380</c:v>
                </c:pt>
                <c:pt idx="3">
                  <c:v>297903</c:v>
                </c:pt>
                <c:pt idx="4">
                  <c:v>250682</c:v>
                </c:pt>
                <c:pt idx="5">
                  <c:v>345643</c:v>
                </c:pt>
                <c:pt idx="6">
                  <c:v>227065</c:v>
                </c:pt>
                <c:pt idx="7">
                  <c:v>176991</c:v>
                </c:pt>
                <c:pt idx="8">
                  <c:v>362510</c:v>
                </c:pt>
                <c:pt idx="9">
                  <c:v>330695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40-453D-8079-B78AC1FA82BA}"/>
            </c:ext>
          </c:extLst>
        </c:ser>
        <c:ser>
          <c:idx val="3"/>
          <c:order val="3"/>
          <c:tx>
            <c:strRef>
              <c:f>'ДИАГРАММЫ С УПРАВЛЕНИЕМ РЯДАМИ'!$B$15</c:f>
              <c:strCache>
                <c:ptCount val="1"/>
                <c:pt idx="0">
                  <c:v>Юг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'ДИАГРАММЫ С УПРАВЛЕНИЕМ РЯДАМИ'!$C$11:$L$11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'ДИАГРАММЫ С УПРАВЛЕНИЕМ РЯДАМИ'!$C$15:$L$15</c:f>
              <c:numCache>
                <c:formatCode>General</c:formatCode>
                <c:ptCount val="10"/>
                <c:pt idx="0">
                  <c:v>246274</c:v>
                </c:pt>
                <c:pt idx="1">
                  <c:v>257540</c:v>
                </c:pt>
                <c:pt idx="2">
                  <c:v>282667</c:v>
                </c:pt>
                <c:pt idx="3">
                  <c:v>292438</c:v>
                </c:pt>
                <c:pt idx="4">
                  <c:v>284924</c:v>
                </c:pt>
                <c:pt idx="5">
                  <c:v>302225</c:v>
                </c:pt>
                <c:pt idx="6">
                  <c:v>284682</c:v>
                </c:pt>
                <c:pt idx="7">
                  <c:v>281392</c:v>
                </c:pt>
                <c:pt idx="8">
                  <c:v>322958</c:v>
                </c:pt>
                <c:pt idx="9">
                  <c:v>330485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40-453D-8079-B78AC1FA8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14704"/>
        <c:axId val="402190944"/>
      </c:scatterChart>
      <c:valAx>
        <c:axId val="5272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190944"/>
        <c:crosses val="autoZero"/>
        <c:crossBetween val="midCat"/>
      </c:valAx>
      <c:valAx>
        <c:axId val="4021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21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'ДИАГРАММА ТЕРМОМЕТР'!$B$1</c:f>
          <c:strCache>
            <c:ptCount val="1"/>
            <c:pt idx="0">
              <c:v>Выполнение плана регионами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'ДИАГРАММА ТЕРМОМЕТР'!$C$3</c:f>
              <c:strCache>
                <c:ptCount val="1"/>
                <c:pt idx="0">
                  <c:v>Макс план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'ДИАГРАММА ТЕРМОМЕТР'!$B$4:$B$8</c:f>
              <c:strCache>
                <c:ptCount val="5"/>
                <c:pt idx="0">
                  <c:v>Север</c:v>
                </c:pt>
                <c:pt idx="1">
                  <c:v>Восток</c:v>
                </c:pt>
                <c:pt idx="2">
                  <c:v>Центр</c:v>
                </c:pt>
                <c:pt idx="3">
                  <c:v>Юг</c:v>
                </c:pt>
                <c:pt idx="4">
                  <c:v>Запад</c:v>
                </c:pt>
              </c:strCache>
            </c:strRef>
          </c:cat>
          <c:val>
            <c:numRef>
              <c:f>'ДИАГРАММА ТЕРМОМЕТР'!$C$4:$C$8</c:f>
              <c:numCache>
                <c:formatCode>General</c:formatCode>
                <c:ptCount val="5"/>
                <c:pt idx="0">
                  <c:v>75</c:v>
                </c:pt>
                <c:pt idx="1">
                  <c:v>45</c:v>
                </c:pt>
                <c:pt idx="2">
                  <c:v>100</c:v>
                </c:pt>
                <c:pt idx="3">
                  <c:v>60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6-49D0-B658-BBD144A44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3"/>
        <c:overlap val="-27"/>
        <c:axId val="401080160"/>
        <c:axId val="478270096"/>
      </c:barChart>
      <c:barChart>
        <c:barDir val="col"/>
        <c:grouping val="clustered"/>
        <c:varyColors val="0"/>
        <c:ser>
          <c:idx val="2"/>
          <c:order val="2"/>
          <c:tx>
            <c:strRef>
              <c:f>'ДИАГРАММА ТЕРМОМЕТР'!$E$3</c:f>
              <c:strCache>
                <c:ptCount val="1"/>
                <c:pt idx="0">
                  <c:v>Текущее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'ДИАГРАММА ТЕРМОМЕТР'!$B$4:$B$8</c:f>
              <c:strCache>
                <c:ptCount val="5"/>
                <c:pt idx="0">
                  <c:v>Север</c:v>
                </c:pt>
                <c:pt idx="1">
                  <c:v>Восток</c:v>
                </c:pt>
                <c:pt idx="2">
                  <c:v>Центр</c:v>
                </c:pt>
                <c:pt idx="3">
                  <c:v>Юг</c:v>
                </c:pt>
                <c:pt idx="4">
                  <c:v>Запад</c:v>
                </c:pt>
              </c:strCache>
            </c:strRef>
          </c:cat>
          <c:val>
            <c:numRef>
              <c:f>'ДИАГРАММА ТЕРМОМЕТР'!$E$4:$E$8</c:f>
              <c:numCache>
                <c:formatCode>General</c:formatCode>
                <c:ptCount val="5"/>
                <c:pt idx="0">
                  <c:v>65</c:v>
                </c:pt>
                <c:pt idx="1">
                  <c:v>33</c:v>
                </c:pt>
                <c:pt idx="2">
                  <c:v>70</c:v>
                </c:pt>
                <c:pt idx="3">
                  <c:v>39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6-49D0-B658-BBD144A44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"/>
        <c:axId val="459096784"/>
        <c:axId val="478268848"/>
      </c:barChart>
      <c:scatterChart>
        <c:scatterStyle val="lineMarker"/>
        <c:varyColors val="0"/>
        <c:ser>
          <c:idx val="1"/>
          <c:order val="1"/>
          <c:tx>
            <c:strRef>
              <c:f>'ДИАГРАММА ТЕРМОМЕТР'!$D$3</c:f>
              <c:strCache>
                <c:ptCount val="1"/>
                <c:pt idx="0">
                  <c:v>Мин план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'ДИАГРАММА ТЕРМОМЕТР'!$B$4:$B$8</c:f>
              <c:strCache>
                <c:ptCount val="5"/>
                <c:pt idx="0">
                  <c:v>Север</c:v>
                </c:pt>
                <c:pt idx="1">
                  <c:v>Восток</c:v>
                </c:pt>
                <c:pt idx="2">
                  <c:v>Центр</c:v>
                </c:pt>
                <c:pt idx="3">
                  <c:v>Юг</c:v>
                </c:pt>
                <c:pt idx="4">
                  <c:v>Запад</c:v>
                </c:pt>
              </c:strCache>
            </c:strRef>
          </c:xVal>
          <c:yVal>
            <c:numRef>
              <c:f>'ДИАГРАММА ТЕРМОМЕТР'!$D$4:$D$8</c:f>
              <c:numCache>
                <c:formatCode>General</c:formatCode>
                <c:ptCount val="5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50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6-49D0-B658-BBD144A44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96784"/>
        <c:axId val="478268848"/>
      </c:scatterChart>
      <c:catAx>
        <c:axId val="4010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270096"/>
        <c:crosses val="autoZero"/>
        <c:auto val="1"/>
        <c:lblAlgn val="ctr"/>
        <c:lblOffset val="100"/>
        <c:noMultiLvlLbl val="0"/>
      </c:catAx>
      <c:valAx>
        <c:axId val="4782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080160"/>
        <c:crosses val="autoZero"/>
        <c:crossBetween val="between"/>
        <c:majorUnit val="10"/>
      </c:valAx>
      <c:valAx>
        <c:axId val="478268848"/>
        <c:scaling>
          <c:orientation val="minMax"/>
          <c:max val="120"/>
        </c:scaling>
        <c:delete val="1"/>
        <c:axPos val="r"/>
        <c:numFmt formatCode="General" sourceLinked="1"/>
        <c:majorTickMark val="out"/>
        <c:minorTickMark val="none"/>
        <c:tickLblPos val="nextTo"/>
        <c:crossAx val="459096784"/>
        <c:crosses val="max"/>
        <c:crossBetween val="between"/>
      </c:valAx>
      <c:catAx>
        <c:axId val="45909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826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'ДИАГРАММА ТОРНАДО'!$B$1</c:f>
          <c:strCache>
            <c:ptCount val="1"/>
            <c:pt idx="0">
              <c:v>Возрастной состав населения</c:v>
            </c:pt>
          </c:strCache>
        </c:strRef>
      </c:tx>
      <c:layout>
        <c:manualLayout>
          <c:xMode val="edge"/>
          <c:yMode val="edge"/>
          <c:x val="0.40823889845573796"/>
          <c:y val="6.94441508015226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'ДИАГРАММА ТОРНАДО'!$C$3:$C$4</c:f>
              <c:strCache>
                <c:ptCount val="2"/>
                <c:pt idx="0">
                  <c:v>Город</c:v>
                </c:pt>
                <c:pt idx="1">
                  <c:v>мужчины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ED-46F0-903E-9DAEE53C67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'ДИАГРАММА ТОРНАДО'!$B$5:$B$20</c:f>
              <c:strCache>
                <c:ptCount val="16"/>
                <c:pt idx="0">
                  <c:v>до 1 года</c:v>
                </c:pt>
                <c:pt idx="1">
                  <c:v>1-4</c:v>
                </c:pt>
                <c:pt idx="2">
                  <c:v>5-9</c:v>
                </c:pt>
                <c:pt idx="3">
                  <c:v>10-14 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 и более</c:v>
                </c:pt>
              </c:strCache>
            </c:strRef>
          </c:cat>
          <c:val>
            <c:numRef>
              <c:f>'ДИАГРАММА ТОРНАДО'!$C$5:$C$20</c:f>
              <c:numCache>
                <c:formatCode>#;#;;</c:formatCode>
                <c:ptCount val="16"/>
                <c:pt idx="0">
                  <c:v>609</c:v>
                </c:pt>
                <c:pt idx="1">
                  <c:v>2783</c:v>
                </c:pt>
                <c:pt idx="2">
                  <c:v>2361</c:v>
                </c:pt>
                <c:pt idx="3">
                  <c:v>2327</c:v>
                </c:pt>
                <c:pt idx="4">
                  <c:v>3223</c:v>
                </c:pt>
                <c:pt idx="5">
                  <c:v>4618</c:v>
                </c:pt>
                <c:pt idx="6">
                  <c:v>4615</c:v>
                </c:pt>
                <c:pt idx="7">
                  <c:v>4011</c:v>
                </c:pt>
                <c:pt idx="8">
                  <c:v>3648</c:v>
                </c:pt>
                <c:pt idx="9">
                  <c:v>3264</c:v>
                </c:pt>
                <c:pt idx="10">
                  <c:v>3927</c:v>
                </c:pt>
                <c:pt idx="11">
                  <c:v>3641</c:v>
                </c:pt>
                <c:pt idx="12">
                  <c:v>3067</c:v>
                </c:pt>
                <c:pt idx="13">
                  <c:v>1808</c:v>
                </c:pt>
                <c:pt idx="14">
                  <c:v>1434</c:v>
                </c:pt>
                <c:pt idx="15">
                  <c:v>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D-46F0-903E-9DAEE53C6704}"/>
            </c:ext>
          </c:extLst>
        </c:ser>
        <c:ser>
          <c:idx val="1"/>
          <c:order val="1"/>
          <c:tx>
            <c:strRef>
              <c:f>'ДИАГРАММА ТОРНАДО'!$D$3:$D$4</c:f>
              <c:strCache>
                <c:ptCount val="2"/>
                <c:pt idx="0">
                  <c:v>Город</c:v>
                </c:pt>
                <c:pt idx="1">
                  <c:v>женщины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ED-46F0-903E-9DAEE53C67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'ДИАГРАММА ТОРНАДО'!$B$5:$B$20</c:f>
              <c:strCache>
                <c:ptCount val="16"/>
                <c:pt idx="0">
                  <c:v>до 1 года</c:v>
                </c:pt>
                <c:pt idx="1">
                  <c:v>1-4</c:v>
                </c:pt>
                <c:pt idx="2">
                  <c:v>5-9</c:v>
                </c:pt>
                <c:pt idx="3">
                  <c:v>10-14 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 и более</c:v>
                </c:pt>
              </c:strCache>
            </c:strRef>
          </c:cat>
          <c:val>
            <c:numRef>
              <c:f>'ДИАГРАММА ТОРНАДО'!$D$5:$D$20</c:f>
              <c:numCache>
                <c:formatCode>#;#;;</c:formatCode>
                <c:ptCount val="16"/>
                <c:pt idx="0">
                  <c:v>-576</c:v>
                </c:pt>
                <c:pt idx="1">
                  <c:v>-2633</c:v>
                </c:pt>
                <c:pt idx="2">
                  <c:v>-2243</c:v>
                </c:pt>
                <c:pt idx="3">
                  <c:v>-2223</c:v>
                </c:pt>
                <c:pt idx="4">
                  <c:v>-3123</c:v>
                </c:pt>
                <c:pt idx="5">
                  <c:v>-4650</c:v>
                </c:pt>
                <c:pt idx="6">
                  <c:v>-4641</c:v>
                </c:pt>
                <c:pt idx="7">
                  <c:v>-4177</c:v>
                </c:pt>
                <c:pt idx="8">
                  <c:v>-3811</c:v>
                </c:pt>
                <c:pt idx="9">
                  <c:v>-3600</c:v>
                </c:pt>
                <c:pt idx="10">
                  <c:v>-4597</c:v>
                </c:pt>
                <c:pt idx="11">
                  <c:v>-4611</c:v>
                </c:pt>
                <c:pt idx="12">
                  <c:v>-4169</c:v>
                </c:pt>
                <c:pt idx="13">
                  <c:v>-2656</c:v>
                </c:pt>
                <c:pt idx="14">
                  <c:v>-2513</c:v>
                </c:pt>
                <c:pt idx="15">
                  <c:v>-6598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D-46F0-903E-9DAEE53C6704}"/>
            </c:ext>
          </c:extLst>
        </c:ser>
        <c:ser>
          <c:idx val="2"/>
          <c:order val="2"/>
          <c:tx>
            <c:strRef>
              <c:f>'ДИАГРАММА ТОРНАДО'!$E$3:$E$4</c:f>
              <c:strCache>
                <c:ptCount val="2"/>
                <c:pt idx="0">
                  <c:v>Село</c:v>
                </c:pt>
                <c:pt idx="1">
                  <c:v>мужчины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ED-46F0-903E-9DAEE53C67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'ДИАГРАММА ТОРНАДО'!$B$5:$B$20</c:f>
              <c:strCache>
                <c:ptCount val="16"/>
                <c:pt idx="0">
                  <c:v>до 1 года</c:v>
                </c:pt>
                <c:pt idx="1">
                  <c:v>1-4</c:v>
                </c:pt>
                <c:pt idx="2">
                  <c:v>5-9</c:v>
                </c:pt>
                <c:pt idx="3">
                  <c:v>10-14 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 и более</c:v>
                </c:pt>
              </c:strCache>
            </c:strRef>
          </c:cat>
          <c:val>
            <c:numRef>
              <c:f>'ДИАГРАММА ТОРНАДО'!$E$5:$E$20</c:f>
              <c:numCache>
                <c:formatCode>#;#;;</c:formatCode>
                <c:ptCount val="16"/>
                <c:pt idx="0">
                  <c:v>265</c:v>
                </c:pt>
                <c:pt idx="1">
                  <c:v>1167</c:v>
                </c:pt>
                <c:pt idx="2">
                  <c:v>1042</c:v>
                </c:pt>
                <c:pt idx="3">
                  <c:v>1126</c:v>
                </c:pt>
                <c:pt idx="4">
                  <c:v>1504</c:v>
                </c:pt>
                <c:pt idx="5">
                  <c:v>1744</c:v>
                </c:pt>
                <c:pt idx="6">
                  <c:v>1355</c:v>
                </c:pt>
                <c:pt idx="7">
                  <c:v>1268</c:v>
                </c:pt>
                <c:pt idx="8">
                  <c:v>1202</c:v>
                </c:pt>
                <c:pt idx="9">
                  <c:v>1270</c:v>
                </c:pt>
                <c:pt idx="10">
                  <c:v>1583</c:v>
                </c:pt>
                <c:pt idx="11">
                  <c:v>1442</c:v>
                </c:pt>
                <c:pt idx="12">
                  <c:v>1107</c:v>
                </c:pt>
                <c:pt idx="13">
                  <c:v>568</c:v>
                </c:pt>
                <c:pt idx="14">
                  <c:v>576</c:v>
                </c:pt>
                <c:pt idx="15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ED-46F0-903E-9DAEE53C6704}"/>
            </c:ext>
          </c:extLst>
        </c:ser>
        <c:ser>
          <c:idx val="3"/>
          <c:order val="3"/>
          <c:tx>
            <c:strRef>
              <c:f>'ДИАГРАММА ТОРНАДО'!$F$3:$F$4</c:f>
              <c:strCache>
                <c:ptCount val="2"/>
                <c:pt idx="0">
                  <c:v>Село</c:v>
                </c:pt>
                <c:pt idx="1">
                  <c:v>женщины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ED-46F0-903E-9DAEE53C67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'ДИАГРАММА ТОРНАДО'!$B$5:$B$20</c:f>
              <c:strCache>
                <c:ptCount val="16"/>
                <c:pt idx="0">
                  <c:v>до 1 года</c:v>
                </c:pt>
                <c:pt idx="1">
                  <c:v>1-4</c:v>
                </c:pt>
                <c:pt idx="2">
                  <c:v>5-9</c:v>
                </c:pt>
                <c:pt idx="3">
                  <c:v>10-14 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 и более</c:v>
                </c:pt>
              </c:strCache>
            </c:strRef>
          </c:cat>
          <c:val>
            <c:numRef>
              <c:f>'ДИАГРАММА ТОРНАДО'!$F$5:$F$20</c:f>
              <c:numCache>
                <c:formatCode>#;#;;</c:formatCode>
                <c:ptCount val="16"/>
                <c:pt idx="0">
                  <c:v>-252</c:v>
                </c:pt>
                <c:pt idx="1">
                  <c:v>-1109</c:v>
                </c:pt>
                <c:pt idx="2">
                  <c:v>-997</c:v>
                </c:pt>
                <c:pt idx="3">
                  <c:v>-1081</c:v>
                </c:pt>
                <c:pt idx="4">
                  <c:v>-1411</c:v>
                </c:pt>
                <c:pt idx="5">
                  <c:v>-1561</c:v>
                </c:pt>
                <c:pt idx="6">
                  <c:v>-1282</c:v>
                </c:pt>
                <c:pt idx="7">
                  <c:v>-1224</c:v>
                </c:pt>
                <c:pt idx="8">
                  <c:v>-1192</c:v>
                </c:pt>
                <c:pt idx="9">
                  <c:v>-1267</c:v>
                </c:pt>
                <c:pt idx="10">
                  <c:v>-1576</c:v>
                </c:pt>
                <c:pt idx="11">
                  <c:v>-1503</c:v>
                </c:pt>
                <c:pt idx="12">
                  <c:v>-1257</c:v>
                </c:pt>
                <c:pt idx="13">
                  <c:v>-741</c:v>
                </c:pt>
                <c:pt idx="14">
                  <c:v>-958</c:v>
                </c:pt>
                <c:pt idx="15">
                  <c:v>-2859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ED-46F0-903E-9DAEE53C6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79846608"/>
        <c:axId val="680175360"/>
      </c:barChart>
      <c:catAx>
        <c:axId val="6798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175360"/>
        <c:crosses val="autoZero"/>
        <c:auto val="1"/>
        <c:lblAlgn val="ctr"/>
        <c:lblOffset val="100"/>
        <c:noMultiLvlLbl val="0"/>
      </c:catAx>
      <c:valAx>
        <c:axId val="6801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;#;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98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'ДИАГРАММА ГАНТА'!$B$1</c:f>
          <c:strCache>
            <c:ptCount val="1"/>
            <c:pt idx="0">
              <c:v>График выполнения проекта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1445584926884143"/>
          <c:y val="0.33399422572178478"/>
          <c:w val="0.75498863423322082"/>
          <c:h val="0.6293391076115484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'ДИАГРАММА ГАНТА'!$C$3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'ДИАГРАММА ГАНТА'!$B$4:$B$15</c:f>
              <c:strCache>
                <c:ptCount val="12"/>
                <c:pt idx="0">
                  <c:v>Совещание по планированию</c:v>
                </c:pt>
                <c:pt idx="1">
                  <c:v>Разработка опросника</c:v>
                </c:pt>
                <c:pt idx="2">
                  <c:v>Печать и рассылка опросника</c:v>
                </c:pt>
                <c:pt idx="3">
                  <c:v>Получение ответов</c:v>
                </c:pt>
                <c:pt idx="4">
                  <c:v>Ввод данных</c:v>
                </c:pt>
                <c:pt idx="5">
                  <c:v>Анализ данных</c:v>
                </c:pt>
                <c:pt idx="6">
                  <c:v>Написание отчета</c:v>
                </c:pt>
                <c:pt idx="7">
                  <c:v>Распространение проекта отчета</c:v>
                </c:pt>
                <c:pt idx="8">
                  <c:v>Получение замечаний по отчету</c:v>
                </c:pt>
                <c:pt idx="9">
                  <c:v>Завершение отчета</c:v>
                </c:pt>
                <c:pt idx="10">
                  <c:v>Распространение отчета</c:v>
                </c:pt>
                <c:pt idx="11">
                  <c:v>Итоговое собрание</c:v>
                </c:pt>
              </c:strCache>
            </c:strRef>
          </c:cat>
          <c:val>
            <c:numRef>
              <c:f>'ДИАГРАММА ГАНТА'!$C$4:$C$15</c:f>
              <c:numCache>
                <c:formatCode>m/d/yyyy</c:formatCode>
                <c:ptCount val="12"/>
                <c:pt idx="0">
                  <c:v>45056</c:v>
                </c:pt>
                <c:pt idx="1">
                  <c:v>45057</c:v>
                </c:pt>
                <c:pt idx="2">
                  <c:v>45070</c:v>
                </c:pt>
                <c:pt idx="3">
                  <c:v>45073</c:v>
                </c:pt>
                <c:pt idx="4">
                  <c:v>45087</c:v>
                </c:pt>
                <c:pt idx="5">
                  <c:v>45115</c:v>
                </c:pt>
                <c:pt idx="6">
                  <c:v>45124</c:v>
                </c:pt>
                <c:pt idx="7">
                  <c:v>45138</c:v>
                </c:pt>
                <c:pt idx="8">
                  <c:v>45142</c:v>
                </c:pt>
                <c:pt idx="9">
                  <c:v>45150</c:v>
                </c:pt>
                <c:pt idx="10">
                  <c:v>45162</c:v>
                </c:pt>
                <c:pt idx="11">
                  <c:v>45167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F-4B12-A570-EDD3D887921D}"/>
            </c:ext>
          </c:extLst>
        </c:ser>
        <c:ser>
          <c:idx val="1"/>
          <c:order val="1"/>
          <c:tx>
            <c:strRef>
              <c:f>'ДИАГРАММА ГАНТА'!$D$3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softEdge rad="1270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'ДИАГРАММА ГАНТА'!$B$4:$B$15</c:f>
              <c:strCache>
                <c:ptCount val="12"/>
                <c:pt idx="0">
                  <c:v>Совещание по планированию</c:v>
                </c:pt>
                <c:pt idx="1">
                  <c:v>Разработка опросника</c:v>
                </c:pt>
                <c:pt idx="2">
                  <c:v>Печать и рассылка опросника</c:v>
                </c:pt>
                <c:pt idx="3">
                  <c:v>Получение ответов</c:v>
                </c:pt>
                <c:pt idx="4">
                  <c:v>Ввод данных</c:v>
                </c:pt>
                <c:pt idx="5">
                  <c:v>Анализ данных</c:v>
                </c:pt>
                <c:pt idx="6">
                  <c:v>Написание отчета</c:v>
                </c:pt>
                <c:pt idx="7">
                  <c:v>Распространение проекта отчета</c:v>
                </c:pt>
                <c:pt idx="8">
                  <c:v>Получение замечаний по отчету</c:v>
                </c:pt>
                <c:pt idx="9">
                  <c:v>Завершение отчета</c:v>
                </c:pt>
                <c:pt idx="10">
                  <c:v>Распространение отчета</c:v>
                </c:pt>
                <c:pt idx="11">
                  <c:v>Итоговое собрание</c:v>
                </c:pt>
              </c:strCache>
            </c:strRef>
          </c:cat>
          <c:val>
            <c:numRef>
              <c:f>'ДИАГРАММА ГАНТА'!$D$4:$D$15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7</c:v>
                </c:pt>
                <c:pt idx="3">
                  <c:v>15</c:v>
                </c:pt>
                <c:pt idx="4">
                  <c:v>24</c:v>
                </c:pt>
                <c:pt idx="5">
                  <c:v>12</c:v>
                </c:pt>
                <c:pt idx="6">
                  <c:v>14</c:v>
                </c:pt>
                <c:pt idx="7">
                  <c:v>4</c:v>
                </c:pt>
                <c:pt idx="8">
                  <c:v>10</c:v>
                </c:pt>
                <c:pt idx="9">
                  <c:v>12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F-4B12-A570-EDD3D8879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80054528"/>
        <c:axId val="481858672"/>
      </c:barChart>
      <c:catAx>
        <c:axId val="6800545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858672"/>
        <c:crosses val="autoZero"/>
        <c:auto val="1"/>
        <c:lblAlgn val="ctr"/>
        <c:lblOffset val="100"/>
        <c:noMultiLvlLbl val="0"/>
      </c:catAx>
      <c:valAx>
        <c:axId val="481858672"/>
        <c:scaling>
          <c:orientation val="minMax"/>
          <c:max val="45169"/>
          <c:min val="4505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054528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'ГИСТОГРАММА С ИТОГАМИ'!$B$1</c:f>
          <c:strCache>
            <c:ptCount val="1"/>
            <c:pt idx="0">
              <c:v>Продажа литературы по регионам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'ГИСТОГРАММА С ИТОГАМИ'!$C$3</c:f>
              <c:strCache>
                <c:ptCount val="1"/>
                <c:pt idx="0">
                  <c:v>Спорт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'ГИСТОГРАММА С ИТОГАМИ'!$B$4:$B$8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'ГИСТОГРАММА С ИТОГАМИ'!$C$4:$C$8</c:f>
              <c:numCache>
                <c:formatCode>General</c:formatCode>
                <c:ptCount val="5"/>
                <c:pt idx="0">
                  <c:v>650</c:v>
                </c:pt>
                <c:pt idx="1">
                  <c:v>1020</c:v>
                </c:pt>
                <c:pt idx="2">
                  <c:v>329</c:v>
                </c:pt>
                <c:pt idx="3">
                  <c:v>290</c:v>
                </c:pt>
                <c:pt idx="4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3-4F04-994D-9BF70BC9B749}"/>
            </c:ext>
          </c:extLst>
        </c:ser>
        <c:ser>
          <c:idx val="1"/>
          <c:order val="1"/>
          <c:tx>
            <c:strRef>
              <c:f>'ГИСТОГРАММА С ИТОГАМИ'!$D$3</c:f>
              <c:strCache>
                <c:ptCount val="1"/>
                <c:pt idx="0">
                  <c:v>Медицина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'ГИСТОГРАММА С ИТОГАМИ'!$B$4:$B$8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'ГИСТОГРАММА С ИТОГАМИ'!$D$4:$D$8</c:f>
              <c:numCache>
                <c:formatCode>General</c:formatCode>
                <c:ptCount val="5"/>
                <c:pt idx="0">
                  <c:v>572</c:v>
                </c:pt>
                <c:pt idx="1">
                  <c:v>1890</c:v>
                </c:pt>
                <c:pt idx="2">
                  <c:v>500</c:v>
                </c:pt>
                <c:pt idx="3">
                  <c:v>360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3-4F04-994D-9BF70BC9B749}"/>
            </c:ext>
          </c:extLst>
        </c:ser>
        <c:ser>
          <c:idx val="2"/>
          <c:order val="2"/>
          <c:tx>
            <c:strRef>
              <c:f>'ГИСТОГРАММА С ИТОГАМИ'!$E$3</c:f>
              <c:strCache>
                <c:ptCount val="1"/>
                <c:pt idx="0">
                  <c:v>Классика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'ГИСТОГРАММА С ИТОГАМИ'!$B$4:$B$8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'ГИСТОГРАММА С ИТОГАМИ'!$E$4:$E$8</c:f>
              <c:numCache>
                <c:formatCode>General</c:formatCode>
                <c:ptCount val="5"/>
                <c:pt idx="0">
                  <c:v>350</c:v>
                </c:pt>
                <c:pt idx="1">
                  <c:v>1065</c:v>
                </c:pt>
                <c:pt idx="2">
                  <c:v>690</c:v>
                </c:pt>
                <c:pt idx="3">
                  <c:v>400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3-4F04-994D-9BF70BC9B749}"/>
            </c:ext>
          </c:extLst>
        </c:ser>
        <c:ser>
          <c:idx val="3"/>
          <c:order val="3"/>
          <c:tx>
            <c:strRef>
              <c:f>'ГИСТОГРАММА С ИТОГАМИ'!$F$3</c:f>
              <c:strCache>
                <c:ptCount val="1"/>
                <c:pt idx="0">
                  <c:v>Фантастика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'ГИСТОГРАММА С ИТОГАМИ'!$B$4:$B$8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'ГИСТОГРАММА С ИТОГАМИ'!$F$4:$F$8</c:f>
              <c:numCache>
                <c:formatCode>General</c:formatCode>
                <c:ptCount val="5"/>
                <c:pt idx="0">
                  <c:v>305</c:v>
                </c:pt>
                <c:pt idx="1">
                  <c:v>457</c:v>
                </c:pt>
                <c:pt idx="2">
                  <c:v>1087</c:v>
                </c:pt>
                <c:pt idx="3">
                  <c:v>530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83-4F04-994D-9BF70BC9B749}"/>
            </c:ext>
          </c:extLst>
        </c:ser>
        <c:ser>
          <c:idx val="4"/>
          <c:order val="4"/>
          <c:tx>
            <c:strRef>
              <c:f>'ГИСТОГРАММА С ИТОГАМИ'!$G$3</c:f>
              <c:strCache>
                <c:ptCount val="1"/>
                <c:pt idx="0">
                  <c:v>Детективы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'ГИСТОГРАММА С ИТОГАМИ'!$B$4:$B$8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'ГИСТОГРАММА С ИТОГАМИ'!$G$4:$G$8</c:f>
              <c:numCache>
                <c:formatCode>General</c:formatCode>
                <c:ptCount val="5"/>
                <c:pt idx="0">
                  <c:v>645</c:v>
                </c:pt>
                <c:pt idx="1">
                  <c:v>908</c:v>
                </c:pt>
                <c:pt idx="2">
                  <c:v>2500</c:v>
                </c:pt>
                <c:pt idx="3">
                  <c:v>289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83-4F04-994D-9BF70BC9B7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52814272"/>
        <c:axId val="660080544"/>
      </c:barChart>
      <c:lineChart>
        <c:grouping val="standard"/>
        <c:varyColors val="0"/>
        <c:ser>
          <c:idx val="5"/>
          <c:order val="5"/>
          <c:tx>
            <c:strRef>
              <c:f>'ГИСТОГРАММА С ИТОГАМИ'!$H$3</c:f>
              <c:strCache>
                <c:ptCount val="1"/>
                <c:pt idx="0">
                  <c:v>Итого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\ ##0&quot; шт.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'ГИСТОГРАММА С ИТОГАМИ'!$B$4:$B$8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'ГИСТОГРАММА С ИТОГАМИ'!$H$4:$H$8</c:f>
              <c:numCache>
                <c:formatCode>General</c:formatCode>
                <c:ptCount val="5"/>
                <c:pt idx="0">
                  <c:v>2522</c:v>
                </c:pt>
                <c:pt idx="1">
                  <c:v>5340</c:v>
                </c:pt>
                <c:pt idx="2">
                  <c:v>5106</c:v>
                </c:pt>
                <c:pt idx="3">
                  <c:v>1869</c:v>
                </c:pt>
                <c:pt idx="4">
                  <c:v>3110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83-4F04-994D-9BF70BC9B7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2814272"/>
        <c:axId val="660080544"/>
      </c:lineChart>
      <c:catAx>
        <c:axId val="65281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080544"/>
        <c:crosses val="autoZero"/>
        <c:auto val="1"/>
        <c:lblAlgn val="ctr"/>
        <c:lblOffset val="100"/>
        <c:noMultiLvlLbl val="0"/>
      </c:catAx>
      <c:valAx>
        <c:axId val="660080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штук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4443899612300363E-2"/>
              <c:y val="0.3503387811817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6528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'ДИАГРАММЫ КОМБИНИРОВАННЫЕ'!$B$1</c:f>
          <c:strCache>
            <c:ptCount val="1"/>
            <c:pt idx="0">
              <c:v>Пенсионеры разных стран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'ДИАГРАММЫ КОМБИНИРОВАННЫЕ'!$C$3:$C$4</c:f>
              <c:strCache>
                <c:ptCount val="2"/>
                <c:pt idx="0">
                  <c:v>Размер пенсии, р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numFmt formatCode="#\ ##0&quot; руб.&quot;" sourceLinked="0"/>
            <c:spPr>
              <a:solidFill>
                <a:schemeClr val="accent6">
                  <a:lumMod val="40000"/>
                  <a:lumOff val="60000"/>
                  <a:alpha val="61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'ДИАГРАММЫ КОМБИНИРОВАННЫЕ'!$B$5:$B$10</c:f>
              <c:strCache>
                <c:ptCount val="6"/>
                <c:pt idx="0">
                  <c:v>Франция</c:v>
                </c:pt>
                <c:pt idx="1">
                  <c:v>Германия</c:v>
                </c:pt>
                <c:pt idx="2">
                  <c:v>США</c:v>
                </c:pt>
                <c:pt idx="3">
                  <c:v>Англия</c:v>
                </c:pt>
                <c:pt idx="4">
                  <c:v>Китай</c:v>
                </c:pt>
                <c:pt idx="5">
                  <c:v>Россия</c:v>
                </c:pt>
              </c:strCache>
            </c:strRef>
          </c:cat>
          <c:val>
            <c:numRef>
              <c:f>'ДИАГРАММЫ КОМБИНИРОВАННЫЕ'!$C$5:$C$10</c:f>
              <c:numCache>
                <c:formatCode>#,##0</c:formatCode>
                <c:ptCount val="6"/>
                <c:pt idx="0">
                  <c:v>42730</c:v>
                </c:pt>
                <c:pt idx="1">
                  <c:v>34612</c:v>
                </c:pt>
                <c:pt idx="2">
                  <c:v>24623</c:v>
                </c:pt>
                <c:pt idx="3">
                  <c:v>21119</c:v>
                </c:pt>
                <c:pt idx="4">
                  <c:v>9637</c:v>
                </c:pt>
                <c:pt idx="5">
                  <c:v>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3-4496-A70F-DFB0665E34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60213776"/>
        <c:axId val="310265056"/>
      </c:areaChart>
      <c:barChart>
        <c:barDir val="col"/>
        <c:grouping val="clustered"/>
        <c:varyColors val="0"/>
        <c:ser>
          <c:idx val="1"/>
          <c:order val="1"/>
          <c:tx>
            <c:strRef>
              <c:f>'ДИАГРАММЫ КОМБИНИРОВАННЫЕ'!$D$3:$D$4</c:f>
              <c:strCache>
                <c:ptCount val="2"/>
                <c:pt idx="0">
                  <c:v>Средняя продолжительность жизни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'ДИАГРАММЫ КОМБИНИРОВАННЫЕ'!$B$5:$B$10</c:f>
              <c:strCache>
                <c:ptCount val="6"/>
                <c:pt idx="0">
                  <c:v>Франция</c:v>
                </c:pt>
                <c:pt idx="1">
                  <c:v>Германия</c:v>
                </c:pt>
                <c:pt idx="2">
                  <c:v>США</c:v>
                </c:pt>
                <c:pt idx="3">
                  <c:v>Англия</c:v>
                </c:pt>
                <c:pt idx="4">
                  <c:v>Китай</c:v>
                </c:pt>
                <c:pt idx="5">
                  <c:v>Россия</c:v>
                </c:pt>
              </c:strCache>
            </c:strRef>
          </c:cat>
          <c:val>
            <c:numRef>
              <c:f>'ДИАГРАММЫ КОМБИНИРОВАННЫЕ'!$D$5:$D$10</c:f>
              <c:numCache>
                <c:formatCode>General</c:formatCode>
                <c:ptCount val="6"/>
                <c:pt idx="0">
                  <c:v>81</c:v>
                </c:pt>
                <c:pt idx="1">
                  <c:v>79</c:v>
                </c:pt>
                <c:pt idx="2">
                  <c:v>78</c:v>
                </c:pt>
                <c:pt idx="3">
                  <c:v>79</c:v>
                </c:pt>
                <c:pt idx="4">
                  <c:v>72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3-4496-A70F-DFB0665E34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16336384"/>
        <c:axId val="310278464"/>
      </c:barChart>
      <c:lineChart>
        <c:grouping val="standard"/>
        <c:varyColors val="0"/>
        <c:ser>
          <c:idx val="2"/>
          <c:order val="2"/>
          <c:tx>
            <c:strRef>
              <c:f>'ДИАГРАММЫ КОМБИНИРОВАННЫЕ'!$E$3:$E$4</c:f>
              <c:strCache>
                <c:ptCount val="2"/>
                <c:pt idx="0">
                  <c:v>Пенсионный возраст</c:v>
                </c:pt>
                <c:pt idx="1">
                  <c:v>М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dLbls>
            <c:spPr>
              <a:solidFill>
                <a:schemeClr val="accent1">
                  <a:lumMod val="75000"/>
                  <a:alpha val="99000"/>
                </a:schemeClr>
              </a:solidFill>
              <a:ln>
                <a:solidFill>
                  <a:schemeClr val="accent5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'ДИАГРАММЫ КОМБИНИРОВАННЫЕ'!$B$5:$B$10</c:f>
              <c:strCache>
                <c:ptCount val="6"/>
                <c:pt idx="0">
                  <c:v>Франция</c:v>
                </c:pt>
                <c:pt idx="1">
                  <c:v>Германия</c:v>
                </c:pt>
                <c:pt idx="2">
                  <c:v>США</c:v>
                </c:pt>
                <c:pt idx="3">
                  <c:v>Англия</c:v>
                </c:pt>
                <c:pt idx="4">
                  <c:v>Китай</c:v>
                </c:pt>
                <c:pt idx="5">
                  <c:v>Россия</c:v>
                </c:pt>
              </c:strCache>
            </c:strRef>
          </c:cat>
          <c:val>
            <c:numRef>
              <c:f>'ДИАГРАММЫ КОМБИНИРОВАННЫЕ'!$E$5:$E$10</c:f>
              <c:numCache>
                <c:formatCode>General</c:formatCode>
                <c:ptCount val="6"/>
                <c:pt idx="0">
                  <c:v>60</c:v>
                </c:pt>
                <c:pt idx="1">
                  <c:v>65</c:v>
                </c:pt>
                <c:pt idx="2">
                  <c:v>67</c:v>
                </c:pt>
                <c:pt idx="3">
                  <c:v>65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3-4496-A70F-DFB0665E342A}"/>
            </c:ext>
          </c:extLst>
        </c:ser>
        <c:ser>
          <c:idx val="3"/>
          <c:order val="3"/>
          <c:tx>
            <c:strRef>
              <c:f>'ДИАГРАММЫ КОМБИНИРОВАННЫЕ'!$F$3:$F$4</c:f>
              <c:strCache>
                <c:ptCount val="2"/>
                <c:pt idx="0">
                  <c:v>Пенсионный возраст</c:v>
                </c:pt>
                <c:pt idx="1">
                  <c:v>Ж</c:v>
                </c:pt>
              </c:strCache>
            </c:strRef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99FF"/>
              </a:solidFill>
              <a:ln w="9525">
                <a:noFill/>
              </a:ln>
              <a:effectLst/>
            </c:spPr>
          </c:marker>
          <c:dLbls>
            <c:spPr>
              <a:solidFill>
                <a:srgbClr val="FF99FF">
                  <a:alpha val="50000"/>
                </a:srgbClr>
              </a:solidFill>
              <a:ln>
                <a:solidFill>
                  <a:srgbClr val="FF6699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'ДИАГРАММЫ КОМБИНИРОВАННЫЕ'!$B$5:$B$10</c:f>
              <c:strCache>
                <c:ptCount val="6"/>
                <c:pt idx="0">
                  <c:v>Франция</c:v>
                </c:pt>
                <c:pt idx="1">
                  <c:v>Германия</c:v>
                </c:pt>
                <c:pt idx="2">
                  <c:v>США</c:v>
                </c:pt>
                <c:pt idx="3">
                  <c:v>Англия</c:v>
                </c:pt>
                <c:pt idx="4">
                  <c:v>Китай</c:v>
                </c:pt>
                <c:pt idx="5">
                  <c:v>Россия</c:v>
                </c:pt>
              </c:strCache>
            </c:strRef>
          </c:cat>
          <c:val>
            <c:numRef>
              <c:f>'ДИАГРАММЫ КОМБИНИРОВАННЫЕ'!$F$5:$F$10</c:f>
              <c:numCache>
                <c:formatCode>General</c:formatCode>
                <c:ptCount val="6"/>
                <c:pt idx="0">
                  <c:v>60</c:v>
                </c:pt>
                <c:pt idx="1">
                  <c:v>65</c:v>
                </c:pt>
                <c:pt idx="2">
                  <c:v>67</c:v>
                </c:pt>
                <c:pt idx="3">
                  <c:v>60</c:v>
                </c:pt>
                <c:pt idx="4">
                  <c:v>55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A3-4496-A70F-DFB0665E34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6336384"/>
        <c:axId val="310278464"/>
      </c:lineChart>
      <c:catAx>
        <c:axId val="4163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278464"/>
        <c:crosses val="autoZero"/>
        <c:auto val="1"/>
        <c:lblAlgn val="ctr"/>
        <c:lblOffset val="100"/>
        <c:noMultiLvlLbl val="0"/>
      </c:catAx>
      <c:valAx>
        <c:axId val="3102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Количество</a:t>
                </a:r>
                <a:r>
                  <a:rPr lang="ru-RU" b="1" baseline="0"/>
                  <a:t> лет 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336384"/>
        <c:crosses val="autoZero"/>
        <c:crossBetween val="between"/>
      </c:valAx>
      <c:valAx>
        <c:axId val="310265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Размер</a:t>
                </a:r>
                <a:r>
                  <a:rPr lang="ru-RU" b="1" baseline="0"/>
                  <a:t> пенсии, руб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213776"/>
        <c:crosses val="max"/>
        <c:crossBetween val="between"/>
      </c:valAx>
      <c:catAx>
        <c:axId val="66021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26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  <cx:data id="1">
      <cx:strDim type="cat">
        <cx:f>_xlchart.v5.1</cx:f>
        <cx:nf>_xlchart.v5.0</cx:nf>
      </cx:strDim>
      <cx:numDim type="colorVal">
        <cx:f>_xlchart.v5.5</cx:f>
        <cx:nf>_xlchart.v5.4</cx:nf>
      </cx:numDim>
    </cx:data>
  </cx:chartData>
  <cx:chart>
    <cx:title pos="t" align="ctr" overlay="0">
      <cx:tx>
        <cx:txData>
          <cx:v>Количество обращений по гарантии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ru-RU" sz="16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Количество обращений по гарантии</a:t>
          </a:r>
        </a:p>
      </cx:txPr>
    </cx:title>
    <cx:plotArea>
      <cx:plotAreaRegion>
        <cx:series layoutId="regionMap" uniqueId="{43A44B4A-A03A-4D4C-ADD4-A177815360B6}" formatIdx="0">
          <cx:tx>
            <cx:txData>
              <cx:f>_xlchart.v5.2</cx:f>
              <cx:v>Обращений по гарантии</cx:v>
            </cx:txData>
          </cx:tx>
          <cx:dataLabels>
            <cx:visibility seriesName="0" categoryName="0" value="1"/>
          </cx:dataLabels>
          <cx:dataId val="0"/>
          <cx:layoutPr>
            <cx:regionLabelLayout val="bestFitOnly"/>
            <cx:geography viewedRegionType="dataOnly" cultureLanguage="ru-RU" cultureRegion="RU" attribution="На платформе Bing">
              <cx:geoCache provider="{E9337A44-BEBE-4D9F-B70C-5C5E7DAFC167}">
                <cx:binary>7Hxbj95Iet5fGcx12FNVrGJVLXYNuEh+xz53S2rphuhp9fDMYvFcvFqv48CAFz7EN0GcIA4SILlc
e73Aer3ji/yC1j/K25JmdvpT96wU92IERN9NS1+R/Ip83sPzPm8Vf3w1/eiquL5sPpvKomp/dDX9
5POk6+offfFFe5Vcl5ftXpleNbrVX3V7V7r8Qn/1VXp1/cXL5nJMq/gLgjD94iq5bLrr6fM/+jFc
Lb7W+/rqskt1ddJfN/b0uu2Lrv2esXuHPrvSfdXdnh7DlX7y+f/5+5u/ufnXm3+5+eXNL1799ObX
r/7q88+uqy7t7Lmtr3/y+Z3DP//si92LvjOBzwqYY9e/hHMp2fMQd6WQ8vPPCl3Fb78nbI8K5nmE
et/82OFlCSd8yFReT+Ty5cvmum0/e/v3vivcuYH7Dkhb7b95Jr6+nbVavr7NL+4+8z/68c4XcOM7
33wHlt2n9PuG7kHlr2/+8dWfvPrZo2PC95jgiCPK72CC6R6mSArhMvT6g3egee/5PADMzvm7sOwM
74Lyx+cfBSh/c/MrcJV/ffXTV38K4PzJ47oLc/coYchDhL+BwL2DEOF7nuTYZdJ9M0x2EHozOfDi
15P7+Tej9/nxAxi9c4VdlN45YBcn9fyjwOk/gdv8y80vbr6++adHxojsCY9h6ZHfgfCdyObwPckl
ZZJ7bzBCu270ATN7AKR3rrAL0jsH7IK0Dn94kG7+7tVf3vwGXOhXN7+9+Qew2J/e/PL7LPYDM4/c
49wThEoqX3/EHVfy9pAkrsQIP4DSB07uAaTuvcouWvcetIvY/pMfHrHXTAHC36ufA1d4VJ7A0J4H
uYd5gr9B625qonueh4lgQrxFC+LiG4ryLWt4z2k9gNPrqPa729pFaGd4Fxv1MXjT37/605vfvvoL
CHiPigxle1Iwgikh9yFDABrBJCEefjMMPO8OMu89rQeQ2Tl/F5md4V1kTo8+Cq/5j69Jw69vfgM8
+x9e87mfvU5N74HUH45h3vzta9b/h0qShDLPJfiuI7M9j3gQdclDYfeD5vSAydxzjV2zueeQXdM5
3P/hTefmv7yG6J/AWP7xkd2a7xGItcBR3pJ9oJLfYTFE7DGPI0kha95x5w+Y0APovHOFXWzeOWAX
mYPgh0cGUuHfASJ/9upn4Npfv/rz13//+ebrbx7XfZT7AwkMh3IME0TF3SJA7jFGBGRL8Kw70Hzw
fB4A6IHr7ML0wGG7YO2vPwqwbiPw1ze//APU0lhgDsTkXt6CASyo5qQLJcGbzw5m7z2tB7DaOX8X
o53hXWxWHwen/NubXwEuv33fjHhXlfk+9YlhYPlYCijF7uMuGO25AgnEv6GVu5XaB0zsAXzeucIu
Qu8csItR8BFwSwh27wTlN6HnUcLcp0R0v7L72qZ2h+7RCe+tHx8Nn0919DuS+73AvFHj7x3axexD
RO4PJA2f9PZ3OyTvhcnbGPc1ZCGo0r5J048Q39w97t4qTe5bPRCSzHeINt+jmEuG8FsajnYl3dvA
+x6Ten2P7/ZC7py9m3vuDO7mnQP/h+dtN//9VmqH0ucWk/eold+fGVCxxynGzOV36x4gbPSWXbue
fKM07VKCD5jRA5C8c4VdWN45YBeas+0PDw24y3+9+TVo67fU7a2E8OovHs9tGNn7JCAU3b2h60My
zU5T7dFYwace4j2t+HvR2k3+4Dn/7VbVefXzV39+84vH9RgMnUHK71V0ILJhl4KK+7Zr9U5b6j0n
9UBUu3P2bkS7M7gbzY4/Ap0NMNkRkh/NUT7J5w8vXXkvf/nkLd9dmvKReMs7HOXR/OUTMbvLYv8f
1g39D+iq/xQ4869vC4fHSzAUuLHgWPL7tU4X7xGOhQuVzBuxbbd18N7TeiDF7Jy/m2R2hnfTzJM/
/uFJM3TcPimdt0tyXtdyuwh9JErn/3ztO1+/+g+PXHF60PqkAlad3O2IEig4hcvptx2C3Qb6e8/n
AbfZOX/XbXaGd0FZnP7wbgPs7H+B4/zZIwMCwiZ1JQIZ4E2pf7fNhtme6wqMPPw73eZNknu75OS9
pvQAJt85dxeP7wztYuG/+Ciw+N8gyPzq5p/BQR5/ubC3JxAGteybZVl3MRF7UL1Ij3rsbTdttwV6
Z2qwsuw3MMW/+uzmP99qaK/+Pcz6jV7xi9/v3A8A96E/sIvuh57/jgmsfngTuNnpKj4a9YOG96de
6gOr/F/b4+/rBX0Kk7er9z+GMAkdnttl4u+1EvvDOjyfloh/j/z5PUO7Mtyn5Tv3rl7aTTgfw/Kd
N870u9W5j5VwPi06vjerfIgTfSifeSzo6Cei+FpK+JbJ7vqt/zEQxXe2oTwW/NAd/LQH53bz57/Z
ge+sAXgseOinNQ/37dS9F6x3eMmOjvlomHxSb/+tjagdqezRkPn/WRl8eHvLtwt7g8vuMny9H/07
vZDvH/3G03ZOfbte/t5FXW/QXL/8yecYgQT77S7320vcXWd/r/zx7YnXl233k88JJCjJORJCEkFg
dxRscx+vb0ewt4exC997khL4hwcaVqWbLoHN8rDpArZaMQFL/gUMYJhHq/vXQwxWkXFMJMGwE4tx
gb99JcCxLmysq28fyNv/f1b15bFOq66F35Qe+/yz+s2BtzPlCIQ0hrkHG/NvfwmWr8P41eUpvHjg
9vh/p3XW9pWUxm+F8yKaltgUZ0k0d6tWF2zlkqLybVeihWinAJHocGAJWvFyNkHGE3fBNWZ+XmkR
ZHn5JCLWW/BxpmHPs1I544hUVGl3MWXzGPY4dg9ql3SrmnmXrkizY57xeuPNdaQ6rYVihffcjuzl
wJdlH102LSlCXYt+G+toPibCNRsxRK5PmirZktRxwjptcapiMckNcXl8PMV68t2OkeWcReuunhJF
MDtmjnyR2SpRdT3vp+O07+ApVw7pnGXiOXUY9dhZDI7jHkye44bIMY1RSTXrIBIRXxRFVC4T1Oan
kxejye9lJs7jRJsQdW0emhKJp9MgopXLMooDt02HUTVe6pLAS3t0Xjuk7OEWnfNauGnpT42pfEri
4VneTrUq0qgbVSqZuxJ9I+B2eFyoyfRoXtdcOuc9HHH7OOtuDCeWuGGPOobCapqjSpV0jLapk+DA
eBFOfIy6VPHYiwNr07EM4pbRSTlJpS9kMiwrrp0w0bZ+MedTvHCwjVuVZtRplTfw/IzGA42Uo+e+
DXtRko1FWSxDB240U3OUOvsula2KhqK0Pp/TNIw6gI6mXo4Ub+Ko8Hs8F6mqBS5923PybLBTv84S
W66rJrUrFFVXrnWvdTEfdOnshYWm9quikEzlidMbX2eZORjneYvrExyvMtyVwZSzzNemGPwk7yoV
9X0WK5709sLipN1O0LG8dHq0xaxUcz11fpy27nI2VJXC0rNbz1m3A7sypl46jvN84vOa8OhLncdH
eTMvqwmtSlyeNpLDDRQdoBpb77gnEl+3iUdVo+dm0zBAz4sTGkwdmpQocEDivA49M2xJJoplj0t5
TMsuECZWE2tCG61kyvv9uHbLpcCOCSrWfOl6fDVXLrqcpENTP0uaeFaSyHSRDqhaw3YgeejN1TSp
oif2qSU9XM5FubOQpCr2C29qQpSbk9YUtS/GWpxb05Ynk+09vxqYUHgYnVVH8+FQNrxUsNbRDWPK
E7/yErvNq5yrKV5K3pD1NOo4zEiKwiIrpieNiXOVsS7d7+uCh41B0dpri3hNokJcDI52D8ZBO4nK
+nrwUVc/yarmOe9lp6a69WK/y+JI9YPHgwp5jm/yzs9odlGPpVZuY/BSZq4ISspTv2T6yTA35hBV
cbzuSWSCvIgLX3ekUZPL0n1uhitb9FOnbAPzijKb+L1FECpaNAhf0yhRGPy6SxuqZIESP9UYBaTQ
3kGUtvFpyZxxn7UOWhU9q/bzRHrPYbP4mZMQ7rc6O0uTauPULlIxFtJ3ZSUgfgzJ6VgwFHBcV2vG
vCNdyaVO4K7zzqooJ37dHcxukgbuxL2t6EdzUE4x+PCZbkoZZtRr/SaKlUfzr9icEUWcsQrygaAF
E7E+igza79HoLRGh09qdOT9NXYzVbZje1BD7wQZpHLK85AemawuVehBnY8e3VR6OY+1ng1h5mhxI
nC6NqJZFqiFCeMNaVO5B1IG/teMVbIp3fSrZwo6ZUWUfz5E/R0NQ8WSf1SeJQ3sl2yace5mHcVpy
fxK5tx81LHAtvjZidBTczmawTenLaoyDISnqJ00VG4Va77Ssy/REVjNbFDgvNnUk5sXkufolm2Ku
ijofj1mZZis0VPU5Q02YVlOQ5l7qJ43rO3351NJqVs2AVc7YphqKcK7wc4tRuTaCb7vCoT7SaaMI
beV6Yhgpl3npeVJORaSqCnVrw8rNJCrFqkyEZES1j/Iq6nwuqA3IwJ9MVQWXF6kTUuEBBnk2+bpv
E3j+1QFpx9TP8yJaUTZ7vmtftjgbl6ivyyU43bRK3fnZMPQEsgOLg9Ga/hmTZTC4emBqGNsRjFgO
x1lTXrK4jxdWd3WYDV0adjPzm2GcNklUGcWLUllZl6qbyaG1eNW5sXOMbWuPI5Pmfo2ro3IWZyJK
tjnWMDGUB7xNj52ofj66UxrWXWJDj5j0gsW6gIBbwk1C9PF5WfuEl7EiPRiP23bDkee0nUqsCeis
wxwe9iFsx3WXdnTnA5nh6ekQm25VFPNajFm+ZElWgHmgPkhI3W/cBIW4QCrv961oPZVVJmtUImq8
jKwkKjGtVjWk4DjTq4QzorKyvhhaS5TT1Wdl24hNZfmsEgx5M26maD02abvUfRlBDG/GoMiqk6qt
QolZt4ndalnqtlgNdYs2nZ3peYcPB5KNQT8PXsCKuQsTmqFQI0H32+z5LConsCjiXGW6O3U7h60i
C7bVdM6zpM2TAIwQr7hB8rjPbQrhoavXkCPoqoAQ4uuYyAWq6jTx4Ra8pTeOkfGdBjWKOXEGZw8K
qFkZzKw/QCVA0zf8iZulS9frQkNboUpsSqWTIxmXLxvCA9MWkDeS6KqAZ6F60T0v4hqOzabRh7e8
RAtvTqML4wzjaSwg8UUZYr5XWrycZTLtd6juFBo88yLRzRCpcm6ikAMRS8MMwk0wi3RVzrHrJ2M9
KqnBmqa4X0BYfzaabmE7vLSps53rbH/KL+ISEmZ2Ibvi0GPFkbFtSCe9ZFkGzpa4px6u/NZ9Nml7
VmXsJM6/lCVVriwWsZQvysYJcH4gozTg7jrX/QXpIbkObTB0+oj27sqUQ1DnYgRLmESIbAZx0e1O
x2hCG1N5QYynRqW8WXtZ/IwiZwhS5J2aIelWySi1Eo17rKcYUpUOncFFYTcMbZjWS3eUC+0VG5pe
WMMWPZLNciyry3wqjlBLgqImZ44cL2qUbBjtD9uOHjXaHHdgMPOYjqprpA5ad27DlqdNGI16VBix
tQO01a+wTYNoiKRiGMeHRRKv5prUQesARmKo/aKsXoic5ipJxQsnH0nYtmAuooP0MGghlAFfm1SO
eLmATKbVkLdRGLkxW2fGI6sxr5Z5hZ7Ppq58yfDsR1N0bLiTrqhX4aB3olmZiZ71BUCZI9uH3E3N
ad3AtTxTx1ep07xIkiELCSkgYzc527JeV0vZd0Lxyvpe0kSLtEkOSutcJ5IfNGwE43KqwDXNS5vI
A0uMklMSyC5Z5B1QMOPS0E2b1ndvp8VNcwGEDa6B/Lg2QSqAMTlTYi8K3AGO2VBegKGVqnDqZ0U+
HvbCu6p6dFZCGXPooOIa2Fm90bA5+cJt3JMSdTCrgqgxSZTnnNESn4ihBVMiQ3SE2/HUJPi0j6pl
A8Gg1fb2IbqLnk3V0sIPrRCK9aUd4uxMFvG0TrPrXlOflGIR2a46mAtgPU3h+T1t7QtEk/JADDlR
TV3Lo7LIc/CV0pyCTx2Lsng54izUFDtKOyVaDzafQo9xp1ADcWnQCNfbd6N2VD2lLDQo3uq2zWdV
UH7WOSJBiuXWPhFpzb+UBAk/0WO+H5ksCeIYEryxPAekRBckQwXBXJs+wOPkKsbdQgGfqpTM09TX
nneE7GzDKI+BYsTJetCk3tc6J4dQKfVhp/PnfRSdesJLn0dNss8h03f1IMOkBhbuJYXZlritF5CR
G5/mMEes3cTXY08vXV2TVTl6juIRcdZaOBB6sYshHMYDfJmNZhtD3eAQCnnfw7TcElkM21TnWYi5
LqGCYv1Gj3VzNiVzezREqafgPWHluWNxHnjclJ2KS3gcFY/lGrKl2aJGxouUc6ywdWToFnHahzKX
L0SdxosuJtpvIaYv55Fqfyiz1oc4Oah41DrIpe43dZEWylByietRvrTgH4PK4+y0KgwKM5Nl/sQ7
pEaUPE9E7i4cL8ZreBdMtSl1P2MV875ZA7fGT2gSo6CnlQYjlc0ViQazyFu7req4KVSVY/mk6SEP
D9LxfIo6vnFnkgRalDYUYraKl4P1e5jVU4cypv3RMH40JRCSyIj5KuctXfXeWKqhxpGzEgRH/tjZ
Z6OdcBDzmhbwVIv+KJO1XcX59DyZ4d1/gZEi61RlrDlg1ouOmjwnYVNwu7QQKcOuduaDvG9lgOfa
LG07uy/kqMmi97pxgzMgA76gEIkLQ5AvmzhVTq59Mnhj0M3VsOir1mxaKZ2NHKAqJu38hOMcPRsH
gn3W9uPTGej208nG2B/nvlEQ3cslFlW54nHV+zpJi1M0sWFWNjZoG5m+DXBVTWHDo/agsFEeTH2G
j4wk9taOmq8Gtxt9bxStasBEGq8NSxNlQeN2yxRXp5N8VlSJQ1RXPuVc60uclFGYc+NAWo/IijhF
pebKXMmqpcvRxrJWkY1GVcdJveRocvczyyLfazE9TlP23EiHPdEDbvxprgrVgdM9s6SGKod51X4U
l9MySupGxZ7DDvLEnGcNG1QzUraGV3GVYLrl864EY4uaKbBN1m68oi8UaYHX2waJLbl1zymXT3Nc
5ye9i6YFMjkOapoeu3H7VTV1wPPcstrXnE0HUKpPx2bAMuz66mJgbbQcaJzs10PeBRUZZ4hN8bjl
CJJ4NkbZEJY5i1Kl5+wJ0nY+LGyGIOkC8W+delxCOpkTOfliIPRwxE10IXptVgPrvDAdIraQGvIP
GjlfcagSfc4TrEZPKo+JbuNguJdo8LrNQF22jobcO3FjaVeGD+VSW6C+QWVmdkGMtCcaZ+QUWBv7
0hVNdzihPu2BEbrjkYEAD2EpoS+dqvE9txzWsVub0ERReVJ6V4lZxWl9bDp8FY8yKM2amNNEd77w
Vm5XfWkhwW/KuU98qetyJXlrFpIbCRx0zJx9aZhzUhDNVJznw1OXQt51TFxdgXlOoCo0zqoUQ7zv
9GlAnWw+zUo3voAHn20nl+fXNKKTb52GLUUui/OCWYiyGdHKoPmcdBXUDkU0PU1KLC+qsYMiZiTm
+TSk1dpGbvaiob0AXhVhiEFDMzW+w0u9sj0Ocs1jNfSmeKllBobQMYpaiFF4zv2mtz0KnUTzRkXC
nZPnpZt5inpxt+0SNyahJxyEl13T0tynE3VOJ2C4UOQNTXxBaezkUAwU/fN4MmWlEjTp08qr9HEO
97gsNHBIn8U237cuHXnIKoOPauCB69QtTaGsMGUClXqCD8hUu8+8NCsPp4JMQCUwdaQqCpo0fjVG
41k/VeMcuPCTSaiNd4hSXDx1akzXJXbm07JtoUzFvKjXjSu0DKbEROfJ6AKPGY3mx3TO2XXUJ1NQ
AD+GjCZ05o9t7rVqYBnfcsrSpSa9rX1jEhFAVUq+ZAUnCk2Rs8hNDPW0IXXIjOMGFs8cKgcN9VMm
GzVy3W2S2OGpQty2+dbLR+34UM/LL2M5H5eRIU90DoVGWZl2S5oI9BuosxTkPMlBMWPG8zEXdZAa
CyU2LuZ2SSJxyRK9HnqpfdRrBKG/Kn0KqsAm6dHgu4WuD+I6m9asHzZTBtVT5myrxD1vGuxTQ6xq
Y7PooDbp4zY66SNerygQMd9UuvX7toEyfp7UJJsmsGJeNvSgLlHupwWky4icwF2sCesuqMdVammY
9SIJes+sRVP5mb41gwszDn7G8bKUo99Hni9SobrxMAYee2oFbwPGHMWyWaqU5X4OOV4bN/NZWkC+
gbfBkgAlVRk2Q+aj6WleeCe1nQNSjovUinOKyjA10eCP02osrvMWsttAR+Wl3imbW30OZeKwTFgM
0kSlIfF5oz8I1lHVuynoJIOZt17ieRvZ556fZtlCoPhqjJNrF1u7T9N8xSwbfRd72rfEDiqlxVOQ
MnJVg8qosogmSgq7ZFNaLZmQ2woJKBwTthUuuxLtLcEb0iSoqJBA55Ff3NahFHLCSZ7Mrp9V6NoS
YOJcp+UppOOQ13bycWbsio9COawG8YOAfJlQsgBGdVTeBjxWZLkfycwGosJUeR6QPsTEpVvnQZqR
BUh9YSmbRIk5V1NTFEoT4091FPQ5VN0xO2XVEGSgp5Rj4oMs9JJM/GgW+EBCTZ9WY65o7m5xmh2R
1OvPGqgJF2Ckl7qhrrq1SY1xCz9pD3VsoVgRsaLIgmVUmZ+68HbeE4fYBR3rGAgNAhosprBwdQiv
XTqjTIciySADse0k4xdcrEza+7MZVMHl+ezcimVii8dIyZ4EeQnUltfbWQxZwBLxJKrZqXFwrJom
BQ7iHMEm82Wvp0uU5AdxBnfdkQlqAy+kdnrhpaUCIrGYCg7ZvjzMov0mSSbVptFmLJpToK6HOQXV
WBdeFlaReG5SNgazvY3r8elQ9UaJVLqqjsjaWp0oLaIgHVnnEzoHhXGWVea2Km+wVBJqGqUbQ9eQ
+Z9mUe1HIEUGw9TuZ6g+neYgLsgagxAARWOgEdMKKj7pp9DyUGyaQfOmLlhkGcYD34B2QxVtOISg
Rh9rp8pXXdxtPKkhp6GIAX3SvutkELMH3wq9Gnm176FyZd1jkCKhDhinRa0ho0RjouxYVaqCRwOi
WLcpcih4vbZWXcs9vxiradXYWtkagaQ1ceaDGng8imLR5h34G+N+N8hBgSihQDlbDzGNQX4/nV20
9IwTxN7lOAqo/JoIErp8yXWxdLO8U0V+XTcRKPh07g5QRdBJ09oh4EkN4dUMuT9lIn4qS0IDTUm6
qqO+AnumtYLC6LIgPbhOAhaunQOvhKBXTJkSwxA0cRjNoLn11SYxJrCSPm+ap1jE/iDlEew18E0q
F9zQ2h/6fDEXQYONculZlO7LVAR6aFI10ijw6o0ccTCaZzW+Fim+BLY+qhabJnRacZxXbrSO2bTV
hQGnN/28nQYa8Agdl505yBhosBDov6zQdAQlybocx2ft1Owj+0yS9rQyEvLlrHk4tkALWjd/lqXZ
MoG6xasBlDpp/SJqNmnfQdKdnCcOOUidGpock9+gfotKpkQ5B3NW+AR1ASv3bV6tnVSsqmaOtw0c
N3nDqoztQg9Lp9mnIFkBBaIbIatlVDwBCULl0RMzHg4exBM+n2HSg+jfLVK5HEAirTsOBBSYLOgt
E+J+VIoD6K6opN9m5hkEIgWMQ4EcoaKkgX7GaQp8dKJjYD3rk9k99tgT0bc+Js+Z/TJvn0DnBeo+
qAwhG7QuONY8bZvOr3i9aMVFixy/q7GPQfpAt1Shqw47B+S3Pld5BRENSstnk9NiX+hiO6OeqzqV
03lLrRv0sc5DAo0bvyDifEgkXVQTOaW8twembaAkIZH25+6aTnxT5jqkpD8qoNpbyLTJN7SGtgOw
l8BJBN7WUXFOB3xoMmfdmPTWnisAK5El1I9d6ydcz/s0aoLZjd0g6/kqQVCRkggCnxUn2Uy90HPs
WMM9QKlnvXhLcP+iYm4ag3TW8wO37M7RSOOV6JjdB2WLFidu0V1DAgIhhAOPoUm/70FQVFl+G8c7
K46irJuWYytrf85BA4HAC82NiyiOhxoK+/ZkRE+4Ux3mOFfF6FZ+NecoJGi47vtu2Qpg3bVtQNXt
z2gOgrEHlY4xkECmGQdzFF90HbX7fGQLYNjQwhsu6toqeP8oX7Ra7xNyPDeQb8kyT3O7asdJLmBn
2xjiiZ8nMyQc6W5Rho7q+unYDCB6l+e5w1U7dAHpCqEqhDdjRhdjCU23an6toxIbb9IxHlesENEC
1PFsVc2xp1XSeocUTd467+qDFDHQd+sgQclpDdouKC/xoGQlT8q5yKCiYROcC4TMAREeufWKRyXI
THKMfQ2FkkI5tD7aFviWlVlxEEfbjLB+VQw2hmokMivZ6+YES36RpXG6bluTBbhJ5VHFo2iT8txP
4Cn4jNf8QJpyXab6KEkWxi2hgYrFlxpOU4wUaInmwgSMjKdVw6uwcZzidIoStKx5sqUiD91EoCBm
bTjEFVR3dZUFWtP1QIv18H+5O5MmyXEsSf8ilhAA10sfSNrmbr6v4RdIRHgESRAgQYDggl8/alGZ
VRnV1SXSc5s5ZEr6lmbGBXhP9dPH0e101PBSR/YV8vbzNG2iGJbGvwYoDQu4DLJc83ndjxmqpmXa
hag4Mjfd1qimn7ekT7GHCxSoqXpcRf5VLdGB0Pm8JFl78FH/tsngFoLDSxd3xyBej0RnD17UUTWF
DrpWPsMDiK98kz0w1HvOwtGVjhXNxFp0stOLGuGeYzBVyfwUQSJup1J143JD7ER3cbTMOzqvPxvU
1oUXmTn6ofvWbBylY4xNbO5QcLmw/Sqyr6kfH9K47SBMLM863G7aOnrJ0EIGEOkPLUM5VUcR2aPj
P41yjE9qpXkpcHhKo8cnvgRDC9fCyys7deqQ2+a7zGD4NVAUCLbHOnzyWXPqPcz6QdVJGW64AMXQ
F9mKC54PVVh35yBlG1afBU6DCvrmKpnFFYQ4vl+GeTvMI0+qXFpZ1hE7DN6XTWLwO9tQJolbTu0w
BqWXPnypVUaKdUlu5zBEyZPovLy0LnPDSWH7FdInHNmyzS7G3PiA7bctGk3bMndjchj75Yd2EDJc
IoaSd4zsva1FaToy7uotNredZHetWKYT3lpTmClTp8lodVWPDEuRXl3FnXEFsyw9JmT64I3Xe8ga
tFoMb6rAqv0akCfcj/emhaADtatByUXJbvQTHGAPvYyH3fqeSNSVZtkWtHBmvF5kKD4TEw2nbGzM
lR9qVPyzi6DzbXTfkjao4i6Md6137d4kzXIa19iegiQTuDdVVw6dudR8ghRUCFcGPp8qtq627Acw
EWELida1/bgzdfjZre1boFDoGSEOZAaZQNkiy8QEbTVl+r2GsXRP0YdUGSSrx2yN+h3EJVHSUQbV
krnghvkIrsYwh5USa1DYXDxtzjxvKf8iXRjsI+PzM+pFXQB6wBsz3pW57dG1hMnNgM64zYy5DurA
nDCYSLwMfs7O1un4ZBxUb5Kk0KG38J5eHGev5d2Q0P7Q5tPwOaWRO67UhGc61vm3bbHB29D163sb
9v4QDW6DOlrDI1DjBwn6BD2Qv9VJc7c19DGY6UW6xRvIBj88rSNbIJHC1xAMReA6mgrz+j47zaom
n/tdSs1YQqxGRdR2OUAG1BEKRbovBoFlJJIZ2AK6JI91G9FKpfolyVHkCJqBQYj4vLNr5o91n2/P
02raY9Yp+0IDe6NI2H7AajHHte5NQcx6oxIcw4GJw9y2+pS2PC6FETeuB+/C03YumFZ7qFM7uHVs
p6ZenZppI5C8lvY0NGI/cNVdtLGbgUtztyzuK4+t3AGQwIpmPbXl0qCicNraKtfmKg/PWx1+nSAr
NAHZB7apJtZfRCvcPU3kV1o4x1gBo/bJhtYdBimHI9Ut+23+z2/8z/cB215bN388FeQfX/7Xnf7R
P03mx4/p5qv+9diKf/7s9y8BEv0BZV3Qp9+++G8U1v/AWf1OkP9fQVgMwNJ/YLD+hweWXNimy1/+
AWFlePgIQ8aTMXg9UZIhkf53CAt4FsM6HeWERgRKb4if/AlhRX8DGRRjMCRccmBSUfRPCAsJd9jM
+CtwXX/ns/48AL+dBMS0/g2EBQzsdwaLQqpjGAyG94gXisLo8vO/MFjR0vLF8Xkpl7oWdzOD3xcH
MYqmzAzhIR2bFQ2PnTIszW6gMLNlNvCyY04RGGtWvCXZmJDdrOPu1kQtt+UWOdFXrVfQrQWd/DsE
pJaVMZ5C0xYEGIItM3w7Lbs1RjGHNsnkJy35iBYHNFiVY++awD5pKoqmIdmDC2CiFGSlSV1wM2yu
6KmsN/ASNfkciay/ChWvr4B8+HniHi8712vHLy5NGp5SSEcorPkPSrBPuK5Go5x2Y7M3S/82K7UP
0/iOMnXXQF8JPMfGk93AsjvDqy9yZatl7vZ8diXkph2t1x2nCj7JeuR9h8aaHPF7bdUJNu/kGodg
B2oPzS9m0/2ah+xbTF/hC0InDht6g1286vO2hEK8w8TQow3113FKb3mwVH0mrvWYv2DneNgylGyB
mHae4C9duhRBrXcWojRZM8gzS4umDf0C/gVWKDUXhzxcsHxs+BP0yrwJSm3yInXsvU6H/YaFZMpy
jRVgRCOK9Wptow3tKfqKkQQ/4BbVJVnVa1uL/dSZhzYZvkGlTwv0TmW9yP6ksxFWmzppshRZ9xz5
cd+6qJGVah6sD/eTlKdYzw9RB6hhbN5N8iraEFbYlzpje2GHq9DDRGUL1trkJuAXYXQtfD7AaGBL
/Z6N3OxjlIpFhmqjAZPSbC8zXUraNoe6vwhCTlcSi2CVObfXHdbqpHf7Aa1v4rtdC/0mBBkGm4de
D5s4qS26j3i+42SAs9HuBufQyyzFAMUqCeV1upBStAySYe5w5FrQbIEqR+CEbbqcmb2yMdlpEe+9
eA2l3JNk3q0qxaemL67W1/B/D3Uu2eMUfCRDejPorjl043eTLXcxSYoafmuLs9am9t7WZrea+FGs
/U8XmdKv9jVKAVJYK6vs0qUHckcifQcXqbJDhxsHJrtIYDnl6W6j7CTX25bKgtHsMZt8Ebi4nPkj
Creys319XlJ5n89h99IsoAdXkEqSy2PSzcdYwb5KQ43GJbhKeDt+MeONCzdW2JXHhe/Ma4Bfo0EK
4YK7OzU05SrRt2TRs1TY/MNM3NUoNalPii2oK9Nv4XGOQg0RabQRdC1fFwR0i5VqT9r2Oh7RHbrR
QqJoWnjXfZXI9BQ3/ZG08w3luiIZVKOwzVA9j7hZ25uOk2Oo5VWTTWuxTMl9qteTmToIN5sqEh4C
UNjyIhxtmS/dLd+aE52D45rEP1dhqwwi5YwrhAbqFC79VEpzS5NlvOuCKb9nUFYH684zYB1CYRNQ
Ws1b89QlPgXvqB9aVGjM8UUWYgmPAZpqWHk/EpQFYuOwwCBzya3Kt3Ao0Bl82ULwXsaJQkQb6oAk
7AvrOqBh/NgwHFFpSoISeDDtfun0oa9Z0TtwJ3l0txhaTg2t6ICTJFETtGAznb2YqWP3JEjypCZc
f5y+xFCNeGcOkuOjZ/VVStRRxKAlA7AfDODpNTP9/arq2231N2xozqFbd2uQw4OhZZzkp4bo0kbR
kebASbtEFQubbxQwLu0Iem/5c9WyCoIWiuF0JBOWdtRvRD3ELYxkM/q2iIbmfZPLdcS3Owr3L4Ff
k6OhMiS8zra6GuDe95E41YnE6emSo7Eoo2D6Z0U2bVUvw13HZlTS4TihFou/eQPJtsnwkfIwgfZk
bkKY96tor9KA3IRkvGImVyVcGNMl+k0zk2Dlrvf0Us1Yduah+EATW6m2Oak4LsfIP4X1dNNEdYlq
ci1MjQZyudrmAZdTP5aRAx4WJeW6mYdQsp8+G/aQmVWFbW09bgm7szYsVpvt0Cy9pd20z9Uwl7ZZ
zqlLTgw6EPpFC+cbbhjBZ7N5duBBejWl7mGIxvNlOUJDisJ9BM0Y/Qh4Xs4xVDiWfq4WRXmPIrW9
j8N13m++B+wKMzMdC21EEfjg58pvJrVeRT49ukycBdsa3DHm5GKcdrbewpDez1R1dyvfPqhVhfCN
Quvd3sP4RyPllt3gH1v9rka9fk+b9RgNT5mJ90veXvMuBMAXqAriOKSUnKgtu0rXYcWCCP4Ghfoy
YtlLp2XOSz5w1N1rMr03y6TfqEldf0TDAziULCyHmiIWAujAYmvJE2I+Tc7M6+pz+RbqSaL5nuP4
fp1BKBWeZekHJGD7ZjYVf9t6vHSBohFWXC9sf46ZgFINuxh3owrH+I7zfnrViwE7IZfNm8I2NH/Z
cjWTUqlUoqGSjf0GnjR4Ys7Gskp7Ep7ZsMGdFNzQYdegUWgh4IhmLludL+eomwSQ5TXsftgoXWxJ
NdRCCyUS3oB1OAhzuGF1AdczN+dBRuoH4Pfle8pM2NzmgCOCj2EbGwr6cJoPY7gID3c50O7QZJEc
96kZeAbJpyZR1W/dFFX4h5vr1W7sfYLC1F4qJFr4kcdjsa0YmgeUEl1MlS6zGs5SOdGeurBP7GmY
0i67Ib2Kyz72HXmQaEFRBXWXzB1NgiwqmhQSUbFN3RYcWVDX5AxRoE0OyzopWxAstlvZTHnIb72d
hqRSJgyi3VqLhldBEkEhtxPErmIgMzTICXgPCrHsQo2YTgeubDwPVRmoNgzgL62besa5a3PcuO1y
TGdPh6vOLqBfWA4a9zwLAXxxJQrq/0zIsNwuK+ghXGU66cspmyZ7SGcr+B38G5O8d208yRKZg8wX
MXZw9E2/pG09kwk2ZQzBrFQ2bsMbvQJuBfmfOIhyje3fRzEAqnbtaKFGp0GEfbhOLVxaWNDNzrdg
+6qtR+1Y2HBAjSNdAIEL8zs2mG8UcOUR7NMqgGQ4LkoyzLoFWupFWOH+CZf94nP/k0QsUXdLFvr6
iJN/4dhZFi0nTybrytWx4CpI59jd6dyxFz4kwVh02uh+r3WfYK9F4GAB/wGBF7Qzxx0Dx7atTxNv
UQhsPU/Hw2izuPkiVdw1BW/hthYZ8PSkCrLYbUU68P4e16zXV5wEG2hdHg1XU2byAFzHsPXwgO2k
r5nfxFu0bXoBsVozc4w9NW+5kTNgoQV8BXgb+Ju1TBjWWSYiEPk4yvsNZBSAiHWar7UeIlFyVO5Y
TMDsr+VkFGShIA+dLIPOp2DXE7AcxRR00YfpLwYWNMJQVpBkTF7JflUVE3Ny7VYdDMUSgN1dcGOK
KuQNdwWaimguwAx0XeXnFSmAmhqPAsYF4wTT8SLH5yh78R3Fel2N4G/WPcsWoNFLY2DAAhaYB6gO
zH6A5J/rItd8WVBhiBQsAMhEQN6RINGORxtKnDlpG5jNrIHQnvBklTieY2p2tfTDp7Lj/M2xNW7L
0bmkxw7K43ObO/3Dgkfo8de4Wsq2nzkohXqsLKFPI6zvHVENVOxQNOFTFzOcpUZKdXQIDDB05aiT
fA0fIopUnRV0WitPrAAFKBZ41noIFcpAsIGVXkh7NXe1vZYzar5d0vNegjxVbXvIIhALG1W+3c/1
UH+J09caV0jZqMh9Tq2b49u4ad1DNxvGKlpLVFVZUuffI0gGkLL9tN1tWwDcrnELfRVYnHkhRYrd
OZAOQDwOcPIEcIh9Z8MEoY/CUoPbEy76e9ZnYLD5aAZ2UDyWHRAozlCOkCw8gRuyvlSrmt63MNBp
iUIJ620+kQSNfcZ+xnxhn1FapxMQi5V90AUhlN0UpZmrsDTP8NS6ZsGqF8IYqGSSkZ81GFLgnnqG
aZnHcYdy3Q/JWuh8SlEkxCPINqjx6eNgo5UUue/s99X2LinSxeH0TWMyT1AeQ5wkloCYKsIcfRKj
G4DaDCjjlEr5CNZ/VCXcWG6KYcyHERaD57ia0hwb77iJzoHyWwZZQU8csSV7El3Nmm2A+/sB+uaY
dct+02nWlsnMg7Va2DA+NIiggE1zovkYE5N/kkADcMChRogo3jKzlKJuZlOwZJnFXtNmfZRh1D+g
f3Zf4V90EXytYWt3CBUYAp/TNOmuafhwGqSBxO85ZTXiJtSsWCMvhtcFFsNuyCxyTT4cxgiJA9Lo
Itry/k4PSezgLTJ48VIZ2Ox5HrfRb0O1fxMN/iHH/D3I9Y8v/+vmz4fE/i7T/FIe/vlb/6/pOzQM
/6PA82/HsV7knV9/+Ie+gwleNM+g70CqAbqbQkD5Q98J/0YTSqD4ZBFN018izp/6DoZIYYIUSSE0
Ik2XpZCL7B8hO/a3hEDXwUywJGEhHmv2vwnZxRQZP/2XjB2N8B5SmsQJpXjYKnSe3/UdCRlfYvGi
Zdt1rf5CEZ1CizUMPpBJEYyj5Hc0C1H2Y/lpghVKp061q4KVheoZqHuU3JpY0PQbGrEpL/ivQmL5
VVTIXwXGkNk4/7pusr2guDUZ71KEU8h5C1ePGJBAWkIUrjZ184yoA2TlQbkIsBZTEiZYn6AUfBzC
VMb38zCQ9DQudHrK3JJed1DT7plrrT+1roveEGAMdLUqHSPqUC/qDtzgmMGpTFdIIWNPBvUtnjyB
rQ2Nc+FnnnZmCauGkTV8Qccr+e2YhZs+RLnM+v0FXrOFjrccKaEG0/GrHATMF1C+PNlTOaND6C/P
diwmkUu+25JJT1DBGNpSDxXZFyLwGcQo0iddmQVZUO9VstTBvobkoqve2qW+kVOe3yi2qifdtX4G
um2XcyhBXhbwbxpX4CO0H9Pkp8ctWdANba1dSRnMPdsDIUwy9NeBifaR6AC3MJmRDY1BPTv0bSGZ
5U1EBzDpItEJNAyTtjtZmxaIgwuAStTORT/abdpeO5BUNc83VSENEeFl6+RBrmY4+0RhszdTUnMY
+aT+7FXUiUPAg0clgZ1UEiLFVw45AbxdjSgOLvdzA1v1bbsI4+NYpjHqiyuqODUlF810LQI7siqg
Rr40rJtPWmfyZh2DaSw5Bq9dkX5y32qUMdD6Vglel8nvYdyDMwG7BgsQMZn8Lu1issIuX8A6EuJi
WKGr+JDW1KZMxcrXUiuv8XGWNfsJHJiGRRiAfiuoCWRziIMUfCnQW/uk5gGhEpPP+hDn0YL1v2M9
jg2u0BsfrAgA1b4JoQrmwgHPF3hQwt6xCE1tTDvUuLUFeONH3YBAi6ZgBMvfTUdAzOwiKKnpcUW6
0qGXz4Y34wzKG5vh3aPg0eqOoQXn5RTNHSytNOlvhza4vNUVwNc+w2bx3I9t+5lRlMeQVcX8BgG/
GasJm9EzlAGIRKDuE3CYAAmC49ZO2NYtN/VnnjfNiwH+1lSUr3Q48LVx6EaXTf8cbS2Rc+NGPPRB
zrBnaRs8jD34up1YUTcUyNYgZcO3WX5ZZkQJilwMOAE0GMi1moRtir4O2k8+0Gk7Tw3yCEXesuSB
iK5+yTMCEWtOBD80rQBOUE+cvWML3vhFrAjmS4pV3EkZJF0RTyr+qZqgNlCt8LPCynTFRpjOy7nG
dMTnVorhESa+A66VWnrq+pwvZTxH9i3A08kmBPHcdpyHKIIK3PP8plUS3LSEq4xcsHIm3EVjB8Al
Ukl4lwWa53sxAf4sKJABd0XHCIHb1AX2Uy/B8mNgKERP/dTl9X2sRxgqnoQb3+UTVq9vbLPWohOB
yzWk2uMYzb7uscAFQPkaprrvWa2idW+I1ggGtEH6Mq0z4muU9qkrBLp3tQO0270QIAu8AhCs3tac
oZM1aNi+Qz7r77NFElHIeKzrHVwDNuwV8jt9GZAx+KhR91s461I/p0gDNiBys1DuA06bnxQow7jr
lB7ek7qeLNqDGYXfyFZ+7pE/zvYa0Q9f6oTbZmc3Hmb7KekamEOWjRnq5gXnKEnW7IXRAB1TLTdl
98Dh1e3lXs33TTzTI18FjZBKXMX9qOHqYmmR/IHLQCEPwPoRdO5Yvyd0glgY4tm39REvOqMjCyPO
T7ZBOVbGOGETwmo56p2RQqGqopHLrypcWFqaBataNeIWjkrdZEIiun3JQSWhjteK1aN9SDxBzHZG
p2XAkOJhyCViWFFaEC2DKx0NGlJPb/33lNfZy0Dd9MOrzN8AFF0UdJq6+7BijmA5DAkcCxxwvPdk
CTwUTFV3TzYnqFINjTSwk5zMacE6vT0tDmHfwxIHqEzFlvamEqESDSiTGeADzXuu9mzIlKgQ5+xf
cdZmA7J24J+A5mJkZmM/16VhWEpLlNzDyzD25tq1GbYatXroDdOSieagbRc+1r4HrZcpSHmlFpE7
bUtKhyoB/vjoc7sgiMqFRfdo5vpNhq6+SzcDF3dTCqIkqAl7MQMGfxfZJQ+rjNULIF2y+E9Z1wtA
CxEgD7ZZAs5x3SZXbl5ND0GQUI0EQpS+j/3KvpBkQiIonnKL7mZBuwmWMY/enNzIYxD2SJ5Q2+Jy
TWedHhfSO8BUImYQtyhK5X0TJHIsl19h4vCSKw7TCMWtjZYeDmyvknvk8bDFeAdpCG6k1KxgfbTd
Bx3eDsTEDOgZUnH2FXYCffD4RgDkdArbYmMtecHGNHRXMXKQ2NXM7Hdt07Jgl5uO66JX1oUo6wet
90NttqYiOYG+GVPAJ+AYndrpJApuc5V7KKAqw1UDqWzZYB0n2c+5lghpNSPKoYJ5N6GMD6z7jv8H
l7uQhfRLHTXtvQZmwXZy0RT3V+PJlVqB/5eZblIOpypun3I/QRiNB8QPdwAOJ1NR39trDjWAFTUQ
o7RsNon7zZGw++bjVdyOK4X8FaGmn7A/4CxWWvTTA+mjYQNRReaDkBamy7YmKPuHbAO7hMiNQIRN
oEGA/827d8I43KeAxONZAiFHgZb6CeHmKcCCvSGV8BYjv4KsS2sZuOec+ANLqY+BJwbe7aEoIbRi
NttEu8i3y4YcNV6p7BpkG5FT2np/HHqdIniOm8bCV1ri56T1A9DUBscfTGGT34uctfMOZWMbnS8u
3bqL04S6XWyCbEOAAKVvwf1Mv7lg7QkqCPDUtqvrj2l10Hy7OLUpdnMJeKLLbPAoyWC6qsnQeRcC
Mprbk05E6K/H2T00TWDqKz+qID2hQU7ms/HZ5VbaiK40NgNxJlsEvcG1cxyWQ2aQJgEISR6XbUP8
MGfdx4LA01TQwYpD7JxCq6YyaSEbDrha1SoAUtQOcJnaw6Zdw304dEtwi40UUaRRbe24139XcrwL
EoNmrE7yB9DCHCg9er0ovsZd6vrXeV7MshNChpd0Z6Kofw2NWoNvazj57magchyf15Cj9JxwbfWf
6y9FK2ZqYF/coCb65S8NzL/xe+Eb/94NIL1/OfYxuhU8eSi5/Pwvbi8XNEi0MDUi8ITcRKZrq3xI
1ff//Crk0lT81nREJMNkjzBGoxTh5eBs//VlcqhiFtVeh2DLuiGV1sr1iaQTlkfUjIIVkiCPlmjM
Wig3YPt3oVnGCmKGef71Rv5AA/74vP/Sq/7Ll/+/tq54JtR/RBP+zaPIf3Wul2dJfb3MgEn+FoWY
/JLj7MBsoehA/2hb/xaDBIPcFV76vpiwf86GwaMsY7SlJI/R8F7gA/S6f7atmOyUszRPsSbSCI+6
jP43betl8Mtfrp8wzNMkj9FP43HrCdajf7lMw0isclQJZnLEW4ggbV8hhYcNKbrGbjvtKTIZfzk8
f1wnfx1GQ3EY/vsrovG+TEcHBRH/yyu2Qz0sAjdu4ZAPiUj3Fe4z+jvxbLl7orl7yLSDxbGwt9zF
30NmHkWrv23qoh0FbG9c/KOJ4zPGg5TJaN8Htkno20m9Qw7x9j+/V5yef3mz4KEimkWIQsSICAEi
+f32clvNk5BzwPr14ks00mDsk7G7bdoc3DDOab9PokYcIcLTZxN1/gGE6cE0BhEw71+2AfCtvCBJ
M+PtJaUEGBLDQIqEUnsrWfMlbgFTCsY3JLVH9pG5/AFpBOhtHmM0XEOvfAZLOEPEHFFJ7CGX/jFl
u9nV80vfL6yKU7VVA2+PFOrcvOP19m2lSIHNqN8CZMkL+H2mYqQPkAYV2CCD9ZEajckTqJyQnrKA
UOkKW1uLtApdYkqTDh+AOF01e0nQQzREVjBOsqqJBXkYpzl4qDmqEcwoafd5r9nReUQlRijZJWi1
XR5MtynEmj1XY4MpFAJDYHgXwBuCEr5HX7JWE4VRjL55F2Zo8rK0fbKZkftG9W/od/MTnknx7iP9
FFuIijVBm7fK7qqLQJkLF3aAZbw/h1menxDGeyUrkNpwzVeErnGAwrw2VZTR4OBMq7GjwB9HXhZh
yvGl3lT46Gfo+coDSCPBHNx00AK+5UBpMPaAXQjh/DgOg7urwxHe/tzH6IKQuGrE59IG6l4iMX+O
+xAxsx7b1KFtUSd0qukOQreHGcMXumoaEUaPc56BuMh5BAtXIk0kffM00p7uBm5NOTbQb0UQFS3l
DYII0ENR07+0gELF1uWn3NOvfW5URQYkzGHsraWnSA0Rye5jj9S7Q1gU0gf4ybYxw20cALeZO2Aq
qNA8/itGelk6jbwn2oU+4z9F0tSf9Rp/tRv8oRn6FFDCBMi6TtTw4DkqbYVGpAwSXKECCm8FVR/W
J4mQBJ2bGjNN0u89hgF9pVnwujSAOzEDqTv7hiDEoAN23ZAagOwg38fEQsXfLrVTiOxqgUbLVprV
0Y2BvbOjKdRm9P/NciHo+yvD9S3sNP0xrjzFJCAAEj16v8qqtEMuQPfVJbC8i0y7gKJN7hpB2POE
ohsHJwbUbHpUNeMgbjmf9L6DZfAtbb3cBeMWI0a2mn20NvdDLKddGvdYblSeH7H21S9juEIT8wI3
aC33ZtqOcuDHFvMLCp1ghIWBJ1Vxo+WurpujQUmxy8aFP8qIdrcxCMsDRRWJwHzuv2w0Xb44z6MH
1PNmt5hGobAGS3ugLSiFNH9ActpdmwQ6s4q35SbKQXAhgZBVkqb8MDkAagUL3DfgTXfwFtCqSEwA
mpqhwMytm3ZJXxAY+IygdJzzfkmRs89Q+3Wht+BUp+lhVhibxQK9ZyaLDiECvcWyQDgqGKGYldBG
wKfcOn7OoBfK2kTJF87tq9qm9rg18M+RBoWzF+s2AYnEh9eod189VfqWdBiqkZrkTTAqXsY6sQ8W
HMftYEl9gyUIUfjZkl1XZ/3Okpje9RMCfCDI6H3m1+xjC3pxaHGtPuhR67Nue3lPRTcjIobqnifx
tqOQTUtkOwliePqrWBCMGVAa/+TNSJDES+u7ONIhBqKkDomIaXiHTPSxKYygUG56nDZENhvMwLpW
MRpM2JJ3U708Ixr/BlTsNe6cSsqF6/oGcbzm2EWGJiUVqFUtC9erWFJyijMALhIL5A+y9uk1nr7G
jwiGu6VINTFp0WuVw78SyKurdMSVCGnwOkU3ghaHGHlkqcZ9bdWlFYYsdwxZvx0QxCC0GGEvxwU8
bn2nxxiOPFtHXQ2jdl/SyRC46dxFGBrRNMBbMNcmfB62YcWRNf1PBDzU0U8Y7RQSnorz/2HuvHZj
Z7b1+kQ8YA633c3OQWpl3RAKS0zFWAxFPr0HbeDYODAM+87ABn5gYyV1YNX8wpheTDmVaciPUvGL
ZmRSoPSrk12P1V4Fdl5QVIm8b8eIq62lpdGG8hCCmhIGWfjOao+xg75SChfTu4qdi29l9WPUivxm
C0HPncbrIY4snWmqN39Af9Fpx0aOnqXXG+u0TwYDy6ker1GjkmM3y/Ixznoj5GN9MPyAEl8uGTxJ
405bTWfYooBKew/aShUWjudsGBC1sEuc4KFq8cN4xcSxBwNT1rDBqBkirwagK4bEzC55HUR/TWUP
D0hzYEOMEpefb81W7zWGLegx48q0pzxeVXmPW2POIjj3UfI3ajJ4rVoJ04wz/qsbvOpkktmvVw3j
2MlMkry+1r1b70ZYLhsId4XYzMVQ3GoKkN/aRFolskbie/bwZDZldEwmD0SdA2ajTsknYE7/S7B+
r1IVVeiScdtKMR5ptuVhZuXdg0TQ3kqneGvbisKiS5aX06BKUBZLoBxCIFwrP7swsgBxKweXxwR9
NnqQgf5YQa0Lc6UhCeQ+HApq28t7qKkPhw4q0KoZdFRAhqa5JXJOr/m4pOzz6OxzAl24GWSrWjn0
k8XAIdlnFGVFK8YnBsx6q3XpmG/8YZbXKMjvHSIbFVszOpPhst4s7h3rei7Lm+M3Nn1qZ18MeZus
s26ckrDT9GRPSsc/N8IyDrltRH+9p4gqcmKciD23e+J17b4ys79U+tYhddzqRHg0eEUOr0ce2Zoa
aVH1U9Me9awe1D3VW+GsSSN2R9+y/f3EuBqvIysRawFRYDtTudnM0lUXuyEMYLp/pmhtY5VUc7AV
hXqYHAl9SRjSoxESX1oSWWDbzGAj3WHYakU24Y/2nGq1QwlAd53r2DoNtWitfp9TFe2xRqs9Qkp0
SlTUnuNBZW+osvNWLmnMnOPv1A6qy1dN0Kut37TZsVRa/W3TKjuNNKr/aYpW/Wos4io0i2q8jIDl
dpaTtHfbHR+7sacwW8ZPozTKw2D643q2dXMXEBFfEzWnhDNCIiMU3O19Hj9hH3cN3eYqO1WGZt38
0adn3Fn2GatGHonAd7vZ8R7SCLVOkLBhas//Oeh+WwQ12I1kAHMohNu+J3cWdyJYl+3EF9CYqk1v
jdN6HJpyP2SpcTWUeMsHMGyJHd1n6j/PY0FihcdLebQH87esxuoobcKfTmG91sPQPcbDvBcJf22l
E0+Kuw3YPAP9lo5trudc35Ps0dMGm3owQkJPlY6Dbfb9Kydp9orAlF+lFVc8HZvm1HkE/PQxPpdB
5v6LLFlfpGrN1zSNgze/i5CKqF+usf99tSg37kNiluPDaE3EjAkgJ5sZl48O60i6tEyz+uQEhL+q
NHv3Whhh0hzFxvLpi5kWccUFhRjGeHU8u6uHyCiebamRWTJK8mlN5uys3jma2pQ+5bV7aZYajWO2
YUdw9GxZ0zuKPaEeNxCHzOiHbdVSow70YevU3hNPOiQhLw3QZTjJhiT7q9t+pllv/ea9+1VE3fNU
1Y8zs9hF5P5P7VpfWP3Jc0Xcb2XE5iX3i+eaS/aR6N27sFVHS77UN2kAsQV5mu6NJrhNFnz4Rilj
WvrDeMhSFF0HnXwtBPUwSJPOtiBytakyE3RYo+rbXMxPbVX6lB46BHGpqBbFBq+X/cA7uUiw7aUW
en2vTTNB9+QEtXsaJzaCq+amkB6lmtcD103sd/7aKZGho1P3aTjAFvFIbGCBaPA0Zf0MEI9Ytxtp
O8fNtzEZXSduhoMuZXERDtnmuK4Ir/XNkg8pbC6jvvmg048n6ZnQs+sGqqFzt48Nb9xm9ehvRVw4
91HVv+xyNnFTOsnYRIFXz4aVcvAVR9c6DqLTrwbOE2rlbIXEJT69WpN7yiLqZhfpMRtFt40zfwYi
Y/dkKjWYPJNwNiXtMv4pLfg9Sjnx5JELq3hGVi69WFuzz3VrFQ+AVSheL1k6lKbuKJXX+1v06+qt
kxrkqXQ+50r5vxRr3mZRfuvNPEJsYsAhpViQt6XS+B3ny92X2vuT2cUEr4Rv8kGFIrkv69ZHme4B
I1UlUu0kumFadbaF9Ql2bt83AX0/rKmyRhb06An3VG3Gmo8eI+YcdX/x0moyApPHcVoB4Js7hzNx
0KZNK/WPRv6NsVKHofBJh9ap+hjJI0LEMYMfkkjzpmurke6TAC0l8azAZ6mtyqtilzr2XRZut7Zr
67HNg++y1Z9El8RHkqvuKp0ZI7vJAzaSdXs0MeNdlS7IQkZyVbgvXeATXHLSz0I001VfnnReQH48
yWDRBoHXh0Vh+3AeYLtMK6761TkojIM/1YJ8tlduArP6lf1cPOWxmdNMc/SdHec3wZcPcERAgah1
8sMIThaADf+ypg+O/Js+3OkVnO60xbEmKV6a99ajh+oKcISFmu4OitzWzzz5UZk5U7Ifu7s+Ilyu
UwVaYYIwaiqHHy1Ymvkz8xL/vmGrj8vL5POFrUmXbsy0g80n+AHog2XHusiLLR+g0E2A7gWKK7Cu
zqMpsq1kDl970T2Y8vwylhFHVhBPqAHuS+WJvR0TFpoiF3jtzOQ669A2fZ6L86DZT9g62it3btLV
ljsdsG+jH08xr7s+GTT4v5u5zomB5v0RM56YT0VK0QsqKvnM5xvNGetj5ma1ia1U6y/Aa2uq1Lp2
mdE3Dt1gyCVm6VBuL5J/szXVP7PVZtt2KUv/v2uFz1XB//6PGZf/uyTM7l+1bGiT//WPWpTL/8zL
/P9RcjKQuv4PSuL/dnf3oiQuv+9/KIkGO7NcBmY/AIxCauU/G07BfzhwVViW5pA9CQJUwf/ZcAr+
Q0e+MvT/rvWRTvlfEjDuf1jeosJZaI+m7unW/4uUaJLz/i9ymcm+NsN1Dcfh7+M//0Xby+K0S5j3
wJoEQ3SUPRkGMYVq9Kh6J97W8ppj0Mqdbu34CO5TZXehrT49jO31YAJ/E0BenwNnIvxna0n+MmaQ
A8k9TPQ3x+QZqAhggsTZRRZHLjChtcHlch3kpEwh6GzT9JlAsL0xbO7CxhAuXA+3SuhMkDH14+HQ
B1gb+XsnnepsBd9t2x8nk3p3EsEGUTghtkwxyPIN7SHIBfURDAFUKdPkRk3UX/qPTcBj3sYtlzwU
JsgnxGjIt66FPt+ScUQrmC0oNoBJRvIWk6eFWnsZwfq0s7Yp8uyoi+lDGSPBujbfNUa9bWBdtETx
bBm9DwSOzZyWuMp6ajYRRIhPWOB4hUejJrqCKJH67y5KSJ1De/noy9+aynKp3gYNqsiUm9beW7il
cnlKuvLY9vpLI4pdKccXbMifmYIt6IOchujRnOg/BDlV+Lw7C8YdK4NBoFnqFOQaMWSK/Eaw7e08
Po4EStdBluzt8Y7/fRyTUr16jUX84tkjQNK0/JyOv+4LY03o/dZmiYU7WvRwEhMa1V7y2GTutgUq
rlnerjGLs64+kyELHoUR6K9EHJtnQ0vBcKI6dB2E0bb7LIIq5MbzZnTAs/XmAwP52IEPqNqnjExr
Iamucylc0DTAvNwYXBulNQQcM/SC79lH2pMzdFkFxlLR6ZrHo4Mqvckni0Iy6X+uhK9tL9fNWBRk
jCDX4hffyxlvGqLe99z04z+/fou4KDhq+mrzjGCP/9Bn4qGlLiWaRzygFQUr0p/RJrAUbg95gXVR
e0it4NPPjKMr2drPLASVr6ovXyZBAETx8N6nNKe2TQakpdN1seorY6csLDuCpx4zgVO+OJ4fjsYF
IevRdOsTt6lhXcz0+HxmmCy4RnBymRw2socaCuCTUfm1qnhJJ/LSgCGIOMmcYzwguV4VB/S9lRtf
avcQuRlaNtGYxN4rrdrEZGpas3jxTQUp4Dcje1RVp9wrbrJAe7JoLgOoNHtyzQCw6csFgXw2k+Ap
FT/wOuIpezHrE7/04lp5T5Xe3rjD51x8B2QL7AzSbL8BTNoHcBBIGsX5iajeSi14p8iYTqPWfaNs
IOE2zKHJY0RqJwJNmTXAL1okYFIh9KEoXzfpSzPpD6Q73qbYv+ozoyFVLWNB+gaMg2oRk48kzgQ8
FOSUoH5u3Pix9g6WEgcvGmgVO8a+kECsYuUzSWbNcj+K+1Vtqb0mqYmkHr0qP3sw8vZiNf3fmHJt
aXvS71P2XsWzt0vIODWDdQ3Q3FCaUmDfmTP9GDNBjZkE1uMoYHkKihaUUpB7S8t4TuxhOKKESfC/
QU82rSSxaxl8tVrFZK2BUETsfQAf9NRa1R3q6iWHipqB0P3L58l5FaQ2DNJ99qoxo2fHyvn12oo3
DDb+PY/TrSOTY6zL/ZBolz7XNy3pf8SIT6rgyMuFW+PUfxuihY3bnXBqn6LO5z6TfdjFEqYtu1AB
a9uWFDbWmMlGGPf+CLcNcEETh3HzFal+BV/dQ+pD37P+xqbYjBkYj94+LYwBUffDmw9fKMSNSX4B
mKmV5RhQA+d2Al6n8inUIx9AKarWgv3QP4mAeGejxc9PSr8KU9kh0OZ6sJMlH1Puzf0ql462kfTL
MjltID6QHos6kIlW816AS0mMVt9lgSY5J2b9Z2h8i/CcsNdybqYQJmjYNG+m17xn5B5XUfTeFket
Dfx7k/7WNAIB2VOPbbLVxJcs2w98OUC/ArfVvFuqH+0uXvXBrrN+qnbdxXw1ap6QzWkS1aGIh083
K5JlecAe0iudDX2L78/Ni4+sha/FgzsugbJOa4jGK3yGTTThkyv7IqiVqmhxZwwum9O75HlmetoH
SvTGa1ADGIoANi+MHeFVHiPXeDciP8zG9mz687kusjtC2RNN6Dhd6wKqDMb61avTT6m4/Ce9Ovv8
eAOZg6F9Ss2zdDa9G+HmHE0d9I7/6NvxB5n4TTxSfwMe1MuzbT81PF8XLCUpvU8bOdQk26V1+W5Z
uDAGwS1wQRVVB0m9J36PuuZTW+AmzXGwPISrZtUXeF2GFwaoaYnXbnItvjZDt/NgHTlKfKSeOrjN
SyHad7+eJqaU6eQbsHjG2JrCUqc970cV4pWLHURQ/eqCkEScArQ3ULecOzqxchzO2pg/0vyvD/ZM
VLSI43lfM54W3rWMx52XgJ+Kkyt38lU18C5Db7Kndhs35sb3W3gaThev6Rfs+iE9KdhPvUkVseaa
gQdIuGQYDqAsYzybbMJazz8qrXrGHUXvqU+q9QjvFxGwBhOMiHfWZndL3H946ktjm+T+r6lyl/qA
/YtM8NYZ0DBHGFc233wMOHNezUXrbifT0E6RxhqG0uGjsiDpdVAImvhQgH5pMTHBFsxV9ijejXhS
B+LzfBdNn40EGo5FwQ+jD8+Nyg5VwADcaenW8KDSe+07uYZnzYgejWY2tg2eCGTAYDVA2kPZE+nO
5lGVdPPW4ITPYXV1s3WqXbVlHOsh1VU96Hm3f+0gzXuFzYtfN/1qTnHtdNImpFLCHNhQVYHMzpY9
BhnJOVPfNSDNloSwW+bH0hv2ggUEkT2e0oUjx59qpQcOMROBONpmwtvNBc1ild6qFjiCrv0brJZ6
gkcBNH00iuaptorHSetvpqvuEBtDZUXFhwU5U/TuU950H7r+VxQWoLQ/Y7KOozxhQMUk9ROrPIw6
ZSKNQlUjdnmHzMzXhnBIXF6S+jL4n5F51IdXg290VNrrtAgZkJzprQxKiMETZfP9YlKROV5P2Jha
8IretPbHL1n45G3UFg0r5TcO4GR5O3nvWBehO88ZSmZZge4zEo6L4jNbLngdlLA3NE7yo866smht
Ys04vpr25oh3ylX7xDaNtTcAU9T6pwy1LwT/vKqi7A/43gZb4BTb4zmtGKS9drhmycGwvRP1YbzZ
Qr8qBeO5t39aFmsESre5yVRUTbUtCWaeuvW+FkFJLy/dNMR/+QoDOjS5vqnvsm7240ySux20Nbb9
ETjegfUMK2wxtUW7fcEWCTu/uRvyYiL/zETH+vTPg1w/GzlPW/1IhxD2bvkAgCFFRPcX1kvOc75/
pbLH/aMLqWYZ7IWIwtIZt7CvXu2hPaRcna6awBxby8hYy5wHp5UweVt2wqaCoVBUV6dmCd6tFO9F
5mMLQPxZFfJoOZe+UICc6Zq60fyC+FeuDMtex0nv3QMs9b2LsLYWmflQNZSgB/q2dfvt+jRNA8V7
4qrqlGZkoMrgk8geAADtZrbGrZtQElhuUBGUYUEGt0u6YYLGmclpK53sqZ9fSkhxAf4cwaaDRT0+
mXHuvMqnZSuPRtu+ktrep8H05iTja+6ZwMeME+cEzhX3mko/NRaSnplcTGRnU4NfZ2BKUGNl5YQ9
jDyzF6Id4kRp2tskyegx53A46yw5Na4eol2lq9klio+TQ2DjmejiPtDyDYPOM/wcaFKLebpEjefy
PJSmv5FQA1YUel58spFs9dCTkJblLrNxJfTYQVftvmTKFDD2+g9X1/bDpUC6yZWhX+OCzShDOkB9
Rp/GrmuncsOh62yirCSerHlgNzWtOXlRne5jE9erNqy9T6DiIDLYi130JNw5fhBKK9eDbOuXdm55
4tIgG72bNqn8puZMQVuu9a0NcnsToFvNs25zl95FpBBcAgVACKDf9cTHePTVYVJqbwpExoNmMuoN
lrlig4DagoY9zO1C0uqdZ6VpV99vlmqlzyeyXmK7rQaOwNFd3KMlc+cz9lVDDyQiYavAAn3LYGd9
YoI/ZLrGTgqHG7th5rcp8+atOebyIHIw7XUOPMC3vbCuqGsG0R2vHAhDVRMOqep1WZYP7RBhaZa/
aeaEou1YE4R8FrIHQltn4O4NN8se0iyWvwZcz70v/IWHB9M55erWWNa8HomV7vxKk+fOs8m7sKAF
xiPNurQPzm7HQdbG2spX8AYIcT+bxPGJjvgktpm0nLLceMr8GkxpbSuQj3uoOgCHGrxtvBQMaVpu
B+4/O9xNHn4QiSaq3PQAZ583aYumaFB5u5EuO6Re+yh1SOxc/xbqDXCRX0hYq9Ge+5VLyi1qjD+E
qHM5uzevb7hr8mUxe7LaBbfHztCY/sBBrOexTG6qJFZEGAQ+esfbFs1ghWqHcPTUWubacJbori4/
69Z8p6h8t8CgT9I7V00TUje5KT7Zpzz9a2z/A57gfgy8P2T/Dftu/rUDHTgZfflesDeLHz94jUfj
1TLkUyvsZ0cVyRGkwY/muV9OKz+rQn54Ws9WFn56zTZvRdKKsJ3drzpeGOVpOBH02QvVHSQrBGim
ragQFAzxp8QFQulHCIMDgtzKkfiWEwF94Ou8vFwksn5+a3UaNJVGd7BZAAZ+fWUr0Qw+6NFkadXe
Ep+10cerWKd/SS3hVnmNGzpCiI3bS8hKMrl6WQl3HgpTQaN+Juky6/qr5AgBAvEsl5Ew7b8TVeJS
lzNpj9RVG7/LdqbqjlVMmLlMnqpSXKEXXWszZ88Gl6l6/h1ScAEcvOukNSKKGsmm6ZZ9QWTA82kM
iQ9udAHQSkvvoh5AlUBDnrzpy/LcI7bKALYi/ku55hjwnEUzPJT6gPDtNjAv2RQxA0sUc/nuz95W
d5N6TaCNS3sZlq3/3tJVWlHJgnlWB0BTvXjtmZs4Mz7TrHtIk4iiLS7wcpCYbhMKUuuhB2BBAcUQ
5nwUdrBrJRRJZRxLwzrpY7/SRf/imAUGROFR0PC2gw8I2hg3aUolYcHicJVk+xKEGnfat1SzvBh9
qLfMN0hyC6QUecOQjNk1zKbukPQuVynvy7IKfnV/7FNOQvaL9BaSBnhk9gD0OWXzQJyJhtCQjowH
q7auQM7WnaW9ptXi7GnsXmicjP5OwrV1H0tojV41JVxF0eEFgXFE8K5740bUA9Q2f4gnrwgMs26A
q5+fSLS0IXauuLpYwVatjENiTekVlAoHomYl7riaa189emMsIJo7eI2ZJLKOmvFkNfXirOFZkXk9
jnWOKMUulhVVh3LdZ/K7cZ0wUL/0VCDSds9Jqq4DpNuqxOzzq7G5ggvX6rVjt9MLSThM4zYuEJoa
Tl62v02stuAAxg3ysqbaU0bS701Unvhn0/PS5VM58Q7OfEnCbqTxpix1G6ouHEpJ6YRX0HLrGy0C
LlfFeqyaS6Kn27xwK/R3v9zAbHI3dre85lDA/LFZtn2FiUheo4W2u/g3/UgU0EHMuQ5zpa8NRmQr
m95r4R/aegKkaUOGcOjBHolG39s+T8/9pKbQS8vt6BvmjorecbY4lHPlEUkrs/y5aekpIPPjf4xJ
vtFYgaI2SEGrtFA/bLAJ8dm6h6yftt6iUpSezSSyHzuPpSPD1ij0eAsDNG/CVPGx74bYvfKQz998
E2GPVQLL8/qjZ90eQHLuL8AsdywcS1asI5uuvSPVy1Sk05cm9PgvLxE7+ysR7H3axD9s1Ut37BgD
O5bTy/HJIA6IIkdRt6tcc/G/Xh2DOZoWBj30fOX3zlPPOjC9U2w7cN3dYB2ksv+sFO0DugF5jPRR
VRT0snk7kB0EmtnMl6Sv3zRLPxRaex/5Eq+GJrmziSuiYu38QdjbLXcUqrdhpJ+T7KSxiwujbG07
ckcQ5tmn/twNa0NAV7P7e1AO06ZorIvXj7/m2HCKNiC+2/yUeoXYm3N0z+zm0pjGDmwmp9DA/zt0
fPTF8rokIr23hX4pvACIfzzYlCmt9E1EHzJTZ7O7B8W9ccs9FvQhitz4hjDlOjE6p9gBCndWntcY
n7Oc5FpmThkOerapG3G1pbqk0Xdtwdqz8Wqda9pa71MdtoD1keWQ9BStCX/IrqkCysWppHWJttHK
KLQBJHAVmd/RPI4shtwbSxXIs4yjV3H6QWfdKKN5os/M/Ma+A43yFMQCOlouF3Q6pICd/HtaOxin
7uekyOrha4Zui31sdIWHsNKcMudZxt7G4VnWccT2aAllnJ5EZRx9F7EnRQCSeraPgVRrXPaoWaMi
mPYhZuphg9PaHBf7cPLf6LaQio9Ig2l2wSTNXidtaFZl9yG1m0SUBj/g15DvOXgmR+0mRXNJZhvb
m3kczVFALz9W43tpG3+aF/8t3yqXTTp62ey0Vn/vBA/goZzvUEGRtcSRHHFbHtBBj9JzDm6iA/1m
Ad6wGwKiBiPPT/2xL6rP3GY/0jBEoVmLQ9DxOB67J/IhJF2eKzcgVuCsR174THWXYbB3jb48nAP2
+P0oQ3zKAO8/encRJXDix8n/RwZzoyF+kvfaFDNA4gmWs9cfc9URLw3LPsxNXPp/ZvHFnrtJDEQV
fnlkn4J2CI3eXLv5h0xfUDT0It3VSO06kC80hasUzlZKRgbDuNoBdPwBEotD86SI/2r23eRGcWnh
ElexviPGi0VNzC9pAJY4Fhc2h42NPtjUDMM4efNwxRlyeQHt+GgmnwncqRJbXBsehIGCnLv9vi3s
faqROHHcB6d88q0vAdLUJILDkhkaowz0rU3I1aSlT7/gRhTzFDGzrbgwhIYrIDSAQJtRqButp+M1
fhd2/FsZnIJK1g/YzpusiR+dwT/OPPGaMj0If8aYKNiV1+rmW23AOG/emuHKyjYS2a8GeZI6/lN4
CQ2LFMy3cryNnbMKitdqUry4LGJw5+Jh1nr9ONogndUdCh3hJ8n2LdWFJB5Y+jSc9bZCEAbKbb2n
c3dI6/FZmJ/waCj1efdB2kRgIWaT7DAiIlcfdgoauh4WI9Z76R2KRNyfwc6ku7QRp6q7RUFfPRtp
gt6k7ZuM6lqlmBIDmNZPaRadTIuNiUrbWbAQwFuHcw4czTQ59P11Vz40ibcG0c4heB/t57KfV75p
Fhc3DePus2c5JmJvd9CoY3lAn/MxWw86Zce10Z6Zo2x6nPVlhpxFiy5Kjrl/kOl80OJjye2YmC/d
Dz8Ny/JVzDfhFltH/9Q4wrNzXR3hq+xBGawT9WwP2WWkVaxPHCCwqjHLyNGlecyaSbJKfGSWsdDW
qn06/0aW2gSZIqVQEHt+822KNCZQdSEv6MsVS61Ka74aDiPkaLEFLX4wAzMUhrXLrH1ip1fYZCxB
WpNyUISHuCahrKX+sLEd8+ABCmq4LEVvPP4pOpWh3pyc8uSIi8vlU9tXHVLRls7Yqqr/qfLVkm9m
FKYm51/t3ekWnziHWM2IHGIKaMXuVpshsRTaa8vmpo4liHSR01VjmyE7GCYy5BXbDjGyMXeurcnn
Nt41wfhhZY+zJBwHG5lem53V57Lc+YD1kYc7iwcLHHjP3NrBvIFh8W3M/lPilXj1xUPA9QGjAvvD
d1YAkk+ayVrOuCiwAO3iMogsWLFZ620isQ3Zqd/njF9cn8K8YmcoiRWcAuAkkBF5E0VDsSordC/0
LRLKE4ZGVkMwHBLf5IHX49ckHD7CYHcJkFt7koxn4lwbSLaiP8u5q/alVt8Ii36NbvVJRhctkyWD
tg+OfCBoxVpQLoVGXl+moP0AaTsvqV5dyp9KpGcYOmurz9F6ehKYNasGyLn520K75SC+Fok8mKZd
62k8jl34T7dI54eePnVxT1k3ZLP8tm+q9MW29dvk2eepoVyp5E7RJKYHz8UE0fc5x4poZumERUZU
lJUMRc2vnL7GksULr5Px2mRXy4xAa3WrWSNozqeUrv82Ms+FNTwY8me0NOjC7cH0v4IuvVNZAyr4
AFQOX6YNvXnaxU4XclUY8+qQCLIuYRK9m+OpdJ7Qua9tYXED7+a16RCyIV6EfdZ0T6Cy6YV21kfA
FgMRfLDF7UxyauGu0jFnD48HnUDhcWXs3AM/8FvG3zDPOzYLsp7BpKqe0HnaNl55RTGwUKMoJ+b2
cB50/pFST0Epk3J0ZH4rozb/cGe4BDnhZb5hHav5Oj+ck52PJhFoH0zafKk8fCDZf+RzyaraeWsJ
65FNWvVKd9N/wBKYztjaOcTzMSXM1+XxvpEWTDdV7mMftkKW8XluDPRpBFHS7d5+8Mhkl3aOx9tq
35UWXMsZJ1fT7avIA//kp93wPMz2l6vzPacOcDfQh9hj8td3zWHKiF4Rg+0wvtD8AwTKddvhiij1
GAQZXFpHc/dy7v2j2zJUzt26cb4mrPZVYBsKsQiRJR7c4uAF00X2VhMabBfelBGcN8NPmkfNIRzY
M3/0TvISmLFFAgadI4lqsOCFjPdZYbAnzthGtCK4YN/GhMTdxHZo6rPWV5DMkKYS0i4WBsgNdrS1
oOtGcqI2Rnqsp9Ebo2HARyiYT5kRdzufpuuxaHrDIVsc51sP8X1jF+2eRQJvseLdaEZb0Qp4Y03D
Xkucr8BytrlrY2Xb5muszwxh5pLKXeXmfHOH5oBHvI39ZtvK5FCb+hmI19UDpSUyzWWdiFLHjB56
3QcJCxZbfSNmTd8FfJIePHc6GVVMTUMsW2zL3BFbvfZYLzFkQryZfW2zzg+dZCelzRYy3cy8nkGJ
7jdPlfg5zfvaXHkyQb7ME/7eTTbRfnYpL9UWK58sxw3xcaxTb/MzSXwHVNouj6I1LRJnG0V1tZN6
eXcss7xXBhZpMEXerY7NZmeVcHnYt2q+eGQn8xGgMcMmOwM8es1GzXQz1AvLb8EOwF/onhp0F8iq
jfEAKTuJgfa53d6CCI4PrUjOkUhKp8cGjjirigwgDbXJdKzbqA6FZTxRR/0h02nk1xKMDvnTmBLl
SCb+b1hk3tg0xnU9ojWJvGn/5lTPV0E89//4DsLMiqz+NletF1p5i75SZNjBtcZmXX4fWYZpYLCa
Nf4I/BjAVlgULC7zESxqit0iEeZD63qvQ4BIZtfRHuhavk360vrAdMearur+1pskzG3d4OlRsgdD
ryn105kJ3uM84aoruvGTVUf/kpJG8L50R+cMK8T6amNs75jEwz/usayFmxou9zr1lYQ1y0HUEacO
ZnaeOS4bDih7Qe2DOXR2NWQnWiO8Fx3PRsWK26b9R6Kqvjls/dxARRKcuoqOCgcUag/BWG53o35g
pRqIfzn2V0NMzvtQBk21NsD9/+mpAqG9LNVkPUgLBT0ewZVn1bRJmGl2NdVcY001Qi5cTb9lEhaT
+NfaXv5Et7pmxYuSWCisNk/H+bOLSui7bBz4B3sibTcSqQgzdqitpdteZo8StAuURC5wcHf+G3vn
sWNJkmbnVyFmPd5wZW7mC26uFnFv6AyxcURkRrrW5nI1AxKzIjCY7TwBlwTBAShAPkPVG/Hz7KFq
AgM2uOGCmy6gsjpDXHezX5zzHZ8P2ae/61VKeZBD5asH+w03un1LTLT9pmltjlUq8gvBaPWekEH7
mtNCUOeQBbwuuWBsiGWWtdYpfmpG4NjbTCy7Hu+1Vd4kCZxMMURqX9Uk3rqqaPjcGlYqAYrbfWGi
gZ0Mdomjq35Uos+37LTNZuOhb7k1y8L/zBrDwmBnSGjIjbgEUuAcpko4MaOmlOI+vW17Y3yR/Qh2
t7G9u5YM3p2Hm4txJbn056Zx/Cvxg3LTVxotjENj4fiEHiABxiHL+d9/ZgNOiT3583QuKOVADTSF
eWpaqCyTHVoPlg7xWlSOLLeBz0KXHgwrXmyUzOZSzarP0e0FUYiLia2cwruOEfCWVrO/S72Rn09j
fnvF7DTsyP2MLtAkeDYcNM28ynRzjNr3KaGj5G5U5osKgrnZ1Xk8Htw8U+8E04UEc6c5PHpuMePB
ThH+SGn8MIN8ZNAwBT/yxrVXOcTzDYpMaxsjpyp+JaNe/ZC5SZP53UYnUvGxxOJoteJuDGpSzVlj
kvdeYaoopAfoqyql9eJmgXPHiMcHkuVVmXUln2lR1C+qd0JNrTW51d3WMFRCdKRllzdMN5iAJwLk
ris2yi6NjTMl6l5W4bQfgyE5mw2OxXJANBRKTx4U2KGHIBvj+4ouo7YlwUaUk8g+huBnXDXTsArq
UF1I/wH4XE37CHKrhRJ116GmRbg5MyeubABMfRW+Dql00fuKl6Es6ltXF+OdDQyb4xonDT+Wze86
CA6MkfS5hor7uhyFOwHs4Nauiul5MHs+BJ6JhzC1xX5qFlPdGPMUuY15dEEHPHnYJRkc5RZVITIa
krX9e7OxsbAOdWWwfJ9ibBFm73ubaEhwEGH3E5CVdf4MJG0XqAH2X5YP4EMnnA9DW/NGhMZmVJb6
wuzInoY4wF1ZsfflHWKtUtPzrCyK/R/JEE0XRnKfZcfOvFXV3p97dskaoMA5I1XxKkufJiqBV897
iIMxavAFeKPNIzwQEk3MzAxj9Sgl2RKtksRNmPWpptu+rwq3u7C2dHdWPU4XOC3T1tAZ71hCCIuv
fO9hDArvgouhu5168jjysk6/kS7HzKnybbdDqDB2V1wwzJmC2Ayod/r0btRjvIuWeay2o4cpb5zb
ic+2W1GcOFsjtOViKvgWJyq7F56P0tWVwUsJoJGZW/pqMWpY56ToAIUay0NTkoBDMNrO6ptqE1A1
Pvuie13yXLfVsIxHSzLlv6nBiSRoutDDH+ppBkqz1NWhIfFhLQDAXRIk56swLM0d5Q+bpGxi5+Ky
qpxZkd5KYSHMInx22SWfx3Rwri1EOkIu5ndmPYxoymH8DPBLrd1sRH0xeB1DdCIqxqqZ+5Vml76I
6wN7W405DD7DDNgX52R79wUMKQnxe0PBoLk0KEQKvFO7qeuPOfM8gjEtmpg5eLdDonQ4sD1kQ341
Bpuw9NMPq+CjC2ykBU7uC5K840WBUY+YnLwQ1Ymu8+CrCC11MzH4q1HXbGbcl2GdAJeERrA2zcE8
8YCmB98e5Gee+ogzWUveIuNw+EKN3GNa9djzWLZxNW2CCfEyHQLdNcxhQjJuTCiYAJadkAZ60sEt
TxvdedzWGWqnIH7QSBspMRXeL6TH8UFTf6z4suoly5r2UKOtm4giI06Oe8yS/aZt7UVQjlr+1k47
gmINdGxXaWbWHRj58ZjYQYLks+vmNQij5IVsL5goKPnsTYVc/eeQ1zFGNlLeSw8gMnTHkZCnwR9P
6F/Z6UT8fTH18dxbN0pVNbGNU/DZjpJfXel1tEeZUf+YdDn/TAloOPkzvGWcBAa7AqdfdrBj+I4G
Q9wanOQ7mzEUySt9XCKPEdG9AR11O2NZPg8dg/Ih0tZhHvv2TYfgcEJfUE07WfVAgEp8YZKFI2cA
EUN4G0niDF7gzBvMDDUyj6cuGOefWZrkhHQHGE2y2c9Xto2fpxXSXHcm2r+5HJvtNDG48G2BOjaL
SBJs5hodaw5g5nYM/QMpifkaCo4+eiTrnWzJDZ8OY0G6FM7aOJmm27FE0NPE8iFgQ7kbpZMs4bwE
NApa13NndCWcOo9UoGh+r4Oxemq1j0Arga0GYkp/MwldTFYjPi7GdFqePcVeKRnuHS9kaAi6HBhc
c83qxNlrnA23kDjYUMepJMLX66oDaeDDvs/JjTHKrr0n/42LYewzbiGZc5LqeUbNpgoETPOkrnOB
7Ip3xriJHMv9bEJ+mZCQQu7PsGbRXjDMUyyHVjCVB4KCcAM5vWfOSHy8pFiPkiMC+JD1wmHy2bFX
PLIY9lcuA4YtuCT8AvGYXIIp4R0JSN8DXS/m4cPzJ/9eQZoLWH5EZ1/cBXlEmk3jtz/q0eV2Cm7q
dIbfHpDUpykBmmDeSWu5zWfjXIdMK92uYOVyFgRf2Q3kactFVJuf3SLW2C98QTsZLFkhM4ihhk0Q
0wYKFPGdrYT7xs1BMG3YZWQEklv73a+N4FuXF9EhY5zB/pwlPWCkxjQo7BNvIyvLdTdZRoSy6eK0
tFW0z62GLOP4m8kQsFur2QrvlHNS0jiT3s18rxlYH5fNfMwkaSdxyCwmZu1pT9VbJ8gTS+ebQHXf
DBhAG4fMQQJgj72Yvv6/R6DQsZ6epurrn//F97IrdDM9fIWsAVH3//qjX9QQG039P2ES+Ne//dvf
/uG3//D73/z2b37/q9//+rf/yD//9p/99ve//Zff/vPv/5I/+ne//cPvf8W//Jvf/v3vf/u//c3/
aCMwQYhYLgAe5VDBSBeU5R+RJOIPvqAaA5XpeTBl7OVP/htJU/5BmcIhZZDcNOFCdfqL/44kEX9Q
NheyUgJvj296f5aPgHC1P7ERWJ7jmSbfhYRuw1/3JyRNJ+Y0sWLGs7Y7R6+p66dr2unQW0EiiHiU
axOicTrDxcNBxQxO1qxLDXlHvm5wjGZyxquIwZ9rhe3Vb3X1GDnje9V2JYjozrrNx9I/p0YW3lAg
9ZdQaei0NjDhS0FMIWYmz730frMVQtrHKvS9mUDLtj+N8ayOCrIwCXmVydq6t4azwK9P6emlp6TR
eme15fw2ysTajL1Q0MZ9BI5h74izlYyPBRkcF9R9FWgoGhD+WqYgQA+bVx2IcRsXut3ZVXWfCUGr
OYJEk8AxFdudKNzLaUi2WYs+PEX+s7CkfGtF7oNATw+7k0YuG++TinhNNn3Y+30OZ+3W7t7hWDtJ
rYc9KBJnl9uy/z5kIypkx/1q2tjemmWMLtV3nTVdRHIifASYlAEtwXCanpC0sD9ZWY2vs6A9PA49
pfmW/o0zzHJCTYhFG72axWR82sYMQ7LyU+RWGUEuVjydkGuwTpbWaLxhErU/YbHLAwOIhPhsr/bf
uCzTUxNP1SNjJ5zQbs/2D+H6zzG0w0NKIPoYOLg4o19owqI4RswdIVIX3CWNWRxUXlXPQwM/uWsI
xYV2Kc9tJGqB5bftD2XUwnWz40ycS1la646yDAWPb1yd2AS6Dvtij4Yt2Uxlgg6elGbmx7MRe6ua
CBRqyKrddEL8LEP6V+yP7NuDcr6n2Bb3dkGKrYfy9oi20d+r2miws7XtuZ+x+3dO6p0IBsl2Wc/c
T8JEw1RSNM92RghN0FrpzrLZQdc4JtdjqEiCVYHY1I5hPVkueQ0bF8qVnWNz8IC2Y+iWtCERQjm0
dtchr/Ytio1PQsT5r8pS8KvLMNaNkpTOvMZEiTE1hdy6MpNantxwcC8FMG6qPhY7mYxpFwMWYCmm
/CM8PwKwiMo7YMLHJ8COLe97E+WMQyKxF+jd4FsWeQQwx7eZl6mtBgi2jQjuei2zLkIiYYR09aFd
nAO/IAnXbKcObZrCsOC2ifXK3p5Jf9L331nhTlyrjk0AzWDbm3ZRNahW6HpFiAMRNBmBq2HGoHhY
KmR7diiWY0l+vI8hcOXYqbPtfpXV068Se1qqbf2r8BaU4HhVTAD8EdJGOxKMTIf31LAazEWZc7Wa
/pyhLGQHS13vGMK69Zdav12q/mGp/8sqMndFzq9I9551qZc+oSjyitYJDOiKBw24Visimopq6S+Q
U9FqBEvXEdB+kEM7P9u/OpKlN2lpUsylWymWvsVeOhiPVgaUr7kdlu6GV7VjIkLHk9P6yMCXh27p
hjx7eRoRCju3o5s8ZDHAcGzx8c6Ak3EXdF2wIXZhWeMvnVb9q+nyfzVgxdKLecwyD87Sn2mnl1+Q
GqzzpDr0dJbXEtGMkGDt1MEQrSH26pucrA9jC1HXvtidzvtVHg7seEfPL64R8vhzFOUC4igxKSXB
C6ugmz+NoZmQ0pbzj5pkXDJMcm/aV0uvOrpIiVtlDKgaM/8Lwh/7Cf6+PRxC+pyl48Xl5LImn3ZV
lj6nv9pixhO0yMLo8uGkQMr5t4jDEcEZdZe+YDI2r6U0zQSzRDHfExx8URBMFs+mfeQqw4zJnB90
7tCWPKHI5Z5GNAnVEbpCsWdGiE49saG3QB5GyWFQBofDZmT3QffJcYeCqZo3MTa0rYqNb1mnvfOc
5smT3Xk7gr4V84wGWntT2htt8+imBJLsRw8qYRnA6+sNPzyiWyWMtSdxJaxcFyYOSRV+2n93aqJX
/S7Jj043AbGwbHrEiScoGgkIz2TrrxF9LcF+yXyJPYrfPs73iNMALLnFdy9t3rJ2Gc33rzDXSReN
Hj0j9gljhLyx8wrPw9tuWbjoMK0ddFp99IEzXYypDG+EtTwkDuEF+KvbLcREp8L8ElqHauakTIBA
TD7hVQZSNhD+bk40EJANbF7VUxrL6T2uETwnkzeu65TIgrrrWxbOc/lmZ/Wr30+wJ/xbpTmgmr75
oZu62Wm7WxIlKpTHEf7tVI7X2XDR5vKxHjPRYvlfPOYucZ2ZReiMMXwWgxHgoq4QMKYLiaaYZ65t
NMvtgLQvVix4YSV27jFAw4HwSfkPIa3vbQYwYtP1qbrPMmLYiQe6IXmMllBwAQNwRAl7cGPffKx6
mX4wEE0wvyva1TGOg2M/oGBoYyQPed9lL1OQjqdGgW5Uv3TH5Gkzfpfla1ehidrg97eh6Zbe0bIr
5zOwQGESxxQvuzxHnsXUih8lA+pbP8vN+wZmJdEzfKu3eJUnEiHbk62S6TTIEKNWj7H4TGWdMXQL
vlvDkIFB4hLzyvE+lJbzaDi23A/jXO7CVrPEl9iY/JSEA6WJtqinWPirunKMNzwW1bEQAYsmsxAs
b7ldOJfJg06E2PNgsmsoSXsW9ujdEgM5MVpHZXAfjrP8KOzsrrc8+AWUVTNqtLwtLnzEeJO1nIq7
YZ66b05qvrQlbxQGppDxWsaIc0aPlnRAk8qmCrd4/ZxnO2A3jc9fROuC0lOukHcgf2Nu2jMWMjK0
h5X3ioWRe7ByGtQKdXDx7AzJLJPAhyZsR6aQab2JMPOAIFBThVieMZiNYPs73yN8AGvhOa/zXslr
WAfWOYyW9NRwYgsK3dMWjb11wjwASuU5+ygzHHjOdpaSF+3n0bqracj8LtpjHUEx1OcXELHWKpX4
sE9Mm/A/9vDJmdegP0zZBGzh+zBIQqwUbJlUue9aCUUanUKjUiTI3xXhmj8KKKEHBZTjWgZVtJ9D
NZ/Gxmqekl4xSautyV71lsJCY5n1XV8blT5k0hObkZddHKLEc2py5gPrXdm4MZdRCGlsRq72ZRyi
rguU8cggg4OrDEiw0oNXfZtxZr81qH3Nm0wNwVfmsCl7BG2M4imqGC+WeJKC9RzL94a1y5Jnh/53
h4LIWLeyxpHhJerZLdufjWP8LLXnPA4QyzYq9/Atce1jetRVzk6t0r+koPUepJhP9CAAphZt5rfZ
mw2kVBr1sUS7xZYwoyKJykfXbZu9pGXY1X06P4iERwX2+sw33q+TTjcM65tEUWuFesWCIUd0gD5H
84HfsqZ8cakld2Cbgl0eSox345h8ERgu8e6gk1kouxsENOnBhPiz5ZOoD2MPba8YZ7SF+TuqAkRf
hAaupclnI0GUFT6V2OLTHTOxt/I3WTBHlXF8Q2TNY9h4elVpo/9ItLgS8N7ctVkaHqlT7hu3Jumo
ujZN9GWX/lZNxUNt+l9FRhbU6H4H2LI3gOofhnK2SVtST4MajgA67oKsYgY4WUdEZC3aXBy7LWD2
lRt5xyb0uHtG8K0chChpSDhJwednbrS3p2z+HJMg4thkFruRvk6SXRB57cM01pZ/CGKkEiB9yty4
LyF9ynsjjb9LKlhkiI5+ktbCi4g0mqiCjOp7I2wBx8PBX5fSBnE0OvljkDuIlP0RNlOtFca1LNwO
8zDf+mKazJWHGIoyNw68s5o9NqOyCcONQFZGUHcHTsGHG0Aie5M8hB3/STCwvrGmizlUxoHwWpJZ
q5luAeWeJnXKjdDCZMYdZDhvcQHp+epmffxluk1Iy1WW65jIymsUsNBwZCzuXLtBLFDFiCtHa0ZO
Rb+476hyxnjcZ1kr+X1mWP6irs6x8XZNtHXYDVMtVaC9hqDYZkGClabgAxYx5w93L6a9RGPatVRI
OKx219MQv3qlyy+CYBLjWEwZFUTu7ZugA3fdQZ6jw0qsu2rick1s9YC7AN5e91rk4ZrLpHvM49nc
IgLMD55DoqJShNaFQp6KXA+nyHH0fiAp6D6q7ZvMre+8upu3rRfWL9gKnIc6xabb2XgsCnztF6+e
URINNXyIBMN2k8jwKGwj2Jeg5bYTJfitjJV9wUBrswby3L3IUBpiSqjvk5zHe7aH4di1OeK6abyA
8yGmmhmni/L2OGD6YpxFnp1pAtmBTDHl6U7Hff6AZeJHl5TWAd/HsJmwa5ZoOsKIirszyA/jtWPt
0rakQEdj/CxtrOvIyv0Hi7yAlw4uo73VAflSDM7M9okNfkz7kPuYsWN+iTdh7PI/aRzek7VXjOvR
K6otuUYzVmBOBGPGvBtGAMMjt3gNHde/WobL09azJQWzGKt2E1bGa1OqBEgIARctq7gTqKn5NPcz
DWvmoNyp0HD1jaSNTMK7eSCLkhMufxBiRvbXAMuqPRZJeeGNn01vzZtEGzx22B3qH1WVly9CC1QC
euQcWoWMGNwyhrc+iMD5NtZklpeJlz72eI83gxRip+cmO44SsHCcuE88DBQ/HQi600weAxSQysVB
zYrvqLuAEb85ldzPCZ8vC1vERBwsy88SYR0fx1vwe+qxCStqQhtg1mvOg3FuB6WZd1TVpXOY9TrN
ND2pWVRr2Y3GZzBPAEOLNv5paQ8ggEEIZ2q249NfgkOsZ3ArSNuEFS1v1xK0HTgH4eN6iaX5YQGm
P/9lJ5M5YdDB+tnx+4NZQ7abQn+8km9xTeIuWMONDakWWMYxzoARZU13f/6I7/+M8fF/Awv5f5AD
YgPn+CdGfH/HFO8//Rrv/Yvf//r3f/W/zPD4f/5xhOfYf1jg0qZyfNshVliB2vhHqrDzB+AgDlA7
Ty5ZOM7/CDsWHn9kW4ytyMEB/CuY7rV/DMMBOGyDmSEJV+EZFswG/ywUiPo1o/ufwcKu8CyTr2Kb
jlBI7P4ETN2zEkp54wUKTjuFA8ayeWeNNQuljgRGfBBUkJ7EFgpHtekMdRRZeNsPdeyg1Zqzc53F
cl+4xTtVKS+Cj5Z3LgnuSCYDNCpsDbtCJsgAE9B7a94XIdMhHDLZozSwH2cYkxbH8KlmugHFnVa6
NZGc4PtDQ9J25L9DATupotlPvV4EvD0xXZ1LTl0SIVi2cFH6DvccunjomBV4fc3+N5cWV6sU+f0I
eOLQ59Vb5bbgcJNo03dtuqETvKU0gDc5uJsmiMybhSN/CJ2w3ZlSo8Vs3mJL1nc1fvajD1V4FUr8
JBPWVV+od4Yel6hU5jYs5c/OHyAv9iZexIShvXLqxyzSvKfk3BCaw7cfTW+03o+Va33oMm037HPP
gxW8JpxmG9L78quNHmFdmFHH6rJzMirdKNoptyB+fAhw4DXOzFAnAoaJvTr5Zinq/mnOyx+Ti2Vr
SIbmEAlX7oEF3liVEW1I7iXcQOIyAOLqohNmEgm6ZXpyPGsCLSnVMc+NTi0jpKPhdaJBRIBUvCNF
YuXDDXmuU/cHfUxDE9iWO3Qf3F0VDtVg9j+EMd/iu6YOcFN71yOZ5IZIYRyy5UfLRkM3iGHGlYaI
T1vN3ej06cUAWAwQy6eJdzL/ONUl5Ns2ocULcIHFc3ckjwjOqgEeridicUOiMZkxZVatax2f48Z6
9yMipysD+AsYGKYWIMYmFlSzERn4KfEkJcpv3i0zm/GV19khGmqEybXAX5PR4uLP7/GseB8Jwv/F
m8k9ekOPtXGzepOmEBtJNYTS1d4MqK1qy7uJSnEKi/zFAwDMU4S+FCsHntGksZ4JYUNFL9BkkuWC
CAnCaegeetdd/Hesda3Gmg9YT2oCTVC6FGOMLrxk+MmT7iOatwg1+aapdBUkUNy5GeGj58gI+qeq
m48Bbwp+aOyE/NbRwQCwkrOF7pMFXtLZ+x7qbdSi5wD+qA4tN/AtqD7ne2Lw6NGTJus27FrUVV21
c0nqpGWsJ70ubUPf0Jw5p1bULgCxppZbUqbCbb5Iz/SwcGnTRR41AGdw+viSBA7BSJqYUJ4L78eQ
TmRH6C2+JLoepyTU1rA2lbL7jSkIkLSDzGPyOOf0LGhScvZP2JrC5I7xL4NEW9BYAwJaBz1b6sHp
xj0puzTg5F+aq1no8c4FcShbu3ucw9AGDGTg5YF/jdmDGJoWcJlOOuAhvgOicgr2oCbx0dQK7Tuz
AXHqlnjrdEYYlQ3DPoI7uMKio5EbJSzg5Yf0annu+xr4Ykwytw39+NI0HTCbSSqMqy7L1s5q0MLR
N93HNpWA7hNOFmiG62gYg20Te8+UZm9zy6DRsdXeT/OANkRu04L4K4+Zh0emKGokaazZ+BcbEJ9y
h1WPo5Im6yZuDdTmKvBPNYJBdDmhJa5lRcCUHXEORIkI7phvXsmlQJVo4iCKPQMvuf+zwimSV7Ak
+jh9F43nXGY2iRMHw8WUaGNbVJJ83V7cGHBnHTYSPLDmWDBk77vutse0dcNgRh8oErH41kh3dM/U
z2/ra6RE9sxunz2GRe88Blri76hgpfqy2lKesw4hZ/kGq4Lcm9wcVPK4DWnldAfKl9RDOglSMxIH
ykE/ScLti5LQDLdZRutBiyOfvfiQb9OI5Y6fv2VQyD1pYFeiJBwrcwszcm35/dbtJDfRtE58D5rp
tEYohdWVfrfz2k8PRS6SSr7n+CZg99q59jUb1R1htychEKvTaPDY3QcJOnLNKHcliM1ZVAcD7hOx
cnQHUMO41f3L4EaPYFwxn0/3LrKv74CQM8ZOBggSfrrRz+4ILsNfBu8GRzTOPLyVnfsDGuoxsT77
RF0mGyuGgNEw8n7F0b2MHPPWL0vnhlq+XZAfU7l2GNZuphGAiz+WqKk5c5+qUP0oSZLcaFM8AzMZ
9qL2e77ZgbFuMdi4e0Tdn3uLnM+kHzDnmtFPHi91YPCf2htRVzEuVTPfQhFMgK24E8Y4PRovrJEQ
8qRNcGtluLDClu+8ZdqQO+zcp0JfGMJ6zsoijO2Q6TS+2Jhel1mJyPfRBPJVDrV6IPUk/CCtyvrm
KaQmK9waeu82hOECM5KsxxwrPRH+U19mx7ReNXaFUU/OZySnkICwxPtsUmSLLb3/HpkiV78zIgRs
tS0O3DecyKnJ1YOIejrURVY/DeTVXidpVrdtm3BURAANeQe9Yp9Wec0Dt/w7zw6/ygbNZ4yuoel8
ECyaVJS7NMEMZrTw9jyBFUf1pwgG2xsiBRdQ2Lhws0mW87Kmu29QiG3RkpNNbMzf5xlJCcdSg3Ao
6vIbGOnx+8BxvwP/8FhiQmayqD+DghHIXMD/yLN0YqU4W0eC0ok8LtlAGp6Xf/Z9RK5dTEQyE5EV
HxF7FoIjzGMdM/JcNUI9RHknrxlQpfXUzt4BPeA1UNEbOXH6OFbzWyHyxcNMRCtAsFXTQEUfptR8
GpLRPJLOlR06dCu7QozlS56Xgkj7mXw2HdUXY+gd6GrxHBznjin4GJkglSuusUo2S3oQ/SBPULit
Cj3fhGXe7IcZHUuHtTPx4ZqhfTfXnBGDtyKMkHePzVgiquag0UC9EE5B9MSiOC2ohKaPmBSqtwIN
+86t1HgKNFLDjWohb7QRLrTEQWje+SLb2o66T7WMkHLn6R7bZLStfB/nRlbE+84a8m+5ZWPL0Nxa
PZu3bdw3waYlB2vvNxlx0SfqtebShggxYXR3m8EVF0NPzEV09CxNKFy2eKxLxklR/5ilJtGq+PA0
Bq023I6RF9yFVgDPhGkse2kXqxLWz21kTk/znAo6Y7Emv2ba+1mZfFfIz0BPdcWpLaL+rmzVrTeV
qCdTpok4uPVnwhSFOGnLGNYDwuWtqFSBjT+8002fvhDFLJ4dBNy3bBth2VkO7voKx1ETh+VTxm/x
xkd9vImFWTOtlCkjcUZsnIqMl4TfA8DEuaj7YPyRBgr8BENTZ4agrCP63iTIv4dkumsb47Dwq51M
h2vj23AylgQzRpGxdyhx9a5EVT3IcT666QTcJDx6nRNRBbjMNRSZvu7JTtRrPI4vg6hwtZr4lAXF
3BgCo+8d3kxqXTUtejuoSlNU9oc8iMjRFdsJehY+0+5+6PDbBBA+SMQ+WXTcKhiCzYCyZT/P3YOq
PKQ7GVkYxrYuvpud3KCpP6fMb1i4Rs17bqj3rkQHkMEy6FX53Kv8p5rsHbqxCNQfPsxBXfH7Q2Bu
jUvRj3tH6RNUWbaZOMOK8jFB8UswFVACBuJlYD+EQ5h/9UPmbcpRjieCjcVNlXLLMGVOzi1omms7
YAXIFEuCGAM5ngCKJcb4dAtRezFCZkhgp29laL4ZLZfvmKNTdV32SCVnHd9SnB3K0H0p4gbviMUp
NiNO4DaGLWGVe1S+JpigCYIGBIIRllmFoYxZDl6CNtykyZRdpFbOoa9iRlbQEA6FrFBczhGJG8PV
QOKeItvlcAxNfa+FewUEy1xrGO09IiZmXXGBPsBywoccZfrHMJHHMZMOuU3M7sthIL8tRrnwo8Ju
YzXMrbCFDbdT6k9bP2Fq5c/CuYXienVUdz8uAVNllVgfMs6qHeVT9JXEMQLY0Uw+oT9cx6LnAGN8
CT3hxSyS4pk08x3YPSAf0R4M5GJMw8bF7lukDMNlWo1XHAY/vMKqtmyzNPYYrlLHRE1apGjEG+F9
RRaah6kHaGRWYjfUjrxMZaaAGEPdZ/8ROKe4KL+CDk44IxT74jvhc2s355j8b4xV7WeSsKHE+oSD
spoQf1vpxdZJ+OHDbmAjjCl/XpcsjInXVEA9Ji//UKbZoudqyJRWxNY7MWHhnbTXfZqBumjljgws
hvbce/lhatwD8MmLJ+fhEYPovafYaMuivi9F9BiFEfs9ffEWOkEQxp8o+mpmivEWguTBSMoT9xtT
I7OLT0wW3Qve5OrIeRSfIwdGnmq1tzFz1o9jkt0ELXWbXxfz3mX3gHlAOS9BM5qb3C29j6J29Fvj
WhtnCVl1jE3SA16iXN2WQKKiSnzLCcVa0/ugT3MO2bLT6Rr/0HAB7dGn9OgdcWd0S/LAED73Nb6I
UU33dhZ/klzLKipX6R6T8EdfosMjtUeJ9EMPWJSr0ZH4YWxi1wVFdFtxFmEaWrko8cj2zMcb00uR
X6TZncFBGQSmXNnaOVjGR58bq9yAtT243iG2AXTmBuZYL/vQY++tGjvJjsodqGUNXkCmsYA5ZuSt
8SCcJyF5gC3RqJ3ngMBrEbdhHMMIVVls5R37exc3Rwf82pmwreTqztm49SX51UnR0VfbzaOf0s8Q
ZeKvCKx8Z+viH1SvvEPqFxk9DhizOrE4XP35zjHyZ2EVOBTc6kJ8Rb/h5zk5cf2tY7i4bowerAjQ
6XQd08md59Cjp6LCLzZ4vHCW8nqufAC8oKJMFuKYgZ+VsDIcPlZL/WUbR91mLap8WdwYEpZ905J7
oSWpgxqy/hLqPuNT7yOEDPHiR88sAUExt6O7uEIoicCqRJ5KzaFF0d+U3PNfPmYc2PsmA1wznm5y
4T1jmasOjp3ln0HJPgtRsr2t57j4anIH3oA7FTs5uulmsoN8nTvIMn0kvRtkZwGHjpPuSlhgrzXq
xDdgXt2HLVUPQkV8JXZnHrFckvML9GRnJDSHJPqEuLSVgabLXHD8AETlyLVTDlF1MtVU7oLMSbeg
zOfPNKqMfW2wlhaEUQQrRAbVAx8NEuLMZ8MdkFJusrXu111X4x8tevlIyE+9SkhsuscK4TywtMUM
0xhjftA9LvupGws+mYmYSVd0d05fV3e04OqmJMGdXCGEraMBVTmb0mydqo5BSILIlOx2KhCCnjdG
xCq0AHe4Y7sXHxESmE9gSOJLkNng4gyZXhIIWVNOpJEib/KUkKgZ8SXz/rXu+Rj06E9H1yzN42QK
8JoYAshOFBruFWzqildn4GQtRphqXWGDqyIpR/TD6LJIIuNhZU6anrnG6+3KutpTwhRotghskPhu
H7pofnXM/BIOXX01s0pt/yt5Z7IjuZJt118RNBYLRtJoRg70Bt57eIRHHxmREyKjSfZ9z6GAB2iu
oX5CUwGqf6j3R1rMK6iyKeRFDR/epKoubmV6BJ1mduycvde2i4QXM1ig2EVrvld+zSyH4NnhjAQw
w9yQQ7Gkld2k92M6vpaJAQc2q4J7dGgLVo/Y7Y0X+C/L2IBZt0/vAD6osVzo+dFDI9tmeUHU+9zQ
dsHzoc+ThEhtJcGLFbk4RyINk5MLzpVnaOaeKF8Ws0xsvfhd2hwC1fZsUCWPTUaAKkv8Vb549Z2p
WBRd1Yl6k+YZeYpf2jJl+Dm9oEq5RC7N1Bfj0Kbq8UoGarowcENvRKNtStHelNypsGYyYV58lzHu
msRAjoeFGC56bcjxWA1p4K2Y5WHQBGu8MRuTuPiJtkXbC/egCtQCdmeGhzzK8LvE5nyqebdPfhtG
10kgybSAgfvJTcV1XZXQwprSZ1+u5nHZpoXatEEewcwtkWeV+GcHMfe8hPN0dgg05k6Xh7dFUWUX
Yob2IQOSz0Ig6IDjvZiIyqH9oDvjA2Ab5wtQydaBvG8CVLEoqNg29gKYxvUEDRGh+roC+m/bjMCL
cfQfyrz4WlCmbfyOOmEdDwnKag+ocj1bMUwXgFK0CrFMisY41iYX329NZngQzKgtI0A+3fiMcDyT
i+SIuGwoIjC/DtFMUesOcJW9nV8ryK3EZ8WQkSqhqbcTmJwV6ZWsgnK8T00/uGxG39p1hh8cgbhC
heMe8qJgzaWtPR/qPKxP2YCDhdL3RgnznIQ6fSgdxCdzGdE7KQf3qJyUwhO9OlaYyj5Z0uf0HBtx
0bYMwSKS0q+LiUKSS6i1yHEyNECBjy6hPnRIFVE5Fnrn4EvcmFn/RVj63UfnnIYRFS5xEBnUYVRj
BqI4gmL0CDO3Ck2aEo0P0SDuYXmkCenu6H4+j5ZDchHUxQgG9EUwFJveMSWw33g2b+VYLPhGhvLJ
CG+68ry9bTIvbMzq1otaesztNQyTKzGX14NHJTwJAu0qVHeSPgsyb4ttq+y2KuueeKW5O4bObdYz
TvY98czF7MIbKMIJ1xkYUu2EWTBdoolBR9i4zzMdULhWwbsPFSJyU7XLQwkEDAbbamAL/2QK76Lt
5Z1wAA7gQf4Kcs7b0jvPn/A06xUDeYAfMxbhyh5fzTz2d/6Q3GEOXvwy/vAJcElybq1KwOtnPov6
EyCzGb6U9FOGUt4ZLkEP2UVhYPpC/aq91MPgVexojqxRlFtr0Sk072Fz0squudeX/Vm1pto4QmcX
dl2vZ9e5hHeDUTDuDERI0/00m+12CqZnWTuAH0T+1awbVA/C30elTi9TRBehMbj7gf7zIYrz6jSW
ubHty/Bi0lN3NTEsPRB2w6YCW+WUePpFq8F/t2hvDiAF8RVVD4FK8aZERN2ciKR65W5u4hamUdAk
mrNkiuBrOhPi2RnpvuwjSVCRx7+uoygEGGY4+XTZdAjn6NjG2Ga7wYCorNvoWkQze049mXZzxeyw
2DUYxpgO6kTThks6zBBT2YfZK66NpFkXWYwcFd0jiDQGtK5aRCp66UIj+kKTE81g0R2Da8HgI5Wc
q7R8V60nz0UcGMmF78bw1vASuy9mT8QKLFyzeMM+7rmbyqqj1zbOxwurCYZ1b5gh8bSdxaU+ydun
CSDbWs7j5zYA7MW78kngfFqiQ+LwwjVsYhTmFXVSeMmeQbNNSHm5zJnvc10FaznaYk/8n2CxIh8J
gia7H/IkPM1Z5LUkIjnh1gh9sen9vqNJLDFg50lMMDxGUoiS3PNcEYQnUQI1w76hjp5tbpwwxkkL
WO22w1mBpv1zGTopLRXGwsLDQ2+jldXv6J/pvZNk14rpo4vi7NMUe8mVmmm1SEz3dpfrXYlJaaUm
lGDeBCDNnzHiz0vUnBeW7noCQLvHo/sZf89ta/bxcWZivA2mIbjDMLpxGFShWmQbQpeYPPp+TC1S
tnrnM+yyKMDYXYd4PzvNNtGAVRKZXvQJNz0zMDFrxf3GM0HfIpJETmgx10gz2ttxixTHias7s1L0
3MJbZJreW98345dmMiASzZx/q3h2esY1UPIVqoSNNbQzoMvc726zbrrJnJhtw15qlUSdp5aAXFkM
LOKhSAdKOWtvR3N4bIL4kevNI++ota7xTBe2eAnBeQB4e+jc+Vjn3m0eDvZXml4V35gD7klULKAw
T9JtR7oSe41TP7jTCGhbiPdggCqR9pAVV4MdHwq5RDr7ONlGXZ7xR3/ImdMYKo19XTPSkQow4ICR
i+b9jHuVQfS47lxn/kzLnZDGkRg1H7D4pqAaWTWWkW9UB/rKTEzn0IGSKVRD0KDE8wWk7a422qPf
+MyGPC7NbPcwVHqEveUYMnafdbw3hhltSVW46qbNBtRkfoaKsg8AIpcBkq6xTnZy1OrZMwrFFiNI
uCIWhkM8M57jFN7ULIk53phgxO6SqkufmaXlm5lylgtyTnpR9BWkzrpKjTdoPs7WdvPoBZoe3im/
26MlfHd5tznVAZAbq7kCuGpFDE0StLsHv+AW3c6Vt+fm/+CRnU6nm8qniNx3Tr+UTCUchOYMFs/P
r2LbmSBF5XjkRVPfSzyLV8sX2GqgMg4K/1VbpXeEQ0S8bLNcZP2orlMf+6uRInfDnwJxeb7O4jLf
l03TbHQP9wbQ4LFRi0Q/S94Qxj2qMb8YwnmVGgnjTIdudkjSXAuzEjVK/YQuELQSz5qCOa52tucz
Ya3Q/Ej0XawHmV1bY9Zz0Y4OkB6nFey9CTC4O3ymJr9FipKeEZrOTxoDCk3yGHnz4BR3OZ5E6pEE
sbDLbAOjZHg5oMm7q6a4xvwbubfCsiGstIUG4+kt0Z3ejiR1c51GwqDhM5fpQ0OtuMlAIG/GzDOO
buvF99DPmx2vXtcuyLhx7bIh7DKdlRt2PpuoJQVyV1XYGQzrjfMSnT5uYtzkzC8XWFYMaoDMxiq6
t11DnezM2RmqTi7LELLWUIaUtGnzFMxLAw50JLGxH5bZHk1kRDsAbyBQQ/cKzKVNyBAlDAQwC89w
4YPAdawvnVL2th5dGNOBebYCUbzlToenAKczMlo4XbnmNtiWojhOCO7Proqckz9x5JeCnOwsuPP5
wS8CpMVTssywGogkG5GQw9nPuTx5aY10KoP1XMafWuBPDLM0J5jdXqFckReVqoYDXCt8f23+wMUQ
ttNgPRhQplelU9zkOF1QSjMhCDzEQZr71KqbmFaFSA1lPXLI2T7t3azbcknKQw4Zn1uSMb6pzkIW
luetf6sKgFmlkQtUV8VLoox3owsyfjVADkUHZSaOK2bdeV19IzJJxsLVkgHH+Ba471PbdR/tQChb
kXNLR8LPnyqeEXhNHPw0Y9EGNTfhjOioDi88f9i2jb8lp5IpNl3jdVFZD1WYrfM2PlWVQk5txsN8
G8xIYDj2i+1sIR2LBYDzZIAQYUaryGRL9WvQjG0WQLlBha8Vb1nSMpKoiYDqDbshTCfletbdej22
oKgpLqMelGKloitcDIKBaJaA4MQivhuGjPmvlo8985JDMBjxtV/lxkbXMd1bI6lpjCKlvWhH2soe
N6Qxml4yphYBq/TIE7rGQ26uNbRE7iX2OrIyD2wToz/JnOYwNL7cm2HcvU8xBKJmDNq7xJtLylYs
e9u4GGmaWn67dfIC9PiARwn7k/7s0BI8mU1Pz7pVuwbT8cgrQ2/bhv5K/eEWtbx3EcAztEZwLttC
QTjPF/JjF5+ryGypkZpkDT0lpgsOcFpUtH9bCAeHMjNvKrIOTt3EkRUChd+QWr64tRvhEn0h21fM
3vJAFtzLsGx3iQ/1VumOmYVi3pjlFoClgmBUbVrBydf1hTnnxj4PaVEm7kuDXZKfKuRwRUcPQaWD
uMtOC+7QvhoIhQULdwjC+r3Bbt7Ah2jHah+36Z1WkFn6Ey22dWihZ6hY4hHjXlPhLi+fTb4gYpmo
P9Mrx00BNZvPyJnpZ1f3BiStVTTxfhoNVzQawC2mMWuId/hb9n5l7bGYrVRvntvRHXZFD5zF8gZC
LOqLAR4LacvILkrrSI+Wllq/FVO/yQgojllHeZVsS1gQI7RIlj/D4DTc5m0ygcq06SVwlDUlO/WM
5L7KcKwhmo8M8xUTGnYuhi0u88EA10PdsCiB6VQQTeD0QlZsSYAesOR7PQHB9pELAR0G4yI0tWb+
nNHeZ0bop3uTUvM4F9K8trKu5Z3JYEkVeiSEhizJLT5psaZVetNzX94nSTqewxam31B2h9hhQERj
iWcoxOM8GPuwGPMbshXbtdm5bFfSDa8t6FSb0iMlEC3NtLHaThyUTzcqobF4ZQ7WZ62R2RuFmRxZ
GzK5jIKsugEwINctgLdjW3XU/gUnGsis11E5xp6t8XrO8YUbzEU5uuUjnD82ryhMnzktEAnkxbzm
LuPtwxrCP1YdFmWYAmDDCaIb8eHmcrqONJFZ0dh03B+jaSPh9dK01urTnHUs4JTRHt10bl17VWCK
J0U7NuwXm0sKePy9Z0GQ5oaRu/Qg7KFEcAtnlNbzOmFb3DoIL33si1KRrWa60Ts3l21dFXtNoMkB
3OkFAIxq6yZIdYOog57T+IQOoDdNcGiEzbOHwNiOCJjtB0T+2BNmt/Q2ac/tsU5uCqhDKBs+psrb
hfB7h16FbLXRvJ6FfaVJfnCxMmdNE94jPiHLmHhqNJlRf6WUBFNHbx/UoDYN87bhXsf9xr1L4CYa
Es5LOtKX9ckKBVwCHA3gG5ce74ZvwrguuSq82BgHAVL4tbvv8DefIonX8DzQ8lkGMczlu41Gu1V+
tbnYMUXMRveA56xZG9Mkj0mMxd0J6f2PXkSybTs9Mgw/NQFzfMvkWIvthR6Gl+MSa8G9N/gZDmYH
44ciY4T+DLczPzKoZKD22ekp4JJfxP5axOpmyRzQUXU3G9ETJMz92AR7t1Y3kdR3VpTZKIlDA/Au
LvrA9O4Dq2JihR1sa8ZAViInJD9QVtAcBN8X8YOh+KrRVQIrMnT9ySwgTeKxs3H12G78SPgc4eJ9
iFlnxyy6886ZS997rmyi8DAbBIG+LfBV+CBqsrKjJ2Ny6hEpiSg7JgMET7yCkhw6gja0rooQF4Tl
wSPrWZGb2apm9eAtSHasjuGx7gPxiFA6jjfc9B1vw4eznJ3Cd++clMjlXCgSA9u5uCVqMrigmtQ7
ksyXNhYY6nVP6t9HCAEd1o+7mup5U7SphRs8IU6kktlWL61NKJJIuScKImRmZ6fR6boR5rUuajbR
kqWaGzBhPX/J0Fy22MXAKa3gqMOgvgrRLUIIA/s1QnDIoimEbth+wsTDrcBGo1TUWXA7pRzNLnOH
GP4gmq4PgSNtHnBcSsOdtnZT0eafbWBVXo8NQMUk3DelwODukLEZ3gi2obEFh8wLtw79+qJMi7MY
rWudFI9LC3TXIGM7SpcEVXuAECVs5gMe+CQgDJH3OI0j/tvRONcJpjAeZbiBpUt0aF3foS5jojlv
RxruK4wWOxnM11iD17NapsMIkzeFad+ZBuAUC4iAI9IHorDKvXAK+Kb+zKCYqA4NVA3GTEWXi0t7
zRlOzyyrGuNcYqTYG6HXGZhB4GCGxfSaGSN2C00UauUQj2uHNNfitrrsNfVqXs1EJjQhqAI9FXfU
k+qkO9Fx+uTGJSQoZ59a35YUIT+lrCyQ8HGw7jxcyRMXuFZU+8gdx63GlbMm5BmWpEWvvjQCxuC9
9FhSA4onsxNrbUdQbMAm76YIfLKnq1NZFsa+TooWUn2mcXak2UvQhdZaQ6e+RIjf4lUanktlD4dY
ClJ0/KYAKgv1sZvrec+8zj2DDfnoGSdABQ+GLbCd6MboGwsZTJ3ADhXbxvPfsryjpgsD0HRNczB6
b9hl/VK54jJd0aLxLz0xfGb22hzQaHJ8asPeGHbv4RgWAVEXiu78PAQ3HS1ZUgxMZ4PRhxDyQooz
GjoCFa1yJEgOVAaf9RjZEdGK6E/3jVMKopLyyodwKuutE7M/AKsUO6X75IFKf1xPdI+BPdjeDc7s
+rYqSF2YYG/wrfryNagFjnFhzVdAXAK8XpActh6m36NUJaWR1wEKMzsy3Qn4wRvnWCeuQ8NVaREg
uxqRuAAOnnS7cRU0B3pf020G1+N9yJySK3Tsuw9Ob91QRpL4mLc9YT5jhN9vBSSFpOMprMEZJgjb
0g24MLExmAszsGAKujH46SEW4f2dwFx9LUorrD6XPiCudYq896vVVw6bGlKuVehNuKpKB3P+Ai4x
T43dFNRHZXNVt2Ef7dppEX4QRBvg8Sns4CaxcEyXVk5jxpWKYqyASxKugyosF5QhYC/KjYhCJpoz
QQxOrBCl1tW2tEu9Yz3Xm86b30qH0GNnDvtVnWlkGzKiapNh3BwA7IF6dG+snNQgzX0l6mbvtlNm
s0HRKk6yZkK2lVEOBieRg+lxm0QSYtDhw585nnzbeigLL10i/CJSzpLLQXrlrdmTeQa/80tRyWu4
q/Yqhvu0zlyruiDk0zhAQWK9FiT6WAGNs1DyNyvaiNBjzCuyOI4BNoOV75o3djxOh74otnaur3OX
7rvun0NqWsi1WxuwddP2J8G3E8XVl8ILPsU1Q+wwbDZ0Ay595R3HLt0Ki84eteEWBhyeJbM3kl3H
6QjhRtnBRRUAItWjE3HJmYzTDEYBp0Mo91RBLnDnwT4FWALX/siYnLFR/9lqcOAWwp9X86B3ZohR
i+yudEu8tLgg2ca5q2CkUpuHvvml0XGHtKH0+6c5NvQSYBp/aZOY+9EEDmZT2z7ZCTaxOy3FbYhq
pPYvgYC3zxRgt7ZbkdCCFARUY9D0eyLO5CrOFj8ml4YPlUXkpqvyrrDlksI0XYeW+CgcODKlcSTl
91LEBZk747kqe0yhNUI+eWkU9b2fO6/kcHBE55J7Y+3ZRKa4vrEbY6N8VBbT4RWa7HMSR+Cxq6RG
oZvF+zhztmU/cmgjl1fWpnPH1P2S1prZAB5ZSEdzDhLQqLOXsaWyC3Gy2EyYeyJ/jPRoD7mztSyo
YkVuXncDYABwpKFzqQaaz3AZ3OAlnJe3NC3UUwI/ZpWMeXqkawJQLbKphzkT9dBeZ6GwHrMkpbAP
I/Q+FWgZAqxgIPemv7MNw3qh0XonGAdd6JTlwQXBeM9wiSNljwrvEdcTQS3FlF1YpRsfRif31ji8
5ucwsmh7MDX+QENRXMlsih8i5LJMJgwcT1bF8yjNL71jvZUe1a8LCvAa9PlLl3byiuvK9ElYln9A
OV3fgvJv9g1CllfFHeHYlVV1LUQpb4ZIWSeLLJPLhod7za7M+KJOU3rYfJNJnQ9HHSfJK3QbxMBo
M7zRBC3e0eizp7q7zK05PGfGlG2DrN5MKoi3dY3RrQCS+Ske9Wsc9u2pH+g4qxQxN7x68xw7kwcZ
Xd5mbZAMh4Qs+s9B3owbjXHnnvW6ZlAKqyxS4ogo+jLJhq9EDx3nNmhPEyh7dCV9PB3SroQV5Mjx
Y8gRgUXplNNkmnaF39Ubp5veDd232yYqi1uvK8nySDDOd7OZ3up+or0oXICnRerRs64mdR/jBecm
7JA7JArS03RCDnTjfG5lkhAkBlK9ad3uXbPBIexw5o6oqCXtrA9pUjWzWe4jbVnncqBwNe34tQgM
RgmDhNoaNh8NYfMt5DLyhQuj0/fcwCxI3wFsqJinE0Xl57hnyjgYEcvGJcGjzKbHwrBn9I6Rs/Yc
52gZbnGmHyRP9NjYjpe1P8XzC+k30OnF5DWIFvN7bSYcBQ3C/kMzqM9h53mX2TLocMc8J75NSVIZ
gaLNPV9qniA+0Tpg/476j0LZE2SW7InuKX3gORfWzm4FaqwOgOPe9ttok9vGvBsagdg+C1NwIIVD
+2W0m3yLYCw72H3vMFIH0jfoWb9w92Bo3OK7trtTW8EiYmgqu4MSjn8ygUzudWuQUsNFlu6H6R+n
TMbrzgQKX3kxLGrt4oRogeiGZE0lg943uathKFlbi/k7WG1OIBWH7o0/tyZiE0DKrIqZQdTsP1gp
ZUfueiD6QtSVlAzpYZ4JTxzwl+4FRdcXpIAIIi16vprmOrWfOV1WqKa2Th1yEgbmp55kgr1teYh6
BzqN7N0k7NE3oThStbjPmOGvAyPw1o3C6pk23oVnk3ILiOqq0OFbNANrYiYZXzIT9dYmHLptjGYC
0lvOnQecjDqAUZu3JeKIdT8mb1hAnsiGfB070LnNUHXHxvHGQ2tA5xtnx9wVDQRD052extC4RoVN
YxocVxdZQAML8dJ7M0cX9cE6EouGuPKOKs/PeSrvPY+w6EE3OYm2WbPusfTQYnceAQ4F+zz3xbav
ijuLo/p2aJJmnxFytzVDogpsQxH66SKIgrWeDo9WXt4iOnAIoPQaxLPLIHaiIyviyVtYmGcmCduh
Irqn+vaC5LlzZ6PdWEG1nrdFSLVmWXShyPtiTN667pLT0AwbAWfDEFxhIwLCMX8ChDdFe0TKGR2o
t9l61Ow+4asi16qsaOkVRnWoCF5aeyohecSHxhUahnNw6ti5DFveSzgTDl+b136jwNv5GyoafYgS
+RKQJ7rui+RKGJE4d51hrsNK+jwXkrAyzp+dh7N+XThUNYhDuJq3HXsOStzRrpJNMGOS6nruuYr4
rTA2y5vBquzrxkVtbweEQ4C+Hrsn1OPDoe7L8ZLyq2auZrzNPV7FvDJtokDK67KpqHemOKO3tNRb
QUa4+mwPl6qJp/M3T9rilkPofPOHk4vY7J9StL//x3+5Lj/y+7b++GivvpT/LvK3ib7+jfHuf4LM
+td/+2/Y7/76b//923//77/99Xv7nSn5C/7w33l/QRBmuh79WgWMwVXQsP7w33l/kVpzZ0S8qaXH
8AFn3t8RWpa2HSmkBwBP4cX7//47qf8iHAebnALdzLYl9T/jv3P4ucrv3XcmeWhCuBIkl6WkdBbC
1tuXuygPGvLE/wtWXjLC6woUvMWZ2qmpOc2tvCabKtkM4Bt3gQMMh+WDjoKW+tYGBbGx8ynZCCbx
DzqxWwIhoIDOBWEMydyvIW29GjJ6pmXAmnMySDLKIQ40GTbgoLmHJpf9jDYxSupPCT6EVU3AxDEp
NXk3cTnREK7jgYIex+CqivwKWU5WfGVmi1Kt6BsGM6lP25JsPawlTCMSSx9LnNB0frn05IGb71w3
lQBDuea5fdZsYhHeGEbRc4YxhUAk2jNyiCMAg3m485CQcvWN9Z2sOrn551/+h/+AAfYer/Jv1s//
+NuCnvs/f/tff/vrz/C55U/+sXBM5y/0URjBuzaeLNym37HnXOUoyyNWXghpOuLvC8fhDynTVsju
AddZSAy+XziWxlXIurIdkz/v/DMLh1X747ohUspFrY+4W7Mal7X7/bpBT5FBY4dU709+gO+oUfmA
E0T68MEiOTr1FVL78Y2RdHP87ln9v/30P+VdRs8Vitt//c+LH/aHFYu4iLs8iD3HYbYn2Rq+/2TN
QRkbQRitG9xM4CNDIV7B1fp6G9jl1MFPUkSQdCDhP5qM/vvq9x9vLky9Hz/fZqdwOPIsrTxh/8Tc
a2VTNqgrCnLa8AyS2Z5Cg3NJzdoXzeg9thO3CArjnHZ6wmEWtSWy9LYRcv/7H4Sv/+efQ7FBLvZl
R9rK+uk5lEM5zL1B9hPWN9k/uP6EDiLBc3XVEt7SbXpINn8Y0X84yr5/9L9slryQ7OXKEvz+vJE/
W5VFkVYVoop1jJ7iJOwkfAahMVx04ciw8/e/3q8vGJ9lORIelzBtdCk/fs3ggUdmG3FC4u6SAV3i
n0qOadt7zNIjY9zXMFRL4hka8fr7D/5HvyRTBIG5W2Fdtpd//92J0ORKT1z2ElQqqPPOCsQIweyj
kRJeHzC0+v2n/YNfk3XM+jE1Dmycyz9+Wtm1tjslNrU2o5hTH49LnCuykTSI3zMud3T3edS//8zl
0f30Bnsaj5OSLs9V6p/e4HHm5AKCA+pWOIIZIrGLiOasP/uYXxeqFHAw6bi5rJNv9vrvH2Q/RVlH
NgSimhSkIFGU77HsOFEXZafdw/QzprlexSm2sz/ZIn79CqVgvicc+I1sndr88aHmdoOKscT6Pjhs
D0yHUUb7hBW94x9Dq/v7p2lavzxOvjg+xqFe4Rrw84aAjT7JK8uiso1l/KRxeJJzbNJQNk2MEtux
VMi+2zTEOxJ3toGUsm1b5FJ0zOnW5w7qyTAfqj/5sX59BpqWA9E91OscIOZP6ydBCla0PtbHLqzs
6YRaaGJ+7yXDFXo770/2on/0YQAOYRhwImj584fNE+iaMWCm6JWDw71TRHsnsPHmNnIoX37/vH99
e5fDDawjOhPeKocT7vvXSrHbASIHcjaQ7bq3Y+7wGHJL0ql//zm/vr7aZJdX0Br5Vik0f/yc1jdH
TqigWEPT7q+gKaSMgAeHdn7F/Jh5UfAmEMQ/ZOTSxH/y2b/u7drk9ZULD8LmsPlpD2px9rdjye8Y
aovTrYsWGd6sooCWe2wlV11pcfT8/vf9B89VW0stzn7k/rpoKhPdfO6rjJn+PN4Yc5o+sfO6m99/
yi/7nRKSSFlOLfYGi//541P9O02FzFzjxpWxf+VXrrxIFpLKKN3y3mTxXv/+Q81fObme4K6hkFST
hyTd5Xl/t6cXmEgYbIxQnFMv9Ohi01tNs5HkwyacabOm8xTsmaqlwzYvOl6oKVXBe5Rn+YE0x9k7
xoJK/5B0yNf/5Kv+tjZ+2I35oml1qwUxLH+tZzAWeO3UG9N6dkiucS06uPuYWEYEpBYhOhqNz6lF
FwRCm6YHHaj82MR9wDKek49IexXezdGp0BjBtv2zdf3LIgDwjS3Ltqxlj1PypwfHZIn2jU2jpDVj
91PdAg2bPddUWzWlEbxwhpeIxw1eTOpEykBzrum0TbOlV5BA7U8Oo/OD1eket3jQWxcYiwbElXWH
0LpJ6SZtSkSi2CccSyHMizskYdA8ZLziaySfdyrz5B0NjUAwZCU9jJHRbYfdgD0HjwcZjUj+SbtB
XB+M4mpQo/sBHD0fD41Pn3U3Qg1EL2+5/P+sCVLz1hKYiwI4jtEuWNZWLeKAtmI48kMw0bwDRhfd
CNvPdxZ99hDR/pi+ISAjlwUJUkpXD8LwGoc9f2Nk9DS1kxlmSjja7skKZIWTEkIAaSEzrq6XWMXj
ORI244rfv9E/fy/s6tTxnubLwV/Jf/74QgOTGsOsL/K1cU77XZav7XSLzxphzu8/hxvDTytWSvT1
rqUp9z00L678aR+MR2z5Hl16dMCRCr8YlkGwiTlO8JIsEZGQOdcNArklCWXGlt8ySLFv/Kgm4U/4
DEebtrYvFROSs8oDyA6B8sKbGYV/moSX9mgZK2kpOqrDEMs1ZxrhWd+yWmwWXrgNMwK4oNine2tA
H6m/hbsMbfR5tnoDi9vslwv4UkGjHRB8opX4MjTTARF//CzqBDqB6yfDfURWerCi1MIlxtPkR6fU
WlFMFvgoq+p22RKjXVX48gAyubypZka6lwRwxOvSLVSN7kmgwGuRbcEu67BHsh/oTUioOwZETUoQ
KkrIdFt/cPXtsGTtID5CVWQIteu+hfL4noHRyFiCe8JwGndSw3JbmZ05f7KD6FjK0p6/8KWba9ng
nN9UIbTovWHbUsLyH4Z6Z6RZ/yBMQgn8mQCipiSFusOIzfitRFXXfssqQgZtqIM3u8aFWFKNINw0
t76YyrtqyTyyrDD7kE3X4OwPKwwIJpRRYmWWrCS/C647r6zsPS0JcisQCHlfazLPC5aa4Tz7ZCUh
4DdnBOWRTUpTazcQ9Go9djekklW3ptOnR8V7csno17kwWnunkM2Dzx7tEw9fnPNJopySRswIvQOv
a5jOYrb/Fi8lTOcDY9JnI16ip9pu8J4BFMd3IeYfRI5dxXQtYk6dDqb9whQeEtsSbZWn/pMDruGm
Fiaj+Nl6BzaBIAx4Jpky3/KxiiUqCzM7w4dAautqyjAjZ5nj3JXI5msEYfinsCLbBFgZTv11nDRK
UzwYCsoL3KXknBLkpUNFRGbjrrraGqZ9/y3/C+8jMk5QUU/lkJDF6AeWtSvjUtxaMWamWDjjBuoo
cq1ofquXrLHOQU3Q4EJYlYnd3WnGfozsvWrve9mMHT0ci70sYneteBGBVliLajTpeIKxYahtYxjt
hem5LRmt/pJ6FkW1fiBa/AElekuSpl+nx6QWNtrNPGr2llc68RYHT/qpGduZJ7mYwkF3BxwjRHwA
eiy6mwwB4j5FOAd4Rc5XQafGC67ZisUdvfQ2mIIiZoBop6iP8MFXQHpCMT/R88WTTowcT9VB1pkf
CcQd4TXjJGZ4zIAgRMmlDBh6abXE0zEFcd6tmHAwpsGtmW4aOx+vy6IhMhmpAmYKbMHrAHTRFkh7
Bd6E1I5eBhI4YKge3dAt1sBsMaeRrZc7jnnUXnBfVm11201V9B72BPPlRXoZt82DFzmYazJwcbXz
pRznL4muFy4eLujPVDrvnuRgG43+tR4r+byYRHiXpTyOCBTWPci/EbAbaOD8JCppfIoRfzujJg81
iF7M+b3Oo0c38N7DwRxx3UwXWJGu2KDwytK11m2zr2az2niKLPexofuNIGuNUuHaNJpo3TrlLs7n
Rxwu4xryDxLq8SoP4DKbCtWNYdp7Z0q+dpOzKV2LPMfyVYQRwT0Dkl5VqHXWVe66CcYvwtMdbb1y
eqO2uxvt+cEVidgZDb0PyyQX1ynLfF3kGTqvJrgseb9SINB9bZJBjjgp5NC9LNBy1cR1A9YYFdk1
8FpCZV6n6PoAV/e4BuLgktKTeFswDZuoZBA8FJNxhhAJ1SUbwKZKpBdxI5yLUYVgiMgTWsHIwEKY
40MK7OKcm6izNDDtFVKL/0veeSTZraRZekVIcwiHA9OLq0XEDS0mMEaQhNYaK6mF1AL7w3ttlY9k
Fmk97kGmZRqNvApwuJ//nO8ozkHmXssTbZWb8WMw2Du2OTObAxwI4+K4iVKxSsvgwTC5f5y8WJC8
ntsOMMmN6JsThtaBnZt01nVlkB+Ldfk1YdOBxooB6GsLIuxVtnp+9LnHzlYxl56VQ5IvcToO45IT
L/vbBJAEY2pjfLA0Gmv1LH/CNnCaFWDNGgfajrW5Q8aluqecD+wkLnNDd5NboXEzhVynhLs3qZGd
er15zRP/2BDz2kXM/ojjdZuWQbuHqoLBTY7mOqgj6Bu909zQGfKk6LwgL6RDoogz9VjNs7bOm+4p
bvWtJoO7lL0X0WZ4E6kc7pLY+QzsCYHZioKzVskWDlf42RiELnuD1TDP1bQASDGDaY1cu2RHL3FZ
flJGdKzCxDlSG43NJc2/O0tBL68dfedoGFLHxCCKzDD9zv6cn+qULlwU8/TBkm36NPsVP4oRuuxs
tHnDeBLTboc1PGFcNidix455Vw7GtOKaoC7axeNBt7nXNRM27ix3loL5+1C39gjPD1lentuuvGcC
Hb+OY3UXBcxbNZg1TNidT30CsAoZGottXxsISxMMzggPp17VGxrPKIpuIxDZsX1fVz0xPJJewN92
Nt45qxgvZoW7QZbWU5FwsCAljek4uBILOlaaPNMvdIdbh0Wu628MK7lJVPnoz9QlS7QSgKj994IC
WoAM0zkMINjVeX7G2iKZVDM/sjTx3W7oU+NHMcxTZNIWI6lkTQrMyKQ3DBibw5mAx65CmWei0Cvy
NeOdmXP1b3W+yBUtgZ6VtW8qQMnHwLXTWHCqlZaHyQ0eLwb9TKUNl8mx22afyCrUStYQPFD5i25d
g7jjWpwtKvPUdFM10xGvwLwxO/eNxVt6ZTS/+31EjY4e8AA3bUy2oRac9cgQF2uE/GqklHnl1fcg
0RAs+u8ZnSAejZRY5QzqL8lrEwmIfIZlpMxW9dyCr4Xx5eFg2fZutKlEsguZBJsWGQLKWu4Tw609
Mw++uwbodvALCvRX/pWiPYaTVMtuHaaUcPToT7SIIjW9ebsEMrxh8B/tvDrb+N8pBbABlbnll2DQ
Tz10Tdp6k24vA2ybcVgOa7o8j9jtbvuSbAClG8rrSv+mKDLGpYgNaZYcMA76Ktj7w7SesDlaoJYi
EV4UtdLCqXky53lHOZxGMjXBQ9365qZPq69RH37aCgPS8l2H9vwoBSG3abao75A1NJ2s5m8A2NrW
Bpw6wvQO4WSbzHZEPCqNt7I2rg7sACkeKmn527FqdrapPfuc4IaYzJRpXPUhPGYlHXhWUq5RN74a
aX9souI0C8yAAriT1hHfoZ54G2BX75VzRWF+Epn/Nc4ZzrY4cGzAXl20KQr1MMjsdm4wmM1Z8qYw
nlbm8FQ4EUs5T9um0DcWELxtaxDPMh246RxitmNHtZiRmYNXmSRxqTCC8bCkw1ypExiLm5s4xhrd
AvnKQ9Z70x/2YG2YINMfEkqwZ3D9H6qqodxKK7cO2hrIQd4EgLkX0RKzVCOEbU3cG4G6wUJTeJQ3
nvSipYxFJIBjaEDmsoJpgw/0xIgs3xUSY4feapjgNNt9j1B+Nn5CHTyPBpjf7nSdpvg0O/mZIsj+
ps+LTzVJDe8AJprCYXdO3eWLg8FdOUN+2+HV30t8r6ZweJRn5LUNLdqbk689UXipPwaO+2ETW8Ba
fehFde/Y2qP0Na9tEAtH2/oeQV3gSApjqVfqXbhMzCNAQpgrKmISJp0DeD48g4cC2+3+Dd37S9c6
uLtrAG127jzaFMABBV9Mo+m8G+cxPjqZ+ZgE9G2HGqRFq7pjCHqnghGPrcFYfi7md2vQjnWLfT4k
r4c9TN3rif9dNb6/yYLyCrca17BPBiW21YH92m6KZbN1xxp8N5PBNfr5beT3ymsKu9oyebkrqvgj
qTubXuHwtihTtl6ADkci9dV3C1NO1uBCH5GUVsIunxthZJ5U2dfamu5opbEOpTOZT5oOQ8EY2gVz
BZCq05vx2AO/bhUhLM3ATiODOIP2RYAeOl/1Jc66M5R6YL+ZOlYzRfEmB6A1jy+gZciCyYXLbj6N
Uf/W5ilN89nEssfuZGZFPSsMesAfKArY+2HxqbV0DLQtKDsFKqCiMw+O73Hou26F6dMlHdjyEJqU
ttGsIfH0uhxWOoxAr0goI8c7Wm9I1eNcrRMd30P2TGP3XjkjKxqLC0EbRacu5OZUAs5HAlnPXf4E
LPzbLCvnurhVLsKppiPUDWObRfzKY6Fr+JuH4ALxYktE7BAOxo4ZkfZGnSppg1TbuRnQ7RziyQ4s
IzRMprHN9Bz07XPhYqsbpuCgVL3TJm0tWqw8zWiei7a5I5IAH7SsziY0EhcDJ7kHQjyyZM+TZOF9
56rHIsb7Iuf6Wgn5OuXuLYaNfZcJ/QBNuvU0mtzWaTds4qB5smbtSY+qhWBV3A1OcF/pxT1hVwbG
MxHLfilD5rabpXWmpWD0isY41tI9gmPbOFV5GUXNCYXDDE/ubdhiw9cgABBDp2lh3CBpHMjn4YQH
bnfjyMLQPdLX09moZb+pevcQZf6dbuWBh0+ZVqrBP7hltjWz4ZkiT2cN83Mz6pxvx4Q6mEH/3pbj
cusSGsfwbW9UqkrMp+RrMCr6huD4WvS0KgN0SYo1AcPB3kKwqDsvkYP7xNmxfVgqd6jdEFqSEcYr
8RNpcewvRTi6mG9kyn763o5qntq4MIFmyKQPqfbTkrsxKKrvTbEADrW6YQdZmZF5Y6R1gbAVtZZ2
9EfkHy/AZvkVUUc+a3027jURDjd62VX9boDf9VQVsriltYHiSqFHWrqNZGdc/VLzeXbrGJsOhZnS
FSeNxFlzSzkVpI2h25Sd/lj0YaefO9mqR7tsw6uBwLwGIX87w0pw4QXpiP0f4zha68r5wnJXQvj9
MOv5dlDU7kWEsI52MKU8+sM4xqMvRPs28gVxhTVUVPokzwIr7O8kySS4ZfyeRKRFHF58LXgcLX3x
nyHBjil5SPySc3c1AvcOTTjHq71kf115O4YpKgj9Txdj1BIfdkzjw16Kk9uQQsAiVomHI4pwMtSM
qbI+qtpRm8zwAf0zL2ZpL2CaBv5MtZLGtetJKCr7egiOsxnjjrPH4rbI61Pf9S8JcUB6AET3WCvj
LXfKZ4JNaKJTFa5HASfRb9BIcko2yUlrnEV8cANBPJ/IynMCUOFLmEgy7XotYKexqEAzls/p5KQP
ZJdfjYw7l4ukgKrHh1s8y1SItQRa+pgMpV/kLQHxWecwivnaXINIHtZZQDlV0x80s7qPyGQTDYnW
4Wj4J0buH3hGih1touMDRtysP3djl3/hvBZ8VPS1X9MyqbYjUIn7oDRQeyNYBFOrSeYLwz2i5XoK
nGM42PN17LFJaXUw7YrOZmGLdU5YcRifRU7EgDv9S1OP14hd/i3xQDxejltgCQbO/1SkxJkhFmRQ
H1rqu3g81quaB+xjmXH2S+c5virVTUc1uy+zoAiaLtFrYMYvFj/IqbDyYhMqd37WbGIuMxs4zGaN
I55STP+rLkxC6sxo5QXisGzMM/mgw47yahAWlIybzmFsK7LD0h6u5eyGn46j7E/Zy/4ZMKxJn7j1
XOnCOYVRlt6CW2B/Lsf4QkC7Z0vBZB3urVjF1cJ0UoyYBxjKY7nweodmI0JiwV0zfsaqufCzMFUb
6i+MntN1Lcu7oSqGL2WIIsWts81GFwpLYoUnRib5BrZMdujztjuAvs720BPp0qQy+8kcJz/2atd+
JXS8IJuszmNLpW+dCW/e2hjjLYZi9w5NCb991zmUdcd+8lBysNjBN/p0ioWlq+F+iKl6xIWTPJUg
BBM6gzbVWEIxpoNgE1FzsAZF2sRwtCu7oEtD0NeZGXZ9AZiNVGWavXiypM9TgPxcSVo4fkMdwcE5
2AL8qS31kxGNYgezHuFMozQsbLvrZLJ1TqWdHvrEJ9wqxQLXqsd+24uyoeZZKixDg16zmKfaoZjs
+KbO7PIYBRa9U0UIKwojauBNThA8KJHISx53Zy2jbMQmvk6VZhS+5U0M8B9gKUmiEja+ESb1ln5j
8xs1UXwjYBZBnAVR/cVJQPfcMjuHqxLXjf5ZLuoy56QqJrPdsSPh3ggsbzRI255gzrhkp9jzsS0c
J1Iv23LG4leuHbUkQZvR0sh8iYg42KqzuOAgw9UoFBpKNffvIDsvaGP3yyz6ibLhcsbZemycoPSP
OrkSGjf9NqRoVqDnHvVWj6xvbTv03J1tV8NszOa8fo/5N4dX061Z9HUSysGHa+AnPYu5JcHFNUhU
STBKeG6y9q9JBHj4DYG8HC6l4ZQ4KMG4lNQ0JQgo5H50+qdBjBz0UdkFxx06hh9EZtkfQRbY14qD
frBXf40QsCg38YFt6GSxc8ibfSeikoamnt3c0XJ7ZW79tsG3XbRZ+0L5qw5dLsFLth/B/5L7nkY8
BQggSouPoTFC5AqnzjRDrzFGazzSPJZmN2Zljdd06uJ6a3bC3Id9T+8hMBifcxRaIxp2nU3iI6sy
eqMJlhTfwPY2eMh6mxxbjImNeqREigAE1qCNW1LrHfyFuc56D8Kn0DYMLAlU84iikxeKjJtAcPNb
6rBQUgGHGcBC+p0OznmyRlRYp/rIlMLmO+zcobwfh2R4LWIkZ1f/1Aai0EVzWycAEWt6QFYQjK4o
tdW+R1a+m5FYIZ2G+olf+y1k+xr23TenFTAF1TC/Yf5eWzQWr6bGKdjtoNlxskJn2Exg2tdL/916
ihFalsM7UM6iVBwp3+twqANP2BqjoqDRt5zecb/25px4Qf01colcasO7HrT2TWFDyk7IogR9gLff
1qwHZPLk0XQ7+SxgUu47OX44rcUzOpwVqAWTlNacgtRMaWs/FrxXiKbK4SdGntw0tZmj0yW966Y7
S2B2vhvS1CEg69IcGYw1fXENkVKCG+U0covYVWaeOyXyjwCmYOWR2OghETQDhGEC5RRWbIkCxyTI
mojDuyWTmphT2HIAKJTJMYTzIeEpC8P2rijgjJ6jKp6KTVU60vXCuozyjTlUtjpR9NkAOsmNPNty
wTjNFsf5KE4qazR563fke/cLOl9tgGu5HLJnmVwgJgv7BKjELA78vNG8JyBkzGt/bHnfSlUsljhU
mLzi4AiIeVetkdyxNR6Dx5a8lXlORsFSYPca/02tANMnIQq3XZtlIyidzP1zbbl0LY6524RbcsUl
IUrfIUZVkK0zz1A/JvMhMYdaP7mtbNKl020e9k4mk7Ja/b1M9E7cZe+9bVfR1WrMOLskFaOctRhI
vMUrswzow3TtTGgX1y7p5OZfhkLm12F60qm3QsWsq9vAqjlKEWCYjhLI2qdDmeYt1zD0iro3W21j
Yk4Ynjs3dzdmPZYE47Ww2UP3MryUVIV/TQSQX7xjZK/n4blqGx2WWtm463pgYhm0pn0zA0E7MH/7
7qr5hUcmpyl22ifM6NMt63ZLZNg+5b2T7rPQtXdYFBa3x4BuY8oWa3VBjnIOC6/RassjNMveJ7eG
QwiRlbQ7A/dpZJblSbszv3ZOrG2Zk/uvfm40+iKnha807FFQ1wy4dTjNw8LfIz2ziezrdjrnNLix
e4u4FiTws1OqTESfENruTUbHzt5Yymnmzo0l543c3/gFme411zJbdFrUmsdllEI+i4fwWCculzkc
mM+KEsRNV8tz4BOKAVQy3Wm6a9wRNh6i3eAkZAi0GSaaEA+dAYRMk4LWxzGzEWxo7UTranyPRHez
1YLOOEYsEdVx5OS1M7r0WxrQyZW4fvVg1AbHF4Q4i08yATIYi/rd5Ud7CBmZvCcAX9cidZt1S80G
JYQy1Vei0PhOJwiRm3xCypprYe3nxoyOue6PVzDEw1Vx3Xm0krxYORAiatY74yNFLWBYplo6SwNr
ekoYrj6HiUnGWFev5oCAM+gk7rKx9+9g4JQjmPrpquml3AG5pKmLJMDFqWuFSN86t4nbgXSckLGJ
pKQJE8km6Q+126Y7x07cj6FL213ZD8VZH/LmxvRFt1IokxyzJWh/yg5WZLafdeGbJ1V2IMOJ8GIl
PKjIxz8/AlXiidHegHQ0j1iKSqZKdfllAff7a52AySYBQIc2Gps90MkuAGAkKz9aS2B4H50GBdfT
XJz3mwZImkWkxJ6+VCqJB0LnYFfaNo6uFGE5r6E1ta9DSj+Eboo78CbmxdRn+7YzlyILuGPzkUyy
5gJymIk7sAvZNlref7Vk1dzlENGuWt0dY12hD+n2QFTGxTq4guyDIKTH0gq9pJjNt7AC/dROTgXT
ccpvGisQ+1ox+185uBtnWAtxsstikW5szDkBC88cvsNrd7bQi+GKt8yyGbuWsIUsh2hCVo7ow6EB
7ykxTjPBl53uwmhzwowWraGUNIDFJe3iLXuTh67uQFFg1twxf3SZ4YW+QfuewblcaanwgiGft7Ml
qgu1TvWHmmKTorX+WwcmDN5xNR84rgSeKpZwkJlp4pBnBRRGG9FMJi7tyRFyFXQoSS0D4agVdZPW
3Wio4a1sSMeu/b6aLoYr5H0eDGw66jLdzHPu3CDSOHR1+vteznvOaNG2EV2yKsV4jwWEdg87b+9q
BmFsWqNiy6WPG8IV8ZYCGvOlgX+IW8KX5iGQXIQrqlzVvR8x8HcKWLNuDXKojDt/T8geES5y17Ej
CrC09oG89/yGeQ4hO0BeJNRa3xGEacBdFsDQgyZOHjpz0F8HaQQ3MoloJzGNEK3Ghuw5us+JvUio
ekZYsZNgBQWljh7uu5DyazAEWdAY+wSI3M4Pk+5KQIgGUVz0XPqh+80c/OYrnJlvaZwPsBi77ksf
G+qmKqwK5CSE+5VqOl6HMR6z7dETTMA9ZzBC9jRxCiGv2Tqp3q+YZW9JDC9Z1/5A0BbU2yiPhjEs
qaOo9Ci4fmuMON7gG3nKoEVJihVYRzIOtaW1krk4E+6qLHYK2AN9g0oXUdlJjA8oa7datmxtNALJ
+ZTTgowWd044cTereQzx7uv5aRTpfc+muYfeAYCbLB6yMhNIghbusRgF16kk0bcPMm0KT01dRVu3
74MTto6WH4Ll0B1cnr0ZOlXazw8zxMp1wvq5of0ATBTVO74J1D7orEcFnppckrOVDrxPZoAbtl36
U6sne9T0+Ji503sJgXdDFkH/ptGhA753iCyIHNMT6I2BXHQ04BDMmnkiDjc64VGbM/fFhzGGKKkm
GkUXiNDaIsIAocFfkCBwtehBkLl2SjVOzEU/aI8jHJuj0Q20h/NkJk/aJXvqQEJ09rG5bSoH0Uil
VKDbWXhyIMt5Ib7MG2dpHbRQlifLETt0Q84fHLYAKZgY/dxeeHGVlY+gsXAnsZ5uaOOV24IH4NZa
+J+Tlql1ib5yCXQbuVdkyH6R3nh6o9xTm8PpCCWxYOGr6Uw1aPUkfc6nGWrkq2Zrh2nSjsXUCWPd
x0VxRqj2RFu/R53MrlDTXfCkWXQ0dKnvq1prnnzH0k91JWDsBlX1dUx7cYq0Kjjpet7DAQP0qQWx
uMXQpfkbljIGC0zG7gZEC0+2cbYvJzyDrrNsFwvwPOMIIHhKc3drGJqkJCSR7bWzc+3GiZhM0PWo
P5ZaSdIPg+km1dG7jGAeycxNaXEvjPKLQwrx3KQ8CbcNLPG9KoHARdYUg7GY2g8Xij6lPzUadGmz
MmfGyR45dYGT9EdI8SHD4DkLKt2DruUetR45cdktvvSUTG184DuQcNS4Qw7Rj2pINfqu+AR5jd8q
HlAvt0naNEd7HF1wMtPkHJfM6TLXLt4nVppxz13tPtRFkgZeXGbjOlQNQLW2o3x1IlpLnQDN7RPu
tH2mppbE+cjdRsViDf6b3SWyBmVG6170CUWfnS5OYw3wK0AuMTwTPs2TFRjie+hAoGlrtmP9FFri
qZR2czdYlvaUR51xqXNVH+d2fokrJ7uMnK7uzFjWx8y3i3stm+DyEkAzD7aqSNLiDyAsOjADI2XU
c54X43RBvqfngDOhWPVI9cUhpRuQwE8f0Fwngrq31lpL2gg2DpnyQpb552QC8N+4xuw/hVWbfDcT
32VsovEscBymCW0L53kFBDrmko+oTlyVRUSHczlJGFY1YuOayl3J9lenhLiB28yCtiQ05YzliyMj
ScdA6aTxZ4WKMOPbpI8XzborrlrIQeGRoKZk5oMRDnWEat/qr5Zfa9Zr/RlmIE7LKbYDmsVy3+Mw
bpt7I0deECUlD6uR2qd0bY1LM3HYl/rk6VYXfBMtKXQCT7iyyjA5Gmauf5hENo+tO7M+SMoeUt+c
z3TocshM+/xSLG3JBhTscES/kZJxdyJZx4YoOieJGm/MUSRbVWoDwXV7OSBbxVfLGQ6tKP0VmdhL
obq3iIscoXAkLUxquseHJB3EHSvhTFOWGbOTtMlvJQapALZfzarHRnuv+2SXIyPCB9OZceUFhl/s
dHBM0cqesoLPZGs0W2sO2UpbfaLQRduavtlGyoHKzry5pHFPvB6gBxMqEgk4sO2V0DG0xLUEVDTV
2cHgvOCZo/PpqgBfA97JXVbp7Uus6cEB8F7QrNO2qvedYdDe4uN94Jy7lGWNwZXvG9sQ9rtTMsYj
VtOh6LczuZttEk4IxDM/kha25XpmUqGdCGdmj33BsXNtZ4Oj84f5hW6M+eq4JbS9agq0+ci6yhhW
MSRm84TUxQjUYuCzyrj4nA2UjRiQJl2zy58BKmGRZk6cVcJLO1wpnEWCfW/TW7CWYug3AV4S+glI
cXv5YN0PTBK3xAqYASkLz9Uo33tTSo2H/3L10Yu053DVvoKzGva6WaZsHJx8WOUNVA+zk4wry8JS
r7XUsAaqesourU+99ED1PHluafrMtTgqB53o11ovrnzbLM5NQXtXBwXrEKGt/tFjiVnzHw5gHJYY
c2xSiIoyboXlmz//pzu56Fqrr6nZ/Ms9Pzs1kMUhs+mlRXzHx2OxRWDNWg6crSKyTePlF2byillv
29TkYVwOwPvB9ylmrcYcPyur4Xh1GTqyG4MpmKzm1uyMdZm2ofYta8F5g3IpsuFvu/D/U9b1/8e4
n4099zdxv/8i7EdPJWG///457rf8zb/jfpr8l+taS96PY4XNg2WJ0P4dlNV08S8iCAqvr2nrgiZL
/tb/TcoS+Fvigabi8c9FRF3l/wT+pP4vy1i8RVjLycAsf/RXTPnn2PK///8/s18/RhKkZSvc34SG
LBKEts1V+uNFqoMJ4uFZ0wRoGG+2LmkHL6ECxHOm7WSusj/kBPQfbcd/vx7vfKnExMBmLwngf94U
ieGQE0KJor01CQAY+zxHSiOg6xBtdtvafbsDYFBALAN64yZF+lqD4CFeaxWHsslxxgwjcKcSrmRK
c6bWGYxIWKXjP9y9y83575v3r/cpBTQfW5okRYgk/vg+XQLkcx7TkBip+p3zSkihceUy2qmq4z+u
muvf/+bvfwEluTp4NeW6ihDij6+kdw1jzAZyQo9zd5nC2jvo9PRmxE7xrtCB//DJfv0FlC0VF47O
1aUTRvnx9SIjjbLaKAgxJwMk7Xi2vDABhG/ShXHphhxrhKn9KR/y62XG1cX3aOnEbqRh/pTuSQky
N6kV1QhXVPfheAZg0STJusbeuTcL7fvvv1NjuYx+/Pm4tkxeiJA5IfQlSvvPy4z1MzBxbldgu/OQ
aXyU9E+hnmAAKUTevMak6GB5dbr2YKpS5/g81/ZDlTryqxLQTMA2l2xJgqmGv5wWQPI3ExGDyOMz
zOPajy37kbOh+RkOuXivIozKzGFm5wGeD3r27z/Mf/ruuEAIvi0ZTUv89Bypowozd1hW3kjzAlJW
jY7RjPM5C5Jik3eGvfn96/166Tu2WPJ9XCA4c/4Kxv3juSVjlHMRAtFEd6tOdECqg5HGglkbReq/
f6nlZ/jxZ3KIyZgMuWzBf36OGwMSGR38rDh3EERWxHziveNwsPn9q+hLMPCHl2GJBStAqNhasARL
evqfVwPcAW0Z+peMAdxxE5ecUHRYYR9jb+qbpIgWjcUfUdLlvJFp0e46zLFIsb79NzXif03a/nLv
Edzj0rK4+XDNEqL88Y0EyuaUIzPob72P97XnAi1BepxwQEJIjrCSmoGrH37/8Zcb+qdPb5D0wVFq
mspw5U+hEjXUfRXV+ALz1Iw9k7t/5VOo4FmQg9iYgWXp8Xmt04iB5+9f+T998YY0lgylck1HOD99
Xn3KFiI/nze0TMUWl8NKHIfgRphDnmsN9WFwwf2gDBknfGzj2omZczu+Mf7hufOfvniuMfwifOm6
bv0UHdU7H9sRkyg8N6ggQL/PWYywFUL+xAngakDznfoP9+2v3zuJNHJxLLdErcj7//hjYxsTWETh
WqIsl4yHjcqb6aQ8gh2ET6UI2jiFOVOfGvwpKPsfvnfJ9n7Zcy5JUbJEP75062sMY0K7QJzmUOVm
dXlavL14g4LomR5E+ooS+qFgBoWbyMYTjfaTrQlABLvfXwG/rCUOb4T8qKnY6bD5+emNjLGTZDW1
1PzOJIdAYdFW1IPdigfnT/vtX9YSXsqE+sGr4IujGfzHz5wOVW+0UlFRmzvJvkpTfyNNCK6//0C/
vgpXEbcTJDuChzyxf3yVScee3o1Djh9J1DtYqdE9Pff2Hy7XX782mxWLtYqYPFvDn3dlLcWoTjDT
L1qWioLWkIbHkMrBlehz4w8f6Nc7g2eKhAmnLAMQ2M+haj+ucCih+OBMCUW3oaxE27aRY2+y2O5p
tet80g0E5C+//x5/vTl4oLnStXSDFhii5D9+j9EifuUGuZlGwfDD/GmextTHlq0P9IW0BgI856eV
3f5pNcStwD/9w3qoeKwJNrsOqTiuy5/WglnarUk5CB5gTTVHP4iXBoDK6K5RJEqshxSV4tARwPqa
bqTi0UzN194u3FMBX5DfwMpMytFovAYtTVQSHKuTg+QzNDs6ajFe/g0TMzYdlZtP30ygYa8QWLTs
EFhBeAkbZGviMCQb8BrXyTGhfgLS/aTnz9x/7YC86IQjZmwUVi8gQ3zJk5qiZpW3xrE06+AObBlN
Zw0UWqCfRGeY4xrgtwBjFvH92NGgUza9+FIx/2VXoqeLLIAHArL51Lj3LaM6Y2O2Ofwoo8CM4fXM
X5zVaLXVswu7oyZzlwR4LosIehjPk3Bl1yXcrjn2K7m3ulL79KNRPrNjLynqMPQKDvjcXJOOZj+v
UpHaq0pYxEjh0iwas9g37DPkOYJx80ZxcckUJRLVh5/WzpNFCfK8Jn3prgcTHgM0eCp31yOjdjpJ
B198DmZl0H1FccO1MsIlnjc1I95dpo0aDOsRQGrmz3Amg4wMPHJPLaTXw9lENUZnHTaYZumS0Uvm
DkzaB8zjuTKeahwv08J6Rp0CfYklTOYmo8lpGmDjT7SHXzQDaiXWMZqXFnOzE+07whIKADL17fQx
g+peuY3qngYcngzYAYmVzJAi660ZBGm6vhRTQyVt2YOxp93mHU9n2NCgXjQcX0Y33oQ9I5/trCxc
6pGh8zSaw6q8KXOUphXorCU7WQ2Az5mTYf1uTFwuW0JQVKy7jgqogS1NuLyajmnLq9itPg8RKiPP
0TjG6ANQ1UehKUz+Nx1GL25ZzsO6dmvtDYWYtAgXOOMhE4gCbS9kH89t1iHCOCIeXzDeLtRbx626
lTmJ4W3ocbetajcevyj8RziY8ra6hrKZ7HKFPY/UHnUpAd4Lq5pvplC49kYgTTjruBvTXdjRJoGX
PetnzwrJdK67NggPopha+1rKSrWeFTX6FfcCpo6kx/+D5Y3Q4KYLo+ESDWnyvYfdD/lX79MXgMTD
1QZ6QcEwvGEH32QSYO7MO7qkuaKHLY4D6LPEvgbMlLr+hCu/oo0BhsQhpKovYQTF2DTrB/phXZuy
5/XQKvsDLgDe1xo5ddWVuS5XIccz6kLqjkDyJPPoq+qJd65AwlFhhlfAuOpDgdon4E0HaPThVKFJ
azhUG6caD10wV4AG4ZjlSwmlNq6oERLf+eLZcLVtKef1PGGVncBfCq82abXatF0K33FWc11sZGLa
HexCXTuFraPn68HyKYkYczHPXhZGEoNOz9iflSOyztQ098zvu7xr1pplY4BvsxS8bxcIrV1nUysC
L5f42pD5mA2S4y2nj5hhLEExDcdEqzmUb7ZdA7Y+ajIxrGySsq+G1idQPZK0ztd5YQw4eSsgkxQ7
uF87vePN+mGkPS5Y/rtsmeLu+hKSKoNSJhRC+PfLXW3tlpYhamWbvn/TrNJ9afCVMMYlMYUQZ2sB
dO4SICKjhcz9RhoynDkiwgyuRl3Sgk6NLbkz6vK49oZFUW+CoHiIwMlRqkgDocaFajTnJG0lxR2d
IBCBfcy+a/KBNYEKF3qkiDUXT0ZLGpkYp5BfIYG37y0n4mI39I2kO4cbe61TGCBJwvacFVqFO8eL
k6K7t/OIKV3Q5mO3Hfo4NwDpqj4g9jKKHt9F5d8mVkRqrS/BJOK9D0mBQc5mkdZDWpDgikMWG9PA
fDGG2nksJ1/A9J2M7t2dVQVWtR2oO6D0yXqlHtiwaevOZI3Zlo6HVRB21aWdalRWOmQTKOWhe+F+
LN/Dfio+7dgA/SebAiUZtXYAcmxQOTMyTptOKEHhLcb3NNkIO6f4jIVZfp2lVsdehGnlvUtqIvAh
QajbuK2wW6J6T7mnI2NdKCpIe5wfwJa3vY0ZxFMYvpzv/JxDfk8DCVkT37KtFqqhNU1cVAGGaj9I
iWpw3fwf8s5kR3IsS8/vonUzwfmSC23MaKObz1N4bAj3iHDOw+VwOewa2usFpJeQurURBD1D1hv1
xyh0V4Z7wAOxFFRAVQIVmUkzGnnvuef8//ejHC3E/TLl/DzHQp8xLxmox8d86HV0+J7drWlh+tmq
K9LhEydANMhSzA7xBU1ssWaLotpjgPKWEOpJ5Wv+X1CB0m9GYog9FNxGHTpflEc2BSoHXoZVJt3Q
xM8Ia2E9eCPn8wIxnzh4RYW7AnxvRi6WPmkHqSry3QeJaWKFlh7kJDJfxs4hRIZT6g4EetEkY7Qi
RYzzVwmkAAzsSw25CemllzIbwymQDbgEYh7C8H6i+9Kux1LCNaXznD+ydZG75w5OvalphMBzr8P5
Bcwikd08odNt0euSu1E0bOITpu9oO7sV9kBZ6TZi8S7HisVAvcLLXGTSWmdd4cpgotl+KMjhYyBd
ZOLFE2EG6NsYCBIN7YHF3YibmTQD1P6nyo3NhoSY5SvQGWkepA1HH9yryLJVEgNEXvvaxEuJowEZ
RVvNnyx3rnmf7FwnTGUS1muhSKVemzEhmHRR5mLpXuflk+6aoKOyvMLm50fEE0FSrj8ro5dFMEeT
fWPPS2RGl1gpznu9Ibg7VMYXIYX+zSWWMmDmPGPswCv8GimvEii36e9hMZ8rzN8421EgWzXJfkUW
nvCXW1+tecBcXc7VZ5wPyNViRMF4iq3mKifV61yrxrRhw8ufyKYZr7xEi2lmoFtcoqP1buMr/KJM
bNlk8FNvybStDgmZm4jXKlKxJRM6ojiZTXxDAzw/OU5s32mVPZyZgiQVOqVtgy6K6IYnmAQF+ZJx
0QcFylD33LZKu93Ddhoeh9ngvMmN0wkUEkjDQW30j4pS6Xns/dY4oFjJ7lCkk5CRmmw3axj80ya0
meucpCPST6iG6VmQYNxuTZkRYdSRN5asIsQA06LK5cUCe9EfGyCDEXh6OlCBt/w9a7be6TXsC9AK
BeMSY50qsqVWjNmM25kZgxXIYpofZeVqVQCCa7pIK8kQqslIglj3PEI+LVfC8W5Gm5SQFaH0GFmH
WpUrcwRjgKolxqO5bvGJ+Pidw24M6IyFz71pESwDy+0OAI9OILjRm+gd0qq9R8FGeydsG4gDrSvu
YlBnR/a5SKww12DfMUYPYjFFIVJzW09cgdyrSmQgGIwYK52JWEyGOQKdTWrkETPMmGTCo5571UG2
+ohvj+CRRR5mmp+0SbAhuqjxrLXUZogKU23GJzPWLeZDTma+0Cao+5WhE9mxSfwifZHeiL2WKQ3U
Luk6Bq1fRnpn9qSPUL3z3L/Re0KS9nZrogc3dae97fD2c7z24+HeQDmPyldNGNHttHiasJTccO7x
v9aFPt0ZoptmJAGJPq5KIrspwmoxTxxB9PApzJWywWp0RHZYOQasfeIP5TVGQj0JclFgJ4L1aF3K
uCXrKCQ4VwdgErG+eyoa7pPShV4xxhPVWpf2mCNMCgHJwNjXrpo0olBzyTU5qCpiSbI0LftqZzpl
H/SA+noyQnTcOVCaY93gSlpc7h5IK4vU0N1IEJVijj+EkmBvuEZB6dfzVUrQbU51IOqvoLPYrgEV
h6jlE0QfTL2VcQA65BISC+kCI5C5sdlJ8N4bk4viucf34GLVvRqnmBodmAhoZCJ2wWnpZjtdau6g
1HrCpqJd244BvDmcYzy0Db6NbyQYM12JtUas8M+Dd7AjSe98RF5SrhIMY23gDFWMsjobxk1rd8kI
+D1n4CB62T8hsCPDSVc69zRkMf0mvUgEqGYN1KMpDlcE6gXs6aowEhehah+LICLmE1p2VqLCRtBa
8iyR1oWaKGMw1wBrUItJDRwyidK8e+SKifNUtpm1FWocWQdAT68aoQPZ0IxmXAIWl0acNun6tZ2E
E2a/BCkxrIGeMUY+dZMdDFJ258Ka8FFGEC5gp7dMyC32e2pz/m7Uqg4CQSbw6ptLlBwpZHDO4cUY
CL4Z9M/NPs2IoQKpUxERhKhLHpWrxrvUK/AyI54gToGC/5AZNehn5VniIImkJ7s1J660VyOJqgxG
HhU2do4JvJmYjTo5fg4XP7FJb0tuZxK9SWFIa3PbOrJrOMWxU29qzR6vQ6ERJtK5mUBh5moK8aVn
VHS8enxwBvOUdu0ULDlrjbIAL32qxhuSWFnY5sQ2rqJqdr51RkeFL8OYyadVFK++1bVfsjjyxou0
nesnB0cD5aBICai0IBY360pWdXENBcX61DdTItaeHdsaRhqjIxOqgXqJDQ21axBViOCg0DRhDIs7
1WUQtvX8CNTGHs/MZmQg1aYjtoG8JFVTt+iJoxCFkTwzg2V356l3oYMLuM4tJa/B9lYU28EjBha8
+8zUXUO0/6CB+VABv71xmTfGRBKeahRevjadg1pvnWOLFchem6kicHQu/fjkt1Fl4M12B4pKj/UY
4EZV3mVO7JKF18G1lrnhn49pSdJIXcF8lbJx5zW9zfwJyxjKoCjUvrEthOQKDLquHSyVDbC+C2Wi
8KBwPZ+jZUkZwnQwNpRJAGnbzLPJtUAnvjOlaJ98UWKk0yfUycBgxq8+iRfTzoNW7watBxcqmGuD
voJvOdGL3Vs6P1iFo8ylOLLWo/SINVe5MWSkqZBZZEpygTgvS9LQ7KwrUc6pDO88G6IPUQKjZbrt
MDzsY1viTAaMmT3PvMTkQGt9gfk44m7HsUpw9yv7NW0m+xtRSs2ZlwhUPtRuHObGwU8ezFk4QLUj
lgvis8Co1DFIf+RQM4ytqSXCqZRlfGi6BN8cWar2q22NBJdbLdQWiO5IwdFoD7a2w6Vp0482DdMO
VNvoR5oVjrfCOgjdsDcKqkhkRdOhkmNmc5J0dWeLx6zGcpmQFbVjkyWksBsydDXAyBIPF0OjnY2E
dvANozhlGUoUB2d0IslMNVd/6fDOyMCpouEis7L589h13Qmlv/ZZIuP7nNNq9hBdVCYbPAkj1hHF
mEWBwCaKSxQ6kQTu0k/RlsNj/dwQMIi3tZnJ2qq7KgLdUBeRd2EbpX5LdK2YNgq7IX0HrPBfyWWz
if/S9RFwBLivW0erRLFzusH+1PIWj4eik/a3KRnmG2l7ZrT2c6JHOE1FxLKjo0BqVjkhzoxIcgJZ
5TRnIChknCKrrPLuLd0p/F1i22TRWrhM6NPwGgCdN4ych9Mmc+QwWMo7+WWWcJtJizpYjemCTbJj
SUla9taLQDzXrMzKbsuDoAesAlE36bHNSszfZVOh4gcSIxhmh2RzEQDjG/5WDDTeVm2aMtbJkf2v
+9Tti6Ah2/qCEVhMvotdTM5OdnP7EIq2uZSJRYtaz+oYnTmaLHtbSPo02JpNHCMTheZqpthLV8Wo
99fFHGlx4EZZ9om5DyfTZOh8awmNpQcYVtCuN3qPSfBIUAulJOAHzpcr6Exg6yc2myHgT73uEqq7
85IYDGtWdTdpbIZlnz6SnYbBgCFtI1DnhEB6omgiQblBnpftDNp9r8zOvBMuFE6dvNfFC1vceGqN
wo2DpTGJ7F4fSJEqZRoCWud/NpHuuGVAaiHeHtYl7EKJa4dXssmpbCK8T/JILyU940AxYZ3tOVCu
ZWu780kjENBaT4qeAr6Wuu0Qt5DfTZdF+UZ2O/Ldyu3Qa+h0FRrWBpMDhyPL6/GHWioeAMyZ6oX9
t++2vjDj8zELI+cAr0uUh7RCY042tEtibBwtfZzUzaNLwDTjp39yitLQy07jx6WXeFUrOd/gf+4u
/gle0jSjXGLYm5dmHuhs2ntwLVGx/bhn/ZPGMQ+E5QrhmK5pukvX/i+DUVc2bTgPlWRertk0C/ry
pGkWaGK0R6ekBQnltIjSKY5wzKSYjj++/BtE8aJJEJ7l2Y7OVNu1sEv/eH1bFgOhISjOfHux/Hj6
NICiyJtdY0toGFoeHgwT9W9OazhIytHcNq0//e5ogg/B9FJnpGUzNnDfTLUw6LUkGjn1eh4X8wX4
p91Ebtatq3fzL6al72Yty6U8hgTYwRlIvx0emX3j4mthhbNp752NSBWIWc2dX4zpfnoVHxWMBZwT
MvAyIPnLrxpLkRYMwWvMabmLJlMVZ8ggbz/+7d5fhGIU2AGjDn43lqYfL+JZKhSZpNCRtj5uSyvk
enZYYx79+DrvBkcA7fhZDDC5tmt6zpuBazEaGXrOrlpPsTNiUMuaYxXZxB0OafKLS70bHC1jFBDO
DDdB5PLVfvxKEyiXMYS5Am4Yvec8t8Nai/L0zCBC+BAjLdz0AjvLx9/v3diIi0JO1Q3GyUzf7Dff
D85AXBtsCPS6Ocj1iiJ9SKW7a5zyRYbGFLQMW9dhJvJfjMne4IC/v3zcVOZFFpBhA8XCj19X18Kl
tcjLZykTlXuUDzhhGax2hw5WxnIqQ6M4wuMxXAyPTd3ggmVGo6/xpaC0BBb3i1vxEykV78cCb6TK
Eh5Q4B8/kYNrteKwIddATOubDNZJYCqaa8M4f+vVoE6FZoETnFN0glqnDspu8r1vExWexZzkQCOJ
M3+M67PJr0OGPCF66soirePjn+zdo+/xZi3vlYD7jbzpzcc08oEcxQ7orTDH8S7nisFk6dnvvsVc
hZArXi+sjDpTxTc3I8QvANGlAsMEzIs0308j6VfXv/9VvAUfzGydnAbxZu1T6PcNvYeH7FkE9A6G
zK/UXHm/etR+dsc8ZEuu5y7Y5bcPeW+NjSqIemc22tsX1qBourK6nNxa1pvCiqyAwOB457Z2fI3T
IF3PbZ+Ruc3++FAA2zjz2oUZ4Cjv+ePv/wZqy0vAXYZmbpq8hbZuije/JRC5xCSbHHBk4bzqSSSf
iMG6cYe5OsNmnR7zFjzQ7PR0QcQg+nMPQtTGEP1wAcMCQBCZLTuTkOnHjz/XctkfJrrfPxZiCzRS
SH30NwoXgG6TTaudZLraKLZRldDUUvhX/IL86Vmqb1GOz9WY/K8fX/fdassPtDwNi1KTNudbhS8n
EM/0DJ6HzKX0VKFH7RjSch108n0+vtT7zf/7tRbBJ8EQNqOzHx9wmrtKm2XCDpIVTFVr0guLfLI2
Rc74uJvQkqso8S+qthQXjj8j6fdn7Revsrk84G9utI2gB9oyAkJWnzdrfu5PVNodUwFlm8j7zczE
QYLPR+gtHgd+9oOBc/3ozGHx7Kd2d4/tEG6iS1a4H9X1a94uInoRm1dFkzNmMgvp3uJs54hkcaYO
jNpgnNfZ4nHUbX9rNCGQUlfqv5Kh/uSBAc5sAiHwdOQib384eqmTzqVQceA/+OZEiXcTUjpvIHKV
N4RgaI8G85Xz0eJs8/HvuPxMb+6gI4ylEEAG6VhvlTkYSbpap5uyLrjyy0A4405H/nqDZEe/kROZ
2B9f7ydrycLKR0LioB5EBvbjY1MycjX1GAxUjozwBkVbfzmVJFt8fJWfvAiC+0mqggO+3Xi7LujD
0Enog8ShRULASzOIWKvy/kRvwvjdopB9nzxXfjtkg6ip3zyCDnARkJoNlyKm8xCP8zYURvJbUQrL
Osc8WEevhseLIsp+s9DTLYuyXmEAsTUj3WEin5lZFtEvXqf3zwKaG0S41IMsI8h9fvxtfBOuj6XB
VIzyMXksG45nCnPXvkSAe1GVdEJ+91fieg4SKcSkfEPzzTJpa5mOWovr2WAwtq3NXIHOeriNSZ7/
7QeCSwkfiTd/4fF789USWpw5lJR8Lfq+OTiLvmjOvPHgJPRJP/5W759wruGbCOUXkaOhv3kg/IwJ
lchheCvCILcOVJZdrKB/fnyVn/5W+Ht59hBJ2e6bLwQJUM/GgS8UMjDkZ3Kas5KmzrrDLUT4aKZ+
Uc+8f6OWb/WP6y1//pdTiRgJW/Aaybdq+vlWuh6uLgNXbjwWvxLh/uxSFvsXm6flGMJ9s0Q0fhsO
GNF5DOvGW9m2MNZtlzdneLXtw8d38WeXYvNyOEHiiDHc5S7/5VtF5lCPhqJJDlDcPqguC1fWWBgX
lQ6Q8uNLGe+vhbqdE4LnADnnwPrmXFdAJKBPgUagNEyDKKEKnaudelfgTK10W1WNu+4Lu2eLmjsG
5Wb/4MYyXKdOLYsVoGsv6FCNM+boahlgkTB+8Ta+f26Xz8fzZKBG8x3rzRqjd1SAdc+a6Y7QI0cj
DLcR7eJfrDE/uQsmJbFrEjiFEvWtXpEGPKprRTq5iaQCulaRH6R05wBbqPzFpd4dCD0sLKaFIQXp
EafPN89RlRA/g6cgZ9Q6l1nAdEQ8jB6TxMmAALzSc2GAjfOm3y9KPZtxG9scf0Us+ea6oT/Nk906
zJemwQ2JSovwOQuj2xMfe4ZqjGkZT/h8YSpbnU2ZqHa1G4YBHWh94ZqV1VfdUeLOkPAIPn4G3998
1Muuy6eju0Cn+M0ni3zSPvQO7UBjev2tBmfhvNdpAsSR9iuN+/ubT44D+xUGEtZcjsY/vlmyyHTO
40m2zjXf/2yaGZgzZs9jMOhY+0PR0Caf4l81g94/wz7nAZ5jg4VRpyn041XTmnGLrJEYEzjb3kOG
nm68ZgbY9PF9fNd4WzS9FrFkxP/gVXrrHqmd0Kk8vIxri7bpcR4LBGk93Uv0Yh5Esa5mGqgG3J0a
3daVnzPq/vgD/OR70lWh6rWFo3OOXf78L+tWBhPaNwusxZTE/sav+pSs4jG6/fgqP3lcqArp4Czn
CRBqy5//5SqsjWjJ2i6lfW2pG9JDrnE0FJ+cnC3m4yv97PsA8PIMnDhszkt441+vNMlIS4Yl3ybT
/XAb1oV6Ebpf3318lZ8swSi+MR6gu6dqM98mUs0ASnsj79P1CMNjk5odo4+sg2YpgLMFSUZ0rtvm
U2CbHVMjSFab0R2+gOoKoZxBbaOpggQwBZpJquevatafPVQ8VsthCur1u6wNRCn0aQeC1rQkBiiA
+gkdoWB8XCx537zScmW6BIbUbo56DovDLx7qd78B94WnhiUZpxK/xJvFgZWxCXucqas0Vdl9rPnZ
OWTY4hdXeX9kp06mLqKZsDgwKDR//KkzYMYtG3EMksIB5u12cbxLhxC9nagqBhQ8HAc/9RC8GEjN
NkU8P9tGTDw5qrqNlvQdXOBc3MfMUoLvj8dv2UrPky+Il6vX7m186v/jQau8UB84R//b3/7rn//7
b//85//68//8+T/+9l/wkf7LjzGr/ON/t4+6fzhUtovlgHUBQ9sSW/d396jzBy0YCB/8hzOEznjx
H+ZR/Q+DR9rGIsqkgheQfx2D5C7+z//JJp31+xpD+cWriSfjd8yjDLV4ev5xnKX/a/MZyLKiB0Lr
5V3nBQxhHFnUiSvWrY5FeZw2HWSKlU9n8ousax/M41Ds47Qwric/rNeO1Ahu1hEnxwbaGZXNxaYN
m2SV0EvZuSRgPPhm/uK0c7ebjQFEeB2hPIi656Rwn2sRPhAb9MQWQMSwJbbEu7zSrbtjVI2oJMbT
YsRL2kHD1KArT10M+lZM0Y3QvK+2DUyjtWtJEoREPhKj7XA9oIMmBMWz0ge1I+PwRULseuqMZlqP
c5zcjkMyreso7ZkO6+Kc85JFUMOECjZCGKcWzlvZVcj36hY0XUkAjhcR9BdXhX2ph7q/D91hPPnN
0K6j+Hv+eblD2HHvleHnqFDdMYORFjMsBknEp0TnC8OXdPfs2Gtw7jO8BOuiNz4TvnXNfHjcqVJ+
EYTIwP0n9YLo5Q214xmeAWxdkeVty6p4cZLB2iWdz7i7ieQ2Nf1wNaAU3OqzxciOvMeVrFULpBqO
U1U4Ol/Jex46+EZqIPo5/Y6OGYvorO08gC8Q9EbRmC8VuvAigIqND8AsmrM4nWHK6hXq6EHclzoi
0RL2xTkiFg1bL+P+1EIRYWhNs5ry+VB42mlA473NZSMvCJowgs4jEyJBdB9gAL6JbWg27QyUqy5d
dCaJeU6QDR3OivqblAU0miPqfKduHmjHA+iWRP+EsutXiS/vrXTKEQRN8Hcg9qGKuiPo3lt7zjgH
eawe6rrrtpkxnTsD4Tjst/0FuiXJmHLy1txp9GoxWo5Em/bJovmxyeaC+q0eO/Td7FLytjUkWK5W
nXc27hQkD9VGbwDbJPW0rUtr6yyfIPXy5xDMBFlzJ3QxNhEWRbImwuBiViHZKKH5ok+Ru+kljPy8
rra1rT9BykDlYy7Ig7gIWAnO8i6bl2lvtyp946VRSbRCx3CpRSWkHXeboelEjQePv3Ue4cKE2y50
R6w0ILA6ZbbrinqCyhO3R2H1zd1Q63vPwsnQhPbXaGBMUpXDI01kmyIYmUjcQmfNvbTd+A1CKSu6
Iz4rRAcg1T5ZPCoE/+04AUBZtM2j2Xp7YqGJwwhr+MeS5j6fPDG2SdWVG7QBZALUY3vQCQfB7dE8
tSK3VwMHQ9RTItwvOoU1wWNHXfXjXnXWQU89b4/OZFej6+GoZhbg55uXztWzwCCMIsCGC2A6toat
q8lpmyjvs95HXzwl75WF0nGkxxx4uU7fnM/ELHz2d0ZPpEos+Jy5yi9qhg/r2eZGM5o5y3pyOJVZ
z6cxjuojdqQZeZsLwcqpfM6lCxDESD6zJsRrlOfoYxjvBIabPTZeAwTazoxAtMOt5aRPSTJsSOFB
f2kqi3SnJkcPjxAXyVt+YG00aSJVAkmeN2PHI4Y9YMTrbT2tu3AagHN01UhExTLCxN7aOwk5ZrIm
/DnizM5dy+wbeFTOnShLEA+L8q+fFzbVzOofGMZ0VlgduT9IfA1cSBji0SibGaHtTMiudUItYLCw
qmiJsS6f7WEeb2SUH0ILViGbexOEiBhW/qwT3mIChYumFwjO2U7rZhe6Shh+jaPEYsngv4m4R8eJ
LA2DIUTNEJcAmdV9KV6QB59ylfGKVhHBGakEchrKR6JUsqAc4n251HsQQV5QBVs7htQSQXJK+YkY
Km/oBqO4nc5SoSH1HZTP68Pn4ehI+EMivkG9R/WYM+dgmHo+muNXYmrGVZrAAR/a6gC7X6A2Qtb4
+1XK/4/wCziBH9Yw//3P/wv94l/hX/zPt/SL7//o3+sXi1JkaSwxX9cdnaPAv5cvpgv7gv9zKYKR
6qCr+I/yxfb+IH8a3973fODvNcp/lC/OH9SjNDQwwlO5u79XvnBMXQ6of61fHANgIYoSJsrfW3tL
kf6XI5cUkvCN2E5AsjYnzSMcZWO3U3edMqxXq0EZ8LaoQK4004ZVmgpjk9AYXovB7TB66EW6rxJX
b7dNn2Byzby4M/c4D63HLqr8Df/Cr1bjkDHfpQQLtETFgvNhEUNyDVCW5bnCmdvYVfgpxUG8o0JK
b2bsC4Eo7XPH1fxdnkXtUW89QmsK7dWsh5EB83TrtvXXEDGctUVRXAPCIT8Jy17bK4PtENr1MWbN
XsW22d/PVRFdoCUnmSayBv3KQaZaYnBRSUaGfGiyDMlB675UimCVu77ziY8faBXuE4lisWryhQ5k
fI4rn8O2ZqWou+JowFLmy3ASW0P5+p51dqxXJXK9tRk5SGSINgVF7FbTOb7nB9A0Gm5ZcwpvCAWL
5o0anRDQtSZs6GpjcjC03gbbjGgGu5OMLtO2uzeL2Hz0ot4+jW5LeMvgG/xhNC0OhtLHUIMLY91b
GB1wSKb8WM+IzpCmN5Wu2FtLcYmWg3hnMYbuJkOscNnGRf3CuQszCGNiop9ce985WngZlVasjk3k
O/c0kD1zj3+60Da4dcY7XzOc6xZVPvp7ksm+6GxPgTvx46xsTWIg7RinlE0GPC7XF2dm3w/9M6fI
/BQD0z0uMWcaZjGnYSRnpxvp1epLTAbNIe3ZZ5KmKT9nISYubC+AT5xmKfhcDewYthoqrEa77EgX
7A+DH6ozMWAHCjga3IfLh+9dd91F7RIHMGVyA/HUvZn8K5TeEUrsUvlB1jnpZxPTE6C/dJ23mXme
qXERHdcyObWpn8CcJhAnzdxhTT4OGlVtTAK7LEA0IuPeKzQ6yN1zZ4WmuV+FbeJvuwasEmG907Yt
+jOkvY+R21VBPkX9atIxqgDE2Gok+W6dxg4i0JRuNpFmQOj5phL47OrB2fkaXTjg5oL8RbEuRb5q
3HSLfSheey2MTam5oFLNa8Cc4sTjFViNCWs+EzRf5sRYVR6oM02fw8Ap56cInx9sM56GeJ6mXY1J
PJA23CvXH9b0r9ytgjUTzCRjBHTlSGaM0tPQhUcfRDEq38MU0vdFxERvqXWcAE9Dd/SkTYvC6rVj
Zw4YZTL/1gHPtUOGIPHI5WaAnqHbO2P+YHQKooLJvqvV4tZySaW1NH2iHck/WIxW5q+jTMfI2Rr4
cYV+aCwPX5V7BG1zElH86JC3uCX9AABsukRwUrYa9wW/0p1MfLGlLL/JNe/VRs9zxv4YryY7/TLR
37YSP1nrRkcsczs91r51mcGTQFScffPs6olEV3S/YNpWbTEmG2GBfJTRS1r4i9nUXGxUC1+UFK5D
0bvfJowPKuYHgbaugIpp8yV0Y/vgoNtICgIXQ+YQ3/A1kXrQDO6rdPrPhW9ejIMxP0SRDclsdKrb
xjMKACq14HPIZA3rZXx1whLKc+Ea3aro1Wjui0ivhgAWZrmmHlXbuq2KYAhJApt596HOOUSEceax
Y3LMVH4/zbWZrcy+rUkOUFl3CdUxgE15yisVnlyAvUxJCvSNdr4bMXhC8zOvZ+bm19rM0SoZom94
W6pjHjvDXkPhv8t1F6TcZLr1vo7I3jKSfHi2QsM9k5Xc5/US9ilqb9OT01VhQZ0tSIW8AQ9O7c55
kGp5dtuJhEhDrRxzrGqZFW1JyUHGKG1jYzpZes2Tgwdm7jAx6xB4wfuKzThI+7po2wRaIcbZI/OW
+qFGwcfKiUfF2Tosq+CCa1jwnslxzdS8GN+4yA19MzTNuBuYsK1qXhZGGbFxAEzTU0GOiJJidErr
Kie0BCOX+xxFMQ7jOrc3Zlw6e1H5eC682VzNWI9L1rDCjDetY/Sg2pZ8s8XUstNV3WxyNYbshD2u
t0yYF1icawIExpaAgmy+iZRmn3rfItZGZ9UDRhydqsxsSMPDI76ubM26SUAzYk0BEOoEnRLJZ5c0
xkuJ/2mLHjg7j+CurInxW/W8l+f04D4N00HlfHLHbfYW8B2U8Ml57bpXaIarTaPz92KXmc/weeWX
3oDTT0MkQFRZhbEiz2aMg7DtA68nyNCMUrfblum860C2N7LTHrFyaEcsANVVHsF1NdIpvJpbFjhS
3wADW4EJtI2AtQpyOobToigvC7X4f+yivkTrskWFEVhqAUfn7H+aFjjAazdTrKzNhBXwFBKIsC37
3qRaAJdD1NKRFmd0E5IShq70Nhmjl4QQJpyzSsMX7zc7Z2ypc2dHYXGZUj/f1OgjfItHb4rrCwa5
V9BZ66OV28RkjEDp05xUm8x4VYZRnWpNVSwDfRkIQy7i5gvhjfEO6R/Ubp68G0loA/YVbb4tFa7O
eeziU1SW2la0prn3kVSfhFXpV5y3CbXCdX/Ic268CcLzMiXt+Qp+MZ+9LYwXw5MU9mWoluwM1o3U
Pk+EfwfnoHoCAxDvF0nSlsijh0ZDBgOCnw0tSScMBuCcV1YMJphe+qofa3kNFjO6zec0epjG9rXn
OLU20RGsR6CyF8mSqhLTCSKjrSdX0nVvFEmN/Cv7eE+jOdm5MOc3KONAJaZOGVSk4wQ1feaj7AZE
d3bbnpdOfEIxSBSmXk/wreJn2eb1Hfje9jrLhvrMxe/Jy1/OB72mfCpRJp1bTl9sPND1x0aUzZ5f
CWBtORnTihXLO4V2DbpKH4+VLkhuYbjCrub6BzcrFCkcc/6lHfAowybQV6Ex3NeVeCBjZJs31nBU
RgMw2/HLK6HIU006UW2IsRD3A4DHy5Iy+ZIW1j0q8hwAGqADm/aKxkZ/o01hstFx/u1helZnDevK
LT7Z8WyuObAnFbFja2TbTrsaZpE8SQvhAuaDkoCHBKTzmeaH5W3XadqGzpKD+sRyzbPaSAoS85ps
OONNyuEO4th6zhwCSYOqIXyj8atPxqAn5x5sK9iZ9FA2mpXPz4OyGDClU8va30LDdUcibhH0VA/g
r+2rqSf9wwUMcAQMdL+k4ewt9vczYHY0W8ZYv/alQV+jbmMKzimOngY3Vq/KcotNn04om5piMWT5
WnYx9wWuG28cXmuIuDfKKDm5yzTZhZo/Qb/vi68F1q4jIKv4dY7cb4SVwccf3H7f9IXLTDXrTmQw
ujedRbYmvkXKnJZpXUBXyoEjb4XRGg6ouZ9s1VNfdJUG3BXrYODmjriDAccPnkLnXulWTsaUXSLT
aH1/W7am5Ww6p8HMEBJJdQgdbzwbO8c6ija+GJO+2dukC3OfwH1aVTdva5VZFzNTni+ZWzt8oqrA
Mj+3r7wkJV62WY+3CYLkmFLTt49uMz7C216nEOK/dQ6Lc5Vb7kMnVXPG81df4Yx8SfGfH8ZoDE+E
csA2InMxQGlsrigf+/uaZt/W9pInQatzYxp+v/WUoo3i3Uds5sT/HBxTPzouPmm8t+EuNtt6Vw99
UM7ZqehNyR3U27uyj24lumK3is/Z8DiNmDZpd0lQh/lJCXUd4acfnK/jDNbIpd0yu5vQCL/MYezu
xrK9wjHW7zF1P1eedpEgBCM/1mzJVNb0rU2hifuVmkeaBrFvLUW3KTa494KyaHZxPSeHkqZbk1r1
zhM9kAU2k7Xbl1/rtv1ELXIIE6265zgSbbRMEw9ax/snco0krsk8atBViHSdjctQReFmBAwAoGFK
H6uYvPcpIUpgwn21T1zFWKrBt9FZ44tF+MrKGYh89Shs6bKhtI9n48voa7jegMaR1gfRoXe7HaN3
YK3DRurOtNUpOko96ze6AGabteErRuCjhHByCDlcYPyzitt4lgvyk0gI0ohxzqE0OHYZhhjSHfxj
Xw/RlvQPjXWN6GBQhKDBTWIDczEke0gQR23kKYf+W+/hupcn3Mq0Kx1HMdFrXgy8oBDORkyLFrmO
TqkCcx6yE/nOCh/7YtcoPDA09eS566kbnoERpecFZoZLFuRHqB7NbZk64c7smCQTQ5DTRCcHYYbQ
xd/Evo5HOVCUzaeae75qSDWFn5xgSaCN3Yjxqm89f18N9l0emwbPtb9vfBFUFtBY28K1TtpX2KTj
Vmb+Q8eq4luae6LnnnAyUy48c254E0X/xt6Z5FiOZtl5K0KNxQD7ZiANSD7y9Y31ZhPCzNydfd9z
BRpopgVoCxoLkNZQtSN99MiAPDwyI1QQCtBAQCTS3a15fCQf//vfe853yFDTIoVSeWq9cRF4jDJ6
dbVIWLaVVXwAXuo4y0JM5mphHrFqBRfTnF9NPcq3WJn29IPcqEEfKTwLUXTS5qbdxkBUPHZRuI4m
pfQZgDmLrkQbTZAWrwHRvyU6qnYbAlC3+KgeaReSklYLxGa2nWdaUfSYCWn2ZoWkRjInsCt9NHml
YTgUKW3sTqeGD5IIpoEV3LHUD96s1uQ08IshwbDeBFsr5JJIOMMGYg7rvuSSFo8a8Xd2R6ONUqXe
lvRLN+LYU2Vb3qjzfbKU+5lCjmiTKk9ZArq2S8Z0RyOuR6vTjexEtcLWU8YoHYWG0cQOLKM9Hl5P
To1oYwAr8kKU+bRGs4ciJGBRrNbeX7Bthjag290lblsUHcADcqTGBIDIaOKnkeGF1bOceQIBw/6S
9Is9qRw8T/4d9nxiYrtin8A9sDGQatulaIlVxl5vy1JxnbOq2aZLb2wj9OrbOWkDSm192WV9jHeK
IIHMoGJeiBoq5l0ypboTJ3EHkyL5MkXKFe8x4cCkOhRuj66LklFMtmOdR9u07V6aCqWXkitvNW/R
zaRUd0ceEsfUPBvx58hWlo4FlJNZlphyim6N3I1S+yXFC+vo+VuKhGG7yOV2zEaaPAOIwEL/QirT
m2DIAz/CRplgvce0rGVSZrNzNG2lEBiNqT9DZ/5QK4jGoM+izdBZYCPnAMZvQ5Au6CCNDThZbUrF
h3FU4pUQpcSbPF+6fcnTzB+yWoE+3LyIOCagEq9RaRjoXGYXIFoQKPJ5WbQ9qV66WxjlvItFEvyM
mW2qVY/3ehZVGwX6c4jeQu/byU7D/l5sLMWWzJ6QxHr80MbkhAz8BlRodtMCyieNWHkjJAWdfGmz
6NomZZC4NaSu2+oJ+V2pzgAkoGKTzUjaRkTxRrxkR5KmPrxg6j6WwCjERt5QZYt0i4mFXiZM9hV1
Kv0bLhS07MFJ8pb5xZNpwfgchnYE6rMCN6ylcXEAHrJA08EmWIkr1vOym4nntGs5Lw/g6C1XiNDI
yG3DRqUS2DfPiqDdBiNkez/tpbo2N3OyQkWE+jowus+r8RJmPbs+lk0TCneJx9kJAmPcx0Edwg+Y
vvfuDsM6L7N6YPYhz13sOg+xIp8iGjhYTqOeS0Ai8zLXs9NFkrmJxCXe1my+XcjN852kBZh4WYPB
wketWX1UMjGycj0Xp57mz1YQkm8YMjpntbmSkppGrqUttClWf3PFBovxnPWtSBeaQVnxiRmOvUXC
uYrXIEqJQNV9rrQqXRbhUxIlnkpkmzOkZwxRVLhz41LO/VLCzRlriwLmihSGRGEY1sfddCEaxHKt
kduBXUZ6om5ft6DKPa95M83ew67TnYyFKPIJg/4GhPlqXwRQgfXpwaiC05ixYJfaZ0DOsZYIdzlb
8G3dxXfMymg+itldE3UMErJ5N+fhzSxJ5iGaYz93jRdq4ZOsi1/EvCOIPSNzEXZHQ9jEMNpq1RA6
pZYj+zZd91tmNGX7rMcz8aNycj/pFRlCen4FV/aRmdVXLSoLJ2Dq40SRXNhJVZtkfrCGaq1fy4pb
TMu5zKdjKBlbotr2tTq+mzlLAAylwSdrathEU4IaPsLkmYJ/9fKCpwDG4JIJh/SqSELhq7JwbSPz
LZvJZ5CZQLrTWNpVdcV9x0xBI3V1QQLo4mT4NsADAcTGUDvNx/c5Cw66Mcm20jARMS0icXqQZwzi
gsUH/m64iqkwPmRQ5vVD+A6CyhsBg9myWu+bhulWwkAUJZp8NwUtOW2s3nYuhtAeUpZDk8hZM3vT
detKA1rFOk7q2RD2Xi4J5MuEjLaj3BGS7oaj54luw2hrVdWQcRFDacFWjNg+YBo/o5nJljTwSZu9
dIPG+PZ5LstvDbNSNv4kNgdRfrXAGYGvN7IrUlTBU6SshjNIE2WRQ5duMGm6c+sDQck9vQ0tj2cD
Owc2k1FDbLTQHMS4O5G6AsEJlMIkd09A8r0pkd/nPG1tOQDYEyDusTWYcA1NFnKDaZOzOqOoRKWF
Ys+8ZPH0pmjWRz+zzZx64y4lFtUZjMrgBl3ITQoHMngsCkYmVRit6hlIlNx5c8maZSbarguFySF/
4M5sxRh/f03UvMLtnSXdPaBhAB2FXIJ104nSWIMGZLEmfVKiAYyVRXKaADstGp9HYRTfUtgddjDF
ykOmEEAHJM2tet2wlTQhOUa4Lxf1reuKT6OY3FAiilJXBgafMyD8lD6LUxnQXAbF+GKI5CeYXUUK
TJR4zZhfyEzI3CnEmklrOiYEpbgJ/CDtWzlwqzT3A+7mAiWiU+gElpBSKThFAWFuVCdyCudZ2ihN
CsWqxOuhYCjjjjdBGwsB900tfFFhtDAw1xC8mjQfjTXGXi+T1hkKuiQEGT0DHWRpV9hvs+WBWPdN
Fcht7aISPn+O1JjoChhTorDtaZmyS+Rxx3hRDaGvLKYkORUuLy9KSNBoExw+82zVdHKFb0ZCdmpN
t7GaWCakazClu8bo30NzHh15UZ5iQ8aYpUQX8vmgjEXbfuoOWctHbpFqknc6vLslC/slLQkqgmnK
vxWJ6OUDn2Ejj2YvEk10d3SmHPDERN0j93CMKb2jFwFwj+eNWu2Ie9Sfor45sLf6YNM8+rF4HKbB
j6zmSizm40Qc5YFknLVPHJAYRk2f0e+MP6WKlEVteOlDLlf9HssW4eP926AG+lPeNaVrGIuxx/q1
CUs12HU1xneVhw82/D71U3GuSK9RFbc1iq1kkg/e6U+4Cj66TnpKkzbaMkhyOVvmdiE6Qii/mhRO
FdwUUEypKzcz/LGWiXUiv7BDxE4zyZorrIFWNK+IQw0LMtEowkZd2bd6RaREtcol0mlvMr7yU0nW
dmo9yjAdLG2rS/DuaOC9JwvlXZ03t7kXaMRnDwg0b2YlvGiYEmwwTgTHE71BPCCtUk1bvkRiV5+C
QeA69G9mCfrFHNapqxng3iNdewNsLuICzro3LSaTWEFtDvTRQXdaB1WxjoVKjmpsLK/lIowY9cGV
lAZrYA6hisecUH81lhGkIok+XqNrF9WQ4eUE6W3qO4YwKsHTffhQBuo179XrlIRXSrppM+BP0Mxx
2Ra5dumoiuxCQ7bRipXKIqPPq+U+3xLqDe2KaETbiiX2PqN0G/p44cUjRsRR4vYx6j4gNdxc1szK
wlw6ag1AKDqiZdEEjgmPZnB68jIupVj/qlP+/3K3f5I0/FV/IndbR8X/g0Hxf//n//k7mdv6Y7+O
iY1fuDswiaJ9XaX6gMd/mxPzFREbiUXvCyE/+m5knH/LSFCVXwxMTfwUMkrSElY32m8yN74kq4iF
ETzypKX386+RuQGl/f2YmIEzily8M/iOMJfKPztnoPhpczDMwFbkG11doGyHG3ASZ/GgubnD9sS6
T5SbHd6bjrgnXsXN/dg3LsvsLTyBIYwensJBxmLu+IrfbQbkUC8Itva9h9gn8caXecukcNPtx3Cr
6Xuxd6lZ2/NTuwHqsM23xsb0luY4N3TF8PzpWzl/Euctwx/UblS8lCt2fhq0O3IoBw4M8Zo3uGS5
TF4AMuJNc3vn1nMUt96hYe9C49zpm8iPXbSuh+imjI4+H/sD/NTefurt6Cie5Vu2E3k7bOs8eV8d
ySXwCeN5PQguNpgNQffP6rbZwyD9iL1g02+fcIDfg3G311dgP2lc4G4px8Bj2xOD/74bXuVT7/T2
LXDajXTRU1uzn/a3pyfLPh3Wv8xOc8x27eZNdYiAsJtjc6Tjtk8hcdoHQiXtF+/hIbQ/Jrc6dm6/
ye9K/jF9qsn1JAGMPvpB9GkaczlihDZkCz9FXkF7gN9t2G+x/cC5spNd53b8GzrkT8sWbB1Zt/3R
vCpuete5MGKPCG/OswUY8VFClBazJfUT9I19ODKZ52lyqz8XX9xV2+6gkjZJv1fxJF6Enztqt/ga
OpXfbsGLkSXOFKyFNLSRL0xo+nbPf7oJkPTavCweCC83PoY77oOnaTPbmqu/Zfu6sJWKQtplZE85
MF5rN8vAE9tC66S36kMdGa/Y/dfqQnqQ+lXz6lvv9z64mU9qrCa1yXflsina7g3jxRqcCC6Qa02p
snwdThqRhr5iJ62PHuG5YKcw2OKjwrvhxJ0GMuo2zRs9xcxNox2ynGh3hZnz2ky76FtPedzbOpo2
L9x0B3EHsv7YvM5vI9Mp+vwMcamza0g+iQ2HtgtdafRr0TWOgBSH4XkJCVU6k7ttCy69vOfqBJXt
pNw3x9HvH3XjKnxYH+UiuiJAPERAlDr8QdynZyi3l5K/J8JpHDeAUlPGTTbUHdg/ounw5wba3WTr
lT8ejR0FGnn0UrRRadQxzpBOSrsjpjrW7f4b0GbqNJRpo+ZVD/07hCnt2CEC5+h347zvUZtFW8UN
9tE12SVHJBz9t+DGr3Q/Fs7W9Xrcc/xY7+9rV+ARUE4289fohVKyemAsrTDgQd70TX/TT/kh8mn9
mYgeHWJj96kncIOtkle68Z+w0LkHJN+lQRM5hGqVXnhb0wcGWx9hmNrTC3ddrdnxs3QFX6q9ugIL
6L34mXg20kB78PutehoUB00ZYq1P3phlF17k9d513sqWzdz5IHJdZNAzPBzCs3IJHgUvdddPsKg8
zs9R6oLTbD84LkpYqOMvGs8NwxlemP9dw8P0RScX66vwQXAkpQCbzFbx6mmr+UX4DI9Xnh/YmUnb
+VR4quPBUN4M9FB3i3upPO3wIdgMYwANHZIv6VnfCwRlvaNAsdOvmNwFulyO+Zp90ANotvLrNTxZ
70rsNBQ/V/lOucYWwk6Eeq/LvMMJcFNO8qt5rEjiC0t77O1PcSctJ/OyAQ/imy+BLZzyI8N4u/qQ
rzvlzjcc6Rx9U87mdXAY090r+3O9Q7njMWMQ0QanO4aK6pPa8Iaac0Uo3DZ1eSxv3t+jbdI41k60
76Nted0nG8V53hApZp9nd6MhyN18Mmd0Q6f9Ih/5ky266kvx/qrwMKcFT7PA6zZwrL3onY66TUFn
S860mTbZVnOWzXg8y57knKmKn9rIVS/Lnrdg0yvKd+Wxd7uNeSl3It9S8bOVPTg6Ih7b4nuQBul2
dtb2o8sB8d/zkcG+nZXIdmz4Q0Tapif9Nd2pwb77pmk2f8y+vRr+96M4d0/s5ejR+Ghen4wNPOmS
LC/G58f6OHqML1fcqz18S+R96xaIbRp7cWYPcV/P/3WbfMcfjxZNLB4zLFXdniQ1GiS5i0xG8vvZ
611+hlaun2ke8ZaL6UzcnuJJ/QzZ6FWap2zCq+a/CieJ92CpLooG1LY+d6Vr+NKmdN+V98fETvb3
zvabsCt6Vz7oB9N7PBfAl8ENmrb2rjnsNVg3jZN0TpnsXBkLuL1Xu+Rj+uv/uo1wMwjceGON5fAN
UpPt8KF4T4EHW3575KDMF+YV5/HIaF+3FzjKJ6t+I19b+MIO3OhgO0EWvASbmwVbkOULuFd8GcKt
WrHOaa8Zhwz3GwZfa3qVsFWGreVKneio5V63hH8bPaL/tTy/51/bn30Va7n6WVZzE4dR1/7H718m
Kcp9795/9xdE63E33/qvzXz3tQUg9lvG1Pqd/6df/Hdfv/+Wh7n6+h/+6bPsgcfz24A5F7+rA1eQ
0Z+Uj//lu9LwHyRt4Vf930UkXAr8aFghDIIMLZGv/OqVUH5hnLmCamTSMGCmaD94JZRfCL4TRX4Q
RASFIjrEvxWRmkh9id8MHaIpkdaCP/u3k3D9VUPI+fuH0S/y6uf5UWoIaADBIpkcdML4dT+H0LAv
bKc5bSx00TWxu60mr7pAEfoidE0W+rRj952qbbdpDZTWiYpJYiNA9GMnIyt0LaZ+EyWjvDdB9r2C
GCye6wmEsqOB7M48co6Q3oaVFTyoyL13ViXSJ5mN2fvh5P/tff0YV/V729RqVVU1TgbOVXACyh9K
YZHgg1qBjk7rhXDvShnQ3osh7DEl7IK1q1PflQh2tiOGpp24iH/lLFd+lmx+PwBTlHFcUY7/IdqJ
WUqZNyOy/zbIkmOTiOmpG2Nqya7uEoDxqyCwDYdgD1VN2Bp9Orv4Le9Bs7c7ssmJ4YVKpFjLlqNs
L8D964tsTa0/NrXlV2bb7BQodeoGkgYCyqISHi0AhU4MjeA16dtFPZEMnzA3M9LF074ryL6f6nwZ
nD8/1T8Rfr6fa6gKJv4eugeEF/1kCCxQfw9gowK7j78TfhLr3E6AZ71lqSwd3/4ynUeg17qdTqbJ
zrWautxJ1UBxMgZVzxYjunejWbUn4qRYLaUy2nGef1qvCQxKEu64vzhkcT2m39/mQGKwdoNrxLMk
fXcM/aCoHXEbZ9A2FeRxdXaWpOkr6sWFoa6ibmhZDIccfce+s6Z7eVKXrZGPhN6HnfYxA+i+DMpU
ZC6e3NyVpqj2sZpk1RndXX9Abj8+4sgxP8O2Ita1XBqcOWRl1o90eQXafda4n2Ol9xS9EK+kYXhJ
UKg+l7EmZrljiFK1io9Htv5IycA5wZhq6Ikp87dSsYS7WsoZc8YMyIOgQu0EmJQnuCpsoLhiYWnS
9oChwbiYc2FuSoLS7gEQWl/KYHlsUnN5QqBUMFAuiifByFiDJAW6YZjVhxhG8ibo65mWM4BThxhe
grTTfNrnS6Kfq7lqT+VSFJdGriPakYPyjNIxOGrSMrGHSe+MYWnPBIOPqQuTsfLSJsN1ADST/oUQ
7Gro6oW98MtsAwv0yTCEI36Cbhe2S3yekvYyZBZjRI0dESREqxdfaf5FMj4VE6vPJEwhrh2526iZ
Jd6keB4L+skDY/tJC918MpNTiEHC1ekIO4FFYTzqrDB2DUXWNtPqmYA+Cyz80F1ro02Bavd7uGCS
10x5ufmL++vnx4+EW8HAsm6qtJIsVf/JcUymQDyVGt6R1hxG6osJi5lWtnimZPrgbE9kcTt3NMuF
JJ5pg6XkEuvGcyfIAszHdKBxPSEsRf2hMuvXlZDaxirj7bB++mUjb+nTGdLxL476p/4BSCJZV3Rg
JWi/0Zqv7Y0fZeaFSUvYKAfq+0oQiY1XqN9wYfBQZ5jE5OARDuTwVQqG0UeXpqD0mVvXyuLg9c8P
ZH2dHz+c63Fg1zOBjVjI78Wf5O6TIpTRAnbRoS1aP1gx1zeBae5G/Sx5clPrD2oldX91zf74qiwW
hoHRVoINQwDa7989s6xQFnpma/ksM+uPhrF+UY0m/OxTRWEziWGQ2GF4+49pWoJOXKWBFaOAPngd
aoanRAOorzXpG0fBMnUaIJJ50OvJTUXcqn/xACOV8OdztDLtWN7g89B3Etf64sdr1Yy4hWKBeOsY
Tryj9caFg/+I5kpR7FRGIWNF7NeaGj1zFWul3w36YYjksMTBzOAXTafkCIX8XqlqidY+a86pPBsb
vZEhlGuZ5BLf0XwUirBFshLvhwFucaYVz8pMWK4q1TRQiza413WZGrvORR8hwCNZaaNEDR3M/tD0
ihtZHRHYQWThigolu5WQqSDLNAhAF/mLs6JFEMiDqbTCDH8TMxhBzWl5zCag4XronxEvMQZUI+uK
awKxRR+IgR0GmJIWcYnekBzP+xIDhp+QCr1prTDw0jBtFic0Swr6EXATsC9xK+CP8lNUYJTkeoMW
tGBlriP1VYPfi8I445cviaS/TKWwIOcrk8RW53Q8kqCgCo6ht/tmlJurptXtrROK4YsaYiPjcZae
RZJBA4IlhmWfR/200LOV4XGXAp2bqVZOkSbfyjYZ/UpWqhc9qEsnBCd61sjHuQpYD/dhUICLp/jb
TQmBYFPJfgWALiJiouTppTfLvsn0wc8VK2SQPKxEWjFkahOMJXvmytDKLXYO9aOtdWnToVswbbgo
ykZLlKH0eqWKfRxbo92YbPlnVWgReZjzxozTOHCLoqnepbCs3A7bpSkuyS4PCamHoqu7ZhxMx6Qz
d6Yed14eaC+yGCgHpY6e9DARaFCsYOYB8R3pIMggkZaLY9GeM0ErjwgDOz/VFotds5H5YJ4g7w5E
F64jpgrE7kBS1QI14dSZzePC1PLUIjy+mAMg5CEtspNBCIITSJXmtwZ5yK3wFrXxdDczuV2b6HQN
q2EgVbpmLtwG5ClIjewnEgO5NglewlQpb+NII4sAC9Bz1EKPTOakJ8poeVdiFzyIYbpTlMX0pRkt
TGSm8wNDJgHYUVUBN5jSA5odrLWJ/lxgUnd0QR2vjV7N18ESSNIqTBRHOeUsyRI+mt/RqXqk0+5g
IsWrmAxJRIibcIUy3KJJXIyrraZ74xqO95nWvQVVFuORneTrMMTaUcMpu2eZM17qVKN9hUzO0yHq
unkoJK7SMwkSZoERbj8ZILwVJM1Jkcng41CH5TghHT0J0L3V0dcSnT+T6dyIvSnVJg5GeggKRnkx
ST8QPqhOPfJkhBsBi80NXXz6UZThCc/2hJC4KT+pxdC6DdZ6B5m6uVdwo9ypeEJgwDf9U1HL90kV
qvtcbsXazpRccmRwNpuFlAr0KFVEkE+vzduMC3Amylt9l3joPwtoYrclz55HM/ueAiaXL5Sq0WbB
GHtslTClMkYdl/h6MrFNR/NSbFCzR6OnIToM0RNJdI9SKwpeBCS3KNCS+GtjAF93uygvTnEr0MUh
CWOXhbLsc4/VH8KEHbkmhB32Odo2A/NtFlm6D4h0Phhh2B3iLF4urdxoB0ObRNs0lmcl1r+VfOI9
DD8+S6PlhSKMMimh45OBxMktZCBBJul+D+3kHcznlogu2RGxtG6pZlLjybCIAbIHCzoy9VE8Phly
XysuebmZq6mZVHuxgENgxIz4OTPPQoOw6knaMWXqWAyL34f1YDdaS7O66pBkJTO6P0qBcxTpIp+8
dBTOYz0U91FSCDwWKmLhMmoH6msRSyLCU3TiTIsHqYvpqczTx9yH5qGuyuIkkBBWOSZuWqy4U/Yl
1te4uWbJn80iBOne6OpHH8z9fdQLPPhndRO0gvluDep4SnRi3flA08+ArbwZDYsrM2iGsKLXcUXv
h6mAppwacDXCAvYWzYmpCXyDfCyiH/TV8lHPrBGzPjZ7kqlwYTPTEPgErJ/9qqLBRQbwtMWdnl/i
bDUuVRrRnBsySWXC66ZCnh5jXWN3JxY5aUVaz0C2U0Tpy9gvpXQZmLFVv75SMib6KVQUCADB+jGY
ESXv83oWNWxQWPHxu82jfGtipMVfegstY8kRn4cyUHJ62AqG8VAXlyOF+oyntbY2LY5zV1w0FmDA
GLFfFf10HYu5NVH2l/Thp0VC4l6Z7tKIyi7RePii84XVNk7SdEUoJfMgZsCobaoqbCqvbSZVIawp
rlfVPjXKAVJRxv3a5ZxdQn39MS5iH0WkeWQdt5548ay+E1MU5R8BuevKVdVrCNgqxUhKFQwqy4ub
QMTQL5lVT388774Q9bbmjbTSuUriZvv9UPG7qjv6lLE/g4x9qMScDmORSWeS7put1ITSGczyaFsS
izGbt8Z05xUdHrDKHKW8YCRcru8+nkZrk5P/eNdYMywYk6yqR/Kp6aOCkKMEUsphunYaZ0voDH24
mwSYWtFSCvQDQ0l9T3ADhLY0IY/F76EFkpewoUQrno6xD9OaXyQWWbNt0RoeNa1FWqAo2WsVWBzH
kDJDNcSmerX6pquxJ5nVnVxZRu0Qw9JBLBgSbtgyUnd9TP6L0xZkAzltldA6kwUDW1lbVehskwRF
A1O86Zo17Ij6bA0hm6Ox2TatrDFxlfTCIdwgJ5KhQOSeTSJ8AEMTrCcrLDl18PYXu2rk9otaGtYT
2KcVfos0QaeimLT3LJDEZ8ka2hnj9jRVHlzu4cqcN/i2mEJyUq3S9LBrEOZXWdyg0cr3z4k9CerG
6UFFXAuYmRt0+DiQDXUsN6neZZ5FftCmHeZVhVDcxGZR3zMMZauadDcKBYp+kjpRtE/RPhSW8Ryt
OkW3Ja3EySYjeGDG30ykH2ifZdRJ2LnZTeHmyOYtyR7pxVCS6oaVTD0tlsj4KSv4uU5p9iOZhJuR
dBl2aujNEc6FpUfKk/EhtTXecKUay+3qaDhI3Sy7RhBnX1qDqqOW/TQSreSozCaVStXnW0kyim/Y
NKZTHnQizv4IunqE7nWBCNNIsVfUVf+6dJgAOqWSItIVpepSBWnM4CGvJdxCSjH7Ta1s6aqo3HgG
VAinKJdsC1KGBCylV2KCHlimja6UdkmmWohRSYngbEsBHo5Kl4KtOK3y/VaYvqqQBlw1Q5fZKCh1
pWSQ7hIVkRChQhPNdnUJT2rKJ5sJ//yE1/WZGvPeiMJbE8mxI9RVc2hnUfKzvrtTFWOwNWX2aP40
H+Ga4oW3guQ+7vhLNVFIzVou3IQRPO0EjcCfF+FGOoblWOQLOoKuzZtWwZG6Wp6cTtamS9gNEJzL
pLy0+TJt6SKYbwqS9WveWeSVjKlySUKz2KhYFTaSFhPfNDfhqc3S4Iz5r70VUZ08DoLyXBHjtVVa
szyTs/hO8nP51GgVQ0UhqvB/JjEhP3MXb62gfQrLWn/F5GM5rRo2X5oYa/KymC33Qcfsd9FHvJiN
qfq4DD1SJeDsM5i8YSIRoe2XJi1Chus+FhyVq698iQvt0ZLn04LKB/NAs/n3eEXKMUHnZmuteWbz
glpqVLMNlehjQdkZz+JFxCFqFxM7NkVqPlq9uzN7Bkup9FwMPNNrsbqDXXSfCslDRHBJmMbvciQ+
ft+r/hvoJf5v7Pn/L/bDLbakf9IP/69rP/xf/vO//Kd//m+/a6OvP/arnEJWf5HWmABy3BFBrHCe
3zrhEl+RVZGuosRXDQkD/W9yCk39xeQ7JfQSNFj4Gq2X3+QU1i/0zkGSsRyRWbUqLX7qfP9ZJ/wP
pnvJ0GQChRSZV5FXwv/vd9giiqAGL5PoCBAzlo1CUGznJRI5S4TO6gw+kbLhlk4r1bwGAUaSJuYT
6cs9d/6vDKp/2JX/uVvJoZA8gqFSBX0KXemnzf6Aaqpu4Zc5fdbMmzAz0DE0zR1KS/kvGgt/9Uo/
tYDaMhSqIpRFB5gLSlYRCUgiR9Fd0hh/1Tf+Q4+MNyXJ4L6gM5kWjfLfn1/Yh3Pa5pJIdJRu+Qsb
IuSOagU1fMw2RTQgLhnanpXVsg4CEta/aDL9vXf648v/dE4XtW8TRiAIeI0ovigKcW552A93hgLj
44c7/+8MI9Zf9bt+1vpO4VnpEj0fSVqHNz/2arR5jSaruJPMZe6PJT5GydFNvKFuAWJCIBRrGlv/
X/+amO80PggSYwjzp7eHkTJVtYi3l6Qw43APyb2/Lnkv4HWRlEbxsv3zF5R/nnisN6kpWgAWZR1q
389sxxn/fJH2tJVyArOfTanvjySBLglFCcBLj6hIGv6NUeBpU0hNo4MZJvjL58Yc3uYFFvlWC+lN
bnJRb2qa60QJ2/gGhfu2WwR8nzQ8LlWTEsQqkDk6XAnZwLf952/i790UFowNc23dStL6rPrxSmVp
UQISwHtuqLTD8EcG6TaZIrpUyxSkL3/+YrCM/3hjMKShf8cdLsKa/ekiwTGw6C6YZDIvJAfR8zYm
i+5WVNwY7RiokvqoAgGqZkLmjCigj4ZWy4PdVVrFsHcJkPyGQhnQc5hWaocUddVRIk7XoDDsMDH2
ZEV3W7q62FLqplORgS3d9DBHjQSnyhzKx2EypvyRMLM4cqywBwCVaB29MSNUh2HLiKGG5lHosY3E
rUBfk6fEx+BwxF1o4AYkI8FkqEzO8kqjGOCgk+lcDxXuEHYr16akPt2ijR8J9mlqKaPlSGJUASYh
8/IEKdupMXuQhgbq6PtGG9hv5lpUeYFSLJrbpgH1h1LDVxODKk5QxgvEd4YiZje1XpO9SC4276TJ
HHyUvHh3O7KpkX1EoLZcXYhgA8rySEjR1EvpSyfW1rVXKC1tq1GrRw2HrnEah6G8QfPQcn/GPY+c
O1uAB3VVOIGIzeSL0bT1K6cJo7U5yv0XIDGMK3v6fxjiloB0vdYIta8jTcqMdIMhQDifZe2nThzp
c5z3+osi6ZNENZ/o+4oc389WTpaZMMNSeSGvbzk3CZZ/LBPjbSgbg3utDtK3VDEBSTUFdRWDQmAv
XTrJkZuXlfY0txbY7aEEsZI0QKecainF+0UAOr5BBTvcM+8w7xaaZytRSiaAZ4KdqNqtnGFJ0yje
2VsToU0EgLlAvjXZzdpFY9TozCxyRqGUDManXkxB4i+pEH/rElWCPgOb+6gCoOhsdvFExi2zaAwX
LWzlPV7XsbJznot3LJQEm+hQ0Qy2nRD+liek3OLgE3Oq6vuoKFV1H5uDTBrBkpNP7BOakTwWQSMT
hceQtkdTQyKZXZZG89jKdDZtI7XUaqviAkJDTLldesbQQhYjWR6FTRAnGqbYosSsE9mJSuraeSxW
WpQqtSEav0bTSa/P6+kWimIhs/mLhtW5y6jdAZWnTwyQyuxTiVKCGJeGZrLdRCISMgs481sFIoTh
nCAsotMNBi2tuV2QdiSqkawJpEb3qLB+zY6lMNlzlm6AIPq/qDuTJMmRNDufCCmAAopha7OZz/Ow
UXGPAfOsUAwr3oBnoPAGXPWGPEPzRvwsq4qSGdGMlFxw0VW1CMksD3MzAxSq/3vve0u65Pgh/aD/
KFoVO5etx0CPzlJs7mbJGCWaSFjXcZkoeRBJi5zV+bE/XuX4oVEBRSPGPVnfZdqFZYMuSASYS0GH
FDI6qwyfanUhRymzJ7Bmtr/Slhm8TeUzndjPCK3zlWKoYV2Jbpjnl4mkh9liomOa1VR6mr6pHmTF
MR4T/rsKApLIa1B1U/EpuMm8dQSQ87qGrzI8975KzI3QIqeauRsZJbIhqy8g2CX9BgLdYN/hFXBf
pK0xuyz+XHd7NTJDxbXdVSA9h6YsYZb1ykFKijp9zSUQvdhIiv4xaxkdrYKKqPhaMN5ZjtPELIIR
XcYV7CvsfS6Vxg/gsRPMhBCHNMtN597CjsMan+Q2NkSdzn0GPSSyhgNiJsckCiFZQVg0a+m8SMtN
boMmHj8dOSzYxcomDfQqrwB/vdc+43W9rschr+yrRBjgtkQCO1leKFe1wQG0g0/cAQXEJ6vQdK1o
HAYRTuDdlLlFs+8msmEnQF8gFMlBUVmlbTZpnPqPxSAHs6JpERhMT1Mf9hueJeOVGPKy3I8e9WCr
QdBht1FZPFAB7Uz6scWfkRzKzAFVVNih0USnzlwzjyTByywhyZDkaAioWBquzs4AttzXhBnKK496
QHEADNXXDwxeSzyiWeU/54NvHn1TRZeW0+EaCnzoMVNOoRqzdy++qLth2mHLONfDuSAibVSSZDHN
ExVa6sFLJkKUTCGZNiwO6ZRiKqsPlRRqN40tnDymXvd90vRPyHP1pYlmrEhjaJ6VNQ/czmdpJGBz
DF5uO1rTVZG0FGNmxQcZBdggLbL/thph0tFqiZ+wL9Jtn1B174kxgCpADCLRFimVuCuLxx4ehb2S
g2NfzPhV2zykJxxnKMVRb2A04g2zOtI8Q6LloS7B01ldFL3mA/6mJYjvTOOJ9FC64WUeRerK7nSw
rRNrk0YJVseBrsKptN/VGPlbUYzdU2jjW8alNB4YzJgPaWDTsZgYnrieISpnhzEkx8T0uzQvkp22
m4MK2pd2OYdVvGYKP/oSt1VQF+UB29FwBKZbvEVg4Q4jQ599qVmi0K/Ds/7F+hE4y7xtvOkLg6WX
PFfFoauT7ezSpGoEs9k8VMQvmU9nVxhr6PAL3J45ReOi1jrq3Rs9B2lghNc0MIH5dKLxiIKnDnkl
vlCiCHyckdt7S7hvreEtgMvI8v1AsSKlNxkOh0bVL2oa/RfVL82jy/oGZmkJ76x5wc5tauwzwfA9
Sxp/a0XJRd+3XxgddRvTFnc1cCIGYNmeTOlL4AS3YwQGtCh5HufnzyovCr2Nc08wEYW8sFZ2h7e1
qMxRJZ29I7JxQpN8FIXrMbAB7xNVbUttVh8cMk9Jqv6o2K5SisVTy8SYnJn6rs7Y5FeVurS6qi6e
904l3OssrDy4H/OSEY8egUF1BrM1Dpp3r2qTh0qQtyADrlu56dRE728QN7cIRP5Ot0Yd2bM+ujJw
rsdU8mwRbXUT+s6pS6ND2VCIRrPcZzKK6yxSJ9Et1lmP6I+hrhdKzIKblBDhOhr6y0RQd62CyFrL
6ryAjEk8Zxs2upcUVCffzyzkz9+jjiAg1TrxI+JElrdcZIvf+/wNAj6oCZEhgyBeewBLV3M98uTl
wXmZzAYiQEGvq1fmx+nMWpOjezNkwTd74Gd0NYuDhEhqavv7SFkW2zF9g6pP4WkV7o2gcquxyi8q
RDLzziGZzvVuEkJsr5PsraO3JHf50rKnbDN0LCHI+HduCPsFntDO7YOOvCJhAoqTuIja7eBPclUN
y5qDjMAxrLds99QxxRPGqDA0W9gkd7XXxbskKN/j3oQPbuWc8rDBjG8P+zKBZh2p8EpJFJ+g+fAi
wynF6h/Afx91RAV1nLxqVz3SwjOTOiPQU9ti0yTxR5nxAGPKQNC8VddlYW39tGlRjNrk4jwjtBTb
mkE7X/oWl3s71uE6aB17n+Tsh11VhBuAGDDH5jLdRr3g/2xiT+3jLHPPH3nqv5KX1BAa5u92wRQs
qehvG4gFpt1nU7ooXUpUm95PQZk2BGCD+d2zE0Zc/rBdrEhfuuHZMTrXVx47XmSANA4BT8TjUzil
qU8rktXtq84108b2x3FNdaNv2I90VsVVjjS4JuiZLxvN5vCVDCvJxsRL5k+EpAX/gZ6ZNbYqQyrI
Oxa3AY5U6qv4YUYieUlGX6hVQA6JT62MadIULiLnyozC/hYQIEat9gdM4A6XWkv9jo+IBIFM4wCW
Ax99VdBvywbEr45O0gvMrJZchtcIRka6J0ffRsdmCfR1Zmbl7RyFmwC2QwPgSEXuobT75CR4xHKU
Uz6t8F0npiN18BEtdHAnYEYMaIVVX5HBQPlyP2OHHmwMuEUPINR1u+98jAWMGV3Zm54+2a/dHDoo
YmrwxlXewvaAeOyNya4fdfAeDZOHKFbN0hwbLJPXPRMcPkb6yx8zu8TqXySBAHeQUofl0ppzbeu5
zwmwuuEH7gRneVBMmAQXtexTfA4+YiTvMlNbJvptuEES1ePZ4cDWVsgFBzzJUaffGIyMz5xtHwi9
xYgNjGZQK8a2QMOvEuKcnF75s/EoIEWJtZLvjXIQ+AcGqMREeqvRe6aq6Kj+YAEaRLZ/R7Cat6NU
4pnWYS122WD1L2MUdITK6aCmtUZ0DKMAlwYU/4Sxf5kWrrY3izAd/zipOq50ExA3AZtVPvvBnD6n
ccmFSlwkeHTCiadXqHPimYkfG8zPSnXvfdNnfFYz7QSpsgaKE+eguk3mNvK28aASHglxPvHiADre
g6zF6mIqpzk4ZK6HoxZe+42q9vS9HCtzhwt2JKLntXAUmtnl2q5adxsUkXzRHV6xdVG1yz7vnZpA
urcE07oZGYStRBb5wBWWwfk0SRq9eCpiGSrk2XGgcyumCpkY5VPfWPTbdlyYBv25GO+9oK2/5lQi
sSzFLTreMLUEhmp2/dRzdobzyADjaRtF9Artrdqpv3Xh7L3bGBse4fqgNtUCR8w6NRI0ch4CGd4E
AxIQlTYwIrgVq/ErRBcXEbzqYZ1plLZ7rwj0XaxkmZ56XuS+GNkTrBj6WGbvSZ3zlBz9ggxrj8KQ
uuHyqUpZ383ULZZrCF7FMw287RdT2MsNBfZnvqIlG8m1ELeP5C01J1tARQQswDdAFsGIgJsfl2eG
TcQHdaaX5dy3p6T37lcKvwIOs/SL1eMb4kGrSg+zvuzJDyQ6JVYyuXd4QjjkeDroe9KxcnkNl7pF
awuDigO0NnO170VTPE3s2uF+VWX11RoGL2Mh7tp7U0wcQO2lqnH8s9LG26Ko7K+tamjxVLM9AuYT
se9tx7Sul+00g/5aLctI3nuBmnKZusYaN42crLfChB2BysVq6jV1uIrgSjj1OZ4FayI2lRchHzJl
bt5Kqs4i3DkiS651Ebo7jrY8LpIxi7HKikLeu7gLcb6whX8q5uCc0wRJylFMN4mzwh9b6gOqedVu
LdE1RzMYWqhnHTsjhzjfOZY49pwdiqqeADLqDO+KEREcbsSbZIVXKXu26gh/UpDRaRiwL3VWlhy7
eiuXsW82MB9INdVuWeFfBJgJX6PLl2+h2w9ka8DYsYmH1HUfJvaZ9QBrmsA93tF8J5tufKJG1ifB
GvE22UFX7Z2zpDE4x5E56QGwPUXXNlHcOyDEkbdept5W2y6nb5wLi3TuFtQg1uJg7FnOIRK2nMcA
S2JSgFoE+OJF4QMDClvzhNrFhRLDrndU/vHroZbz00wLVu457YizlmEno90/j9D82vMbZPNkU1ST
fb/IBjcRUx8i0VFNIMqFi6KZFGZbTsb1NSw0isCNsB4zzo1XQFcTZ/fr3+in6Su/EHZ2qtiY50nX
/2GOn0YSrCOx9w0e2jeTZgP7cSol6iEGM7ks9u3ffjlPols4goo5Zog/jLXzuO38YSI/H+EP3AiF
OGwYKxzA9n0PZeT+xZz3J9ciiQCf4RtgfSqvbPGDV5KOtFiktkw3eklU/9H7TTs/j2Xudx/CVG7x
UflFuV2k9v/+/JxpCxthRic0msofPtbKLmtGhygFM+v2KuTRsZrhYeytCo/T3/xIA7IPQvhcHCRb
Cdj++ZIyfgaZ5/xSUzcvu7Z0842bYR1xtD8e2qqIt79+vf9gCnx+U7TwYOrBC/vDVxgMfWHL87xe
QCda2SqZLrjXWX0ta/qLr++nlyJiwcCQQEck6Gz73af+Bx+6645BlyQFLxUDuQpsNjKV5CTgLo78
R1vg/wel8qb5Bmav+/ZNX300/xmiOefmw19Ikf8NBPj/+vf/8Xu2+9/+93/9kxx5/tF/ypHiN0mv
Ee0gVDd6EUri/5UjfTTH30McknuMVYSb7F/p7ghAOGcLRANxrn6S/NC/5MiA7hMcCwiRLDrkxf2/
JUcip3CZ/1FGQoikHe0sADIBotr0h1u9h53cFUVD8hWsXfKmEsajILVtY28tg31v3YjO6VfIacj8
nSuLr2EGU5NN1CYw0LvGNJ9BwkXKgb9XiHC/QBZ5n01aHRVInjdOlxRUlE70Gpdqei6zHr3GXh7Z
ifAglvOw6aemfFwAEu4h308Qj4L8W6Gb7MJ4efI64nBDKMw2GMnjyzJcrIMNbHRLq1f1RXhzuhmr
iXoL08PFbaV1pxptXWLAiZisc4rcyYASFszmIEVbvzt5uvrs7GfDe8jjdzbuuzTzvoxZdRvlt4n3
3ChVkkE17Va6YC0XCtX8YfS+UsVSPjADnjDW4/XZdLXQ10HjyM94BmgzBPVyB7zQf61mG8S4j7tm
jyA1M3Mb/busiP1jZHx9yuyuWEkZ6hNO+DU6JOzNyQqYZ2bhQdVYnCg/8HddbPvbaADEO7JZf+Xg
6l0r5AlMbBtYxiMlESGQkDkDUSHChVhg9jQEDZMki3oDs/XtZLp022a8KMW47Goe4xvUheRywPW3
59S09ntJ3ZQkaMmAEO+YnAjSltWlyoWzVh7+qdpLb0McMdhiKG63G5XdjTDrREopxNTZ4cXAHAqE
7VAQ9uj7U606Th1g13CkIdZ03leL88MxRYJZwUV8tNh/XkVJQ3l5rac9z4DqciK6sJZuFr+MC3GE
0ccI2jKqeMpS+dbasby1tCKO2AbuZR0nzV6lKSbCkN7u8x7R289UwqisAZE+lxh05GKdwAQpeDFu
/XE+oPQNLheZdXdlS2gEP+nVtBDCHF09MizX3xs8IiRomsG5KWdFXYNf66uJX3BrtUO/8avFvlgm
aSjO8HRxH8YVBB1j4BLkcbU3y8Ajih3e2uhJPztjMD5Phk/QQEF9cfvliVOnuWCbFV8Y9rQnPH0g
Bdhsb2JOiw2OuVXZ8hQKoSKTDO30vBaTAGg31mIHm897x2Ld7s+nVHB+jX0Fz2zaujpd9gYw29ab
fXWT1WF71UQhxGTdZmVFAmR6w8oIWYEOspu6CoBomXli16DnF5sfYaeXxvGR7oySQDMmHTXr4FCk
55rCVgY3XTSxbdR5VD9X3jKvc4y9qyos561YEIziSQQnBqAYeZqlwaSQqifOqFzaWT9fCAM6M7ei
7ov2mG6PDqWLbJOdJy92u6NSKVpDIMMK/3njHB27c3dxlr8hLxJD1RVc6KK1t0Wc3WNp5VxuN2P0
lcuIXmUGCf0yDadkrHF6E4SBMFpBNRk5XvXNUsFwAgfb23UMpsV/X8IkA0ZJSGeLbMFsVWQJaJ22
vSgDmJSjzBn8wrsHDLX4+WbxApainDjvmCz9DRPk7qFMU3OyAxr3kjrPtoJh8YV0PAb5wsvOzePR
o5+N7YUbIx0Ssgz4mKxZ0CkvrOMwCtzsdSMO1Th4H0m1JOee+YXxfUz0wenJiCfkpEKEmQcrFQIf
hncplvpKYo1/o/bwvq/zNyvtwUFCmL4OPKu5TJI4OVp5/LDgA9w2vn+TVIisYdChzHFvrwR4x9U0
4nYAel8C4Cfs1BHaW1kcOvl9ar7BGiimEtADSDAGnzgsZ45lU2pDoQweqr6ngAenyoVSSm6zAURw
yxPpsitJK/uVhhbECWLa1uxojrNv38ZO9pkKxDSr386B2FFq8B5bFEKwafdr4YORCnZT037S+e7V
uMrHyxkj3iGhvjEjg5Va94KB1A1zrQZByz3S3raVQUTOmNTHyiYnt8lT02yRmanIa8bu2BWIKlE/
vli5zLa2XUKHy9aVraRkFBauuzi7ZUfGoCIAXC3I38XMKAAhAPIZdAUAeukf4MPezM55ziaNwAiX
l9dDbpnbkYnai610sx2E9c6UT6+mWIa3Q5m58HuAnxr1il3y2IpRH7pZRKfRiw6+F55sKfQDxMkd
rXLD3hqDY6DbHWK0fRFE/EnN8dyQc2I7H88tzIPROmGL/+5iAZciz7cdjUareYo/bJrDt5YzOtdZ
2jYnz0/bTVBKhs9duHzRpoWf0HOfZv65+IuheOzL/BIzBidLoXy5gqrHtz833zuRvyWNibcezPNH
i2qsnV2461xP47eUaRFmZSc5QH0qDouw5Fvqp+Fl3yTB1mLEgzAOPYoZ1LZWjOVXA2vVxOH/VPNM
P2ZhACl3ydtLLMFX09zNp6CkAcN17rjJdo6fjPCtU4ZewXLthHl2MzC1ivxWk3QXxj3Oy1gxIIwd
SplBwO0n4w32zj+frxmpMdWmm+RJOlA6Cm8c98Hi2tf1WLzXeIf3sR0HR78f3aOfdN9NUhS7EOoV
Q0wsrw95o5j80yu/7ts0xvLTW/ue+YS3soM43yhLyfsWweo6jobmljo6zA/MufdzmJT3DFns/VhG
/mlYtLrCJe2DGxuaI6ESyDGOmo90SdIPNvaARbvMerJxUZPJG8fdPGc89vRCiyCzPm95iuI0q1dh
2PT4P+cFv/3cik3Xjig0PCc+6cFgBmBp7xQhZDLDsvRztgzDLU5weBl6Hr+StiF2uFjIaxm02asy
y8Otb+l1PJrLAJFj550NL4Nt74rCbo+MIRF2xLDxsuRB4gj+mo8eHyzP7mPB4OLSuJq6kJ5sBgA2
zBt8+MGqgFXIkZpqkAkEKBRI3BmJJULCB2H83sOfHdPwSAj9YhLzGQhIctva+a29I/wHlEe2awpZ
T3k6HNusOnRRdjFwkl63C4v3iGoKR624kgzp03h2TzX62cpi3rRxC5dizKG4BGLp7dq+2ufDdFqo
zrubjR/cDcovd1M5El6J5y8WvV2qgerS0687zbczaQuN0xufvNtkGzIdb1Pe4wGe6is7ra4hhi/r
3povtLQobeVC3g+ye3Hy5coEWD+oglv5dtejPTKG6/RalfojymFOWoDv94IEsUO5S2AXh9LyjgXU
5A3zkw0VEl8SbDgbshL5intklwL82tD6Ge2TMN4O+fjZWu+6qchYiMSZrjDhyo27dKiD0Xw/z/I+
VN3Oxw2ymnqHCVTmXWZD/pRHTgEI3sBkD9h6xfVFyLRwn1Y3EWabdb2QX0L9QU4ou3XWa7Ajs40m
HpuvnSOoDxw1TFcLSQ9K9ApTzSYO2IivlMyPYRx+qU30DHBpFsNVyf57VblOtrXsEoOrz+9vyGMB
stF8xgpTNjcMi0wS8GwsHFJILt5s7OWQMbx078XOY24FByeTzWbhUHHDUPBrMk4XU6LNJp9LnzRH
8qw995yRfQfQ90Bg66vp4u+K8paRAU5SUXDVmG6P8xeMEaUpG1em1KCMw3pB7L8EE9rsXMMOeDDD
JZhHUBN2efJisUsGxIA2GZB5RzbZBV88NGAZPkR81xwLDJBWN9/F5iVxG2vVOE77vDCnYw58fVY/
4PekDLE4Lddu8YTlA5GmaZ/jQJyyaWPoDTi7qPXdFGcb5cRHPQC4cNpsurHQXF7Eedm0zDpqPi3t
Phoy2SXleeklk711yEaH8TcLOlj2rn1sZCq2jqaXrUyBU2ZFdl3JqjtZDhUVAOEZh3LVRa9NW3Wr
vrTEd8DU8p3hKHNZC+4e4NHM5kut9baN6ZgAAIHbvrnOuQw5ZFBWIqnEWFVJjJeFdFP3zZD538WE
0tc1NB2fYfTORWvZznZm2LxVpH26FPu773zy7k6FBUYGZ8KGhKK5sU0ePunQP/eLTPZ10EnFpmiB
imNB3wW8CzA67CSp7qF/cTIcl0FkbkpncHbJUtR7o1vrwpKdvQ6WqLxqo9h/Csmv4oqHVyTqcxFA
cz/T1ywLPOFEYKTTgVlE8hMK443+MJowRxRuRr7CxQbWhey8wpGw9j1xXav01KRtHa5iyE99mO5n
k73Nna5vMi0FdjtzyqvzyjSbfJeTu9BjeJ06kX3Re4amBSxkV+xJwLWMo8NNMO38ooZqNrzntvF3
3rRc4YzigWeD7zZZoQ89zoDj0Ia3PALEylrUhR51vS3qdkJUIIJq2vFbNWQTx57YZh6uTmaEu1R2
kAGRQ6HNtNSY1AkxzrS/121BKbvQZ0Jsw3Q7SF8LInh6OSdLS79TN8bW/ms/90i/LKebwPLAaln6
E+XQX4eE23Z5QSNo5Me7fqofvaJ8hsLOUh75340TPYg6v+dpuKnS1Ftxn5K7JOpI4MBmpI3TYSiZ
sM8F+TU1ki1MPTozl5Hfs4k6Qht6uSvHMcdQU3yImHyySGZrk2c+G4hQp1s7XcQXfM/7iuO8TjN8
hZXc25U6VXldbCyHJSwOm3gby6Z8cXxia+gRp56qIZkPDU/hkIU1C56FE6PeRPKUo6e2RYTcTdPe
ELnTsXEasGgLi+qSWPdm9on2SXlVUCjDAgZ9w0p8xGuZbrUK3hRXH88av7jq8LNtTSq+aDE8szG6
GUpb3TKivRMyvZCV90ZJj8dcmd1PKcUmZOjIriRz9vhcX7w8QFb16JGMQ6G2bTeCFurq5zo6u12S
xL5y/TReseEt9mw5m29hWs6n3m1RZDxiqI0sSg75cvg6ZE7IVTw1EAf6qAiPc2VlrzUYgisZ9Nho
24LWTTxcXPGIYx8YzcSerBw57LIAQi+ykmTiAiBhmXtgaX5qXaRZNtKsioSD0YeMgxsv+zkpo2PX
Lc2TGLjHVNkTMw/9iRAUrR3Z7WychEcVic0pKuVLaRWjtxui9BWBgunAwiq9CmzhQ+JEnL72W5Il
pqmqJ7/13oepL49xVpenthbgh5pQbMzM1riyqHnAOA4PKwnqSyv1PKBFOtjgDg7uCPei6+S1fWTV
Sx8J7mUAwWzrOlpmnrq/u0ql8vpr7QrAI6FtfYwq13cDfWxr7Wn5neqd4ZQvs3MVZdH02AJMP9h4
spBLzxDhlpuUnGDWvqRmsg/aXnJ6OSdzww1Fu6Tt40qKl5Ce3N4r1QM4a4sEO+XMW7+p2nvElux9
6H2bk1cnDxI4M1dZb93XUbvQDzKkILk503dNJbdu6QFay2GaxaQI90R5rI2u02KHPSVTq6bB5UB5
CxvHzs9J056R31Y/rXu39z+7xg0unKGPTnyKFCAlAeg+rze86AIbZ2XIntHftvAYJ+mId6AJZ0p3
LfCyfMdi2o2AO3btMIYXtEqF9ro0lOv2VkBOLZkCapBk7tyECVYFE4SWtapUby6KVPpv/lzaV12s
9Xo25EQDMBWnPI6wYJQ4TUQ1YVJNc7ULPZE9+V78AWw4vZuC+eNs+yawGFj7Nkq6o6Rqd1NELgJQ
wnKVt6hofIXeVkY2O78aw9eAr7C8KtmhbOjoo5pyOdagrY1e1oLm45I2Xjpj+GWTR1z81DwBDG+w
036VQxCe2OQDQg/kAiUAbqwktrlPqsE+gsp03yooXFmFCotVh4aY2GVXyVANM3ef6GjtTYTbLbtP
D53lRV9qu24OhPesz2aY052ucaz7XdIkWx154inPSv/BIR68yqiJOVXBOfxD7PF+sRkpERjNiFZ2
8a2FBWHN497aOGVIxDGYzO3kjO2dJ5rgheWlADgj00c4yAHBRkqIatG792qIWQQKx2KEKSLvSHVb
QcTZvxZeTLBOT9W4bFB0x4e88NjSIX1RrYcOO0FfSLPyGrseRBQs91dT2IKjB+XL8atWeNyxHTk3
k+uNwRbTZH5Jzhe4T+ZZ2T4I5vo2tqf63mNkw0wArfENb5iVA2CR8evIcwsXK2vCQ+JnGLhkaJEm
6xM3FlvXJ7dcuIB1fh+P/y2l4D+bBoDY9ksN4L9TZf5fUAD+7d//558DSb//4D8UAM/+TeD9P/M0
fNuWqHH/UgCE+M0B6AKTC7CqxLKP6vlPBUCK3/g3DrJBgInfExHq1L8UAO834ktYfEFAgelx+fv+
RiDpPN7/4/hfgiQhsIKaid4Q+D/mK0BLtJkYOp4gOROMGA2aRQHe+B8+ltt//H1/BGf9h69yVjno
crfRS38g1wRpE5Zps8B0VCnDVjvL9QFc0/z565c5q8B/fjMuwDLgXAR/bJcWVf79H3QvLUtAJWCM
N35Qg41I7JpDHEOoqAvSUzBU/ZNFSflFnTvZ8Bfv8HcF9sfXPmvTESMz2w6DHxRqRoU1FGqqTYD4
45os2JByxtctVvIVRke7uyznSpzhC7IA4RFG8bN2OocpbQlsPynPxzdrcItpHVO/QVlwZ9cVaWnb
mdK/+F1//jY824ukzYugX5MB+/PH5IWGpuIBO7GTuPqeHTOPLc/TjJV//XX8qCJLvmzEKx+NXAa8
zA9fR4axC0zGMm10kWvIkq6YJI7vsh2vwnr0meo1Axue14TRiP7ncvP/TLf99CZDgkO4+J3z/6iC
/iEFM+BacFo3CzdBDz1gIQ3LcZa+hl+/xR/VM25nH94eX7vDPYm78s8fJZsjxDCndUAJZf2b8fE8
Ggk9X6bLX+R6fjQc8ErIxpDCRIBqCNX8z68kETzKQNjOJm3JCENrVJSSGhVswmmyLopc1vPfvUxY
qriWkSgDwkvBjwJ5ijFnEH7mbuTshVhciDejCVh/wYf66SL5/VXIlPkAAj3qYn54XxjYOw9X5MZF
YLrHbZ3viiDFekwRwVHY7bNbz8VfuCn+6jV/uDDLFOKCt/Ca1MYpOm7UsqHE4UtD28yLDnO6LeIg
OP36Svn5NVmSeK8REVMyqDaS7h/XpiAmgNBnUGVEaHEcJDJ167jLdIJEz7RDEk3RQGzSUf3FTfjz
dUMQ1pdgFylVJxf5w3sFL2XhwdRi005tcW9kl3wUuCaxeJa4DY1f5je/fqM/3RKsgPzHcfGeRBhk
xJ/faI2dvC9ajnaMOJobJ2pa5jW0RZM1CTPr+OsXc1hL+Pv+sPAyqwh5gAm2TzZZVun+8MEyk+O4
1OYGsyyknP3Zv8a8JaO//SXTXZHsY96k2sWcp6q90MVZHlGUFZ4PxxH6GMf/jwneAgbBOAeSduob
5pynuQtma9d0S0t1vTs3JZZ6RnirjulcvSXJQbFyZerK7FnW8HrRUT+5hwEdGO2vS4kZiHBIu3XZ
zdRndgTpvYvZBE51GpfEdV/CZQpaGNHFul/cYwQ3ho6LElrAqq3iRRyyhHbdTy9todUArhrry7H2
W/9g7CFyTpmvaMrpAAhu0tRqXutKBPLoZ4azWCQ5VawkRrRzmcx5303VrKSEAbO6WpkuMnvIXPQF
kFjRObPBZsivMht3+Yr+lljsY0tmt2MbjZShEGI2t1Y+JkCPRdC8NnNuWbuMgVSzm3TrhZecC0S6
KpgpN2uyzclNaHuOS2LG7p8VHirSVw4sIE6VECjjL6yO3uRtoVsJJHmlehoYVs0ociDa3RJ4T9qe
8H839EnyESIGortqhTBGMTrHS8o+9fNMWCTeR+BbHEZiBYMBYoxFd7EghR8E8DRry8H9HBtyPXUX
NbRi7uFpRO8qDPTQrOrZtP6FPY7wfVZeMYXOw8jjwrnzWgkZvJznUuyX1tPNyHSnrinWi3I9HqYl
Wpg1TtjtLim2wSVqWaURj4iDsMZr3JI9R+0wHre11j68aycraI1mspPf4uela9O02oP1Yxf8WXG6
p5hhjINpG2aV85JlVogkMVJ9TQhiwsdH1UnTX6osjR4J69XOKs4UkTTsGu0zM2NhA+nUabSeXOXl
17jimnkXClcdlccDcEVfG1WttW78hw5gGnNcN2/rC9Z1NhtlE9FHVHU98CG/q+RHVyGbrtswLHPy
524TvrZae2CqE1iT5bwYZ2dbBTqjKO3WIvw3tc9Gu9ajEO2U74Aycr6uAZE0DG8NCWQTZ0yZyjin
fPt82Xznyq9hFKMZQlfolSJEZFqEGn84RyL8iRHkAuWsPee/0hOnRxKeEwPou2ogIb+1BjqCNxY3
kcttFQ3uPoAt9ULw8Kz25BYk8xhFCB/KGc7kxky+rtFcDG1Pwp+D9QSHi+nKYHCuLksS4IoflfOV
fFdXrj1O2lTpDC4sM15Hf5FQx5DlKSHCI47sRNmK1c01xzWX0CjfXU7VERNXb9e7FUQK5utnHqP3
f6g7k+TIlXQ7r8ifoW8mGkQEomGwb5JkTmBkJgk4WgfggAMYvZFWom1oD3o70hf5VFLVlVSyN5RZ
2bWy2zCYEQH3vznnO8463ikKK3D5eUV/bGGAU881i9fskUuwkPsxIKBpy/3W3S5pTJq1LXX9DmDf
ehOs9O5we/veYZQzOtSsGEp5IoLKsKIjGTJ6cVzXuuLRtd61QWqa9Eo47GuzNf6JuzjK9gDofJEz
mbP7+Keb5XV+76Lq9Jnl283Kz6ktLPLM9lK/Iyx38th+N5ZhFeLV/XCPGacfAFfZ49PkZn5+stoe
3xIb0zRfyq1VcinvWUQ42Ql5LHSkshnz4loREl/ue2cZnPsuk+HwaEJUzx2soV5Mx3rtXPy+jSz7
35jH7flZdJLtEM9mUyXGG7zoKwtWSUQdtSmuPUThWK4WMaN3NeQfQnUtKAR0OY63Ts2ab8+QlWkc
GMTpkHnS/Rn2XDPbALFBdlKFVz5Ygkt3txpmfcx+3bc50mQdxsVUJTJNJ/I7e6HfQXSVZ8KKzJdd
2ut3zizBP2ih2FJO5drfm6wSH2nnRD9jJF7PJAyX6GNkRC5cNOfDVxyl5t7yRrg3bFz7rwJtRHpZ
w2NPUq4GwLr6TdyfqnYtDwUXjd5F6PUl3qU2ZOisI+vgr14GqAaQ4W3ejutOZBFplbqAHbCfHMkG
L0eVGGxQOVzm3JaOuyuCe1qX9IaufZaI/g0E84Xt4Cwv0DpdAksZm6J9Z4xykZgUuL6PNQ0I2ZWO
35FfY7vi14BNBj9jFdavMQbL59WFQcfiYLZIQ+xd5wvskN/sna51US4tznSMcN9ffFJ4qTapjqpj
C+yvPw2jDj4MeBz2zvk8vg12hQ+hZhihd6pY5tvRU+sD9gviQ8c8Y6ia+UHOIiZzrTVhIkumvQ1y
rt22/NJfdeUXH+ROkYlJQCmwnC5X4bCrgJsxXF+d3jpU1kjceCuK6OGS3dU/G96VbGsT8/mBs8r6
VVGfUFhpAyXMFSYmqCuQMJ8WRs43JkQsjd579g41glaIusWQ8SnWXDpFs+Rvi8+fn2FwMTTkrxuL
LPQZk+YuL3vyQkArlverWLt+pwe9sBplTWNt0tjruLlDhSWLza/4xElh1NawBbrodU0eJGy1mp8a
lGZ8u8xVyaDM4+54tpaJNOU6nqobhCK2neRNpJLGKtz0GA6N/MqrgFlUI0J2AG7jK3zU2A325cjc
isFNFn4XuK7ELl3gS3KiNt6PrHP7KfEDnaWHGZCg4tJlLxcZeCJdGK8BG+gl9zdtHVSvzlzIYd+Q
oUQHi/boQrdtyBEpNKXypkA4mu9t3+AsQI6QIgiHFnc/M87E7SRb+2PIrArnncW4j+TVMjCkzkF1
Q8CfvrWWxvxSImhSCMtm92U1NjkOEnkj+n09th9CICjeIddF/jb3zrRgvp2dbBP0w/yTDPg02/ex
7B+zIlzzHT2LwgSKNskcGhMRkMSEMGR95DvVnJQRK24xOBoDe5R2V8HgolrCzkGAsUep8yk5DB8j
LmWSasCRXqwBJhj2fVNenBdUXTrRa8RxaRMB2W9khI9nP5BPrE8TjDFCB6PSe8d/NhCaMq4pzuXM
QWU0pAupKymebS5uNVqQw0oHJmape9hwnCuntKnw484IgWeAJKuybk3WNThFVcmnitA+fwypR8FT
pyXGzBn9/bRToyTrsoc2vV8rf/osognRUtbKTANvKoJ4E+DkKTiSAsEsOWfHtl3qEatI35fZbQHa
xhy1PRZEqoDadjerh+hKNsqhdlRlLrd52szvVe4F7Sav63w6miDUj2nmNfrKAx7DzQOHAImlSzEW
zR4eFuHk7l2nRhjTlsFgfgzdutCJW3QUvtIeJHK+dProHXBLSWNL2JXeJMPvtC5UgOAszeHwCuN8
T5yNxHmO8ZWFnaDYERPb/5hcq/yhncy9bJpSvs/5WtsHHQ/IONo4TImawf2ltmxY+h+ma0bu9nBU
n3Obt08NAq2XoVcIgKZeqWPYav7QPbzagGC3i5ciNBlLtMVjo7iCluMqLoPmARUpcUWdC2Fy0xHB
/TqUk3I2YBubq1YEawApGKkaRhAV/hB5qUg6WbKoTyp7jU3CncRvxIVDTYo/m9IhwPanEq9nIsWT
FttEqTWBGTeZF4Vnp6YxwiFluzcXvVm7Y64FLmydbR9PXUgLjDggz9MLJp+NauRPKr5a0mWaEjsN
gqcmnL3ygPy0QSmWrm89lR0JHXNNeWgNMYWcg671EpbXGeRHefOaLgR1b+q2rm/5ODtSLqA3+KjR
c+ch0MPyM1+bvtk1U1U/6amwnhxnaV4gzNZ6i5Ig/Zrk3JE7IpfxPk7ntUYQVvaC79oS3UapZsUR
93P2I147rCJZV11ELHM0/5ryurn13PnSa/DBAitb5TAk0yxyCt8MxCI1Yh5xammrOalIagp/nxUc
C2LhIlwIZ+dVeCMkDgQbbUZVXPDmT0XbnPwi4NEh2FE/rJyQPV+JqS32cSzTp8UbuUSqmVhmKJNO
l0h7VN82fxuxVzajRAscVpxB7vZ3pkhpBeYwrqNNd1nv8r7H6sl2QI6HZLJZm2pcBemp80DobZ5p
GKaS7LT3jJUmar6m828grEFEgTjUPmFvFRzOSnr0F5kwPY50bvgrIJPo72aOopdJFflnFDdqPlZ1
6t2B5azyM0dk/T4sbg1bmejWpyrlGtvgWRp/akLj+L+ZcQ9mAHu+oxZIf0R8Ecg5cVpucGsyoOfT
wqbyH/3wmnECI8ieDe2LzbMDgFASRrqxRRGzQlkbDvZZeBaqI9Vh+konvpMUXp73XQ8Tus3R7rMr
nUfUKrnqMdM1/DVL3EGxsukMyF30lHSsyUSKWZtY0GhxaNV1TYdSW5HZGdELko8ETSxpz7JmbzbU
4GNt6VsyWTEfHbyKU3fbDrhWt4ZfOj/0GciXDUAf99n2Wo5n30T+e+2EmLxtv1B3bWpDcOsnjSaF
gfUlz4ha4AwgxuK+gtfb4G6yh/RhVBUFoUG+/Y4AonkuaZMqztaiuR17O+huGQjGHDG9RfXRrfal
yLV7d90xyp09nMclOyBHLt39HBeF3mciNrwVtR7ZKBcGdjWGUjzwTLbejVxRygJptBISgyUJ9JVQ
XxiQgw4LarV+ACClAYtqlA8Y1LG7bhADWGIzpk7xjdE5f6S1GvM9Ke3lz84Hia6ccW72cy65hPqq
F/5hHqDjMGD0/HTT+iVGaqOt4DsorKW9axbXA0w/rUuMUvlib01pS8Nd4SxOvafdLr5yeAP5Ni/y
6mD7iECv0iazEnaphtAEOgjWQ95SfElhGCbWjZd1m9p2UP8C7iGbOiSnldRfs1TXrvbat3Gs3OsM
O6DY1paipcyjwPlw7FpcT/2s36fMkmKDUB/FdusW+rHTke9tImURC4pGmkzq0vdZ4mJlbpt9oFX6
SSEwNsQoWgvdqgj4PYqW7daGBV8GZBRjxG0YluGT8BvxMoZV95Gm1cod7srseawv/UqRklCASS4N
nmbKJRBEtexQ7zXsLA/xFPNzKAOYSyy0Hb+dwcvflG+plzR0ENppyPP6mJUOxAc9rLa6dEhEPjlI
JvSJNpRCsicVnD8H6+/0oIyun0s+6JrgZ98/lhnG1KsJ2zGkRESr535lHYo3rzmzdvBV4iyWxGAU
lavZwlixoEI7yn00AbEBidTV5G2Wxu8ey9JcVndEsHN6+DUWxAw/5opx1MNjuXQZpaYAw/XQpGsc
b2nLlpaSnBM3IWhWgs0Rk5+hcRvUnSeE8x5r7UBHVzyUO05gkn2icWSApJiSXI/10opDGoZ0H6OX
28gMPYImkayEZEOlZP1GHw2bLAdSbb1Ym5l14uvUt1g1g9hEI5QRC7mmcf3ibh4j3LCMqdYq6bCa
5wRxIkqQCLYC2EMLsuSwwrOhw4JhjKcn+wOaTC6AICwrcg+cIeCq6cay4xRL+BDOJMr9OPPF2wq5
xMEWgrlW5xrqJP+GTw8asX94M7PKyEeVDZJSv4dqlcCpyD+Io+ZlGgy88bkf4lbAv5hBc7RxwBcL
GA6vYGCf8GQ0eeAfIeLw1o5LDArC7WMtiZAnpgLRel6fTDzADR1G0p5BNGgglthAF4G6tMNm0Uvd
xqxjfXQRNRvyXcbHN+0LryMFCieC0Qkioki9WYyjCmgHOet/QigAJc21r8BSsUokv7azhwNKqiDY
BF3BdgbruxPtnNrMLzzBK/lRA1MRWkW/OEIwoTRsapRBm94HxbuFSzR/lRcQFG3FAnDsgofydOBf
OX+YUagngjf/ApLqC6f/ldVefIllvpCmrNn4X8yH4U/pPywqZi0YO0MDosqEM7QqSvLuPW4CVAZ/
aFYO4IEX7icYV94f3tV0QV+xxYCCFfUAsfQfNtZwwWRVYVO+MbnAZRH+4WgN3QCMb/jD1+rCyw0v
5ogQPfcPhwtQKKgpHD/Rr/UPqavIWVQC10X0lM4tjBxH44DfT+CdPt3CSp8w5sL9qkNiFG4gh7YV
MSj28jN0F6va2hoHNefC5Jpj2ZeVvB8k00DyunMIYy6Wduco0arxjb5AyLRxkXtgX29QADKUbO5x
PvBEjETsfjftME5H8JPUCzP2WQkTI4d2VljrVL+IsmhfUPdic5AraDTVXyhpo3shpmn/Dz3tj+aF
N9sPdzNR5NftH9aahwOKU2Fih3CJ34HHFvidQ63DfPN6/ENsc/7Q2wyp0oBsYqBu0Xjhu9l9UJOp
dLHeAtHBhTvxEC57YNy4c+eLUdf649kVzuXyxrs+8cJtsVCtD3Vwt6wRyPnKUzFtg59nrzGy9XYL
e8fB6Zy3DNUGGXq/2Sb09q7iNMDp0Suv3zVtVbzLjnRcNDJFlJNdA8p80zpriZ+pWqc3FAjo0qzF
vxhnLIZLoAnhMKOFasYU/3WnXtuubb+81LKfiibSaRKMueHDZEC1HZ2he+HEnG4dIFmanr1qgAJz
QH+7mBs+ncUll15WWH4PiInQl3pInN5SPwO/MY59RAg0pK0bPBBWtiVNp0OJWs6rl4jWl/w81pIk
hlpemp58hrzMs+pWZEe5lArLmHCzN9dtuvu4Eqhsaf7ThwU54YK8cy7uYwK/PQZzmAmgHE3x3kPr
divQuw77QkCe2ixeGr2EhVl4itGFRdsB+sOAn6Fyon0bAMxKGM6vVC7huER7+qf0GtYyIHgfgPxw
VUA/e0sZpHZJmjr5N5YAp9o3jshzFO6VevbYqvKhFb74mWqfUEHU7G67R4adZwlgdLtAKRo395R4
0S/kQ5NNIEFWv1qBWAjfnuzyRQIBqZMLv2HcDPNUh1stRfgyzWXHrc/5MO8r1y5/sU4ewPHrqmg+
vD5dqYqBLr+HzP4IZ5SW230i5l7TRHeEHm84I+Psvp1wQJ1aI8yX64/6t41YC0QFcpfxSmo2LptB
EJi1b/PKvvOAGUMksg2Jmf7YojzvutinmWEycdNzQpBY2o3LMfRGV1973Myvlu0IyEkUKifXjOSl
Y3v3flVuhqawgx0Q0yVHzWthyQholEXqehEo/5E4WeeXNfL5bu05FJ/50NINkZMmowMBT+A6sY2o
764JatIu10XczFwV7sYfXIwjmazUldMF0Tlbxg4qg1LUoZqx7FcMT5CTaRQIloUK0209VFgdA00U
Qmb6AiUYIUhM7seWZU3bSWT/bixRa5rC5YBd/AUqqtHACDb0ZhHFXwTJ4thClL1C0dj9LnwrJ9dV
sBfgvDTSS+qIz2dPtIjfbBvG4R1FbWrLMyh8UFfTGsp3GxX0sKErMy36q4HnN0wHfYfrfPk5B15M
O+dS5aIBu+RGM6EfugOyMipU21r65xwd3ZfTrHIiwmeYb6vOvRizUhexvCMJkdp0pbAfXYTYGfSS
FfwJQM2JsUbG12LrcmRMycSqctksNNPFiQ2af4cJbxpoR134W5lhekhUTMQUwGUs4yRUDeAqcD66
Eb8KHKGtNa7xs6nrLN3C+YPVElAtBmcV9JKU33jN7JMeIv/WtMq6ty/faoorrtpdp5U9UXW4DJUz
Fr6GtY/yr82M0RTQPK7BOxdjTJ6gH0nxEpYLz3LVt46V2CLieXV7kUYHBJ+uv49HEG9EZc+lSdRQ
MfaOW+YumzZq++IAdM0lMJiHlQLS4WK8KZl9CmJSC4nYC2Taex0FQmxVXII/TGkoIZosBJJTaFJ3
hctUvVQdHUGC/QLkAr9SKBObJ6U9DOsaVvfG6aRJmIAEDG/zBdxOOWcxcvzOceOEoIa03q0lAwBy
4sHJ7BpAIV82PRktNVhzMnoI9WCfYZhqbdOqjuFGLUF00CH/AJR2H55SmC/NaaL9vMFR4Ti7FPkQ
xxbcsuHCYnUJXmG70cOoSacznVIApiV3xB3jkZqhWR4V2ba3XCJT407mX3BSyJeSbPuw5/S0zns4
J2S2YlPt7a1NMk670X2/PPPY1iKxYYhQg60cCnsVWilZDa53awE3/5xkJEBCMZYJt15RKmwrcOpY
567UQGD5i6Dd+TxyzOA71k177CNi4XBb0ke/SuP+EEOguhzfjM/hubj0phYN7JEyeA73dMIMaiYy
xMQV9W9oHxqiv/JnTEaR/iUt6rC9chdSY0WdRiTa47xLy7sWnGl/oMpnY9gy2KzPJrdYbPqOBxep
caoWcyc+jXnv0kCcl055r1yW2jm6quOibWRgYX4qUIIf3RbLph34LDpsm1iCx7yk0oWlxue9ybJw
emPbz6B4ZcMFc8ypInvZuEUpoWNwPXtQz+owStZ2dPfU+TNYYKsi+VPhKEJrHsmfQyslk9eKieym
6wZDmLCkTB39uH6qgcHcoGZZQNBnnlKXOjYX+4HBP85Ju0HTKromHrEzdDTnLtwmSKj0bhrJfkzO
UM17Rz1STdN8dHHiBvvZXet3m0Oe1gKcrcUEfwreezWNFcsBecGHOS2jB0IfdX/ilaHZTZjlpg5y
dKJKq/hmO1G+zRLJ3Eat1fgr9kfV/6Z9QWdFNIH0vfeWw6oGaeOx1fkZMXStvxHFs9ZaK09ku6Ca
L/i3osWdxvSLUBSIGqwG07CpBnoYtAKbcFacD8D++H70LjDRbzSXOUfbADaLAW2TkWhgV7mmlzL9
h/FCTg+Rh10GWygNvAM0Nqh39JiR2HZ4Y/xthVzgmBGbZDMrjmWUWD2ypKTgnnxqogLLHnOl8TTH
Ibl4vlVUP1ZOzS4p2L+rc6UDzvV4tTu57bgeVvhbtjsfvDzi8i06C4IXAZjWwlQeu9xV27Nl3GmK
n5zpbJBXu17wL+EOGF1xUoaYh4gir05CMdhIvIO8gBPK3GW6JBlnlFYfcazH9YfKbNmf2iBXK3yp
ntHopgsdRdueRgSnwG8DkxfyaFwG0RVUqrhPmalOkFe5r4bGdXhsxxa/EDkxBEw3BGDtbWlGQv6q
PjBXBuAO+om6jPep4ipjE+Th3urKAJAudpsh31YiblvcV2YdT/yFlIZNRKgEHlefYQhv3GIjbR9y
r70c0tO6XkVQfgvkthl+ESQPLEzY00Q8eSoYfmsuqScyKlJ6QcE+kHzsWXkQ2i7w19QAbRS6G5kg
NulMAiPT3J5RreWQJT7YetmUCJ0ZdLQz21HsOpE5C588gy3pBGo92KMs4isiopybddGgvoqwskmW
KIJ8G5T1JWCvqC1n63UjeHWZk3pA/1gwYB8v4Wih5Qf8cK9s1xdFpgBuqBbz9260O6yM24zv5Xzq
yir4hV0m/mV32qwwulbHAJYLRRvc0DNgAdCoEohAVvjNX3ym+Pn9BaulvoEX9hCxDJJiUzHkP01M
RMHKzUz9E+2F+R2jJViazE/gn9qCeRxkLObyDVhgsjYYg69DeKpEJq2HlBLWP1X2pL0Dd7kVEAmD
MCCZ7Yixvh59draehIVxbWcuJTweyNw6uOwM87sZc1ec5CC11JvDldjcuyImWMifEXVsGVkw5SMh
qft3xdd/SHx8I3/1SPq/9V/hI2gK/2cs8H/6/02iHCF8/CeUkv/yb/+KPvm//tt//m9/YZRc/rt/
FyjH/+J7cezFAbgd0GloxP4mUBb+RaAcoT6OyBVma+oirvqbQtn+l4vQFYmgb2O9DUJ0Xn9TKNv/
Qu41wmaP0wmMT/AfYpT8o4DNhwLEPsTCwxawavLCS2rD3wvnmCmkfaoomAPAB+WR7nL94ZV+fNVQ
UVyXJW7X7d+9Rf8HtfL/9oo0SIyXkUaHFKRQp/7xFa1aKGC3F/obC5Gtm/shPTDeMJZPc0+qku/I
9eGfv+QF9vJ3Kjb+XAxtI+bWfBSX/4V/UbFhy5NtaoEVnYOV+gnwIalBA6hs9nXOyn4rUyFwqyAt
kooD940hoGBQmHnfs9tXn0aBx99mrju/xto10f6f/3r/KF68/HaxjSGOw86jA0Mp/o/viNuOHMuZ
Sy4FsqwBNN8QLLt0HYI7325hjlBKYC5Dgjru/vkL/0kx+F/qPl45QEqPGQxqO0sEBLD/+MpyDICq
9KLdYFoRqAOsCMd3dZmJNuA5rOPgNDZxlYHT342Z6u1zJ8cY5KQ3CPw6WUc28tKNsnr07VL/jzzy
/6vG+C+i7z+/HdHYtoer34l5Ov6idUTI1tYEwgJwTtsZJyBM9vveGxh39yXNWd/VMjwyb42anR/0
S3Bg29Z+t6QE4JSpxfBz9LV8qMemFDdEEGaC4DLBSuL/8Sb68V9EmY5FEIrlYCYg9sR3MSL849tY
RxISrM+bUfipf5JZ2tPpOAUmoso6hlb/mynOStUd9z/yzHifXVNkF2lcqO/6qKmulyLz3wk7wlYK
p394gLPpbtHjlA5Q4L4LTt2U+W8ufh2MPKiigJmC5/0YMTjDYGRVtMVJXaI2ylA67uYIdea9WeJq
fvBiaX+uaRt4R+WkY0rw5Mgq/n4tgJAx4Wpd96GIEW+yA9cuaXN1G2ENdWSOOYv0ZGqTfWXba3Gf
B0bOhyxssJClMIGHneZwy+ggNTfhE75VegUFm/czFKNFaSQ7MZyI4tL7CXNvc9Ds5MiFBAztb2Ka
f+LFC75zYtUtsIlRDc7dMjXpcloRAqVUGFoMm6oHnLwNwklAnGZ89JGFOZXV2sQ8DEFue/J6kZD8
2FpCduDA4SeuarFQ+1qTh4hG1c5DPyxARHXps0Rgy3ID/Mzrbxo5tFAr8fFY9PkIrnCiBxnqkxb0
HBsRj7cSQHDaHTwymS7FU81zUUOjmw+LsKxPaBDENsYOm8Vd5tdEPFUK1b2P6uBKoVv39pro9Op5
GvRwjkAoCDrfvFjuRtpc9A9tV/2ASD5EuziLo99Y3kND8YXmA3fvPBNVuIafnU/JDWoxgqScIaa8
DzzNOb0ygz0LoDj1phI5VZQVDRxpU5HBrTUzwpZkJvf2LVyrbJtzrvyus4mcbBY70W7AX7k1UO7s
xBvK7OitIuM76IwWg5EZfEpajPnDGrnRbwlsQZBEEqAeHRq0BbVtPxDEqfurtChBG7N0wTE4ehOb
495t8xj2SGSTD8NQjyEhHusOmemr4GQhmwKU+pMClTCffDFFNUmXmXlA7yHZu81ZiUoJIYoPiHhq
Tx3OtANBizaJZtFHXWNS3ASiLT9W7Qnnlwpw9Q9WWfwGBXEZbQclEtveBcPDbAtepKyb8byswdko
vf4G1GNtulETCimd6VcZD1F+QmHd8MrrrI90HO4tpT0GzACjtX+JwnU1Pi6gPTXTBSbM+aDbva8n
/tQLbAY+bvgDGcEVhJ+LdtrHZV7DWvE9vrGe0jYwBUR9myHCJtGYwf61omdgjCVT59VuiBDY2OVl
N4iEkqA6XKyIWbkd9rYVfiErKp5F4cXfnejQLGj+e5K7hqp+Zvji2miJMd3Y/YxCgGXbzmtcBdFy
UE9Y1BYQ7Uh7X7GEljtJZkiWGOTFHC58yHSqS8le0spiACYDxSa377JehcvoPyHb9z8lpNq7HuD5
NmDCt8nGBgwLq5frFlkIojLLb8/Kx5TPeC1ASNfqkvVtUDR+v69Qou2XzhZfLRzWG5x8azLaSs3w
wdMchsuSo/9vx/K7JUJ8C82MDAGWU1OMgkmUaJ6yKD7MYUuSiOxXshIV6FtCxc74pgrs/BiRbxYt
xvhcdRju6NQZlI16JtzNsfpEGTnEQGq4r6wLmDUWCA+U1uYNayhf0RRc/o0zwCUbxi67jxDPHBBM
WrB70FgkE8zehzJbSUEdBhdtGKkK3tj6P2gX0dbKRbKfzC/dVoyOiv2D4xC02sEWKxCJldvRePKK
keVysDqSYmFqVd7JbazlUOSID7hVp2GbV834xH1ffQIhcm8Ku5/2dT2n6YO2V5PDK456oNer0z3W
+LD6o4BT8rAgdLG2lkyDs08HXJ4n3eQJ1Kn1XjQzTaDFkhxzLxK+LB86sGrDij51QARGeAfqJkJC
LnKJ1oseyrEls67mm65Okj4nPnINk/c+8SjUO/QP+b7jG8sTXXq3LG4w2prAJJNj4WRDWMiGsBh3
YvCHq7ny71F4nZgiPrdp5FyXlzhDI/TBKR2EcPYvslkelRV/DbZ6tNnfBaXzuWTZXb+avbfKe8jj
HgvFoWM8jY6MoXc0bghI4CTN7adKBTca4dueGAHiKWf/XLD75QdfwKypISDPqgkINvGMgv6yqVNx
cZyWwd7BF0X5j+QQvacsvlK44uB5su7A1y9M0NDpT0K65vPETw+5bloCDyLeQi9yux8kU6fWTlvi
mC9QW/cWg1Pkjq4GgtCD1VtotJkgYDufyg36YUV4pQOpDb0TmZg043NjyRvsH6PZ2SK39qE0PZMQ
3ss0+xD+PCKxY8L1pGQGVaCN8+wkcfxTW7lsHEnxyazoxkRIqhIcB8MzKr/m1SmUzZtb1olZuzF9
BMy87qB+MXDl+8eIJ8Z5ekW8JzztWfvXU5eu+xCx3wC4S4K475l7oig08y2qcdh4UTyanjg/NSdy
sla1DWC9Tru4YziUWLY3HW3YE7dd0FGvo4AgvKlF0MjmZg5ZU1swjB+LlPecE9AngsnLa7hyY5jH
KLboVtfOWgk+IdN32rNDDl54XLvrYrEWg9oyAskCZzDYFZg47lfOnn3hiqVJpiEDhJhp9/IeQSDo
MYntXLUgb+jwdeMIwPqw0aYePICGdeAcIiO8h1DIdFsVcfmt7Ey8dKOSY8Imsjkh4SRmZ/VKiBph
OBCbVDovc+BGb7nj1SN++1g1qDEJAjhp6aZcFdNimDhCCPRITiLWjPQrkgz6OxRewAzQT1V3kYjn
9xER0yMRnP0VDvDoYeIf37i+/QqbfbgKS8+5gXmS/SDQpybjwtH2T5++7xwH2GMygoi/QTaGLxmL
u6Rv0/EX76z/zqYRmpWWfGP445HWUPcOICJZ+f1r0LXMsYOZeIcFzf5uafrPmWY/Qd0G28QdFWV7
2TNSUfW847Hn2mdGx1p2zCr7pyqRkqDTY5zStSFDH3R5V6Vxm2Zfeux3+hJLC5Phmc97nq8CxEqH
sTPlDgsmse5GyVckuPZmZet5ZdVZR/CWusB14EgsezJgR6opmxT2KXDPMiumK3bnAcJN1u2pZcLP
BRbjNlI8bmM6MgkvsoNHyJqfcGyZ29Z2zygR2sex8g3UjMydTmaeM3AoKro3vraRg/jNudY2+n60
wPeYhzwAc1UTgx9pmyS1UVquDHQElpyf9KL5dojN/BBzYRwiC39YEgLkuMvdBnaUKkCv+S4tEE1i
9xsJd3pd25N97nsxvLg058diQXJSxzq/cUyb3TPxO+MbuAvZXV+rZSTSgIofc684NUVfEhbfmg8/
HdsXBDPmAO/p4RIFTNW2bKy8HQ6esBCIh1N13SMf2SoLo32Oy3KP03G8WUUd7vz1Ep1MivaeGBKf
VUmsk8ISdIhdTciHoSlv0V+DZ1zQlDEX2khZ2gd0Ftch0L8kzvR4C2O+QZ9V5+eLfWfLbDraMN4c
7lxiSk4ItxDSjmY5M4IClzkZgY2itnc92p/zBKGPUSsfN597Bx+0y/Nwt/Se84PQuOoQuWo9I6g3
u2b0PzH8I5hrRkhDcT0lNSS5Q5m6Xx2R5PF+LNcaS4CXnjuxFps8H2JE8ItzJ1DFPAOCb1APWcHM
5STDZM5dymecCRtG34ZU2lyfFwUTfRbLcixDtn8KB8q59prhOV/Lb/Qxw+8aov4um4CSbXKwvJtQ
ktogR4OCKCuAh1haUN/nTQxdr72u8/r3krbpnmK7OXsXWksIHm+j3c79WbrpwkgQngrLmOGWHY/A
d4OKhVEcal636DdBQ9HxJ9x4Ak54wOJwGLxyfRgjjV3Jy4vjTLz3vjId9mQQGPHNWAwrkrceRlbR
8T1w+wKe16J+sVWLvsK+WjfjBKDNYrF1qodU3HhRUB4WjBsvsZfSLLGxZCaKmyzJp+pHtGacub4P
gqRqkEfETv/KGnMHzrO4QiUTTYiFAnope+LWhwZS06mY7Bp9BsbWUVsJqkHCsVVg743OnvhMZqbJ
0t2lIKkhlhgcUKw7F2T0p3mx7gfPJk9TcD/bbbPsqzo85ItsEhdzjdp2iq/IhJ5sh2SR46Vepn1j
2JCVJatQm7vlWUrpHgHGyxOgEN7MpnExEVj1vh7No0s8HkuBKc5fEbXdM/Je97hxvgJgf1d82nYS
cbWcYikPMaSJpO/07VLN5sxZQK9mRI2ewVuPJQzRbe443KWzvHZGuPWbpvaievvfKTuT5Mi1NDtv
RZZjIQ24wEUzSA3cAe/d2ZMRMYGRDBLNRd8Dc61FK9A+qnakD09VUr40U1ZpkmaRES8YdAL3/s05
3wk9pw+8Opv3g1Yyv/a43iNeb5imXrijLv6ZOyPEd9sz33Lwtlf4HBRVJdgbWSzwx9fhequ8j9Zz
n8RQGVuArQ3SeKPfGkYGNE3MB40XaFOMlnmZlJv+Ju9hfBvh2mWoWKbp6I4NoualuM/SbE0VX5V2
4VwhsUH33m/sXKeokXEIrWT5QbjOgi6eGTwNLpgLLrCcHWaVbRcABv3RnWxUlATCkVumuoEf4Rph
tLEc2iSrpjvAZkvxgRfuA5viWzZN7u967tIz/2F+BxMnto9h3Uv2UBWazrhprB9gbqyTPZTDTSOQ
652VMwYdg6DCTTjO9UGX8t2qdFIebLeprgMRIe/Enlf3SCTTU21p1rURhXlvtTlUmJLOYjQYaNNB
ylOI4WFNXK9OIJlZ3QHoMI5Fk/UnrXDHa5c00wPryOZWJx6/BENHzLtmPnX5pDHLsMZfjTUYH/nY
5b6udX2zl8XIVl+1GMU8VWArRpftHRnLt/wPTQBykDFA+WK/VM6i/w41awH5686/TZ7w/Sjdadc4
5Wiw4zCycx7COZVaX2HmoP8JPLhpnApEQRIjA9iBTJppSsjcaXPzxRFoIQKiZCk6l857I6vaAHCW
6/KLzX5P+ldY1w84XdNXc+ErsdQf+ofQ0ebT1JAnnSEs/AzryTsokkd/lKgGTlEhf2tJVpys2cNj
B+b8mYr9KYN7cqlTWtgNkdoPI2zyN3TtcRBDdDnouh5/KJagXxWgXwYBNmVW0+3LTG9PA6LYS9cU
1Eidqp7doXYfdBY88Eb77uCluu6PKYONqUqHLTghsS/nCE7oWDxMcxX7luwf+lIYn1lLHAGi6fGq
hvGnoXuZyYWlg5MtJ636gLAxQOpZQK6WqgQkSoMEA1RPpvBAtE31Y2pk7WN60c4RWPhu/cCrTa9H
V9A4DqtDjfgKYEv2ySQZGlhcnjPyoIq1dqFLZAoarz4ipw+bfAf9MnysslkpIjK9TtstzTTtKzHb
X2zhl6A2xvRaReVTbqJh+4w7ZCWweYUsjIcod7C+lMwx7gbFBjsYZT0aK2vZOBl9g84EeaZwg4aD
hdwUQ03xa824acTaVOkfhlfZ8y7Mxv6XR+GldkPD3inseo2n0FnE2WYC/TDAr9KR3OYMy2ZwregG
IsQdyDacmSXywWycKN4xsqM6zmfk52cJZwDhaKMwOnkIcbojKXieuODhZXZWaiGpSkYtBclYhqH5
pGnTYBljhkUXUHOyKUevv+c4LdQ7e6uEubZCYbdZH1oJi4ZW6BarIbO/Gbkptm4oILqZ1jXtODw3
Wmb14Q4WN90eAQQVIiE7C00OlqFNdylVy+/BMPNnQUMAaSXrHz2u6vDsWGP22uVN9kr3BDQn1HPr
19LgLoSg6Mrlpg8lm7dEwgKScrRuPW8ZnXkqJIJVZNc5yOBkuUblPLVH1Jls2esubO8bEYbFyRE9
ASr4rhNfI9DwghoCT5Pnxmu5WaJt2xduzJadWLGHWIYOCVQ9Q2EerWSqtkVRZd9ez5DVx+xpSwT6
JN/sy6ThTI8NkWUBqmBGhcI1ujpoR5yqhDEi7LoZSBEzfp4N+alAix11MGublUEjBH+eZE9+rm3u
sTBZ2nq6Z9fO641Fxxoe40R04m5qW/64Q9m5ssza7DmseDx3xqDjCa/GdmwCtXQGoSpRbBHtETbM
7eKhYc7fhQynqzGsrV2J3i3dpoLwPTttyQqKDKd/Y8MxHgYVE5til6CMslBqqH8wyzfcG7xWT8gf
3StVeXyNIjYOW7MH2OSXCbumbcsDoW8Tqk9ARtiG1RaxM54jAz4UWrMxZWw+eDnxRAvYTuDGU5dU
244KzMeONjoPi5lYsDxdvFBHc0jwD4FMHe8hPGp8MgX2FdBTqtjaKa4ajhW2Dxvuluk5ZSNJlbzA
vdrYwOWQJFiIVI5LMYadH4qcM2Mqq9+x1RgYwGi4f444qu9btIG/OxDorzarWIbeVXtntbqBZrnE
OYzVBWpjWuTTuO9NgnQO0gaUf8TNN7nHsgFP4MeNVY5EZ8n20taZsYrocYsLc5ZbHPzZa9ZqOOti
JtS1D0vBM7lMSwlWfNW0gulGs0eh7Lxj9PHQe6LVZFlbEKDkVs6QvyVdEVLM562TfA/ewHzeiB24
y+2IgXnDsLnId0xfWu8ScdfuPQARRAC64TztwqR2fxVZDJMAGixoEyS3SdBPDk+eqcR4aqYl+QGs
unl2I7O7GfjN9swYeFx0+EWu31E7Roeuk4s6L7NCmlxWUeL6gOryzE9AsZlYC3NT7AFLUlRpmiHu
JdpB8zxnBd81mmWRHeELIB3FGu1waYfRFPp4urR5GxsouidQ1eLORT+F3Eq1GQv9Tp76pDPzE9w3
WQT0aTzYY0qt76Oq0X8lci05UYuMTxbOKBOwd88bAeMbWZnb59pxblcrDb5YyokZWAZ6emQgFe03
3trYbilVw6nJD4ia1K11O0/cmWxLBcMIg7Kqmu0cqTrQdV5L3shha1caLSCGDp51HSnNaqwVdmDR
4t0IMRemXw2sNF0yq6Lt1Dflr5boPfR6o01uE0K97Ikxrvue1J36NYs6nvZpZWavgoKz4kVV5uui
MwfYSA8082BZ6CA0ZfD12VUar7wb2nlNRkc+7TFYOSKoLWiq/3i0nFwoO4jLrJPoasM03whEezcL
JsBHODBvzrual7OPOn50qF71eO+Mcg2lQ69GV1B4KCQBLRSMtWez2im3pHJNawSQLCxnstcty7pZ
Xs231mc6YLyu0VhmYu8IdMcEJgfbGsM67UXYHXUhWmydqNenvS6XNQi5iVmlDMVgZQHU5xn92YAk
IQDyOpLRB8rDCQhyqe9wxHLecQH3PjOOKdzR3BBo0KfjeEHp5tIjOp2z/LCtvPycHUe2Plc4DGNJ
bzQ9tHERUZrmo6i3RPHOI1jTsn4ZSQ4Ei4DwQx1m7MbD4x8rqzk3kFHoS2IREczG66NsR++Gp66Z
YXAK6K469yMrWq+KnlQ6CHEYEOkENi8byu24914VEvyEXtTtHj0ApsbRBS9ZBokXfbUePFqzjKjn
SgQTx3hgVIRX1u1epQxBKjU9RiXYpjlo27LmmtsUtTVe8Kl71a5qC28vNZfZfsdwvzgMreBWiO2M
FOaoIOMBrW94Vq6X2797h2yB+9Tr6ujW2B0vr8ynpbvo01DzBjIkEedWOelyKIeOvSG9s5kdSQ+E
mlM38Cn4AeXNd4NoGkMqjOfXyqz1+TxOSoQ/xbJmB2/EFGZHdDRN945FWC2vIlwrA9cYUapJhNOE
GjOfqJ+sMIXRgP8kqIwOm5pdurHlM/1JCGZomfkMJEXHtPxdEsMDxLGDvBs7T4fqn1vig4zJBDvQ
NDZ5f88wPm0f8joRLwtaQidoa1CiO71s8Ymgh+3lXa8RdAFNJMGUr58VgcCPfVQAMmAs+OZkavlE
8RJeUVFCvwAsf26SaHmzZJlQXbftoxMt5aGaXbmRkc3qprPdg6JUuqsFSd6iMvTKx6DjXCjk+Eqi
0nv81dJ5sky7+1SkEPD4eImz1+O4vmdpnX0ZVTN8t0s0JbxVSLSXbKgfk7RKvfPY5+6ZMCa78WGy
jAQag3Yjjzic3zC0J4c2rYJOYFnxVbw4vyY4rj/xZ3k4EsrIdzoeBUfFtZ9qZIvnSY42yjMdcR3m
tDsS7K3fxRbhTAcIErS16wIOXWVZNX5Spt2Bw0AeaKmgbTAmKT+quLI5wHsCeHezbhbcQ3X8bi5W
etAyPAnKHb2zbVrTSSLVgMygeSfwpEAtJuXcYq8SgT13HY5oEs+Vb00SD3zIBbnPs3h5ihPN1llf
FbpFTi/DLXexMEsyHXwXHfoww/HUHW9Qpa2kDQpKJ277z9FEFM+WwQSnYw7ppbMEeGTFCKVmB50U
3iaiy90NXu2poHTy+G5h1hptkgrBM6l5MyhwA1D+RqCifVpkFn+zuOawMwa6tTjXdWz4lVeRYpPD
eo+HuAP+YymLgFDAQ2NXmeAKEGOite5LfqyG2kJwD48z4deb1HX7nzZWQ7+v+wbcKKwKo8zYiRnh
m3QZbB3R/MKsdoyylAGJ3s3bPBrfbmKlN2hpL440EPsNpQpmplkXlqXzHapFNW01q0key26UvtOs
+XRMPNNtE7by1E0oImxT659jSF7vM7rPi4Ge4p5BKg/+goN6p8tG9yfAEH6KuF2gqeXiQJebeRG1
lQiPmYNzaRti2t45CFFL34MCE38QMKCd2Ldt3aHBfqulCTLYZYSHr/EFfcsdU7AVdMZbNcknoAv5
BdlIuWE97TpIwVFHCj4zVtM0+fcYumfceXIsrzh+vCPNcfbKtiH3O9ULBmxFzFI+dMlDt0bPO6dF
X/6akoF7bpzj8mWsXOeWLOn8E3e1CAg+6skHaYy3Avkp09yOKxU7JcMKU+lJvOtHhlgbHFRnqXGT
A+jDqRLposG6Wn3D4RsOsqi6zF/1QNv/Go8GTmIF/mDRPGaivdURwNIkzoz7oaFei8LylCYMpFqB
/Dlzx+I/oHn9WYiDNtY1hU0vgPxASOxFq3Tp7wiHDeelXlTo0du05qR2wUOel7AfPkcpWLPpuXOX
joKq8p8rSP6siPrjy4ILhFhi6nDuYLX9+csWK4sGWSPbawgU7iZHNBn6GFxZfbS5S2OAFNT9D76m
oa/anv+r/eGreq5OThLYOxMOpuX9g7qmaW2vyzOWzh1wjATpQKmzg9I5vDbIhWD5xdPYP094HreF
QT2N8sFND2z46fYgHC5dEJNM8jFnrUcSg4bQ+Fg4pE29SdFJ7WhrTMuzzeKO+fI+rX7Yz0pa6Tfp
kDMBAYOLJEXqBfXBjKX6E+IF659eksrFzYw58CCzsnhIGWkg9s0W8zYYVf/i0uGOWzK4c/OhbKDR
7HEnV0RE9vnQBx1GoDlQI4HevtFJVnMpTVH94c3WKhfRKsUpykvHmMzTjWcv6Vmc1mmnHfUQhBIb
pbGuto49LEdpFvbjZKYZrxZ9wsdICsUDun6X+Sul1c7UKC63dWSZFuhgDb0ws7+wZf5m69gwY92Q
RzchsMKfibY92plOvzZJyeQDRU91MrAuszOht36DMVUXPrZM7Ssv3IRaY5ocZ8+2KvlpY8eS+yQd
3C6AfT5/Zli5dWx2U79mdE8YedJhQg9QxyAUuoopNB1kSQqnxmRMQ/Rt9gS54udUdDMAiTdrFu3Z
WxTXjOgdOyeVdY7QljjlrPwKIjm9mJYU+yhvUcchkzXzILW7fmDQEENSTw3lcXyjkZEAwfvmZBmZ
7u3qaV6OlTfr/5a29/+lLX0ukTXk/1RY+p+Tn+6/ytt7/tX+41+1/mv+j0i1/W9//Hb0Vfrv3fuf
foHGKOnmh/6rmR+/2j7r/p0Nu/7J/+xv/pevP/6W57n6+ttfPsu+6Na/LcKW9Pcpdw4is3+iPP0f
//I///W//6PqdP1v/rfq1HD/6jIkshAWIrHUhcnbP3613d/+Yoi/6oxoEKTqlsPyz/6z6FRKZKrC
QA6K6o7/qC3JSf3bXyz3rzybLucE2iT7j8y8f//W/03yyaf2/1T2CWeVtv796cO/yP77YDzrHyRz
cwTNiBUoZvSGHBmwRHct/LcD4/eXtEA4Vs/ozwhigAWWIANveue9ViaP9dy8NYVeb0mVVyimkcU3
7oduqYekToIIlbOqrPYyVDTqCAuuSymLG5rQs5OnDGQm2BN24dwcNNOYzcrjAljDGhhlRO10zpr2
QCyO3CxekMo023glTO/yqqF5Q8Bx9WT+iyn9ZzmGB6trvlvNuzqtedIr5zFmxd1bQZy9xt5XiazA
e+0W/SDZDI6nIk0uhvuiavPWghOAqL4CtudNOLPPALBuyk+v+uBftx2iq25zTIWsWygh7yHmsFNR
gYvgMalfs6E4rsFQbr8zw+iMAmPrWDO4iaclu1IT06QjBpDaZ6r0F5oDHNXLzWWsNNX5QfNwd8UE
VMi7tPm5FHILwgE5UL1ZAJZF8SkizGW2tsy+9o79YXF29a9RXu35LFl/bLzkOpk30Z3Y6jMXgmHR
yi8t0p7pYFt/1kKkDu1zE72vHAIj3EbZU1jiNBDpwagpYg1BlxHes1oMgMD7bqNfY6s6LERkAWey
5LVsIcOr6TNtpn0+NDmiMOnP03hx9PEunkGIzPGBvJ4P1ewm9V5WTP0VEIo5y5DWJL4Q+yQizqYw
DlhcCAu/s7oUff+Yd0dh6elDxJeNI3IVzJM5MGp8TdHzsCXaVuN9BoMrZaQ1DDuWurABYi8+YiO8
DMqgxGV/iFT6McKM7Bj3Iaj62AHU3jT3kT08NS7iYoRae2h1klEGv9Lm/OdU0hLSpT9EpXvGhoct
MHE3hbvskE4AFtStXTXqj63k00XA+MOcEHRCZ9lai/Ft6F+WAeRflMN1Tl/1Nge2CdASRlIzvFUm
6cfrsQ5h3Af5zBp7Fi8tvCTToybMBeNlSsDl6HXMLbrinFh1uh3a8s6eiVXov1NnuhGVAKOQsPiu
3Ie4naT6mdOPDCyOWjc/JyjqrOI8x09NTZSqIORQvs999tJEiBdwzmd9DldquKczwuhHpBVYKJfe
gBnOtoh/E1WPZTd760T/FCLDEBlm68X1NbO5gV8LrEQ+tA5gyyo7IlE4jOZ4nUv908vkT4x3PAc/
vOVA0Lofsv/w8uZola/IRcn68yFvniJQDZQ450FMMBPY0eS6dT/bcNRU+BAO+XccIUeoO+IYrNEw
eL57ktblrV+G7t3BnO815QmzDz+NblfE4Ifw6q7UltW7U5/cOf0Za+Gb5/J6oG/5ZsP0ZQh9YII3
4ASkfYPcEMRLehYawQJNRCmQ33tLHFCKP0y9Vu9yiapmUXrByH56WmOTPImtKKqVc6fN5ppv4h7j
cg0IiebZn12ylSHY3AHLgVo0NC8zLxLgn6tOMpLOVqwofhIJmEj5Q6l7NSaHGsonJ8hT0n0SmbVs
unxhyU2TXsUf2FJvMQFjYhz6bdzDq1EZfriEtpxZHyKIDDvJI4coKiVnvhgF73TDiJSRHBtpR5xF
5tRPZaxdEqDXR850a1/PLyiqt4slBlCEzo/QwBc2lNaTcjDmLEkSWB1qITdrahys7dNMe5fbs3jI
Wbykkx0dXXYohExVy4Eg7TwoDeqpJeaddPoxxT6egFpszwgIg74M79yh1KhmLm5pzc8y19+abL5X
aXpOHXkz2NqF1rlf4+WrIfnqSC/BhER2umd/0WUhGVTIL9s5jQ/eLIh/AXR4aqDC+blknIXl+afZ
AYbjB+6q7SwFnqeZULGhAS0IEdZ3Zl4jSwsv4bg0t6SmasuHqN1UVnZxsNcfwm4eXU7Rort1tZVc
kzwEx+b1AX2UzaZfG0jzQsSuVywOqyiHoKLbR6aa9hOprMA6GoDTUtOvIKTCHx0c9Z0NrPO1gY+6
k3NcPfBgpEHbRcnFYa10jnA4+Aj7yoOdtewkXOIosgizZM7J6tfET3IPIrWujeXqNJRmS8MPTeO1
I9KcQAcM4OTJ6GOPeBeZEK7+7EzdqGjdwzpg9OUixanKI3YrRirl7wp9gKFpLEK0cjeLRwzW5iXE
T+aLBjlCw3l138AfYrTv2cWtMa1uZ5JL9RFrwBDwB87GcWYSSW2M5LSXorg5o7v4IzGwd/A++mC2
SS+dquOU0v6QctNgyPg211svEr+sgkVlDPIDI3N+UhXZppkL2G9lsFjoU+dJqWPnFIwIgKf4UDR/
AkXRiUFzCbBAUZBFMH51WDpT1R8ZCj4lai6ulpOqT1y4CFq1MT2FanFh9UmCcdKp8mcjX2P5PDCP
sDr3Y12yWc0TqgFbfOQpyZRkcvHU2nW208r2ntkKMMAiC1H+al1AEE+3y+v1bzPRHYfcZXdFId6x
N057yeSSRRXAyNp9Hk1xJ6E50fTI+tLr1AfOq3A8gniimSlISqyaVs4fSP96jogpObtyDLd66yKG
sRfr0Bt9vdXq68xAF+pRsnwzSUb9qJEIldn4M4vi92BHD0oS+hm7yNRjkV1RAr+YSXsk4ewa58bD
ojk7li2HTvbPosGgZ3GfhMvn5KhfZU2VplX7ho89SbI9ZPi9jUYzYYdhXabJ9hlkUCrJU9Ky4kBj
Fyd0Xsbok1+4Hdv4tOCQwLTR77MQANhcX8ErnbwpvyMWcJuNd3UrD0Wh3UoU36FpB9qgEkToxRbV
SaCxh12HRjc+e+qHJ83CClhlhfOzDElfWQa2IFtvzWSJ9cG4Y83Rb9t8ZLGVO3q7VbBs9S3j+/Do
0H7v1Zrz0hQD1BH21BC9Rqsg1aheCIVZRi8LcNfDjjNxWBzglBcwcdYoGdkY3qlGRHymSLY/1Jo5
ExO8cx7WHJoYZNm+XLNp7D9iamIBHKUFW+kTX6Xv7SjzdgLQw2YYOjJuWmHApeZWKtYEnCG2tEcj
9tJ9Py7y0MfKgPBEZs6cLPVjueboxOSgWZs2WcInqxhZaBlr5o5Ld0f84prEI4WjjnUl9QMM1Pqt
WRN7rNFEgqEPyQBoowAGi738OV1TfhoMvqfWIvknh8KIgHvsHjxigSQDchyedMQ3t3NqVCsl1Uxe
kyWU5jGQoDVfSO9H/WiumUNDrDsP9A9QsPCnYFl0qgPDsDoo17yiBTIzx19s+vY44aQ3xvzUJIKr
w6lXpSAKaPNgVuZhyuzoBIroh2jbydoZnS7fAJyiDh8IU2qdHhCIvSYsMRRCDmPHZCilwKFe7KH3
jpZWLPxQGclFTUiRMhfj1shb7VwobN1Lip7HTAl3YpSWnUzzD6jtGv6UwDV/XwbqYa02yIay1pio
ER3OdVqjo5o1RApcIEZNMeawe9hAD78XTPmHadCsLYCdX9LudA5EkwkpeaxXUbqPiSf3RCIC8mP0
19jurm5gOunaqY7ghctkyvd8kvCZI+0aFuXNbSbsdpM/zuNNTORTM/KcpjNVO2POoYBbMmssgVT4
y7RGnDg2BmpVXKAlXTz2CmgGsqPel89MWV7MbGFhzwbZmjieymcu15PZ4okuhs6fmikLZJT+1OCf
4qPAnZA4VVDr5RKMaXvPYjHa1sDBHAmFhz6e0XMaXmHGXhFOH732nWew3GZqJDLWjl6Bh2yqPLxr
a01Q/uktEURxfErhhm6UGHImQszo8sh6W0ZdBP0g+PAd5LfC/fAmG82+jBnGzEkC+daqnoWoIbcB
jnlesqTfIuOBvDnS+VmpIXYlInnM7M3Lki0e7C5EJGDcV8Ssfcodz+8TJ9qBKivv6nX8WCkefDdS
bEqdsAqmSkOeae1E5T3Oxq8SmI6JoV4OzZ5gzi03CopQRMGxtR0tLaii7iIcPqSUqtJDtd9r034C
zuwa8ruYE6hbw67T3JNKWTc26bU23iqjrn97xvC7b7H2uNTbfpzp+CEY7W0NqcNQKdE48R3zAdAR
jOqsL/2ArpjNge5Aqu0pSrk3tPxM/O/JNcQNyGF/KvT+vmIyukkc6e5hrHUgheJ9pTVgGBgTtujx
MewU7RRkA3s5HFMOSOG0chDrSLVfRJQcZAISX284IlivomM3VEvyHnKlW9YVdgBCpUYOC0IEJVvi
52Hkntte8FIQwLfC7dYAPT2zDpjf4tMqUnqZNDKfiQ6I7zORpSvmx3kzs37e23rT7Dt4UiDMl8l7
q91oubcHe3hJ7Tl7cmQv0JEN3a5vwo5QZeLo3pg2ZtcYNveVWFbvqcDRtK3LzELFTuwCzc1YE2Od
5G8jfIznKCvy98nJkO9Tb5y6pWdEjhUM1WJtdC/e4PR3vSrSkxa72S8SL6aMuPBh2FvYioh283IP
Jord/ejwsDypJo0esZdzMQ0tQCXSC5L8uTdn8xdyBUAUDGyNYjOxr8CYAU6yTxV7bGA+z7Kpxc4t
FGJ6wGDnxUhoyCDMko+TG0+hgDSL4kS7Qvqbj5De6ht0EIlJHQp0sk0zs8NhsNT2hUtgOS+WRQ/n
yqZ469SK2kC7uB2woT2RyxX/AGHQNL6JnOeth58jsE5M4pU5wnQkiNkKwMqXuLvS48Io9jhFCcx3
r2vE40Q8FowMKl0fs5Pioxm4qF0EcsJN4lcAClZQ20V074kh/sbI5aGIA0hIYnDJWg9LUhzuF0RK
MGGEsVt6hz7R0ar5zByQO8JT7gmq0ZqeWQRFTSRsOhaXmKc28aYjFKetifSVyXfrq4nZBKQ0dMbN
PfcuYDjkUtsQmEjaW096HtPMKEbfIW2NMWn5lpITkXKxGL/RFRNy3YQsf0yWklOaf83IEG5Dlh6T
ENFxQbse9FDBI/IOA+WpH2VIbCCW0N3oWUHK4mrjqOQhlciP4aFShqmfRTkhgZrFjwZuK0yngndd
j55di6h1XbLgHQocfSTDjNuqWIh6Iy8xj78XRia4ejdDr7/1cXj0+hWybvQb0YI8bQSsBIS8fpeZ
p6moFcBMxNR5BgkEuNSAuGjj0YqZFYsX1rQ0kw8uKEv+z3E42GHvESbxYC8vKRhLSPCs1yjcLOWX
PaSUhLDUxSSenYr1iKjiIJvGADZjRLR+RnUV1RcqpAWxxSincZPBJGAG4mwZOMst6HEclyNzDacG
xIbz0Dsn9c4UdcY7lCDN06Ov1Ch2ae58VcDOX4pcu7bsewMHrh2sx9A6GKKl6hY0WQpeKO3VkY/y
t0ZeEHryUGOn2O1UNL3bwr7nkOPMZ1zPd/sbe2egVz9CDealzfAkDQm9KZCrbLp67dSYcnMgKLmH
esA/3+g5LjXttYta9iA13enquGmW/qwrZMso0vdtSNplA+UWIE9OEG7O0FBiTNMJ4CY8w8x2UZr+
rMHpRar61GJv9PE8AymCIQYBI3T9HHPUnlvIBQJakA1e5v0uRlRMIVGZATzf+lDzCgHlKduHaAH3
VbcuRwupGkb7rMrpEvZA0JQqX/FD+17lvluWB12+KJK9oavroAjIc576TpuYmi9XQjxWDjScUO8a
hTpxCIC8DnUKIqRinRi0ZrXKSOaPMNMvvRfaN87sMYiK9mwlA2otJPVB4cHvZfK7zWR80ZkKBTbB
tu/RkvIQYhB5W8rp2xg7uVvWblRvsnSN2LypNf8aJwuTjXfSTfWLFdmXvtUKxmiGcQftybsiwZzu
VNs4+7GsfLJIz2UVBn3SC24l+a3bUAMzBNI2z8HGcZ4gaJSv5rgQlJcxz8X6NfIxQHsFa4LsJ65c
qJ+TvGjMn55Mk88mqiEFdm13a9SyJ+DzATkJr/mAt4AGPKgX72YifiQrMF905jOtohEodjnsMhIp
XhSGmr1X9PbZFkicsMEd26XcERTQBE083YNiks85w8bENbU1mWbZ4uV19mVZOztRzuk+LRAMUte7
D5CmP+sxAj6I8DmJXrkTrxpSyNxx3z0sJYdoZtWxSbkbCc04ysTaCkzHMP8KEGpaeV+HHsNGyUrE
xeSBKRJRRYGmkFXw2aMCqosJQmLWGdT6STAwF7r0ChU9MT+pP8L+uh8So7qjNLga2ITt9b0YRgs4
/pg+rPbFUxtGX8YQK/hey6dNuvHGNiL3acpwVvWqfGCYxiHJQmgXgdR6AHSqqD1KzGilMbi7Vi3i
hOdWXma2zXclcq8DXtJkBy6GAc1coL5h9czFdZ/ZYbVNKvvV7BVeErfzhVNV91w8+6LWvQMuZHnX
SZbvBWewA4vUsPMnaKScV+bvoSK9hVtphSTPtc8jqrYZpY1fpPWLdND3RBYn6tztdADDeSr8rq9f
TftXKM3xqMzCfIv7Izte3xEPJFAEmf7ORlp/cku5NjwuoQwNDmw6MetpFrPaExIxPBPBid3Hnfq7
FB5pYJTquLLzrjLGJ5Ck7s/eBQtI7fVaMxxj2s7B22Nc2ZhIaDeY+LZVPcd8p1N1SfVJ+V7Ib/Yi
Vue4Cn1EG6iHpxNWdcTfCM4x7gRi0Bib1oGO3ChQMS8E1j0MaThvKVQY0bJzU1541A3tOoLvGVhc
VO4Eyu2FIlhAThcHxD0pylh8PQsNMkPYN1R9LZwCRLlW7kiYp72BvH3YN5y5KmVxGFpA9wTdv5kf
GvjI00qsan8ozL4bWZfyvHIz/TDprUMBIZcJAmVX2bXtlesSDjBUmoAR93es1dApyQVHFkqSSbWk
uBd6MrSzGKW+rlhQoKHRd22Xf4rIOYPmuTC3M4+qVz+aOYId1dvNCYTuEVhcdUhZjENaXti35lVG
gjcSobFvjS/cqN1+FP0lWz92LectMVvwvUnWBez6g0GYfJbNB7ZFAGVaOIXbQo6X0eUhT0LnxLam
2SGjGXyzERgbjfYT8nL7DA3qK4YeOkTWqWeePMaFthv6mBspgvDZp+y0NkVHnNuk8vajduW7qmoo
vt5gPlfu+MxjcN/nNhklZvRF9YPa2utO5mjLM3afczSk+VaPmAd7iJTh3FYRJUcY6JnSfSO1oAtq
4zGq2ACLhZSUMjevKp3u6Rru7Ch6w7HCCML6X8ydWXLlSJqdtyLrd5QBjsHhD3q580BejkEy+AIL
RgQxD44Z2If2IdMCpC3UkvQhmG2dyeyOMr3JyqyqMknei9GH/z/nOznJI2GyJwLylIewFWrNWiDL
oytMEydlA55HYISelqXtivInlWrDByk/bvM8YU1VKuB011F3kjm6oscivW6r+oZt64au/i6YpMfc
75GMq2GHl/m6kIZcaXyom3xhFXXFzq/qa4fMKJSEd51BkTOq021bz2REuuqGiExMVpjrdir7afgI
03jwNR4y5OY+VQmC4cu4Odhmezu2yYPb5uHR7YYbq9aneiinNeK+S5fSQdLYK9DnUD6P3T1W8XCd
8As3ktCdVYrobYFm8q7Z0yaTr2ZtvrPcPsiF24GQfmdMBMnr5Iqt1U0bdD8apC+oYFA8mWUYAEXJ
wTqH7nAzGeEZzEe6wtDx3IZEimEjZAa/ELN8h+UNZS7j16xOAKgORUv806yavTcq7uykNlLiJUf8
uWr0dNf75k3F5DeYXzRemb6ALpsP+zwFx+Bm4Vb13cOQ4YsZ6S8FPaulJlC309KCRCS86cGihDlC
NKecz90kNkidrkLiJhBCM33IIPohovDaKtgOgw6hPJyVx9BVz5L5cwWllqB3c+OHt95SsreM585F
/DqK6IaYuWnjg8VZdUk530AfAF1plwGAM+keKba8IPW8K3vqI+OojkVHjyrc69moOFZjn7vqKx6j
VcfDPdjY2tvuR4+iRWpzU+Mk9C5K5Tui63cKZZqGtOjpaIfDY1t1C9zrayYs0BPeG6EQ507ufbaQ
kMOmzNi2ZMGtpvraK3Cnjd2JZvGaMOlD18ubOA7O2L8183KSsB6M17lpWlvcMsMDiot275RYeCNN
unBDgtAqM+cHRdf3UTcIlyq8EWtYodajXQ5EdDduGJCg5JrlmZ3zySmg/GHTytcYn16HpkQLlNGh
gy02IOKz7hJ2JRSzYZIIDYbGmo1juFBmteX/VGjM4RbCxS0gdWyyEq47/B8c07peww6DuAo1s68S
fw3E2j1VXZEddZ5seAJu0rhmnWVOsJ8zvLhBaeCdr09GFt7VSUTp3bmJjCw91VG+N4g/XzmqPQsM
mSflIOUa/fAZzu3NVKewzWt4fBDW8G675GVTblonDfKS3BzPOZXGL0mp302Twuu0hKsRArdkM6kH
8G0jCsGWUliRgQTDhX02RHtIHMLH+vk+B+ngs3+56xsnuYvaiCabMjinKmaJJZRxhaJpl6ftzUws
RTQhXY7nfTt9bwN9Y7r3gBkOqGfWbp6xu6tpF+NmI5B770zFPT4vYuJQjaQ/mjbasdg/tND/1gUD
Gia7ZFd0/R6l0S6mKAc0nRa4t1OLcMRCx1LhMHKv8Mjj2Ti3RbWJnEcvxYDKIB9G+hILYzNCk5P2
sDBODOersotm2zWpA+gsFU9G6+E88kJ2OFg0ArmeO87OVGIXe49ROOGweHIyXDlueokcxGUADnuM
C1cuUQdO+F2xOe+Q+mvWCMYEWqkmciR7F9UyB4+clUIeG7947biz2++RgyezesmS+lswGbfmsCgQ
bGylGNlxc1T47uv2CioPGIZvkF3WFZvQhMFZt7vEa5AfMQFSqsm8r3m+jB2EYLHMJ0uHfFxCwSsJ
FwcUVfBYaRJ0A/LC2NtZElZDZh5BvBBWhiPTvE8ynF912OjbgvykdTXr/tjURBEh+BBrYdfxGwZG
Z190PNFYkWwEEg0sBNr4RAuRGB7SooxNUsz9AFF/Ae1fTdF0XVVdQ0pGMQDjgZVfEkLwVMSCLd3Y
MAEkgqqjqp0UEy5Ue0LzvvY2CTY2BgvKu1n43jgyPJopg3bimOVzZ7X9xCqWpJE68av7kVyutd2n
X2y68f0qcXwMbxLJeyKa25T1wePIKn8dFtnGtnDHd+4LHMeDzMn0qI0vcuGtUGv9iilyW5VoeSW5
CSvACneN6fjMXk/008t9OZGzEQwYVXL2DUVs4EfEYEXxOjgJ5etNGmTfReLd0tJ7Er1zFFH0nnY9
BJeIvWadUTdka995963vn1RA4bca3RslKfbC3L0xY16URinomPTHquCF0R7Nb4m1qbI3ORsaTD+U
sQPS3rTJizJEh4o2hyNKEg3t9m4axqWFmt/WQ3uYlX0BA3KjXflqCPfeHoxTYrdXc1bvExdLKIp8
eKfdbJCLkNxmpSdZKIYPpISdcrt9cZhqGXbxKIM5dw9VZuwooA4r5UQPerRvc5PMJoOyNSynNcjd
K6KYD62VXgcBpo1Ydm9u+l5bHWIwVvtrtq0oTKgB2+nYkGQi39uIAleA8m0FkwRxQ7Uh6TQD8cBq
FfvhKjIiAma6O7+FHBDMwd4e09dO4baqwuonSXJvtlmy3vZAY4ykgHLzD0HotitCHA+FYe1th/l8
Dk/Koy8UuCX97vCcBOqJleLFJjCF5UJ8O4J0yKLp4pj+agrccRXn+VViM62WNqa8tg4pGizDMTwe
L4hIclzMvQ0lE/jm5ioN0pdqZsKK+pPljEvHEewlhm+zrLJ95bKHCdrXqcpvkqApqCxGD2a0aAu1
T+MyuO/smcAR8Up47dFpuxsAOjuoDOsgqt7B1Zq7UKjHuERa0Wiqv3JbQwTbOB08kcIHFYMVf4dZ
1UZVLNQ6chym7cy5EJqwbnP7ts8bAkRhnLO7/EbUgY9Bz3i1OlJi+gYIhDUt5jj/RG88XGm/u41G
6yZQ40WY4Y0xBOQbtC/CaEiyqXeGnO6lelPdLs5MgikFosU2JYyMEMBMKUC17rplM5Sa/SFL4p9Y
1DRGFw03IjGhRsO8twzrOqON7TTUXHJxTKi2jVZ2P3UPvjxOsTj4RX435g8iNTZt6y0qAZeAUJTM
a3at7OOC9Biq8awnmW6jAQTVGOH6JDDmLOeGaAoruEnQvNEIpIw1k/OJ6DOG12Kx2jXbZtxVWu5x
WtdrsKTnyIAHTzwVah1cE8acXyEOeXC7eGvMFmkSXU/yEuW7trHp2CQT6lQK6T3T2Rog6UtWTacM
gj5K9lMROfc03DeD9q4pepzYv04re6LxyYYTRWMNyg8K+97WE5lR5X6q3H0HD4pmEfT9pO0EBhlB
xR3YMo8cLUqWYyCVyv6q880fTtKtfMf+QrLqWyDz86T6nx3ccMMI9mYXwMJFbEDQT/299ZM7w3Uo
TnX1vU/cZNR7xxiGsSfCK0UcloWPaewSWn7veJr7rSN/Nqn/pR7TC85zY92mo7hYpTiPZnUTDaRe
5TWRZZj01qjG1yGui3NJ8B0+3IyCVJK9sNg9mrr+lnXRy9AE9p6t5HkcrKep1+8Fnd6VoKJHPdx4
NHm1STaceZ3fwbt2LLSj9yEUPgls3jfqyRqxktNtY5wTTMMn4U+3vk/ei+HsF+3GQmCl6z9snDya
OEWUpz531J3EFZa8G2p4EvIYlnQ1VFegHlr+CQsl9Lr3uKOxhbmF5quPz9CkdZs11SYEQ1Y3ldwU
lNBWjQALq1hfM94bR1/3MCqRzvAUj6c4zEs8hFRxUaxYu8pTNxaEw6sgxVbL5cm/NF62LoXxNrct
UqnoEZfuHg5BvpZ9Aoc89aNzHE1cuYqOWSjskkfROhc0Ida1Dst1WxM8FfCaMjMY+wrRz772emeN
cP/dTdQSf0WhOhHU8PK9CvvX1us2vnOFfJyibc01jpJ4I/v6tajHK4etQrSr8JsQkodmw3OfFhsJ
DVSXikfTbydinAimib4ZdfLFhTZ2LkYlNqnI3DfbMN89QGpDZH0bBvZbeVV9BT9+FQNnoDMRLh2q
t7YRX0t0kS5d1QTWvoGSGpmRZnB7mbGCboaMpZMt8qtgBN2fxEeoi7fcqbOhEKnRXrpNMmcDjWSF
XzVeZ+ghMmi+U3TTNdcquoztUywTZ9N63jER1Smc64PW/T0W7epoVrxVrhU8uq2HcKJDJTMtjl41
nDx7fHET7V3MUcgN3d0HAH2rUOVna+wvbSwfteASwjSWUb1zqI6thtwz9i2hLkZofw3KOwxtmH0U
TAjQPHQp6W3l0b2mTk15bkW0yh2xpMc2HJ9DL3uFg2Dv2yF5aIz0e48UMZA/l2Qu6GmnwcUQxCpf
tHtj2FcpfpAKJQMd2TS7Xt6IpNzhjlmHyZeOmA/V3cfUBoZt6gA/WVyNC/4XgwLVEXtChIj/jOE9
FqfC7cyTP6RXEf5+wze3XyK1tm7cpfueF5Sf73TkRY9EeQT3xDjXPAyNeRJTG/+UaTFjlLeNnymW
qG0W9cXDjDDy3Y58JhfR7qyUSSgf4ugS5+4wbYQLQ2EL/PE5Rbp1cTw/xw9tTqgNuuQ8Ga1/nEiE
3flR0VxNrH6ucvKs3sgaxuqKTW5FAoDHhmk0d3lgAhiTvrsa6Je+kDb4LVDoXEgIlZq+kmghn4AU
oOmDYWOLULC6IiOnvs6SKL1IOzePVtM/NQWXEQcXnH2Cip9klZK1IERnnywoeTQ30x81fACG220U
4tq3nM3YkflXWDdlEz1Pfo+6zXtqYkSnVlzoZet0KwvI+EbB0GbTeH+E9mzcEUPw3bO/lawp1lWM
874zr5MqvdXI0cMuOBgUIg7UlIw93WaAGc5sH+K+vdWxvEfZFt8PXrVBqYygShQjLC/esjEjUxKX
8aX0rJc4bsmJ+54AQ4x79h10aVo60S29+iTdpxO8BPpVgRm/+Ob1QARJP1xZ+Fqwqq1C77aU/YGG
OXUUUnisn8ZAnzEyDkkHfNTWr3byRpwU9eQn3ts1tWGFkGh+ZbU87TqDyl/YGBBsFgSaP83fbBmc
W5OtruuVpPLQfGehKE+ppEChk0uYVEdX0NAFk7RAO59rBd+bPYtmVAk3c9JsgRFyowukWsYtCQrr
moEPU70jjmWe3+L57Xc+lCw7M4OXFOHjzia9aQUOaYRkvRnn8jkq9n0Vn8t4ukuWwtLAI7GN7Azg
FW5XOnww2ev+gZDJq6D3MYC1qtjMfjwexZyE20zWX+tcfmsDysFY994C0/CfqBNGO3tWLPqxV4GX
M3d9sXQFkLYRzolMFFLuBnIyyQzLgqUmlEj7zKvZ6MkVXBVimPC4p/OuH63nua3PTYtut8ArAbUX
2ZT6oQSDJDUW46u0oPSTxRpeJx4weQIOzkY57HtgMCmEbfbDqQ8PYexZZIENKhZXuVTBj4gwva5F
A2uo/lp30ZVsf8YN2YSFw/rIwfe87sbsG/MtL8+ANq4cX4q53JYF8lef+ZzGOQwURYpXr1mV5dZ3
mXyvqwZpulDXg2Tx3/EPLmpS2HLdXUaUETyohvorZHuGksHfYrOPLujsoKgxKeZLLhFsqW2owsep
Dcut79vyZ15Xxcak8rYJreqEGOC6js0n+t34fp1sQI3t5hhjsibnKGja/rIe/D9ZNP6/BXvjtSgw
XPzZWmGZrgNj+Tfuiv/xz/8F2ft///P//PN//id/+GGx8Lx/2BLfFCoHYVqWtNS/WywM4fyDHZSJ
kcKxLcDa3n94LKT1DwulBqaMBUdtSp8D+cNjYTv/UEL62CJMvBHCEeLfPnkqfuexsBb/1n/4uwBe
uwTGSfDOPtZ4NAKfyN5zDBB1aTCtFas91MJw+4JzB6YyOFMXbgTlWQFdkvU24+fOLwNlYyx3IeMd
/XKoikcXFTGmctoDvvvyp8t5+3EU/40UpdsyLtrmv/8bp/Lp4DwsonhQpOXYwlLik+UN5YY7QAwl
LGfG3EW6dopqkUG4Gx1SW8IUhCEFCNPr73ErxpnDXiptjYfYpRtwtPDXOofck+GIIIjMl3uCKrGT
IQI0m4vReZwoyNGpuWg5z4hulF363gnucZBt04YWQ7uPZ6JRihXbtiHY/f7k/mqs48J7pmSVpfDK
oGjlAeHc/+QijPvICqOEug1DypQ+N6GVxHfmQEjPx3v3X9porAUM/pdb7FlIFpXyLViWiGc/3WLY
yjl2OgEyAztdf5+RRgUfhWiaRQNpSV/ot9BnWfQFt6oavkzV4PED36Hg8KxSwonv9IjX4vX35/9X
O+Ny/soypfDpITjChETx6fxBjpqJC7jHbq3C+lIpbbTvxN+NwbGK+7C6phZgeze//9LlbfvrtZAw
1C3XETbWIhN84l+/1S3nIZT01NY+srvsIgxlzgdKJ26zo6OdpA+Aq2Z3nyJ7mg92lITNbWgWJaCS
YKo9m3lq8oNtEvvO9D7HPpMf29LGo8k0ioQnNLaT2HgIIn/K0PvE/vBSNnUR/YvT+PtZ4K208Sxw
4ZRHkOFfzwJgON8/o1iKpiqbH5GGgzHZDDDzZywtTk9imI/6nGjrRAzu156wZXZuurWk/S+8sIxK
n66oQyeb19M1HRP3qON+eo4zWrHIWC25aa1S1tZlrE0KPlgG6DFNG8vtOtPascFLIFOasMBZfzoJ
rVeqwzbpFcGqg3aq7CPcWdXfAyLTuA4oU/KkkhOWz0+tg0r3qZyGLHk3wzmen9wSXyIr9I+/LxNW
U/cWl9m7TD00xHSVsjxLv8Vxj94OVwEwLbz7UcanZI05nRtSmPhB3Zt8MMKYxV1qzDr9JtECDdSg
G9saz7AiS3I8x2KsvUvQwLsAOvXrH2TuQdBmzTEvh5GQmTedQUNMTbzvKnvmo/nb5TQ66GbJOwgv
azpnxVDx20Nq8EW51c0TUvnO69+neVjYPia4WNT07cyjGCIv4zREMk18WCumfGT7YUKaTtdsrER/
T9IRJ2VSLuBrZto481PdQ+fr95wcgxyJAFn6bYrzMnnvGh72y8w+h4PGQO7290HnVt6Fd61vxDrT
cck90mDNkndY28tFw4vArzUCL+e76NpGcfNcinjFFi3IyB8liQuMZ/NxbqojG/XdqDr+2/VCzmDu
WuLcE82egM1sRmb6PRlV3AHiiYBzgyEqkndHJTDHNxO1HGLvUVvwgVAbsa7DDQ2WawuyT/MBIs7Z
W9MAIEQNQGJiL4eNc3HkZ1pUg/9jtls7QMQKbvzfn5KOKvTyLHycZBIAu1TIW2htiyORu0Z2E5ot
N4ZWoakey7bLqj3xvxydj12y2WWOByzLXzKqeI7xLHAlPGu5IbAy0J6jAWwqDqAxFYYhdjWKaBpg
fTR3gJF5Ic2jyBAmR/rxeZYGn8UgjLU/oh8JaNq7/PEL8L2Xc3elyhJ/lxqGSax99fGUOuh6eK0o
X+HX3XzcUbZk1aKsHWyy2BB1FNy46NcD3uZJxEnbuc3hyp5mhLHKKtJXn3SW6vA6z/CP9DtK/Mur
93Fj6rDrEptqs86McoP0k1XqOUASxX0oxbTcjuLX20daTUwz2wuIbreeQkeb3Y+8I/jmUqVQ7N4H
bS5X/OPUPj7bNAODC2H3KBiB7Py6fAaSrUpsdObU0Y/i19srfVIiLmQQ1VSCGkjM0IFWbl9NPJcz
JgjGDs485EgqPAe62hH4igzjI6Dmv54p/zYng/nC3u+agpdIUgr667iaDHNAYxFveQRfy33hSjHt
IyxagF2zS+zRyuRgxi88yT1wtASoOjg6MVT8xCCdmWGoBvl90+mg5ucf/4pUq574pd9PZH9lEDB7
cqQsHGxwySyO3M/zWFlUaZBr4jU+jlFXmugDK7YnvkkT+FVvdWbbzqHsuuWq/f7L/zZ184XLPGoK
VrUE0nwa8otxrmaC3hArOQJt7TwMLWfb/AIEWIVgJQE/w0mvf/+tnycaTtoniMZFU+IqX1mfFgx9
HAVogEpzHfBksij74474mtoyns9mmviXv/9K629n6nrsjACVYDKWinX4Xx+INGWRUMCYoZVHiNZD
RrqFFnuL7RNxaCJgkewtWV3Ntu9hnj2DO/MpR5YJBNH8KrbGPLsNq9ZnJLVi5RxrdNg9uBq9HGo9
GF5orjF8VH70rw7885oPiiArnCUnRvA0u59vkSmzKcjjGThZngmXcBaHuuQ9DafOeIAQyS4Rn27A
ih0ZLk8OGZWRRxaUyTLPELl0jhOQgGjz+8v5+WouB4XCiXWo5f0ne42wnGCigAFcj0ShLHr0nlxz
0hyCKBkIeKsnFpz10rf8l5fD/PzwoIdwHDq+LjUvx/vb9ehSqdnRDsna1KUTujeeMiE0H8jzTEus
bsRPB4ynfT+2+mAMcIIVtZAiCU61XSVNsY2R36U0YdyaSSSXMObwMgFHTLp1nrodILTUEN2MqjBh
NAA11tvWo+UUGoEdiKfIvBtiOdiPMfTNmQKrNZXTvlJR6n5NxazQ+OZsE/29a06VdxgKAknAzAQ+
vuQWjYQ6elKM+VuHTc67mTRQK2JU4mKiu2m7qWRLb+jcItWMZhkb+DVB4KQ5HqMRuGS3DlNvpOyt
g8bCQUo5mWRwcwxbn3h6AwzW2o8NOFSnspxto0YxB5zepiJvD/U1UaBRgNBGF8RgmokXxI816vHo
p6hKFI0bGosdaWJJW6byXPMLgC3Qfuj+zCib0k5oRAdAN+yYTTfzONbiO+G7nnqTI2Sn6xTOBYE2
Y0iz4HvtYA8HlIdGhAjGoE6MlZ/IgnJ+Wlpdi7ulj8OXKmgL+8ZQQ0/TJWaTMCDTyHuYyGvRpH3w
o0jpI6BU6rrW3ZOXithhYwUNNw0FR96Y+6pVeUmkg41o9tHvaiz0K3CCpv+DBCEfiEXWLlvgVV3T
EHjGWRwZx3zKa/cc0IOfxzU6mrh4UwN+wq9dn+rE3bNWCkySzyOD5hdtIGhfeB3ncTbLjUHAyPio
QxCXKFgKz0Gayh62mnIU0oOIUdwIYoOTvQ/JGdWvyUK93v3+5bPtZfb68z6QXT47fQXJ0gGsYMlP
wzYXCC3EqFnFBhQRXyrqeOjxo8RLrxuS4rx9QnwMk4XG6hjQuieLLN5krunpdlFF+WyXZzGmz2mK
2/+e5NtKHWacsuiHptZM7TuwcRC/aNsZNXp6qwo6JNd1XdjzQQyFX6LJZX39PY9VDo6YCHYk226b
QA88hA2AkSPoErbjivLC+CWFQIzKCr3okJ9R2jnmXpJTwwcbnRGNchUoxl4cQrPNqnMQMy3pkzmN
IWZvRPQFcL7SZOR1RduP90C046LewSqCGAvaChYgnR8zY1OAZiibvcvoTAOTJ3kUs8IuO7aWdcuo
sMDvy7irAB5MVPowEaPF6t7pVCYDBF8nwXaPEI5psMF3aR+hYYZTuCdsVE7BSTcR9YgOXSXgT6R4
zjEvrG5ZR1CmbvaFSzEVp3CBEwMRMPypxbNr4SE7uSR9RLz8JmxBn06cjAOYbolHWV4nZQxPpqka
xukq7Ib4qlf9QgW1A89iZslduWzteyyIXMGyo3xNh3o02vE17y2uMKAc2BPAndF9ranAFNx1OppO
j9SBIJj7II765dZlWeS+dF7CcnsfRzUzGJQ1Pb6qX0siA5Ail6VqyaAi/AYaHaJAJyTcKTtUNjF3
pzKyYRusUWVmDPCBBTZyR4ZhwwCfWRGENxWEPVdbavjMztrLWzY1IBg8/dZoQV12Z4MpY65CfeK3
UBzKOSJxrfCqocoeGRdr+SUGLhYF5H2KSiaHbCSv11vRTQBrm02RTt5nAziOh7rWasbXZPJH/qFr
qn58lVrXOv7JJiqL70RVlOkOSzOHYGPq4aWokJFGu5j5ua9vPspGkOaYpJDwNMYDw3Bj09BG1VZt
xghrDnRBoB87r6erd4ebnTpTGPdoHtcKAhZnXUGYTZ/p8YQ+XgtCMpbDC6R3YvfAIwI+bG4uQa9Y
cAaU/ly9qrImqI590nLbYLpyx4cosvWb50oOYVZ64vpp6VFCQpQ4Nhc346neFNFs6bePxZiAEBrf
fRS8dA1e6SBixojDmBdG9oP0itF4CM2ZJU3IFox3PkfV7Z16QUBXTlp3w0/StoGi5KuhwBIhRxlQ
BUS/Z/LGSEhs7osrTMn+B8oqa0/WUwklpvbXEzrTFooePaut/NMUMzZs52BOE5v2ZlZB2Ig6Rpbh
1yuSZ2GfPvt2g79i5ZnNskiwMEB5eyMTPH3kK7OKKessLR4j4MDtecS86yOFCFBrIiJwWgp/SrrL
MvijYtmSfZAwCYWcEXMUK7Zm0KxyajrC3r5jJkvgekwYToEwDKyOUqRV3p7aznIM+eRIzpQVns2h
QNXjolai5EExuN3OYaLqq9/QlrPNtk1sXA9ZmTT8oSGsmWGzQBFjPNCX4ucjXabmgv+R743Jf0qv
w15wurGf8pxMoBSsTTdlbC8WnQSPX4bC71wTHhPDLrGJtb6ea/ahp7qLf5Uxg1m/AZLqGU4KovZ0
ifuG5v2PnJ5VfofQMcz0uhdWAuD/10PmTLZRif2cpAIi1mA6JU1BgQhojSlQkDLsdQ1wQhY66TXJ
hswO+D1k92qbFHPuKP3yagR2xYg2jAARv8YCus5DhjzdJtEKYqJxj3esUMhsBjKPYJR0bsiLT6EP
GoYhiuXVbFD6JlcUCUrrXtt9bj3FPmbvgMk2rqNN3Bvav2X70RCXwLCbWA+O2et0byOXknuwPexw
6VVZebpD4onWQwRczAMryGVRi4+RizzXNleoK1CgbGvAjAMkHxHpZ0en2t2VU8VTEkeQZCkiybZE
Z1AiauM60nlKMO+EhTnWL0gxFcPoH/uaFlj3XdJYPN6EvWrjQdlqHJ2NRvamwy3xAZVdEa49ed6p
agZeUdsYjeFLPUUqoJgE/flFw9zFRBA2dfctVY6d30bAI0ICl6aSV14wvHksb+Kl4E5Jr0ufJ6/k
C90IEjGj1jCL9NomsZei0sw+/5nk86rzl6joFF1uJUso3UT+TEi1DENTDSffVizvZeuGLI8ZQDuy
10jVGKp0a0VGKm/dmvcN6wOjdrRJ+P9chpykdy5mNTh4BgbTteXx94uRz8txliG+6bOi5T+S/LRl
p/Cn4rcrWUH4LU5GpZastj8qQJFNweWjAvb7r/vbxkNJFpu+57P8t12xhKv++euoL1VZGWLImQmd
8fbj2ARcE1rKPMqmNS+dAw8lZHP5/dd+3qRLk5W5L/jWpbvD/vHT19bJbLCCZHIik5ptRusPy511
G4vbBLSId9kJEXYATLCmjony91//uZohHUnxnvHJYbMuQf7/9euxGigDJ/C4+qimftT8aPAE1K5+
/02fr69EBEKrypU2bSQHxv5fvyke6X1JFuR0hIMFnox3fXnvqWot56tz0ZdfW6+qxO3vv9eCK8ZH
/2lR65FLxEaXegDLWmVbn5sb5dAjFRsR3+Frbxr4GOaMDyjWCIQWqbvdTcaOLMsGs4mjjNmOromS
nPD6oM303HaT2WbeNtdNYc3lVzuxDf+5DryGACxwir3Izo2N+oh0hyxr1bT3SVmx+5McXCquzjiJ
Xq3p2jpSYwoPidL0TJ//Ttn3saYyWpZLDZFLdeJYUDHKBpMK6X3GdTa7vQx2kPyX8kyKO2rE7g9x
2VE78m3wUK0jyhJz+IVsPCnQJKcxmuC1XaiaMrPZEbtQsm2KyNVkyRjkbGmuCyEnME21Y4+cfBYk
lEvoA6cdOzz0q4k/7OAZAIyE7TLXmICkslNibNi6xZ2LTyljjXiDAIWLCco3yqdvsp9a6wFpctcM
249Xs6ZEin7KmOk0yVf07NJ9njtY/c7WzH1G3rPfe6MBrIEhNlBryrQRue4UrLv+PWmpU6LBcAPL
Kc8zGH0oCCVg9RapmKUa76EVMQYbisKMbTdVmQoItXNo0bOBkZhjS1hXvtKDXM00mICYjkyBM/wP
N86VARFrcFsLuZMzpnTX0TPzbSTsoIfZ8TAG6o5ECVnqNdtRPcHt5ELyiLYOLmcXTyQopGRXhS45
oKgx6tmp1yJ1meNhHeCiQXyZIFzdihGn5aMS9kCmfFjoGjmSLOlboRDIgzRMdkEfOUWyGWMBKANU
ssDctEYWAHd5FTqdQ/riNFnMxHDUihTlCUL+6HEsbFW+kHThBJxL7xkDi5rexd+2jbw6WIz7ncTK
uGP2wHoD8C51PUjAVZVm7W6q6nzSW7jxy8MXdZ2kBECNbmLkN4wpTr21AhRVO/zLiRlq5Q7Zctq2
Y4w8THaIR+zeQtzmUpQH38+bbHlZI5uTqxOTyTL3uaFLfkeurDeGrGF8odCRaIrlod/AtWODVsw3
PetKd7qTjhjb8VBOAIeCDRRcYbJWtYgoNr2DL6CDvVINIONiBe+diezAk9mA0Rn7YSLWoIyKyZj2
EzUJW4PubJKkPovSRmREEgVkPmTxBsWD5J4JruXv0kG30ICo8oANjxMtp3AdsKTzTh01esDqqjFy
nAJjasvioiOYvukby/ORx+3jJsMj99vFKW/zYEUx+5BXrnLU/gDqVMUlZB2myX49KofnZo2uslvK
1PUYc7mbhvEJUwqkEV5QORvmcCwTZWRvQVfQZ/KAJfEDp+kC0hsTyskGaDMOggZBH0406Y+ot5ea
uxcXrB5cDLdD9XUg7KCy77FTSj49JdyV4YdUmqoCN86oNvC8MhGU47y3lIP88RIVgR+6Ky0rj7+Q
JAGwEEV7uPz9zOKW90KW0ucgwB9CzcFw0POADwHNtWFV+0BT+1NMGCYH1rAAY0xLl+2QldmSTxq9
qOAXSPtdPvDjWEfmv6Uj03lDx97ZLbrhpdUBZ5GN5q+gNW4Rvx2MPSLZlesS0xnvZ20sy1y7K/sv
JkYcdWvlLO3Tg0tLZn7q64nuX1xEyws6Zx10+NKd++C6NUNrrLbsdbumvR2l1S/FKiwsS8cFK/hy
8m2E63JVsy0a7z6uP4IlFYqDyhTrQUK/yHykCwz8kBTNj083fahCuETJmeN/vDw32iPjj7P8w69b
kpBFuJzFPPjmM4nS4WHxb3MFh5KE0mtJR8wdIBWRrFHv0ah5HLhNN06/1eSQ8KJNQKPhro0dbUKi
DFjY8ugZCcRj+H9zwS9+rBw/1kP5x7CV2j4NNaM3uUnS90A2bEKSD7lXxYLfaTd1RXWuxSdPQ/KJ
HUXKjz6ubdwj37/rM7H0y2glL7ciZexyuAe/2nR03slLPHc+3gWU37Zc/hbD1MxD8sfvt84Yw+Wv
Z6Y1inG08PTHyZB5w2ONygJSwIZlo+Zc0qCflj/NKSeZzHuZzUNefwyuRGIRLaAivXzQx8CsEyAO
5CdjoOCvSFxarsfHyafIi7nWf1w4y5/oyLmpuzweIwvK9PrjDCdv8rmdICk5sMyIl2v98RZJi2pb
tMnb7P9yd2bLbStdln4VRV11X0CFeYio6ogjihoty7I83yAoicY8z7iq1+jX6yfpLwnSR6T0y/ah
Isrdrqhfx5YEgInMnTvXXmttcT+pFJtKPS3OWMtgygE4i8+Uoaxic6BniRVd2ZJUssuz9Yldyoyd
hOErAyNMrmJUcKhLYlntJGSlTd9B9A7QJSQcd22VW03bo++JzBwFq415IwY/TWhg16B5NO6+MvXU
Kz4qYaLQ24pUok3o4E6bpvg9+Fk/YsaGX1xUnxhDVYALkUxVUOkyR8VnBXvRhr3/3JCrOv4MNbki
K5hmRdKGACuORQZ8gXVeQQaPLQCHtcaiUVB7Au1SUHRqU2LzPZWTglSH/jFu9xEgwIHVip+dlH2l
jYxNWkzfJE6r8NXt8iEZldR7aN2chargIBuF51VW0/BvVtVM4m80lpLKz7DMEubNBIPlkcJRhujM
sbvuCqeO8D8YBH5mj9T/e+iPrZzC1Qch427ECjuX32OcCUEY+SwY2ZmahVg8Y/5eiMKZobdiZbdx
LYJGlIUciJC1iwLbGpysBp61Og+rHFiz7Tm40yVzbANSbnqf8m/rQhyUzHI+9f/IvLzsy4Uu2hhm
p8qqXwq1LHGjBAEEvymnMY+S1/YKl6kpb+ZjScYeO614KlR0Wv7FGAITdxh00fwT2z/0mS4q8Y6Y
A0dSwsNjCE3+MKPia4sTl+ZKfOYeLy7eR6QO1AbnMdlWhrWYCJed07DKJZ0i+xfdiko1vBjZzcRH
xbrD+dqjxNHOzBR3pxvXBpnB/M5PqTgWIz03UhomCtiHE4mgBaDOBr+Aol0HfFGyDqHsLGbOgq5x
1OTHAT/E0xUWPlrfoX/J8rVnj3VGu/ShFJoLVHxiR8qVSKbuISOy4LfaIm3Va4VGRtxeV01e90BH
AcYMyzIzxzNC73VJOZq6BCkqrFXlyFkNfmMp1FV7iKj+fZ0WsQemkeCYfmlCM+HSHkg5IzlGlcCn
XH/02tmoJk6Vz7Jeoa3ZseZR/q/oLtQPro1iOB6wWg2rAtitGTQRB207JArYUu3oD5HspTn5cTOM
JI7QlenkSasM8qqPw0CNCq4x9XiEQ85ghcG76aCUYcjtngS1E3v0kxyyvMCIAR67TebDwmUirI7x
fdUxQSZ0IDPwrbirgCWjb2TrDR57hVl5hGoSXcY7pfEQJg0qzt1M1DLRh6C7THAv8rN3ZDQGMmnV
9OsUxKiQHOsiCEe39N+7hir25HGUGic4rZPGdE7w1tIEizpNmsA4Lyq1HYpslku4k8Vn2I3LWnvS
BhQmrDlMiph2I8BbA3XgRSYpmvhCfxTNiynj666txbQ6GXyYfLjoOCvfA3gPftBVJwV/75x7ikWR
Flb4vyOjtu/jzLBGC0TWHIPB/a63Fn4GoMd2jysCreVpuUyh5QRdf0xDrKsmwuTDv6MZodRod4IV
YUKgwJ6ZpqeQmvty7Ik/Xa8QE+hbGuPQlFezQkabBeU1auBWAk6QyoTkiKhyAgergeO8U/wOTzbm
WWKiRAvVFn+/t2PdyFb3oGdOHVoI7xPbofu2pth5rizSqtYxzEStgieYXuLQMKa+xQoNctoAzVKs
TJQlBpaD65xDRFCU9loBP+Ipjaix+NKORlgyYcqeZOpc9rJkINuHmx4SM9HsoH+WaQLj52cBXDzz
UomwOfcgRyNYxMggSZo+xXc6KmtFm/VtpOvteTDaWhCf2+LwrM8S0kxLusbhYazqC+pMUeVTeaQV
qj/vShsezknmG1zulKa18MNmtcpRRTXQshh0ZL72Cpio6DyKIB/xPpBH1cqyeQfxhdNvQA9CST8v
empznMk93RnOqkDCCHQW4F/nfs5bA8OcT71Pi5DPHl0VQo22tIZX8yityWHwijqeRWdyWju69VUj
N4P9Lc5UDp9fIxMFPJ2jrdihrGFEoSSxjCUmaSJa6LQOCIvVFKYeX3VOmynhNSloym8gtsp0UpjE
jmztYgQSZ1DTJqWZ0mkNjQJ7yCIFjbvzdHQfHuajcTakKPtMUNi5XbGxAKgZvcYrwcCnr533RZQw
EU7rEHxzOAs1mT7TV1lTOJ590cj0extPMtgxY/gmlHDFDy5DOwN9QcXB1mKf5A1NvxvMk+xWat5A
dWgM5KC4FPa+O3dGaeQ3/G4YG+e6QcEmD7OhDFuY3q3VioePVIafdAF6CjYKFG9agQ6OhljIxiAR
nsHTXRPPX6nFGetEr3yZvNQ1aOdHgOnMaqBLLkAsEymEvOR81kcjsxA4j/ScteC3GwO1yz4vGjKQ
Qgo66ZbaS8R77BNZxRITijwGaUdVS9t6+TohiQHYpaNhS3eheYodHWGpyhWZJjCpbHnI9wfen0HT
u6K1mwZHBa9qA8e+p4GwMUJ91F1zjIuLxAUa9hIO161b44htG0Az5bwJQoqNZyGdldC+xFg+9e97
UNQIf9vWhGZG7zrV/mY0KML1y64Abks+lb7i9O/pvE3liic2S+QhR34auDhHdBqERbqLVEZZj9Wn
RPBfvhaE3j5cFC11OVJUGxdb46ZoHLXWKa5YEQsULoQIRRYnfCCOTO7peYhANyvw7/TyxjPV21zV
kjaYm8jJbQSLUp5IorVWKFuNsFarMQzF0YPqoHxRSWWPWANPIAWhRmvJbLTULHH1c85oXKuoydym
PQuGurjoo504NZOI5tF4cOEdF14g/ArKFGkVkSnF5LNLMDqQzEyWVTRWnLxakGMlra0To2qqCqsr
e7QHtHZprjfoftomog8dpqU5bW05myWac6yYViZLx01upYhaO07r/LoL2qP7772yqhp6xKsj9cW3
HXFQw8AKTwc6BZtemvAstSuLM2cbGDnfq3E/ROVl0/lcO6INVxdLaCpGuzERczXkfcewXWrNwpG1
JPObOQpQw7dcxZ2evudBJ6YwZhAiSwhiC0fCeR6AhEochDklzWGo1vxgaOHqiddC57tk8zIHDTr3
+KX4typTxY+rdFPmi4OXQ/pRT+gfWsxwJ7EVwpPvJvSDYmurcakNcRXhBDuymWPY5RYjv1XAZuO6
VUNs/yZqWzwNuiNxyCSaZTyAGqvUPI70svJStOFeroT4Oja1GALMFixHPU/sPGV4sJwT3xsx6pVu
C0px/ASURjmRzkjVTRyIEtyYixMHFytu3U/DmNpt1Gdnst7xoaeP3uC3wnDAC6krfU6I4OR2FBoe
1qa0/JCc1D82IdtJwSwrE1KWGUfIgKoD5ewY18DGF6ejzfnTyFjfvs3Ok6JzixUxVA01TPQ/vi0+
IH2febYfn5Z2a+nxerjrzBXvnRAhkImAVs48iEenRP6x6PWQ6FPkaN3Q43Ku4m+pSjfdWweoggvD
xOS8VhIApFvq9Vb8Fq2hxhViRWOrzDQqtHhmmW4UoiZyoX4gJ2zzUoyvDTGlPu2r0dQo/Gg0A+HN
wZ/gt9drII1iCleYmMsR3QXQ19j0UBz0QpU/xIPmeeMZqYI4XNVq2ZTODAZhRtfHMa3Fy42naVVk
ZHGBcMnoKSBZbSweb/1GJEVS+dtg+kyNMKfpGPAJZ0pmSNKro1TNQPx9SZvRnxcNL7hd0I/o9oKu
cP0ZNSHJ+NzCw/EB8QyVd0KneyOIkius9cThMIzyzJXPPdQ3VL9Kk4Zi2hulN0uNfoOjPoDnOmad
mV9pS6vJZEiIioAKFFBlPlXUWaokz2ScbMrsJqzZZPoTuyt8BEKFgl3Y+aDFSXutl73voWfCqYkm
MeUASY7GzXmqcqCXPM4BCPoF9oB9VcB2kHUq2tyzNZ5hZRG2Q16V04/e7YNSpaTvy1V7JXc0a0vZ
EmhRix+g15V1OmtBsdqLDgoGNoQ1pUYicpd2XX9CJbPVvqn4X9ICGsTbxNTQhEU23lZJLBoeyiHk
GPir2Wgg/0SL3py3KzQcV7aC83TiK+IsLvV1mdzTNDi23rhSUnUganKDVRTG24Fn4OFZwUVFVq4J
GKLoKoEZ2UWT82HVTBErnekFyAGs0HHGmiCauO0EXEHwoVH4nEEJTYzDkrjX78EPfQ/Lr5E4gWtm
4yoGMmvJHKzrUcvt+nOh0bobCkRB+/X+eqQNToN8FHeO8j0CbjMp5nVldrgvqhzWRNPwCY2qfUr8
ypcqM0po3LnackZFwqXKIymNGvUenQfGUBfYajbCiUM4G4607C1aR+BkqW0JCrW/GqhS57hozyBq
Qxo4IX2MfXvmlUVPl2hP16SPTS6p+HWoJLOuNx+HFBzxikaVBQ1SXb1s+44ueIkXYb5YyWb1pcOv
yyYrkcjBP+cBjSwqoInewOUu0qFE3VitQ4qEvFwBcD0Pk0jJ8dKgjnnTUAChkdNo6zjKbz4shYLC
b44HNS5t86T0Gypm8xyFkowTrKyLtSAnsliVNnr5xsYnktolZZHa6HL/Buk1/ThO3NQchm84j3Xq
Nw4eRu3clGj28hsnx2gGBCfJGNt10PHht7FOKzR+fMunLMHVRaxkJEu/FvhVkzkK8CLuSoACLRbQ
/GCHrXasHYOXoNemYgLXB4hPVTOvPy0wgWTdYecHlIFX7Ap5SzVNoFWdKjDDNaiWSAoJzqyjsi+8
RgKTrtJg30Zw1flOF4VvSj4YflxyqGs4XJIZq6Z6nPmJBhdwQvvqvGeSuolpMum9IQU8BUVOaNFQ
ob/NP8XUUzoO11HjquhAx2LgLKOuyAUTwkaJl1k0h15WjM1sZKfsofT1akUH3wknbKKcvAiJozdq
N4DS2Ndc0sq6dtGHYw5A44I4bESsgxwuhobmUx3QmUIew3o0BmzNrPmoJ4WH37OfN4OM1ZqiC3yX
cC5JHK3kvsB/MqnEr1tVIepMZPsCfoS0I3DQ1GzEDO+nwdT0Mq+t60pX6kp6a2MkxhTH60fh90JJ
JkY5qSmWAoRDgfY1mSZ2nlKl0zUuVmhWxuoUf8sioQ9qj4rGn1dWauK6LlmyO95IoaoqF6iU++St
4xo5iv8oHELOBLBo6iY/rqquG77pdaPgeI0YBQenHDXI+K3LoevBoaExu2+dm20f9ebMgjiicghe
obxeFJE4z1xakHrRkV/nJmJN3MT9KDqmwiA+7LRYCy+0AOqbtKD/xIy9Je1v1tB8H8oivmNsoMW3
tUYdGjcBwLg7fwKCk0ARMK/r+yMDw3mJvl9HSplwcsYinh7dKIlpo9qZt6niu3l0OaHuQ0Pj++Fk
1LXBHR90KPhiE0lovT7eovAJ7PSL0ZFyWqznohmWlhS1OicjA/I4KXodwY++NoNEULxQ08GtA1PN
xLvRWvw7kC/0JgaY87TWVC7SKxkNNueY3GYFtH3dSYKQ1suDQt4WSoNXESTJ98+lmjLHNUlEFngf
aw3CQTHXoL5gIwoTTWIeaUZlMf2zsLS4p1wXJBXv475M+vyr4oeNmB3T3IxWkNQaVU4TSyBOqZWp
orKxwpjXYPYqXKqZTlaSFy2rf3p5gYbjPfWX1aKLp1HOFChfeEpULoYHFIG8QXyZIo2DdxkvT6Xi
hltO1mhsVWjXI7jzx9mEqJuVho0P3WUDy7ke1+EhSERJIa+Hni80ETB5Phnqp0CkbdUY9RO24wqj
fDQfLH+9k3MHz2vsf4LgTZ3Gbemf+KRJWnrchC6d5y9g0ZttfiznYxLJM3jLMRYkktc3NDvUIAgm
X9VyAK498Yq8L9KrTLMgIC9qvchQ0JMZNJDNK/oM4+uT6AG+rKS9+BXW3yqYfVQJOycyWuNY10qx
/aInoecK5j+RRd+Jhk4hanNWZnXP3zxE13zJ4sROvsZVUYBddpS8GjC2TDfcG046Bha8gBK68x6j
YkXrZ0YMafgr9heqelfGRWM313ZNSxyxtQ1j/SnStM7CsccPS3TZLsSnDA26EPtkTiE2DHAlSggw
0KCgkseKSJNPBZfC68QkctkUmvMJ5cb7SISb1uPURUCzLLEbrIvAIOkkH2c1Vk7tZyB/faS8msip
i1WFow9VeVyNlcgAzbADNAF79zTrgTzW6xDAcwJCRk5LXV7KeeYkGn6CY4k606NdmCGZ0VtOVblk
n3QKYlJ616r0ge7nVJzVXptRNgowfzX0xgjTS8nDpIR8wc+x14L5GITx11gnvPU0W25qdZg1rtFh
xUqrYoBBWZcoXGCW4vO/sSFGiJJ+RHMx25BUCpiKycz80EdZGXzrkxJ0OPDaAmcdZGRaABLSAylg
sObGIq308r7S8+ORThNcgopSpfZ3mmGkBGHQFG7Yp4aIvklgrEB1L23cT71dKVk5C3uQdlLTqcqF
cFCc7TqgmP5G10sRvGI8KcZP+HdBfuiVwco/tKWpV8MbDyvstLzqm0GJbiTTGnhy/BJSGtqQxFc0
fFW90pXfFrqcVvIbeqqHCtqVwhkNFXU9cTqlPBHH4FRyjSFEwr4ApbuaF+xmDU6Ece6mMc5XaVRK
J+GQFg6HSmg9NCMOc4iytPGgL5ryWZIqFPq3TqbTvPcIiWmifGGDbu33YCmUbmhA4vQZtOOhBNuY
2cRRqGlDCNXiIchjahzCwMKoovkYYF3zRdG8mgulmUj+RXAXl4UJptXJSWpSvLZO245HRb+GXQ3t
rWQUiA1EowZ2aj3D9bjxv9Y2FcvoWKWW4MdnCLJRHM6yAZtffe6u6noJ1jqMr2jQRaCKstwCMuTG
NLJk+yuVdJk51M/MM52tepTn/Zh6fnfRdukqoMeJ2HrKNhHvFJfUVQRVOfPCLsgDXpZp9+LfkhTj
eN7FWPfARWrT9vFHo3Bkb3g3Fa/Wy8nrGlF8k0pq2/IpaSK7AH2uOdfXF0MNq4lZQntLkS30aQAB
wXPwdKOjR65paj23GmTvmJLYXZrQqTanOTFtKGWUSNaFUoG5DSBodBGBIaR2wWidwS0m8/+AGWoY
lLex7A92dzYmoVxLtIggNRfgVtZqeTon55a06qINet6sqzQdHuAyCgP3zsxdWlSeGDJWUnS+xevJ
vethluQfFN+jd4RNTp0pvLxYfLbIR8nOoZjmT/1NDn7H8E+1wr7EpEICnfFKozrK5ExLaKoy1Txb
vxRFXXjRDSXBdRl9KgdUZSE29vXQGWkrjhzr3d7uRpEvrBMgFqAo2673qBTsjVeDukk8j0FrDEqO
MqVtzjww/fqbEhkz94RsYWIGlJc5LbhntCIX2d2avbCuABseTGfvDTpHPE6YWUOSqSdSmOBgOhNs
Av08rFNLpRlTT06PMXHg9lifOqksST9hZgmnhEe8LNMxZDJJKo6KhdpGM5Qd8plVORCTx8DAINOC
GUzjPYJ9DFfGFoWnLtXhAddjHRn6iZVRnJXngMYtfONOtyCegowIDi/w8UDRyiWCIsTb8Foo7VId
RN4kvqz0ZobPUT5mQ1JEFcwODArEdAQSAcwz2o6C6OQGMJUDh0SiqMdRD5mBHiSr2l3WQedFKkod
Cd5EU8x1hAf60gUmo3sEPbj9Y0jz4p3WVkdCX+J8EsocxbMAh7FggMJ+loeapsh0+0NqEODx2FYB
fjiyWo/5Twh329Q+RhfeJKcdU7VNiIXWrhbOinSrLoAk50XVqdmJPAagHQhj24qD18scu+dupduy
LLQj0PtMQXJ8RNVMYPfAclPtuVZYGeeuqK+PEjWKP718m21J+/SJHt9mh6L5920oHHmmBUNJFzGN
2mbk4DXm58KciiJNbdIfCHWwBHNPd7FiDNqqVi5ffhhlm1UonoahtR0InJqwaNgV2CsNpRDqFR1p
Mevm45AUYg6R+XGM6fpUFIBd2yqou9L7JLqitEIpcJorWZuV/CymNuLLuqDZNblgBb38lNusSwSJ
AMuqcE9wSE8g1Krbb0a3MG7RLBQKhpsIWbIPVFTNbQ0dMqajNNceLlFmIv1++barpfs35VLcF8sS
20Ioi+Rfk82d+8IXH83BaPITFaYtgaxyUGp9z6OK5ARfQlHoqDw8wr+MJej5MduuWPI60RWmzKrA
/fIDiamx9TyWqqi0sLV121AVCKE745AbjWD3uvMc0j1SMzAtJPZtbiTRIgatHi5HjYbdqMlX6v3I
okT6/uVHeDJhbBRVNAbDq4U2Pahzd6ZvgbDAhGcjaL26qGA3idUb39CxjmlxXNQd9XybCFUkJ1P4
sPLRQDgwnUhgXXTvqqoX3gMVRwiq9VNZ/eWH3CZd89KE54UYKW7LpDZ2QjLqfSh3uH7NZA0dWghQ
sJLMJszUDK0bHe0odL18y90pyi11TBCRXiq8H/5j+9UgNiv9orKdmWR3wDwf0FDTszsulCrLLz3Z
7ES0LkLK7S/fd2eOsm5BrzQHBx8cMnTgqp0bw40Ygr6ndU7pZFwd+AvqRhJ4Qf9x0kpPe4CXp41Y
pb3MdAU5DdHj+JqWqz9ZqjtCYvE8JEfA4jZd43maXSExuEzkY0FM8zg8JLnjxJURGCF4SkOfEXa5
icBjgzEj3Zc7wZoYvCbS5WOSdVRsJ/yq5OArZVRhR68pQDSAXyQJLD5j6LhC6FdIcV4eSlVMi7+X
F49uwSA3DZTmaGfxfN0dyryUaiADhrIyGoTwNNRhhcsNjp5XNPpLks/dOMJBn9E4QuiBcgNJDc7M
Sb8ii4QqPCMrN2J0d2lvCdqOpdM89AIxj2DBWJkuwmmwIu8o9IQT+72KUw3WgaQwcHlXm/LLH+rJ
+1B4IbqumCYZvSUbu/r5IR2t0l+1EFPliaAD3eaqKQv0RRGBHFaML4QU9HhAIouSrfKTksq0FNsB
lUY9hJ/SUaaKriapu+qt2JMo3EQJylYpmZUzXY6Q1L385Nr2KibGCOm9LeOGpBPvwIy2l5Q6gv1A
fsB9XY5EgaOKJFhNhc5R6KPdU066Q/Bi4+TkOsTb0mz49Edl5nHEbixoQssqxBHojrqNoUMnjooh
u8Sf02jfypQh+zcxlh4RiqKh8QAYQVnp+XZE0+DWRbtDnUK+Wb+xRHXZAGn0LrjDaqbq+DvbDt7P
JoQTmjF9jXI47t8NSUkMdxYVcSHh5J8GIjz6EFmjK/BM27+vFI2uYnONMp/5ZbDQhH1+ech2DJDE
kEE3tIkI2PRRbNvdsOA1J+jC8g4LWzAcuthPKWEE9MjimhJOOB5hZkACiOLwjrIs2aCjgXcFp17Z
YmNN16ByDH+SJe9sGzwZORo4BVmhyl5u2jshWaGdiU4QxFN4JdDyMw5XnAWUCLFsaiOwI410tSHA
CbO0UIsiINSV8F3RUSn5CMOgb6rj2Iu89EJxPQXbfB/6ADH15QEUKd7jCMCeivUB2guMFwykHur2
lOOI5QJ7VMaM9lJ19QWoocZfFAlmpaEyzVolXzhUin00e2mnFz+zDXj6/tjTOdyqKhIPy7btnSlP
8VHlDQTeMTXAmuCpWq7wDRhxuq+D24EIhtHFSnhoCh4Wp1JXc4mXYeMLLiQWslDUEjURYenlkXny
aBpAokxDI8cCFXCgJW0PTYnfg+ZHgX48piE7DFgv1Di0ZDEBxJEz4qUGK4NnGQzZlb8MBrSm5MTv
YsHMQ/9c0bCSVlThw0+eazdoYyiGxwIhjmbLHIeeRIk6y5BXNf0F+pKRKjQ20mhaobEIwgy9tnTs
CMZLI+v1+C3Iil15VzhGiAqbPZW3FTBHKgUvP9Z2OkDGiNGZqVEZwvQOSfSuDovVbtMnFwreYMK9
+Bo76DXbozWZM1CYAxeZiRz8Z5myujODVWRYIgIYlqmRijxJETsbFnBM1RM0SoZUPtJwTlQuwGqg
txQAJhUlw7qrlRDlbOLWcCBSqqzVUYRcOrzG7oUC7BF0Sro60RioUh1c5bVK1ETQ9gBIx03VN8u0
a+EyjhiSmqdRgtUAxKiSKMyHrrIvKgpG457uO9Ama2jQ7Zt6kNtBO9Kx/TWpIzhU3+cgL4TG3xt3
RdYoD7LXkX7IrKWdWYqHmMNdaTu50srjxs8kXWdf6zUCg5zo+/Jdd6ObCsijEnktrFNQhT0ZdUrW
3ZiBLmGIEvRE/cJryL/wVAcBm+H4IyIVu5PIwCoqU9CvA0UkR5JHLW68LiNEvcqRXaYyP+hLCTsc
gnYfrODlB91xRuD4QAA2dNPhSC3yRWsnDNN8plcqp0UwNpUawzzMqq/o1lKmR4ebK3wiVcXrfzgK
3RgZ/eBUdfpdR/qOV6YrW8wpO7B7eo/UrkkNZxYUhRnc54or+O2jXOZcyGQPsDVqMhxD7EtpQNch
mDSGGgJWx5ZRjMdyD6vgGqxacOpxIhCZVpYpQjtATVdNLtFxImDEIECyrFlZ+kOzzDGasKNjg/03
dX8S33bXjQKLEITBUC2ODU91mvTC8nxgeyikcJb0z34XSvhRF6iXkmOUW+KlNsjGmvtqwDXb+Mm+
s5PqsF9rjsl+7fBK2Ch39x30LDVlgg4/+QCRno3+a3VgaehYIg5SK/zm5ZmwG6DQDxIedAgM4uRA
ergdzgFx8C8YImrfsSfwNVrtiuQ0C3CTpiI4EcjVnoPuy/fVxBb6aIvFyA83ZtXEoUM3HJS/OzMQ
z5bGZful/uFpCs1dIfJCz5vKX3pEjnUD8ZN4Io0j0aZR5I65I8VaxRdSFkoOpyUla0IQ7BlBLizx
uDaO/VyhDQPgF70U1LOSBnq0qs6SGvLSvO9IyufTcRQ/idF9Z8Fy70HMhgQWkD30nvwe8nbqd5jk
s26op+VxXdxmkYzxJy3PefMy/YgLr6R9SCLZSvWuk1tCyUlWD6EaX7w8SCJKbY/RysJS5qhviYiy
83IKI9ZIxWw6lg6hg4+lRLbyZSLBvHyj3VlP4OLs6FA1pRcCfqY7+Y5btPogu6Qzk9J+VKEUvYd6
z2ufkkWf1lGEJM4yBPeX772bUaj8Ab7kmEhh3NKt3Z276bShsHCWoo4aiQWvtaIkQBGItz/tLJxF
0C3T55LF767mw1RUcw2Zn9HSUlSRXn6qJ0MP3ohTp0kCJgTbuxBL0qQ1ngSQSjFi8VyYGapPoWlu
IrCCz/jyvXbP7rjh2mS9ZAmGyI1hkW4vwrrOw9xQgpq2USKw4hVYZNc5vuz9TdqSgl6Zq6qwqlVQ
OTzLFEE6dUb23Bq8JfkZFrgbE4gGKgC2jQKB9OVJFMpsD1qaouHKY1G1eGuzijtcxm2ROkS0xoNk
SsdZJCCoxJJYzt9osITYMDC8YcIMMp1uUNzhpIIMgDBLU8A8pzAXnsLeE9SHTvUMOIbR6qP97lAC
DttgdSSClqHh07k9lHlQBrXS0c9lVJlvp9Siu6DHcVaQkRzfKaK5PEbiE7geh+VT2vsUxnfKT3mi
HTu9cMz87QciL2WTFViCSpednaUFSRUdVo81RCk5xLlEgX98XpS9oFiMpjmyg2L7WkiA6REJd0n9
00t5Po4XIwExwcqEYX/5obbxQwsBHwkKyBhYL5aqVC62BykK5A5LYLeYDQCtLB1fEGHuGp1zMDUb
HFZEJB565pfnJ6w8dKaCA/vyQzyZZQLE5CTIohcbz24KgmzDTjFjTmYTfc4yS+6U9MCwxYa52QhJ
6O3Lt12Fk8dBFSjKBpxBIMD9mQQ7wGWVWb3VKTomPT3WQCWiAa9HtyZDDvY+az5WcBcwuqnSayvi
ReNTq0uPtTBkuqSBAf/FxwEW9hFudnzEuW1KMqJvvRN6p7yVx2bpeD58CJTEgg/SYHmcXa+lcoHJ
PJxmYxNC7KElLwY0fClDpHoWMi908/3VtNJf/uDb9QZeunBDJrrLloJTFvnf9kvHR8kIQkfJZ7Ev
zFY464v9fs1Ck2K0pUunIyAGR6IxXYUe3gPkQ6a5kkCunuW3nNGvgvsyq7Lv9X+IX7vPcvyAPL9e
WXv//bfTZfZ2kSyr3R/a+h38v9e3Pl7Ui62/UK8I6uGmWZbD+2XVxFz/0Y8++e4PJ3FxoZVL94fs
n/3QxqL8+QsdLFfP9WHIl//5b/dZk9bi+Tz6/mz7qvMSt+zYV4+0+jQvXSFe8KGbBy6tW4d4D1qG
zTlo9YedP85Sb/1txTk00KU6gOPTt6f7PRqhfzUGL3+8zVDzYr1lts8QUFHZdwjMQ1JcHDNkBXcS
/nDBR0NgH6oa9WTw3vUIMEIM+Z80BDJLdb9ZYByS21GMYAN6ZhYIW35SP87oYMOrP3/aEOBgvucQ
GOqhQEM1soJpFrAPP5oFLARcXRkfbfquPN3vD5oFFFH2HAIRC6hNybq9vQKIAQZldV3+42a+yN72
m/jWISk1xAx9J+7pDAXnHRsX99WfP+51q/tGfkM7xC6P4K5S0BJ/tl+6ah0KnFRjSUzfZj38WWFP
1IH2e/nqIR0nhFMSY/loravGIXUkcnJxnv6zPrO6d5iTD1nInOKf3+8J9NTDbdKB6aWLSfFnjYBA
avd664ZyCF4C7ktas/qzs/LlQ9ytOUdvhuCPW/kmB5L9RkA9BPjHF3GzmW1vdZJ1SLYH6MYITX/+
uCGAQrf/GKiIZDnibb9+49AEXaX4uM4F/8R9ftqGd1Ln38n5nUMLHiLYOt2UxB8m1KPwZ7I+yIaV
TTr8Bw6BMW1GewyBdQgGBJQuP5vtqfYhgKMMtvWnhb+Vnd9eq1/XDi3hD4jI7sfqfvT2rUMaZ4P4
QNqa/vxx+76iT5vSHm/fPrR0zGY0azvykeTrItOlQvxjaP6s3Q/u2J6BT+cz2pYCa+DZA7+mHKpw
smA2rXfHP24F2PsmALpJjIdYS8+4rbin8vJtQRvdQB1/HNYhOk3tt/aJ/DpAB5N/muDbOb9iHMJn
hgim/B0afnX+/8JJ+Ad2NvOD+GGFmgXL6hH09tMf2IBKTy+wRrvOH+iZpxk0B9z6UQGjTRf/G1b7
X1uo2grPefTN/yC6PPrr1s9OWOOj727AoNVjre+1Ho+nT7r1YHOB8jEIm388C5blorz3h9U3hvWn
EgDnf/7bbJEuHhaP4T+NGfr3YzzBCX9MlZeuelouqYAu0ofNpcQQOsyLfS98teyD+2xzHXHVVfF4
38veLoK0PnjHOJXLAx774IpK85IN7PGdKL1u/vosgvpLI/MxDerlw8FtvaiX1eZyqwmmE4L2/Rwz
LkA78YO/kmUZ3G+9Vg7kogr0L+/Aw/zSB5gtyuDubrnYGhoWPideQav7yfWfm8A/YM+n03ob0f39
768fZzW+MLL/P1y/f333/EUKE2P7hbzCUvtrXJZ3iyDcvjCbxb98xb84g/4qk2UabE1O9sx9r3q0
SL148bCs/M21Vm/9FQbialikyaLcuuxrPDCy4e2xFeX+vYehbNJlsLmOGALtFZ51tkjusoftd6a/
tNp/cSrclsHBmwVu848fWH8pTP3ihQkV6fZFX2HinlHCOrgU/3P71/vHT4z9xuav/3xnOE8fsnRZ
bQ8yco5XufLuVV9hWVws8u3pS117/2e9HEpvwHZv59KCqLXv0niblbXP+yuXWzMDUuL+177Nmuev
/QoT43IxLiL/6ZC8wrp+s8jY96eBFbFCEVThfcf5anG/yJ4sEeMVRvmKtZfFO3NZ8Jb2f+T4IUCS
sbnSaizMVwgZV4t4QT/a7QkntJ37PvHbZb6IN5dZPa7QOu171XeLcnG/jA/OK5G8bw+H/SrXj56k
KvS3fIUH5/AX5PQW236HUHz2v/YtTqWLnLCxuZQYbsq6m7/+85D/wV8Eu6ckVQAI+77HD4sweDrS
qvoKr/DDIui2gzOKzFd44qaMRFq4G+ZWTWT2HY6P493ymeEQ5dl9L/0pWNbpItlcaDU1XiPUXVd1
mbUH53VTNvnBvx/M6wyLmGa9Mh/fDtWJqKHv+0HWN7xs0kXlByW33Pxn8NxNIW+/Qg5xm2OjEw/P
xRtNMV8j97kKHh7i5cF8UdWbMRLvCHXci1cn9P3SaXg9ard+EGXkLIzaj/+cYujjmyINtqgMb/7p
n8eN1a6y4AWVQfx//ut/V3RuWhyclgNIDk9wtrjLksXmrW0FcTAAZC2vAGN8oKN5Kb1ZVvVWVIRX
S2X/NSbGkkNBtJnu1b8fBwvMgWs+1U2TPiy2ECAk1hZk6f2H9TiLHjIG8MMi4hgZJFu7trABMIxX
eHmXiwY6cLR53NXeTVUMKvorJDLvFlIcSPd+sJDwoX3mHq/w7m85aT9z5VeIQW8Wee3vpDXT0Px0
4/rvA5YEt1X+JWQJWDYlTP8EFc7uAdd+8jN/AnL81/ddiJFGQ5t5sYlt64/8i9H0r7QGp653kEtk
xU+W3W9edycDh4K95xXn2MXmW6FPKNueJJu/95jTAfU57HZVfNjZ4n/v2n81JBSLnbOTwIT3HIjp
4PvMM+O86DwJNr/3zNdiJWyfndCyYj+C4BbPc8tGNec8CTu/d493MK69bPcuItTj/MP/Q2lCPG48
uUvzN3f6V3MF5sxiZyJi+YjeRTRoxL1DYW8WDdX/ZSb3qzc6WqDHvn+mxoDjCovJpkrP54Op4Riv
cburJS4iZD/J9qtCqI2wC0dGE6mfpUEOe7I8/sEgXi08v1zebUZJ7J7C8EP8H+QrqqwWXNPXuNGP
OsfB22XtL8snB2KbmqeN7wreK8wQVUHasXmqTfR78vn++3ap5xbOpj44E5VT8cz/z1cz13EoPbhd
JNlW+iaEJ/9yYf3i9nS0pK36drFUfYXL3tKCCdflZw9Br3D5WXafVQf/43K5jAEy/udztxGMpH0H
Z7V5Lcv04IoCIUXl5+4jGFb73mdG1+dnr/0Kn+EkCIPNE64iy2tcc/lA9f3vmu9B9p3qMiKkJ1j/
i+XTX5yiJ+UyvfcP3iE9e3r9Vxj99fVXu7542aJW/iNrE6WcbdDQfml/+cWPdNpswytPd/xHYfYX
r3m2XJQP61k01fvvj7N0EW/+jZ12mqfT6ewVPsUlZ747BFJbF9Ze2jF+8aPM/BLQLFlU64+zfYNX
ePK3y+5gtoiXVKe2N3h2vc3NntnwfvHx3wbNcnOV1WBbL23ev3jRT4u0WdTN9nVf4XT9dgEat3XV
11izYoC/LSkUbNNl4MttbvXPh/ddUN8vAhbqs4j+k/z891fS/+XuapraOILoX9mbk6qkypIB25dU
ISEEBmwiCVzxbSRNxIZFK692REQqx/ySnHzILcfc9MfyepfB6tGiFTtdxuaIwb2zvT0z/fH69ama
GAUX6TpoG0S3/M6VyWhEiuv89ba/XnBJTZFpKK50rIabD9dLjig60JEeqx+C3elAg04HlzwdmD3a
sUgWIlvXNOMLpjOEAf5v14svtaM1oPIl5KISYsXQbq1L1E57ZqYi9onBn2ifUt303+PzhtNM4SBZ
R1rbiswWvi3whBUnE53y9iHV192kQpZO0juP0IqkdW/j0CVSDnRQAUuPMPXlush0w+OSYdLgnIzj
JHgH8vs5/MWigwMPxZOfg38TJGFgKkMUbtd432s/XuCT52WeYKgT9VeSI2VfIQe3rwNu7gKEkiRs
qwj4wFnyyXEeBK7jho5GoeG1N4HTEyMB4OlkB8eBTm70KJ45YKK6wA2ExavEMEdzNSn58HunYaIR
BWDWFOjQoJ7G3J29b3uWG8aeJgwcq1rsCOj6MIEauN9DnWi+q21NcXxyJUg4q80bTaUVuz7SLaHn
fVe7H65gpSWO9X2VxLro/F6biNvwzthP1Hig7buTJqiFwlcT7bCPJDWKAFYUCZbAh7RBxTGe6jmT
KxAPt5ESUmMuVkIPwM9z7VI7na92Mc8RESgzX1AH+ss9wJxYlTAl1J6XugTlZ84hoEjO4YAWE//1
HqYq4qslOh5f7b7RiWNgoP8QEItA4UTNNcfbS9xAxyqdOdYggek9xmBG47omoIDwV0U3imfq0l2y
gI6PQ5zrKSK0VIdcz0R/4WsYx+Z3Dfi0SUZWFp1qNQn00UkcDaETJlciyQqgpXLabLYFtghwKylf
rASI6J76TNbO7fvtkNW+VvyskLiakZ91DzbimvFd7SkQzmbkACgk2q46ABQ5/hQYvv0XTDva7QVB
cV5AcHZqYgAMQwplgxF8ldydoFnMrpB2ctbt7y0VOZA+ktJMsEh16RoFCL5e4vvwXu91mKJByDXj
jDjLV/bZZQIVM+cya1H2lpv33h0hrTGMedi4ilwxnwv8G7rE53CuBrC7JqjfrIIz+1hbGN5QOE5k
XFAaI0KYaImopquTPr9U0axtn1I9YkTGWWfFLo4WBiMlkSP6fsscK4NWg4K6BBi4BS6rI9AEzpi2
kXIjvlT/xS/+on1TFJqhkRp5f5BnoBNjG7Nutsof93ipNcJ7PcXE2gjNs8xNEYjodqlzhQkVsKNG
nE4BxmdiaxJycSfzK0NgPzVQOxsPQ7t76GSU6DZqXih2aUoEGh09Mf0IECrU6oH9CZrUd7S8cCIL
8T3B9vRVPAAyAI8pf56ABaKHUycxb2nfEjAW8JijNYElMona11c9d63sGcx0fKcjK5nsZy18bcOL
takmOjjXyZD5G2sBfxtK3vstRNTHS/40E8dXM63RfJJaMaQGiX6y1kdUzDHcFuQBq4Xc8vpOeTKn
BQpsp/NSwsvABI8wnvDjWqIXoIdt30bXM5dMI3F8P18b7RnscH0lUMJrgwSAXQPlfkP5J1s1BPA8
+Cugufg31cHw2eEsDnlTXU3i8jrS4zlTRQHY2zzYuT8O+65XAGJbf2WghSZOL9jlAidTQG7Yd7Qg
AfI7QYfRSE0HPEFfk7hGkOOMU95NBC4tf0VQr9Q18zow9kFErCNUYBef4CIduHk3gSv6BLglMALx
aiPomCTUQJLd3BBGYgmIjm/o/AUPj5VFd11Nojz4NoSLz6RKXBmZVH5fgAPdPqZ6IJ0fwz9iNOPU
RUIJGHJn8cmMXQZ4iWpTB5GJC5YWcGO7ej640FGkmceJIbn+ir7tZVnpa8JYMwHhlL3hqVnQgQrI
JdIqFRxrAIqtNNoodRoT5uurdJH3dXuGaMant1zA6JkPhPYJf6m9mEdpdRr/5L3Uxd9x0IuvFp8y
RMhpsvhnPAh571ddAsjbwzZ02oOQ//F/gZ4a37gHNJg6/QWfjVY2uET9EHmCS+Btgn01ZW4RmHX9
1wzSu9Dx6esSBCIt5GHQ3RnaFWY7UOKC/bASg2Cain1K9TvlQ3jVV/1rfmLsCFhbfoZ2V/Y3cSv7
bsUGaAl6cOYY7wl6AP0l7/bnnDTrJbgyMHMdXL3g80VvXkGfpHFiiMfLw+4UtCv65mWX34bMDK1h
y//UQpclUUxmPJtrfiVI4Je1Afu+FoLez1bIyTofiYDzrnuGxawYoVBm1UWf48t8ibxt+Al+iqIe
aYlqNIpVv8aRbVuzHzZL3aEaBuLM1zugh9+iwSDlyaDH++55S/cT/O7JiA4FnkCT6MNogKzMgVhJ
1D4bibrhl6CEo0tdwMwfkEhDNam31XG4JOiRWgOjgFRnW6n0xCzPeN62NyLidtKpEu7Lvoou7637
CvjjbQOiUnaLYNqC1VB1V7GLDA8YrphpYLqbv2AimxsZB10l0TF6qt0uPYHc3Fli3MVmo3w+uxPV
qLLPkRfAcEZeGwarQJl+H+8aKCKt8L0Ult+m3N3MN3JGW2AdUbuAdc0tmOqYjHiCToLUsGOmbtwu
QYHVW/yHQHjO9h0oSb5euyhiF7GfpSrFxMPsYvmvrWEsTQJgi3nQ729DV/LYimhNmOBb810TaayQ
Oy2vu9z6l//6QW9RFowtv2UBp8rTe8siCpen95Y51+GXfa+KJ3RDXRD0055xtN9olJambMO8ugvT
nE+cVjuJRt02eJlBspSEE7vCbL00xt53wYforrJSMqESSffDaaI0y53VJJSLtX5ka5WAF7+JE6dC
IIIaPTLXKmTYGQyssouvbl/HGr24HNQB9jN/ue+AurdSMjOQyND+DMYzFjhhbJN9SHUVdJUZhsFu
opxgr76W0WxDJFUXQ7pZYFOXoJo/y+HgtOagdRUSSQ+vKdYF8uHvQZEaNDDiwKqYviOY0eyP1TX+
iwZfshWTSZVoyH0bBzC6Z9PARfYDjWwfVn3Nbep7CbqmPwQDBugj2Vbcgq0IbBrU0fpF0GqaQIUh
dAKB627fBCdmyizyVrqAjv7otLqtznlr78+AjIdYllbsH04o2Bde0FRVDJZ8tbX1NceL+eShb8P/
AEfaDY+4BM6AZgy6l6Dj0JqKlB0jMN1FMzcVRhMIfV0Q0G6lGtV/ZuUSzDiYojIkJky7xOxiKy93
lCfv3kLBWUaJSV479GrD++cUeTXOBl17XariojDty9Rn7qZxfRN7bjcxfWZkEic0AgZk6zLERkMl
fZe10VpI9ZsM/RwmjPjukBgJQavFdua7QwDbRHhmRFcwYyZawo9qqjlchqIrV6LFuelYhwR4cy++
AlaDz8eTQFVYucXdChLzZDBY0Z3XKOHR4LAfYtyh4bCmVf5m42Aeyg/lA8Rbod1u+VH/wv5Yffe9
gR07368m4a2DFo5QPC7mVKKfhRo4pwTVYz5vTSISOAW5SRqTg8EBUxIee85jdxSmaU6l9lbPQn6C
SAwfyZ9ybAZOmCfRxwm2vXE4VMPsMujFfdB9WwPMoiYJKo0eMGu5fpqwS9DtFtAt1iXonXJFnYfg
3sHAUmoipf60/FRAyzT/MhKI/wYBx6cXwXmI0knhIY9QxOqz+oY+6659QqmzVX4QNUBp4bSb1CX8
5CZ8Wcw7syrITEoCTd5V3CuqvxSIRDDKKg1agLkArGi4sUgg1XPrhAuTXiw+RfpqvqyVbRm0M17g
ROEJPPcBqJ5EF1z+AvktEHyXc1x9v/wSL8C/WJowrOj5F/23perVLQJvEIG7+Kf/AQAA//8=</cx:binary>
              </cx:geoCache>
            </cx:geography>
          </cx:layoutPr>
          <cx:valueColors>
            <cx:minColor>
              <a:schemeClr val="accent6"/>
            </cx:minColor>
            <cx:midColor>
              <a:schemeClr val="accent4"/>
            </cx:midColor>
            <cx:maxColor>
              <a:srgbClr val="FF0000"/>
            </cx:maxColor>
          </cx:valueColors>
          <cx:valueColorPositions count="3"/>
        </cx:series>
        <cx:series layoutId="regionMap" hidden="1" uniqueId="{13CA64AB-23DE-4428-BC15-843EAD8DF801}" formatIdx="1">
          <cx:tx>
            <cx:txData>
              <cx:f>_xlchart.v5.4</cx:f>
              <cx:v>Рейтинг</cx:v>
            </cx:txData>
          </cx:tx>
          <cx:dataLabels>
            <cx:visibility seriesName="0" categoryName="0" value="1"/>
          </cx:dataLabels>
          <cx:dataId val="1"/>
          <cx:layoutPr>
            <cx:geography cultureLanguage="ru-RU" cultureRegion="RU" attribution="На платформе Bing">
              <cx:geoCache provider="{E9337A44-BEBE-4D9F-B70C-5C5E7DAFC167}">
                <cx:binary>7H1Zb+VIlt5fKdSzqYqFsbDRNcAEyXt1r/Ytl3ohlJKSW5DBnUE+dfd4jAGm4fF4XgyPDY9hA/Zj
e7obmOntwb9A+Y98lJlVk7qScoE1qHxIPWQiFSQjGF+cc77znQjmTy/sTy701XnzlS102f7kwn77
ddJ11U+++aa9SK6K83arSC8a05qX3daFKb4xL1+mF1ffXDbnY1rG3xCE3W8ukvOmu7Jf/9lP4Wnx
ldk1F+ddasqj/qqZjq/aXnfte9rubfrqwvRld3N7DE/69uv/+w/Xf3v9p+vfX//6+levfnb9T6/+
5uuvrsou7abTqbr69utbl3/91TebD70zgK80jLHrL+Fel2xxJKgnPe/rr7Qp47e/J2zLlYxz4vLv
O9s/L+CGTxnK64GcX142V2371du/73vCrRe474K0Nf6bOfHNzajV8vVrfnN7zv/spxu/gBff+M07
sGzO0oea7kHlf1z/DvD41fU/Xf/x+lffT9MjYOLB3AvsCSm81z/iFjQUbxGBJcUMvWmW33f9FqGP
HtYD+Gzcv4nORvMmNmd//llg8x+u//HVz1/94tHtRWwxKZBA7m1QsLuFXeRJSRl6/YM3QPno8TwA
ysb9m6BsNG+C8uennwUof3v9W3Bjf3r1s1d/AeD8/HFdGaNbLmGIIyLeQEBvmQ0RW9wTmDKPvmkm
Gwi9GRx42NeD++X3rffZ8wMY3XnCJkp3LtjEST3/LHD6j4DTH69//a9gPFhiweT9jg17WzfwedR7
6/cgJL2Jc28d20cP6wF8Nu7fRGejeROb7bPPApu/f/XvIez8HBD6w/X/gaX6s+tffz9N9y3VT6QD
3pYQXBLXc3+ILe+wAr6FPEI9jPAbE0KbXu4TB/cATvc+ZROtey/axGz388Dsv7ymb78BqvCPj+vz
XLFFwJg4Qm/DDji1d/AicotxgTx3kyJ8woAewOjOEzbxuXPBJjZ7wWdhT/8V6Ntvrn8LdvR7wOeP
17959dePZ0+MbBGXcUrwbbrAtjjhYEfkIUP6u9cr5u2IPrRmHoDonmdsgnTPJZsw7e/++DBd//cb
2gDG86vr331oMj7R4ckt4WLMqLhtORCLXEYkp9x74+o2Pd0njOgBeO48YROcOxdsQnOy8+NDA8np
f/oX23lccMB6JGfY4+RfKNs73s0RW8AUXOYJ8H+vfzZB+oSRPQDSnSdsgnTngk2QVuGPD9KnJO2f
aD9f9IO7is/rtbQpBt2jH9yESFAOwKf96fFCjku3BL0hafStVYBRvGM0YsvFwmMI1IM3P5tp0EcO
6gF7uXX3pq3caty0kz3/M7CTv3tNBP7wmgg8qs7GMFBn7ElwVfdpOhhtUYkkElLe78k+YWAPIHPn
CZvo3LlgE6HgM/BkEG7+J4QbIGqv/t3jBhuXAydzJSQ4t6kaASIgqXB/SEo3s9KPHs8DwGzcvwnL
RvMmKIvjz8Bs/tsNW331y1d/9Zgy6A13xqDWuOLe3AYYGqauS77nBndy0Y8c1AOo3Lp7E5NbjZuI
HH4GhBnM5A57fLSSwRfKfLvu8KmVg+t7pYtHg+eLhHOnBPfaxjcJ2Zvq3L1N93C119Ltq19CDe5x
eQHa4lA3YPx+SdTd4hwTCYrpW7YGmvYtSfSjh/WAm9u4f9PRbTRvujr1eTCCf3j1F9d/ePXXwKUf
FRuXbXmSEQwx5j7ORgAcyTxCOH7TvEkMPnpYD2Czcf8mNhvNm9gcH3wGxOCG8f8e5LUvwmd/U9F/
U73+HITP63uUv8eKQF9Ez9f7Pu6NLJ8WdP4eHNpfvvrFTTXu1V+9/vufr//4fQR4hGqPgKI1JsiV
t0ulUIe70T5dBJnQrWjzyeN5wLM98JxND/fAZZuebnf143s6INz/C7SDv3zkCARczqUeAoX6Tfy/
jRNmW5RKjDj+F6nnFl4fNaQHMHrn3k1c3mnaxML/7sfH4npjM8Rj+TUotn3Z+/Fx3PoeAn0rZ34s
SL5oBPduObw39NyDyf+Gktpvr/8ZpLTH31jItyTCoEN/v1fgtuuSW6DbeNzl7C133gw1t4YG2x1+
B0P8m6+u//ONZP7q38Ko39Rsf/VhGfAB//apHWw6wU+9/46n3P7xPSVErTuq76OZ5hfF+1Fo4Be9
23936+9noXe/Q4Aey1zcL1Tv9rb5j4phUNi+2VH6UZs2P62w/WU36XtS1fc0bbKM60+Nk49mUF8I
yOti9g8M6XMkINcbhwkeDfwvRygePpD0cZ71AfHl0RD6oj19f0DsXjw+xcVubFx/TIi+bNd/4FTf
vaBtBj/Ir26w+T1sMYY9XrBd/+b03i8+dnfRv97ZteuN2tGjrZgvFbP/X7d7a4/co+HyZU/gfSdz
P8qGv2xvvnUKYZNFfibbm8HJftmcsXFI+lE2ZzwchH44Vh6cd+fh6/Po7+yEen/r95a3cevbauO9
lc03vnB1+e3XnvtaOX2zCevmCbeLlA8omt/feXXedt9+DaUzROFklCepJLD7hsIx9/HqpoXdnDng
xOMCDh24sE0aeitN0yXQBDdx2FctEHU9DGd3YMdHa/qbppuDWILBiW3KKMNwP/vhkwCHRk+xKX+Y
kLf//qrsi0OTll377dcgfldvrroZpQDJnHCJXeiEw2lJRmEI1cX5MXx1AC7G/2YWUVHRbk79aIpi
EauWl2OsOjdCWZC6ljV73GP2AtuyfVMbfTNX9/QMB8M2e4ZZIRIxBqf/qQu7w9/tWYxtnjlxkvpt
WxSREglCL2reRSKMaTX1gTdyr1v1ssuv2qIvjHoHqnu6x+hO/5Rwl1EK23Dh6A29aX/nzTu3rdqK
Z8b3hDBIzZl2qS95a5amtd5ZN2F95ZKpJIGTz9hPuwqbZdcid/n+gQD8G/NAof7tEg8qFC7lZGMe
qrEa58FpMz8vInc4ldEkA5ZHmbPXUQLzMBhmD9/fJbvbpSBYcqjHMwor8gaad159QEbX9eRkfpbN
bAfRPHnm0n5c94l10g/M890FBgeeCHM94iI4Ei02FlhrR9v1KMv9btZjqqrWsnylu8ErVJc6dtnY
FFX7Ym7Ri09/SZdzWOGMex6lN5Pwzku2JRcTqXDuO2XU8H1usyhbU+voRjlxm3/6a4Idg/1g4UJ3
bGNKq76jcspp4eeWs50hs3kYDxgFOs4uiwZ7q/xmqt//hjdTd9t2b84vE8zh+xnCdcXGCrYz6rmm
deFXcGbzBcMGwMvAX3ygm7uG6sKhT0rgkwNgJ+6d1TKlRW/zRvu51mynLdrLzO27fjHbUtEB5wtn
mhuV6bEsP+Ai7q5T2BgCvpMJ+DwIHC+F8yXvQljSlkhSWe2PDNyDcvKkVVHZz5dzmRTNBxDE5M50
AnDQDWMu+F656RCEg/OyJsT4Q+ZmT8RQ8NgvMOqXGKd9G9qKu3nQ6STJVdZTZ1Jj13XSn4R1wtqU
DKkiKcf6A8O6OwcCEfCSBDZmQADBG/aTSxSbLpqM3yc1nXZQVEx+2Xn5uJemifcBX3RfZxSDR0QQ
EeC04kZn84TcxMYafGI1sp2uRumSxTRJVOuO1fNPXb03wQ0+ZQFnwGFVMYhw74LLwdtlsJCMP6a9
t6TZCKu3qKq48t/fz93lK+DQJZyuxBhQRWzjnboIW4iNsfGbsRz2ssnRy3kcWaDnujcKqsbxBXJs
cVpEzpB9oO+7vl1gWL6uhN2d4OXZhg/qyjbubAXvmAgC0a1P50mRmaexz0lG8r2+IhB63v++d72C
EAROK8BZbQHf1dk0mhrLmJcRL/yEzPbQmbV+Ap5XBu/v5Y5b57CXC5yPd+Mb4DDLTfs73rUX2ZzN
8MaqbLBzKN0s2otq6a7ztI9868rqBIPxvtk4+iBlwFDJv+3xwAEJAWdlbwwVer2Z73d6NY0zOHSw
vS+1l3g7EY3lti5spfI2meW2o+cpXg651GNYmh4W1KR5fJmWRbndomH2VhkSOd3O+wzPH4D6tW3c
8sYANHz2g1NJ4VNGd/gMNbnXTYMz+TOrzFISlA3LjLM4UZgMUolSZDudLZPDqIg9f8rmctVmQwxm
POdXqfDqwWeW1SaUtE8/ZNd3jECgm43dFLYQw9TBZojbEzfYdJYZLWa/w5l82nRD8d3sScxDPun0
aM5KB+2l2oGFCTwRaCCeG0vCaSZClUAQnzIxltukF4MIvHggayGicQzdphdx0OrGTkE1V+CSc0a4
DZusH2rVe6ObKYCR22CqyvzSNLCY/IHkw7yYrOzGxVgWpPIrxwUC6FZT2yoUW7Q3ciuvhgKXdruN
eJYtrKn1uKiIhOvIRDwREpTrdTx5fbqIb2yrQVmcqSqxMAiv745tg9NDRKNyQYo0TxQarb4QWE8+
GsdC+9IWSey7MCeRSp3BHpp8dnqVWCp3SOzWpRqqAdhXNxcyf57xzO6niNoufL8ZbeICXh14PHx/
CXaweBj+vI2L1blNisGUvrOvh0VR+lSHbmB4/wGnABnDhsW6LoXnEwF034MPOkl3ww9mtm86r0mk
Im7Kk3OHOF6jsJ1M6xOUDkbNTZuoocRpOKOs6oKso4dR2sQqQtHQqrZr6C63MdvnZVyVQcy95HBu
54XOk11qiaNcwnmuxjFzfYhp0fGcF3MdUDC8JEyKufPnstBLMhZEiSiam8XYpd/NZHAcVcxR5bdj
ykNTjTpMbYXOx3baNrbOnqEmjxslo3w8Sd2hjBVQLakkzCYMHaiWAjJpsoDX9dGNS0wXtYnc7SgS
1WE9Eznspmme+ZU0vFlmHYqs6mQCvj/uI7oGfyCCpHQbqyIhytnXaT6iMBqlOBqrhu3lOvFJ7iC+
6BMHNUHkOXW1dPKKL5Nksgs4VNYYhXs8P6Vxuqrcis7nADr23ZYzEtSJ1e3SoXDCTLUQeZqFo4vh
FMHZWRXNfeu3VS5U303ZER4qmqgORjGFuOYO3/Zm6axRMZsgY7o9itBUHdeuyE8ISYort+3bQnlJ
3QqFNWuxH1eZXUZ9fNB7VU2XjZZNpVDbei+bCjcGTM1hz6KhtLCBHM8yVim1wu9oS3vVCNsfojSq
jzAb9AqOMKa7ZR2xtdPRBW88uWiopTsw+Wi/nNzGr1wnW6ayb6nvYNY1YVzWbrcNB4Kvkmj6zsmS
CVLJfvSeNbCijhOHVcr0fZ0rk45G6RHT5x2q8fboyVmVOnrCypEcNgi3apjJJc7iMsxSKUclZweP
vpmGaeE12kMqdgXZmwqe7RQFY8eVh8dGzX3MOzVkNFfQWfPSTsJI3zhAipeD7HG+r6PqQiT8JM1a
qfqGjNNysMVMlTvrWSv4FNqTaszLeBnFhCyqrEJHJHNjlSFmAyeuqIrT+aIZB+BjLIv9dkhnVeW0
Pxa66kKde/Uy8oo5DyCXMkvXZNLnsBC7ALxWy/y8hxnMHIeHreN0azjG2xVhGeVR5KdpI05xnJ0m
JOriNSQtepU3iCZBUabtkngVy8K5m/TT1nYzzGTONHiMOIYw4rjat9r0h8XsoKW2Iwp67M57cc/t
GtJsDsadPh9oUiqTNScR1Z3q9Kjqni4SND9pMvYkgyxVwawy1TjlarKRDUeI42oEx6VIMlYBd4p8
oeses3AePHZJMm+u/cJ0WActLe1BZdohUnMST8rmNPVjNs5hqm2t5tw24eDG7lFSJ/xMJtL4EYmp
P7DkrGQMr4QXn1R1Vx/1U51eJgMvVqXRu1nXnnopiwNeEFii7Lyy83kuGp2ptsyH74DpXHouBDbr
DC8aW7vPsmkWsJZdd2VnkvvDUBxbLz5wJlPuoNp1nmbRfMCsGP08Tp/j+bIp0zMZe5fJiK0/y2k9
oXgPHFSsRD+EomuX9YzrwON1GdrWfR7H3uBrRg6w06Z+x6pFVs5nVHTWL5DdibndK+NIQyQ1Z7GD
6ZJN+ct+YkElyXOPVS9Qkp55bGSKc8P9oq+l38b2HHmiz1ReTRfA7Y4tnU8lytHCaUH7INjJFauq
0jdlUausjXcrWF86idTQ4OM6iqWfQNDdNQVVDa46RQbL/cZkcZBwfKDdCdCZB+snWbwL1FOrSIPP
TCtOgtFMzn7RuaPqi1ErDJv4oQfE1pYnKCBypKoojKuS0vHrmJr9EnuZEnU0qo5WAvIguu2UuaNK
mp3GI18CzZmBHLA6tGAjfaqR0lV8QijYjyzNQT4h3+vGAlhweiWTxF0Bc2MyaGritirD7DIH0lGp
rHDsZadZ94x1uFxHYGO7rpkr3y3zBa5SGLp1vG2nGg7yFjv+4BB74jpN5+OiPEPTsDOLpgkb7ybB
iNPeJ6xWtppXwCT25nbIlVeDVDfjKtCj54aaFDsDbp+VebRuGx0tU1uWynH7sHNBKAKZz/MZszSI
mzQJq0G2+1roMwEf1yx8FyMAphCn9Tw7Qdn2Z1mHFw6LjzRwLwUKhVWajUd5Ji9iPg0++Nd416lZ
F1ZOctGSOA0GAt6wLMWkRBMXfum0LPBIHu9lVXVBkmZdJ7lcex01yurypXT6REHf6UtIDRPf1REK
5WSSyy6ay51Gs2IhXU+fuKzTZ3NUAygk8YDZOHOIqrIC54yTII/zxZyjJTDmZTWSScGauCKFN8Oq
g6y/b6d0Ly1KuWqq6TjB7jYeh5OirHa7vjouW5s9s7Y+SuOU+U4iJp9U8gJPOg5NoulqHhoCwtKU
hTyNcoXrJoy0bVTSpfszeObjph6OETOJ8ka75HzyXWP3aF0nsN7dM5NDYiG9WMk6PszyZF07bHe2
wxFJanBy/bBP3Hw/F9VpNA/ANkEr2c7H4aWZO6NMNe0mMQa/UZa7A+mZGuPEKNdBL3nrVROAQuhO
SksDNHXcyU3LlSkI8Yked2UbL+vClKoig1hFrT2iJaz+BYaJVPoG8KJ7LuKhDYR1lw44nFo5ZZLv
o3gsFEVcEa8sz7yuuICsJlFu046OyonpgwYUOFiLs9urWEz7dTutu8abQ9p7z8F5M79K5++iIU1b
hWMI4JRnwFGceBenBO25VleKaOazsn4Z5w4IFsPLIhG1PxawQEHCKNSU60klaWRUOUSDaubOCRIz
RX4ZZYvBS8Ma5ctEJj51J7imS49z4jU+LeOXHulaf3Q84edzeYlSp1OgCngL2XdKumWiCjdpVDvQ
gxL4tD+O0Skv612uMxBnCDeq8KrzeMQ7Q+zZgzzK+20WuzjIkmoMKAEzRvXBUPF0TxeT8Psq2jem
iEIMYoMu8hXSp5GIt6NxCqahCt0a76Qo2RNJFiLZQGQuy94fIwepOq9N0EU0HHR9mQ7JBRfpKr6Z
64TPpww1pZpmV6xG1uR+WzRwRwG6VUM0DvKkkqqe+bJK0qUz6mzBGnIoMaw6dFIzN1rYul1y6jyJ
IIMbs94vKDnEY7IuKt4oN68CUDcuiR7WbWp2ZuQsG0QS5fS5p1rmLOJ8WgxCHoLCfIaK6DIr3QXr
WAgqUuj2aWiMOBlZcTC3TKu5yJ+LZg5qOp4ZmYIrh2jbGhy6g+suOtLkCyr1IWipemH7wYSkoKNf
U81BD0sjYJ8AicdwYMqs3c+yEcg7b1WZgL+n0bjtWVgJaUmXCRsmFY/NSV23YeM41UKCtqacGQZR
mPgp6iRXwqJd7aBjEot9twDpiVtnB5suCzXKuzWfqIZl5SbK6HjHcdNyadjc+7hzykI53PsuBeUn
jPKpuQkNLLDedDhN2c4sy92c22F/KM2FmJjjizHLdo0Edg7M+qks6kMhx/Kgn3myzUgKViQhlBez
aoiTbtMpcs5SyFBOY+m94H0F0pFYDag+ltw5ZZHjdy2IhZa7L1MhB0hJKaRxQnyHvKxRKa8KNYoa
q57Oe6kkpU8gKADdHp6D7n3ed1KoqBFVyEt5ykdMVILJwpR6XtrZZmtZ0NM8lidJ4giQOOojqOUc
idiafURY489m/s4dnXXTVcRPeJ8EDRXHOI9eijaKwiKuDp081X4bWQ0yrVgBX1tOGWsXnm0Y1D+Y
DkA/P0ijQfit4fUCKi9Hps5e5E3P1eQkB6bSQL06q62Sbf3SxfqoaDHEApCUFOLVkxaRwmeiuGzc
6QhXnruq5ETPHNwViowd83UUT36PW7sexvmgE6wLHBIPCxZnRa7qqRBKJvV5VvS7RFd7KcSzdT07
UUAhAQogfKVIgSyY78Gym3dsOjzvSs39spjA7QE7mcGj7govNVFQYF5uR4m5cLrcrrvO63yRpAd1
Fx2Ubboeh75XVZF5y8p0EIQm4YSOO+Y+bqpRYZkQ3+Q4U4jMTZhRHgVZk2PlZcWTem63hbTg0cC5
KFSLcCqcclezbFYggQRzX56ZwrmaWS0PUdwme0jW09qImiyKFFC2Bjuh5mO8R4d6gfJolYxkCTUi
5/lQQsdcO0uvEGBAcoyWpXYOM1kuZDs9iYfuifFScJBTvBKiWTqTE6DOS1Vr6a7p2iPTE61IVe/S
OQo9NnV+PpUMYhlwnrxIjntPnJrMuj6bm8MasWdT6R14Pd3uC4RXjYRpcqS0ge7HMIvbM3d2znBa
o51amqNRxsc1NsdFP6Uqn9PnaKiXtASzm5m7O2hjfdOSdcO89TzbUNbVnkUNZCiQzEDkXiSdBRdl
xMLtm+VobQiSxkrPHYY405b7khmCfS7LaZc0bAjrwVulRXSE3TL2B2FzEE+ilVcVC1qMTwpdyCDW
OLQY8lubS0ia8cuusjemW2GVIMFDoUXlKY2hxqaaiCBIX81AJaSrJDdBnY0jXzhj0/R+zkbvDHLH
7sRDUaL9Gjl5ETi2SsCpZFlUaUUxmveZBj59zNMGovbUebrdZvmQ7NWtkx/Z2NQvWzOA73OaFhhk
TVO6T3RjQNhKO9dZRxbkHz82jFyCqMOeOENhtx2UjPu46uthOY6CndWGmYMqlSjyEU4dvUhZTw6j
yokgduMh4itDtQ47RnIZgEnJOkDt2IdVj0/NkPR4t2edOOVVlxwSEJiDPp4OZhKdehLMEsT+F9Za
N6jlObi7ys+mF7SZD0bRUJXWJFvzeNIQ+pMs0ws4rdk9tzBBsMJaqrzIcEh+k+GIkaJfCJC2nBZy
hyzZi5z41LpYzSWM21p9HEEeref+kMTeEWjCpT81I8Qxjx3YRIMKMplsj1gnj/w4aqMXLMnygySr
QpOJ3M8M8qM5k8FUuy/qRoqwING40lAvBtduRhdumpmPHFi7PmsgyDRjvJ5pFoclt+bAlM3O0A9P
c9jmodoa9aeNIM9LWT0RIgVNdKqTwKJimUQtaCSlybczyxzIRSKsoGg276ReBxmASJ4mOatBkWzQ
sF2AU1G6ZU/0JPVJUcXPSAGWC4vEMJXDy7mOoYHQHVXAButZRabsJIgJGJLRuE5okAzNGBRxuS3a
YeXQ+jjt6UE3mzRILIl2oOT+wuSZWcbpZE+SyimG3d725Tnka/GLumzkoa7yemFTqY/jioDam1o/
nTqHQX1hPAbRMphiuU5GPh/aAT427zTxtDQ9B8eWYciwsiTbRWXMTsDSz9vGHqbA8g9Kr8mMkp7J
w6y0zpnRHaiwERR7TqaumVcQHhvVQIA9rQrI/fQ8Z4dC9NNazN7TGZXOGrZXHsY0e+oCIDvGLU2Y
CG9+4vACVgQQuDZsW4nOtIEsv0/yJByTrjjzZhAVeFqwExzH8AocJ7OCEuDKdrUXWMbHw2r2kgv4
zjK/YAMbnvSaUaU790mNkdxJ0kIfZLED/JzZbE/LaABKAZV1lWZIZbW1yhNQYh6L3rcVY0qObYgS
DIX91l5kot0DWKCqNjbnUHrWQcOqo7E243mVgCIFprMorFeD/uYmO1AyKcOmrorVUHb9ShpdbKdD
VG2big1n1E5R5jcef0ZwR8IayLUPlAov5DQATSQ2WyBjvCPQlKSP+l5iv8ui/KSCxGKpp/xCmgp2
QTiw+yFzTKy4yM+qxAnyeRZhbavYrwugbmlCaaDN1GZLeC43J3GDCicoCG/2umoGqYrSAZ25LIIo
QKq0UrGXPQd1ZAIlhSPrwy4AvENSi5aeJCCcOVPvJ11/OFGgzppxvRryqAw6+CS/VnVjh8WAqnZ7
qpgIbDHiBpy5dlZm4tl+U/BqncauMyqTTGZhOI39ScbxiUA52yuzftcpSBFwyvRz3aXJ87LNmFW4
HSeotQl0TpK8WcB/2UCvJByvhOoAtYPq47Q5l3k92wOonetEZU2LL6obdRnypDoLTNQDIwHbiF3f
kiSDBTcxT6oJOB/QQjtVnC6quR9ANJKiMxp8l+uII4PSsvRU78KC256aBhQKB5RqsN+R9X7cZd75
jIaJg7Q4Jx4waxlX0RonaWNWQ9QlJSjToOeucYdT96rrxgGss+ubSPFiLpvvMnjm+Ix6DTh9nHc0
fuGRMrW7aO54uoI12MYhglLCk7boXlci4Fs5Yd+C+aiMyAr5EA2g/jgBu++AUyO8rOuIshW2ghtI
d3icnqDC5S/iIuaHNST68bZ4XUJo6rzNVkBDJxeYQ9lu9yit5JEegM2tXW8QdBF1bT5um67onhqu
ceKXOYdf2MHSrFOThT0FIIAIJ1snxE6Nn0w9pYnfEuva9dhMutintWsP9dRnzYL2iG4nw8A9v2FJ
BHkUaI2gYTfFhF4UdYH8okDSXHXEad2DaeBuEWascBmUxxiKgzoeHbtorOnrbZDii8G3CUdOCAXL
wlMQohxQeIbKy9c0jToZZqCkBo1DAkizl3h2jibXggor6xeFEEtKxqU3Vsd2zMdn/4+9c2uyE9e2
9C/SCYEQoJd+gHVfeb84bb8QTl+4CCSQACF+fQ/s2rtcdbprn37vCIcjsly5cuVCTM05xjeEbiA5
i+ArcQ3EQXtvZH+YjY2hBfcoJyIYTjNk5ccVEusutVVwxdX+VKF9rebpezrSdS8Tt36ybb2LUiiQ
3qYa3Q40O0xW0Bn23mHCGRcX73wDoWUb3qtDpPsEI+VnUzlT5jQmsIpKGxwwvRddNrNV5qX5Vov0
NBP3OSjH+E7HM82kWA7lXA73+JboGTK5fGFi4h9o0DeniS/v6Rhhj67W5DRo5vbz2lZT1g5hctF4
r1kjkxSXGPLk3hqmoNPJWYj2GNFRx4+ubdNk14gZhWAxsT/aaE6rTPV+wS0SDx27mRKq3svIlUMu
m3qOLoN1HYPGsFmsh8CFjTs1tsbwHnFp0p2qRgwAOmEYQzAfThNUnVYctU59dFMPjdf7ocdxQnll
+lrtmRvi5KpqYttMq1B1ByyY1B7YPC/0mnSW8PtimpP4FOqaJPuIACso1MrlbTCXNL66njJ9xuWt
11Mwh+G6K5YR7ztJBhRLECpwXkFwlO6ghzGUj2iNl/JlbH3LbuRCUQrimeBvjwKUZpRqMe5Yb2mJ
TqW4MZEoxsOihK0OFY96iuqSlmmmjdTspgtWz54lcya4ipHb9kTrdnWntOOyH7JfZWJOm6n7PMfx
UD9EljXdrRxg5eyom2zfZKwv7ZqJuKPkVsR9WJ/wygXEClO112BMOVRMM9yXkcEoFSbSX7jusOVF
0t5jDa/jwcxsJHsGOMF9mIQSe2aWvs4EqeypIxj32hYyxoOkvTmBHXObz/NhGG2QZkVvxc44OJbl
yOK7tVT1Gf7bD5Gsb9gyMU2h074Ohvl71O3xWkfxVc1pe+oqER+BKGy0h4Nuw/h47EK97qu10rkl
JsqDQaD3UZE7V5ZUmdkMd7/Ay8p5PLFvU9qQA3zy4mOhQhtsclr1sbN15Q7WgdbBNG9Mc4L0jCZy
NqO/Uaav0L3VWAvcsuHaJgyiT9XG4q5b/HIK69RiuhINx7yhin2hpW92WMto0Tur7MtmpRwmgU14
MVJgmbNUfR2I9PvJ8JuykPJ9KQP/SAIRPs62dvXRpdLkCVnL80rp8xQqcD6c1gcgGTEEmzapoXXZ
IveDsAdSTuGlRokYLgsmr2M4td/bkjQ7KYrhOTQhxhcIcRF+E786zHnms8BFe65gmXyWtXI72gq7
G1Wk8jbhbZBRTfCZ+rpH2+ohZa2GRqfVsvqigmJ5SDCSPiRYdzmeVvAWqTWsc7iz4XsLtQBmWTKG
O7ga/lXCXP1QSaYfZZB8ZA4Cjgu6dN8tc/FYFFO/7GXqH0jQ8yMzwOGSUPW3qTEJRPoxvZdicgVk
O1wn6lsJR9LK+WzE2B7TWIp3h8c/HfvZ6ZvAKXvHCjplCZRJjNk8zOJqq3ZD9SGgBbsm/fRuZNju
gRKek7pYbvwyxDvsGOOdGBN2AVLUw1Uy/ZeklnWxC4bQ76VRmzbasFkf4CCyfcuHot7xhEXvE6nK
KSdCDcHeyg4rTLrYfxkS2bisKUiI+b6pHwTMuo9V5MePrk2xTTD6SPBKtyxY4/uJwQ1Cb6HWC4Vb
LHYeNtmdQxdysETN3yI+2Ee1VvaBmOnS4OEeBBaKS05QDmDNccMgCAUNj6pc6pV9qoY1zUafDnum
vbqzUUlPJoH3n6WgG9c8mBp57Bra7mPAOSUKz1p9roo4PZBK0yIb4WXDdu171NV0ArzVL9CHq3AE
ZxZe1wra4HZeOPSQLnS56zklu6aPIiABlXiezMR2HrDmEf6jgIdXFeGxakPM5QlpaV46tR7WiA63
JZnNe+IbdtfI+ftElRgwD61njCtlnuhirHesI/SsOr2chxiiGZeCX4MaclWxUn6MBleTbFyL6HEJ
E/ept30odsU8+NtQUP6kSoemw/Ttfl1VegeRJs2kLk4zX0+Y0eqDpZPMero8AQEhLz5W46OBEYam
tdYHLH3QEII2h6Gt2ZsNOKYzWnB2LjkWYbYsOnkqahj+qW7aszCzOPXNVJymJoEIV4tdk1J9wd16
lqpaPwGeg5BdQl6kTWweSVTYXYWOHlOrbeTzxFzw0fGwvOOynrEthxW0mji8DxfxQeKJOxgNu645
Tjyod1QDJQB9V+VCig5jmw1Psl7Zsajk9LD2U4sOoy2w9CvxnbnCfuuk+t42yuVmmKYvcxMmd4OO
Bpv1E4DTxE74ObDx4G0vOYUDnqcurNDTNO3FJ/aQtsGcwcs+RAM5LYWazzwuVwii/BKGbshZUve5
0P6TDZtmD27ktevkVz6CKtGkw1DbRxlX9EZzMUToFIAHFiFBOzTEsgEH1I0H0m2tDSHtTnnV59BO
lhuJidtm61I9Qe1W14W2TzOa5jnt6ninLYYIMsGBZKBsL3qhWKfcYxouO+KrqzVDfRDzXF6BdYy4
ECiHwgnsvR10qnZen1fq9E6ifu5nVwZ56yzIKSr25RS9JLR574CHHXgalDt4gHu0XcHrGMgT1PTm
0gn/ubeB3af4bL4Tja2oZq6O8pj51zXtXZD1tQMh2NnVd1m9pNWFrJ14K7qigyiZ+BrfETQok3Nn
m11aYCaYHDaxbOCKXFuCiVnPjrwsth8v4eT8tcTOnJlqkicBxQw6+2Lv7ZBCNEpak8MZrq6pTFRe
gcu8S9seMjmUZY8Tl4/QDTF/YNjKVcoA+omZ5s3Q9S81JaCTUE/3qu34QWMDPERr2Ow96ZJdD33l
tgxiyL20g+xXBzYPbCKuozLYAHnJn2iR+JvVT8MrLzCfdlAjP5KYnL0nF+0nGu7mRusbCNU5Hc3n
euLdwzRxcY2brr7g+OHgNBhiX4s0Cq5moOmNLofh29LO9FqTobwGgZqzgtUT8OSG3gPoIsUepQzG
ApyxRwfRIudj0516D2ZQpFu7qNcaNyiTe98qcQhDwkdYE3x8mGJF7tIazkSJmf6lJ336UAAw3bcB
9K6wXJc1n32rn2jYf0mZVTe2xU54sH7Wp6TX8b6OfJOPix/fxQhTvwVDnWGuQ2Xuwmu8YOq69ZCy
n0pXwQxeu3II8hly7oXMkBO3bvFt7vW8L4ZA7gqaLEfIIcElcS3JqgK/gTLgrRoH9fIgW2sv8bKI
PjPepxctx3rztfVnj0qznHBXi2ejZVvmTd8tuyqx1sO8JPrklwA1oG7HvQedduoSP+6BIuBuq7kx
b4VBdwlZIxVmN9NZ2gzqHL0uhkSXEnJJmLNpSF6jMqQ/qtSL02jQjs2+iuhrz2P76KKIvKp6Cm+N
SsxlHde3Zki72wXT1SNruLl0RayfSOe7KuvLjp3jZJgMpPJw7XIHD2zH1Ix5ni7+FvJ9u+eYCWk2
Q6rX5zZWqPLxXAbQqEszRzsyliaP45FOuea9+uqZqqa9CNfitRpG+YPJQsA2IdgL0hRuwjhSLBsr
5gZLvtZUZL2um5ew9zzKAMGF6a7WA0f7G9jraK08oqChXWv5CuQLI6MD4ZsEBzuuCVSEFdxmDBVZ
+kk/kAqDwkvnUP1iDxAO6ghL74e+ShrwMoEJPkTAKNA3NXF5SZUqcgzjMTuFCvIC7bt6zJZKw9aI
lpnrrJr7wOdBNJXf6djMsEITUFl9JS8hU8E7s264jGJFfeBsgVPB1ptewOYr21ndakeKt3Bd36sF
+g3nsLslRx1zdX0jZbLcsYXKQ9IT18P92wbkSH+LUnceaV9kg2hudTJ9qrHIIRQudZjXuprBIfEU
4k4kMdP0fQfvpLXqngOQKvdgzlD10GifgoIMWR3W4GAm1gx5GRb6GJTdUGex7zR+p5gkII7SKJvj
5CsUuvpgBnW0nLt9NSl72zazyU0rKRwqJBJAYMcZjrTC+jdcHCpvunOIeSFnS/pVJCW4BrCTx24I
xreGBOVZ6KK0u3YczGkKwwE3ENgHzLkk88NSPuDzBjYE/O4ql2YBaur0fFiRuznIykMgXnGRSDX2
uxVOBbkKunYvs8bYuYs7lwb4R3W7RsH6kIqeQXn3JVkvqKuwYROYxGieIHXBAo1g+GQdFl+6X+qx
OdtSoT3Hv9G9RZGGT9wNNG8nUCmYRcrTHDNmdpy6eV+CJTlA2SNTrlz05OAkHhArgAeURGCuFv55
ZpwTbP7b6gt5csJwNX5cVe1OAetbNA6pcpmypP/IJg67stdR8tFwAjQwMb67HQveXB1d8D7Q7xXw
tTAqlxOdd2SmD/i0UZytbnANlV7PNbTV/8hYAtb8jQAGYQkwJ6YU0awUY2/6N9pbI78VzUb/Qc+v
qfELLPk4bjKI7+B4IrQIqFnbwDkmxdm7dPwCTz6B1ztagzyMwAB8ckXRYsUuCjwrquHyIGA6ohtr
FiWzdWRTuOvbsSLfu9HDgJGT7twvXPiPgN3Dr/f8KyX2FQyEqcvqj2fH/vvL//WiO/z5+VTTP//j
Fjn+86vbfz2z9h//r+N3vT1Uz/79f9rezb9fC2/mj3e3pez+8sV/y/v9XxJ9fz3GYHuZ377zfxb3
CyJcsn8/1HZ7ib/m/f7xoIotT/fzBX7F/sR/bc/iwjrAgwbxLMg0Bo/7K/aHA0PAsAdiY/QjQcMt
c/dH7O9ntg9tHI0EHo0XB9ujov6M/VGOhF6KU7ppTDmeCvqvD+IvFxRnj//x9e+xv5/Jg9/WKkUW
YlupEUI9wMERA8Na/o2kn6jDSjZDDDW5M7sp9va6jtE9vA+5cwUoiZK37K7i8J3GaFj2bFkT7GRe
7iid4hdQsyNcm2i6XbWNjnIFzjSW74ABPqYddrAQUmPexfxeQOPcyQJOzihvAAJnpJbmTcZOZIBT
w7Pskz5Lm96PWWsat+9BS4fZAArVZmWnf8AV73eRBmWDRyujkyTT+kpA5cD+DJNz37TYPhMeZ6rc
HNq0hdY52CZL0WzuGlo9EKLnLKUOYB2wJYjzTX0claoOIlDVsRiaBD33FP1KR/z/G+g/5GVTLOV/
uH/+9oCRP3O22/f967bBEINHQiI6ApkIT+gEMf/rtiEcT+FIUsD9CPEgAxIwrNl/xWVxAiDiDRzj
LhppxGZ/u2+C/2I4SzVOkcnAUzyQJPt/uW/+GujBTRch6kKR0gQMi6/Sjef/7baRAy9M0UOjiqth
kSc0n+sHNNziokxn0YhMsBV++4j+D3fqf/uJHNsKgpMhUqooC2LD+n/7iTCX+tGCq81aZRAPqDiM
9NW5gOYarnB/gNe+Pv7zj/xblAW/F8eDaFDLcCm2P8nfigP6RQAcFGzFEq/IUzSzR0rCLkUDWzVc
Ab+UfbKPk7gAEVS35Ud4DyTKfBn9WJhp3x10KZ2XjC1vQBUxW/7z2/trkGF7d4hy4Vl5CJVGDFvt
31KBDGYqAGmGcU77FaS4srHHCG/j+18RyJ9pJ8UxlP26q/+n8SP8ZOgCWEM4ph8rDVEfrNrfr0U9
xUlTGQLuYObA7jRN2bFsGdKPigwTPdlQwZ+u49DcT2UPyXpAtG3I28iSIDclRAD0a8BhnzjcKfIf
2o9gay/+LOk/3x0XeHNAHEM8k4vhHvj93UVLhE4g1jrrC72EGWFB/GAiC6vAwFfIzNDV6KoMSdWO
x8bHxzCp9A+NeXQjU4j9DGihfuwmkLy3la1LsvMxwUj2z1cPz9X56xtFGgc7Iw1BfyQBOjFsZn99
o11axwLWMmKUvODnGuP+Hr9Nc5WypaeEmm8a1sc+iIT5UEHbgu3eoMmL2mS8N6lqb3xT8k/xWEXQ
A9VsH8mSMEAUrQyzKcWedh7mkn9kmKqrXV9Xgd/ZmQdfJiNA4zRuhpgrvayOQylaQAgpGdcH50W7
PEaiDt5XIBbRqQ+LCR5uPxklH9YmROyECM3YYwO8P4QDMLJagZlLmzAL60pD1cPoBru2DQKY81Xs
6uVYJko1WVHKCKIzilvJs3mMk/E5gdEN5aRY0veETBTGdz0Qe55aMh5mzzt1HOceKnExkgTDW5D0
LufwpXMCrtWczdTbEK6eKvx5jRHGgo49EtAeBi58HiczMWiO3PKlRNgBcJASuBliEED1ja85lHG4
YXKPgoNXXEEmITRB56iHW9GFj8b6ErOG5F0OWaq+jdYkMrfIIGBoD+mCv8nShmVOJDwfoDRSyoya
CB/lqMHGwvhysgSc2eG+6OYagRRPkO0vY17AMwlhn+1KDh6gbXt0F+AqhktflKCTRsR625fZjvaa
WsdI5mTV+Hvo1hzi2ebbBklkUyTQRPqtBebvNlW4Qkh3WsDeizV5HzjMOqTXUuiIZdQuD3E0ok6v
BeVXCBMLBl9SIeJAU4uSNjclEipuaVixX0CPfUxWSAwV6sq3rpxZtCdcpTurxQrg1AfQmawsT9EK
Etc34URzt5HuWdFM1eOasvRbrR0YX1/HIG4RQM9sFwSPaGhGcyka6WAqN1wsL1M0gzAwTAOr7SqQ
CCWU9QdeLspkQziqN4LKMp8KVsXPPdKEy5kTiIGgy0v3mMqo9tm8lKDhAoNsxF6ZWZ8HpAOQShqD
C2vTL11HuiWLiZZf0NaR8GsfFwZCsGy+ATkEBU9iOVm8Begnez6pYQ/Ce7r6dbP7xvVb0EIRHyZk
H1gdzl+lsGl1Rm5Y4Sevy3gCsMHuMHF15zKe7BvaRLZjIyITEA+7nV4g0mN80yBeZ/zWfgEoAyO0
3APGG7oMzPJ8ELLqmkzxCCs26oHKL91YIGmcgjlSDsDBWqYGeGZdhG/o1QqeIZ/tWK7nxpwM5xgd
C+wOByThvscjcjOkicSPAUC9z0d8v8DBEi1mHLiXARJjSX0JzEJyL+HHRor1e77a/rmJiAdnMarm
TWoqd7VJ53Lv4O6iuOAih1nvZUn3tBQcGqdF1VqdXy+Jn/hztDb8vV68ujdLuOQIoBUIlankPNQj
TgnScUygu3N97XmIWqKHmM25HmUzHuJGcXNop6g/+CEg3zUUqtshWdb9FPT9kitdVBcX+QqJCT3J
H9rijI61YEBlfUVmAdqJyIfFgIQ9LonmO1ub9YlKMCxIeEZXCbU9Xxr4greAkyZxhZAI4WHeBO5p
BHhhQ2r2vautyBXFfgV7BCYUScCXAKz42LMES7SI4d6EtkoOdgJ/nyIceGykpDIjwBn2Mx/DR1mu
4w6fDDslNo1yJLr5h0FAhQIWVQOMrDRZEdoK5wAaSqgP09Ckp6YqwZhNLqovkFT9kQ5IeUARbaMz
U9Qfm0qHPXbV2eZVq6Zn7PftexrX7LYJDIKS3VIUj2OwumrHRGpmoNzh8NRRsB8nsk7TI3CaiuZI
s8VXPotUXudRVfvZL+sDUQuCAtQhuZXSFhWsskOOVbx+ZqUFkq90FB9WyDDYc0odpY/biE0egXxM
/bl2YhUnbMOkOM+4Fbqds0t1GLBicUfL6M4mCB3h7BKAAiEFhw1rDvhSM+2Q5bCXpeUPM1QpIFYv
8LnDGzl7f3BkPIYyPA5J8LVr16eeiu826J8CLfaxDN99Wd6bdROs6wfw+NGZGzvcR8wAV29tOmVs
KlFJq+C57ePbEST9wUKpScOFXxtRabywQsQNeOY+QJjwtXBgHoaQxwfVi+Y0exvsNhrpjK0tQcyt
br4XfVABBSiHI5ZfssfANr7PGASRj4Hrie0GErFJ8RFGKRs+QEcsKDROcqr8utgDNWkMy46NqgaM
6mFiI7TXXxG7RubG0LaH6QnvFlr19AWY3gHHy9D6Nu7k5HYBqeghqZ0BAonPsii/EA6dKE+LlDz3
dVkeUJCr8lw3MUNvxbqWI+tZ0vQWVjLkPMEr+6IpqmjYQHA8ONntHYz04kkNbIVbCyA+w/rrc0Aq
RXkBrROiuR35DaiU9ZCM9WKP6C1cLszCkZCo3XInXQNbP4VJa26Yh5lbzxQ5pJgh5b1DdHuzu4Jo
PgWp4XdDPKBf9yzqkxzRhrjK/ZJ4mtFxXZ+aAp85KiBnCIhWHf80TEkl9mFXVfk60DXASRplOB9w
ZlD8itt1uGk89Q5ZoDQB3jOreNf4rn8AAcgP8PO82s+2bL+l4Au2zwgw9E/VF2foQAEeNjEYJiN0
YeStbJR7BrPtmG4CckJgzbSNkD/6oCSvw9TX0162NXLpVVmW+zWCMy+TxOailOHrEjOYu2HUTZdB
C7DezVhH+jzW8KKzYfbuWIGtOkWb2r1sureqB3Ovu05VJx027X1KxPJpCrv+Kdp0c78p6DP++RZZ
2TcwHBZZ3Ci8BVpbfgg9MjQTzNjgM8fcdxVxLGBmtsGPxrLktZygzRpgaF/xyfJPY1CAZBlrrBj8
eoXZdbBhxrxuuXmLBx3ILF5WBqtnandemfcl1Mt+3ZwDJDd7tO3SeATv4Czgtse230aEudMEtvlz
v1kRKWCGSzDoTaqY8T7lL9cimkfc8ghvr7oCTcuW5RJ3dj5Og4OI8tP82GyQJkGrt/ZxiiDv5pIk
/YIrOQnmDxHhsHuWQLobaKXXumxm+AlwWoo1xl/UJe+eTk2ebo7MVEznAnztMUpXz/coW+5OB+zq
Nh8HWKZbc1+y+Qyuu9wPm+Pj+Bi8yIqrazcGw51PegQx+i4as3Xzi6TTal9A7wcgupyJn+VnzKJA
zgT8JrE5T+lPEyrpovW+YgpBoB5+/8AZRiAMicM3FUYFGJ0ZjtbmbbHN5Wp8NMA2HKvb0OkSiLu8
lo29T9ZC3eBcJxhl6PgvZULOavPQ4s1N48WkXyd0N8e2jR+phEazSHgIlbZHpLWGLE3m9sZM3OKs
Gxh01WbVBUMA+Wmz7/hm5CE3DgJpM/fazeZrfhp+m/XHHIZyvdmBfjMGw80iRCI8ODrf3yBSGOxF
OU53YrMU3WYuhpvNOP40HDfrkUkEBBwCHSizcCf95lOCxCAv6LECEKtwMeefhqbYvE3XD6ZB6LtK
dt5E4QdfDkA4WL9ecT6O26mJv1dA2tGCTMPeiW7edzDCj7Jg34fIaHGY5Nrt6yIqrgNZm6yqrECQ
x4f38Jj0S1BZddspGi/YnOpkv1QM7bMnS7ZO0h3SpBqvvk9i5GG9P8mEIHZKJn/tIuA51Sp/CJfC
JndC7sp5EXBlQsBWSR26rAaBcuzLpj22dCTo7ysldrHSN13VffOFLpD/rtQ1ileNwjxKYFMD+yxZ
4RE7Bz/jjbV3sMoJckEadjaNEWRijYH6jaajWHEcxxw3uMS1BAUn10ec7RW+JFHVnJZhVofWDUgx
9WoQt1MDYktNZs1tM2AdgJg5UNTdrwJN4XekfwGSzAH2maIIz50tyC3OCpFHb6P0VUQFhqUR8eYr
aftpX83th3QtUXM5B1HRqjqfRWjeEGiC24YzoUYt0jlzLMYsBeLNgO2jsK6FQzrTzHxrg+m+Hpb1
pujjAIcWlOCJxJJVyBbsCvDrIJ7ch7TgAOz90p4XTx8s3JQ9I9ifA638oe2SY+U3GK8euz4feiyR
OdZ+h2N/UF46Px+Uq1GOcHRJFmBveanrmiHYquszbA98mEqxr21MO5gm7omNPffYC0T1hnzeQ4tM
+gF2x3fIxuEFVzvYp9hazqKuj6KfPKDp8c4jWHhFLcCs5kj3jFZtPclobHFMTIi9dKlvwol7j+M+
ohROH7LIezG0iMcTkAhUYHsvcXufoHUVB/TFn7rEVUcRC/bWAQS5HfyWvtRVDP5hRS7BTagj4Jas
SJ9DGH95XzTAevsAObGg1Yc49CeCGyiDG8RuEB5pvqm2dW+ug4ibLeWynFNnMuZX9dBC5YWXmsjk
ufA9YNIx6SYgvxRNDdjXE1/XjzWv1oPFKWaYvviEjFtZdsivgG1Zoc2DFl/iJcq6aUIsVI4zLuEA
jg55d4xJ0YDpIEtLNB+0Ve/FqN/aZUm/DX5srvjG7h7gSBWfi2HitxGOWFBZZUz0sZx0dIlnPd8R
ZFK+SBKYBxf0MKAQXhxOkPO/gGeMRyRqTH8LPjH60ka0RySQNhcAONGtCRUDsgitnGpMFi6o6SMm
SH4pUqmOvZr6CwsiWMQlqYKzMu10Icgk3Y61WR4RrzV3Qy3wZYfjFKaJsOexWwi0jMh9NtEcvHdu
7HaUwKw/4mgFHDMhrfSgKpRkmYXEBbwlsfgLQwB4P4djrHT82icr/VYQYDxiSv03hhV+dDwFLZxo
4B62CtprVyibczL1R4TR0IKIAllMWHlRMO7ghwD9I8tSD2ASO/aahODhAAtyNJ1wIN/02iKPkXSU
f8fBd9OYT8UwPNq+bT6wFT8JmNU8PRYJ8ZfFJFA+pTRfi2ERJxkE7KPWTl9Kxb8hMKAukRc2B16a
vKBjf25nXt8MOL1kzWK2Ii/F6Bvy7zh/pF+mE6W0epdRKr/3fY/6FsZos8x41C21l7lbxc1owLb5
UfYv6TykjzQxOIECi+YkGkp3roGwsfTNnKtpDI8aPulT6NQjgPdqF/HpcUJ+6mtrlzJnnXa3cnaf
cLRjy7Bh0ZFmeiH9u6DRTI+oSAYBN12OyOUSDuSqXopTN8HeRBpwQA5GEhwl0Mhx+8D7bMKZBB2Q
lB2yaQpudNPEF3AOiOYvXQfJA11sdCjSFut9XACW4WHX6Wn0xhdPPdIN8jQzMZLDapbliNhK/D1B
QmU/BK657Uv93LFi0V8RD4tmcEchV8Fj2SXIimroGPezbHmxd3xwQb4YGlyCycCfSaY1TPcGhSXa
lwFOsvkwQG5CeC/u6Xsg+tgfitZNnwUaLwkEfABXDGgDqzBZwZBAgX6cpYGelPoOYpkHagHvp+xx
YhDOXvCNrE/MJCV84xmnruUdDnNKr3yYC5cjEevTk1AFjogEqizCmz4soZ1pUswhQuY8bJDUCkDs
jSkGrMC1JQD1FHSedgLomFJKfhlGh+yslXGNmCEWLf/oKoxCd5Wc2/gHJDfZw1v2M46CxAc+onhm
pI2mAuk3tNyZjAGL30cxSAUUltk2hwZdy7c5YN1LiIFAcNFOTwJbdXFNItd+GDvTfsD0NODwBdpF
n1cj4+lYq5Svd3TWYX2sOQBcUAPR3YS7DJN5E/JqNyyI2QB6r3Ggh/aLPXcQDz1Ei8I+mLAo1CUJ
p3HY6O56RyLV3ai2x/l0AlFOtJu6XdRRpdVGFs3lY8VxjgLgGYjCWFo4aSdXqm9/iAki6y7AgaP8
NRAJuNP/zd6Z7FiObNn1h4oJo7EzTi95W+/dw93DY0KER8O+Nfaj+gNJ0I+UoIkm0je8+iMtxnuJ
yoxXyNSDIEACNElkRrjnbUiaHdtn73XqtGNNJwNL1C2WDVKhVGbf7vVE5nvXGzYkCFPMVcH17Aig
riiR+clqXVoGOHH5+WolHXXUpU/DZNXtfD+uI4+3G7v2+Jikspd3syaYvfMoO6sg73TxAR+G5IKN
YiG2OOmp2+fkE2EHxYk9Bl7UodsR4qKY6CPE6WaKWvtQx5swkkljvnEz7a1BbHrDKx2O6TTmSeE8
urVBCjFyDDx8TkSAm0Mix2UHg/INVXlCDImOA2YgsFBhTfJPBNi/HEHDkXxpkMU5yVRvsEmYmipP
4FlMGbI54KEK4ImZr0NYzD3mQGzBSejDt/EeViu1vQpuUeqerTEljVg11nQfO7HBN1O1/a5017wK
XJhE+Cwp2hCbSH99yBIwLGEKXo0YEnGYPhjtdHbPa0VnNoxwERJWq5uvCY71Mhg4cL9NXZTca8uq
vvZeMby4cvIRvRt9Z2tBClDWXpHunHWOdllVztNxsCKsBo5LRPCMv3tW57rrEGaTzq6n3Tg5+lq3
2KMTyqp7Ka3FCYaxKl4KvfEzExTqNmzaxrfYTGvn2RGLKAhfzR778pB4n9d28g8Gsjg7NIYdd6ca
gIqvaV8BT1Cl9tLvoz+iz5uJh89PTzblPmIz6QTUF+1fx+y1R9/pkmaX4rKdD1Haqk8VwBPUDiNS
3O2Lk+4HkjnExHM5Xbp5TT/Kte4+qBijswk06ojGwO0iaM6rEGtRHJ/63lnzq3XJBTihJk5VWFtx
WcC6LXmMs7W05LGcBUWVYZjy3mm90rrCXcen7l1HFmdDpvAHjLH12LSjeI5CD+l9CRKz9K+g5KLL
q8VgUetzXOPF0juXIe2t8iJcKsQ95zRu7Cmj1g9dZxCfUmcrOVNRTk82CScrSOqBJ0JwaOd5G0oc
hnpkmZ/wq3+2l4ivsgb8yJ3SQ8vSiaspVaO5K0+kePJbrXpf3ll0SyVihElZ1SwuvDP4FHyEjidy
DFyAawBiftzrQsXJN+xy0t3bHPFuJR/SCpuRlqYiWh4H89DVn7QzWXrXTi4JiUj3xRMyrvqcYkj7
tGA7n48ZvqEXScHZ8KDm1guJQ2xpDi7Y3WjbhDCM3OT16VWaLzwb4ASwuk+hhmOZnUWKpf2S/7i1
vFLm7j4h/+jssjjKyK1bsbi1u8p5j0b05pL4uQiGuOfSJeYskqM3OWSDCc6YnAoqnzSeZUcVsvZi
NYdc1VSuWWuU1zQslyb0iQfc2n7LRxsKIY5T3xF6cSOQTLBIYytMW3As3O1m1J+FlHo6VmZtzUfh
rPhydEcuKxzBHxR7TKSLDsqxmWrITyyLWPfXwtsPpWzvKt9nvWMDHkI0jjk6cLgpq+shm6ZrbUOE
CVuv99aPBLPqL4tHxgBmDLzhK4ez0fygkyqmNCXd2gYL1top7FTdPk895kySiDVNDQC+anz80bJa
SkzTZ7GmtoV5NTHfaz35t2OGBemgZ6kqTu4ypkVLGuIpz0YpCUFt9D8eNugPyYD32l68lLOo6h/9
FM3krOBl1vvUj79pn9SDVcfUc3Vq+2diWqRfMDf3L44TrXPYDZ21AqQqHeTtlm1uBwhsuo5aoFWH
Rlf+0TEU2n6PuF+dRk388Zi4RQyCDTBLZMoqusqVX7pfB08ny33m921827k9D69Tzmt/Leax5QlE
JJFXOgc+earHnr4hZ2erODt+H60h9lpypxipuu9dbcTk6Fcjf2msVixX05zL6A305tqSbpuj4mxp
s+s/i1Tk64uMtspAmZOn9oTJCeso9In2yY4y7HOJme8bs/eHwK1VYoeoP2lYuRrNZ4xa9gs6Jmly
hruYcrScmiHvg9Jjl3i31yRd1908deVwjxif6QdMg/J5Hdba2+vWt2ZCqZrgrWqdwbkbsIVTyQEC
UriC88qUj+Ql8kOHLPjqFfn6JU5FdOOstcnR13GucHatr7ZTp1TXWj968VpjD8Zg5sQurZveBYZD
qXTXyrQLZWOKJqyi1bumkOOVZCOGkBas9wSXuv+Sl17M7eOn3lEkSXtP07r4Zjbd+F2v8ZzyVC1R
uBYjmemsyfyraSjVldu0bgche5rSwGC4fTDF0fLqiTk9aaLkvfTJN+SE5z7NBL3etPD8Z4OyN/R6
bgXi620IBdz5VqYl9knfguo2Lll/9sZK3CW2hREwwaggL1sDroC703QYWrP+xGLgnDhSgcdBJqnf
m6RxWcCHLda4CMAf7tAmn63VzsCCzpz+1YQX27Lni4NVI3BNw7+QWyqI5eXebeI3co/JFcM+GaYo
x7Lq2Ab9j8g8lkWyPiWpgcsRSIKwd3GHuKVWez4VqIOfZa+TAJpffscT1BihlxQUlF6ihy+T5Rdo
hnSg6HCP2XWPR1MGORJKSw86JQsbc8oFyNP6+b72yuRuRWuFytfo9tg68VLtbLMZ451so/IJSEvy
ncY1i505clpLSiGyADm5sYKuhFuRjEk/7Yiv2mS6s+oy9Y2lwzYn0dEWQ81lxXya4T8+Lz6gr0yp
4c1dobcN7dBd466Nz2Zd0BMzo1esaBV7D1SVLPDMugY8kk3d6wLiQaV2dtsM47PnYOg1RkLrC2rW
Nc3S5Q5eQz4Hht2lj3UPZtfrFKhFFE/C2ZF2Lv2W54arM3xIcOx/Xoot0oSf4h4hlRt/ndrqIJxO
ED5vuTf8OJUbOCIl0FMXoBT8WkbnwhPA2iOCnAfPbdw69EvRJu+lpaElOnWgxq7pAiNLu2OyTppI
Dy8YYgfO3N3EyRhKt/MkZlVeYxupd7SnlQdhJbNPku+M1jSH/Ht7WJZp1zhTfQOd0j9zOC6AXjhl
2OeDRGCrEprykUqtwJ58/yqrhvoTDln2uWlJ6uepUd5tumbLGyxGufcVvSUSyuZrZRoTai7UReBd
HWKFlYs0OQzg9mgcl8WVA2jvFvK8Gx9iIbtwMprvhifHk1M1fRFufqDgn8DVLVzqCPO94aOJDjax
d752CFxO2lGvxVF9yVIEKcIqcVAA1tn/sZXj90YcfByQbl3OAtgPJHjjbbDBbw0nHeulqJqENZeI
RQQ80XKuVqKkX8j30GYTpXeXTZKq8o9f9veOqB8v62AeweclYNhj7vv9y1ZDOjvr0tO9rgxP7cpi
saOwQO9mSS0VBwOPAOWfvKa5zWL4jbuGV/WVwJPpefR0BL7Nn9w15JcheRU0nfvR3pRM+Bj0oASL
F9xTp+8OyTwNH+YICmBlUk/jfFDZiQ4/p70xd9d+nyyueAfs4Y8cnlLBwdXTc/PqyN4xzq6BWg4I
Sk3l+nl26jr50jh29r0E5JXR81ZYUhxRUR8smdl/8fya9s8AkNhkZ/ar8uQUdfWQIWnA6CtW63aE
Z/KsOOFOQYl333qoOyyhRymGpj8lQzkCtcumhdzfFHltaPYOrbmMQ1H77i/2ZhcxmpxVlIcOmQw4
wAc/HWictllvnEW0gPvrp6ltAs8d17NjVe4jQfaCR4tzwvs0T+x1yazQXymtDpZBcQk80LbsEFzE
StzOKMngYrmCK9QlcF/OKhVjEi66Ws5uAVdkN8OFZPUE+XAxc7elZ8LZ+hVYWVuFjVPjgK5USq0x
z0TQ6Valb25RSeeYZqPq93ZkLl8KxXgBGBzz0BLLnrXYZ+TtzV1LvC/sG1RoTpD1zBKAMkZyJ7OG
9lyUfZNzmskRjX2v6678NWebkYPnlqG1LADBYq/GCts0fsdZzICAFRNusnYAGCxy9m4/kC2YEqhi
mZkDr5N4ZJzdUgzdBWiT8A/tvEAh9BcxH388HP/fefonzlPTYxn4A+vpf/7L/2A42u/mC/2b/fTH
L//Vf8pwFUz85C/wmBKOQZ351X9q/YLt06HbiHfN9JS/Wap/tZ9avxCmYFlAVXOwh27cco3bfxvk
In5hKoS/GfI4bWFetv8R+6ncVpl/8/h5QnA8AUpBM95l8SOk9/u1z1SrnhdibDvdtEQ5tUOGhAjQ
gnaMYzr08t6tdrjN+r32kuSY2SIr95g65p0zSWuzb/FAsihflBv5byuZgtcWVBD7WG+o4oABKyeo
2fjRB6T0DtSTQOtcvOXwmy//3zG1bm/zp4/h8GVs4GueCCl/cgAKm9iupTogzhmB8cYaezheMexP
K+4jgOJl+7h5iE5gCAECEgz/E1Ottb3A370BzsAMe5CYEX+s9r9x1dKirMtugiKtoyK77jKIZiyV
SPB922PYiyy6fToeo0uTK+OERLGESWw8QZPXZ/LuRDsJblv+euJd6rt1zNs76eMbmDaRs1G6O4N7
Nu19rfH/JVVjPG90sYB0v/+WYTWxb9BuMpfhEfl6cKY+uvz1qy45nv/xV23+tEtvt4zLmB1p4eq1
bLlFHH67S1exJ0Yvx5k0pHnzCKbEv9WzADu3ro3vHpJ6nW8n5VMZ5UTKRoCM0B2oUSOLmoEOkz9O
xWev20QzMVs+wOk8ngp0Wk4s8JoQoqs/s4iKnxyivGeXWSMmgDtF1AfN8ffvebKQoc2e9k4/tMWt
ac7fkORX+HA05+Ghjleo69Gl9+cn6CjrySsn9Ja4d96XcizvRgtREhRiXYbmnABk7ujy3qZE7K9s
UgDPnMpAsGoyB/saLvICF6tsAa2BgcEOMV2W1BoOlluJe2CqBwwb9pHL2BLd7V1oB9o6zmnevudz
392YvkWcAYHse235xmNrlsXFS/3hEEWNvG0MbcAztY29N0JPQ5PSV/SHPCSiSu3rYaqePOxJX+to
fe5ytb7UQ1u91klVvRheQWTfBGXtxkWLNUD7+wir1D3KABR7op2Es/NyvpRr5t42S6NvamTtuw49
hkp7tF4ttOFrx1znwPfzR29c9S1hc6wJHDQQRrpierIsg7wH8IBzO2M6JcZJxxnZf7rxPONaSbs/
w85Ibzm73o2Ff6A1sQY+sqQ/iDcgd4ncDhGg4meDMH1lSLZd6NwPZrpMFTnc0T3OM/DmclbZTYzn
JnRH9uPIr3m2XaJJEI7qfKfy5hXRzD+M7tjft57O97nAZpK3Joiasv6TutX8eflh6JVFHWcDwd9y
OD8bkBs4PnPtLOC71UiT0Z0buL547NujbJru+zBLcVp6ugecIJa7SeTdzeJ6rz3M/DLs8hG3yNwa
rhli+YE7b8Vo4Gi+px8tDglSJVx8z7z+kwd587X/ds3aRnVtQ0RMF6XKFtb2oP9mzarUaEHRG2mE
NIagRwZFz5/WmUWd3OrMHeSV6fjNjEZa7LFpYVlcdOgXafT2x2/k5wVlex8EhpRjktAgRfSTC37G
/cF5Hp/IiChDVcj1zbwWgBqN54PEf/3BRi75s2v296/KZuHRQcRHxXlD/uT6F6YbS4PT/a5cZDLS
1Z/ajzaU5C9DbtH1dYlHT0c8vNVzntc0moRT5s0O41j0BinB3vWJb+O10vra8DlmNZaJeNHOYS5K
kGd//A257t9dKxIb2/aGWsrkN04rv79WHUoSxB2MPKk/EtsevDve/HuyNBaKufSio5+o0OzaxSI+
7zBXbHSvRqwYNRh3qLxapyZzq+RneBP1vZPS6M3lgkzZ0SQy4JaEkx1175VlnFKjTi/j2HcgyatX
ayGAaeOMCdJKR0+uK8szkCFx9Ar7uTPiyQzXDVoxbobdxO+JVUeJH9ZwAXYasgih+t4jVC/4j0Bu
+AtTG9Al4uJ6/oHGsEvwmYtadms7Dq9aWiS8oQPfOyY8n25gVMQu3hgb60bbSH0P7Kar1DHDIbjX
fhwdoE1j64hV7RwMyERPmjT7Cad+dMwh2+2c1O32vqjYmdvEfnOSCQveWmywoMx0P86YSbHr1hkJ
5AXXVGUYNhhZV1+6SXb3zsYQgZIHTSROzQPLGThmlM8ojOxxvZTJMANsaqQXxrUxA25urZvEkQ+1
xpfSSKvBjtQSXYmYcuHoIb03Mkte4gjWDSYH6zxnBU7xmh7pXMucsr5MLtrt1ktXuOOxtODMl83I
cDEXGipmk6kWRAg8pwamAEZFt66572MXcMnGRdk7P2Arg9Wkx601tOs4QkMfM/Rp1mrZqx9wlmrj
tJgbsaW3+kCJNTuXsMxvlxT+ldroLvQ4QY+l/aGMnI9yI8BYoGDcODN2sqOjypCCG7VQKbalhJC6
8WMKw6mv7VX3x9xZ/feS3eZYuSBGd0BEkRhI+NShNaJNrE6tbnrVPa9LEd3ojVWjmKQTjHlV3KDS
kVHYmDbaI2OrjU8ER+bHpcMiZGQao2UzjiSV24JWBQYQbnl5ZPZOE+os+kijAKTp5Kq7wl3aHQYP
rKntYr5sGcBzHWfWlYjzs2Wt6mguSR8kKl8+lG1hBHHRNI/9Mue0XNQSNJn7WkFxDkB4Tfedi89t
9I10M0tA8ykpZ4taHaNinIJm4/yGTIOIeW8DcMRkVDj4NixQtgGC4g0VxDWcnnAkf4I6msJbn+X9
OKbOtVPq+sI2531sc9yVdE1wsjDJCjQJ1A0LGtGyYYnKmr5U4M/W6NFvK+QF1Vnj9J8jmn2EILo2
+VYj11QbLz49zLkz82bMD1G14JqO1/ZmEFSnkKpr46HngXmYzDV/r+r4xlQ283Uwin2hFhOblQlc
z6AwF1p2KR9tEpvMMOiGF0aZPWVNbF9KqTHQ4ZM1SWVyI6/Ipw7ab4JrG8fPqeAC3BIPtz+bLPqv
Bqr7qWbteVbF2tw1WtYfKVWTPWjP5VpbMbAojspedmQmDn3kHyQpgL5QpWiWZUDeMlOSzdq4U0bv
uoc8y9JvHWxTdLMEt2eqYVWlNdQqfK7M5WDew7sxt1+8lmC/6qSiV7UQF9j4V2YeL1feDy5Wka53
WgJn8DZqlgKfZYHRqnniD9mmdXuev4llJfb37F4WQ0kgZAaTUyB6DMw6+zym7qn2CxmIZu5OVDO5
94JRhRD/uCG9qI/S6YVGemsBrAZa4NiYbw8pkYo7cuvxlyWvh71lY21p9JTjmazG9TjELXR1R4P6
bfoIl8iS0I6r09sEmh5PHi792wlz21OSbWQ4t9FAzqkdqK8FjPN1gBTv0uQazZ40kVrm92WI1VXb
1NWNkcI4Y9KVyvb9OBdfAViDMe/W8lVV8YyO6QJmipbhKRkMFv7F3kfaUJ/90Z5uMhdUAA+0eZv7
jb+fPJ8rMzqe4YZaNZV7GWeMLnHOxIkAK40rdqk9dxG9tAL5mf2/fltaAIREwKbuYrKOZYGwpcET
sD37TUOnRRbpfBI4Ge5SolcYMB0z8vdjZAGTYnCCnJ9T1+F0Jyoa1jO9zplBM8L8OtH9MO/w0aZo
KtsrZciyN8QFaVBF22OwKIUtu12Eg6nJpAPMNjKRS0qZl/F18BmtUfOOb8c6Yt5ibVvFuItdgT2v
spdw4Fnba92rUKwOG3CG3r05qeb7qVq0CmB2kmGYV/PWU40K4X1Z58xh8R1Kd3OZzeZ8X3k1aM4F
DA289iYmZam72bbwoaTt5hGjRrmq06HgfoWWuKdAhGOWVulxxr12zT7uv/DiRUseA4bve0SWH5uX
20oQChQjOVWw2UAVxjSvsSqoZoDfWfZfx0ZMVDJYUBqk69OPt4p8BMW769PjIidILqLskIEL8xZ6
Qncyu9i8xdY0kRFjM+bwBiAQKrJ1jthlrhmDoRlpsH36dJ78fUmb/ZEYnE3NLev6uV43V6aMF0og
q2YKFiogBUaPpvc44269TdaaRhHlpI1Pv+bWMJmpg+JpOJF5yDhQakJaUNz0D3unoE0OAK/zrx1H
x+FqWcVbE/m8jxFs045oX/PmD13fYv9XzaNsfIYWmEVM1wWACTdszSiQIR34ILpauRrg+7w+lIbn
Tvx7g8icZTV5CsVFKjpORATmJpynyUQkSEvnrqZOBO1m+rTlQI3WV8UsFjOEJea/+HHNV0evG82v
k/qrXXv+y7IuSRuIVRHctJfZ+VyAyXk1/RHATG3OM/3L2h7vMySR78xiym5svwaWBBqf6RJEghjz
EypZXpouajtmNDr+feWvxr5yPCecsP3UZCf64gB3I9nrLeyRiOoBJjdeQMeUN87SnSeDbrXGaPXg
Y/W5II9Ot8mQjCYWDibPFrMXfbCKvJv3GOe/1AmU1m2QRUzSq8DNB1fkzrOy5mEopH2z+qIP66Li
93qru0xY7bAZ+9tJTft+aFNJ4BKOvHcTgwerD/LnqdVFAwlxkaEXpcVX7UUh28cRn4ufEXdQVCrN
UJ5M06u+VwvjOcqoFx+aBERTgJBK79ftmbd2qNpmeFt7Evu91eB9nWqTHSTKU2eXAjORO4D8y7Fr
mcCnQAXspNfojqjTWpyIc0YLO6iVXsmWbRpqrHlmJK+PBN2YHd+2GQ2UE64ZnfAceVfYBeZvtsp0
aBcScLol5ouZjeZjZneSeBMn/1Ntr/ENGZPSDYpxeYmk/UqN+eQl8UOX0NM22qa70guc12LoHwkb
Y1nAlY/4073HtVUHPckq3C5efNfMFFLYXowHY2IiwozwfFxW4yGZhB/4CWdJw3UWMCgR3aORjb6X
znwX9yNs3Dqr73S5MsyuytQnK6nkfdn7zJOZcgt4sqpo25REcxz6x9PSxTe6yCMG1g7w8JI2e2bm
4WtTwyW0AKHeWtXw2Rij+oUIaQpANyFOkmZpGuI1SU9+pF+AoLtvw2xg6rTj7muX2vTVVqW5D/qO
WUzuxBC4Du4uaLLDSjePPbPvH3CfCJoq9abZm5YHtFraXH2L+YnOsy+Xm7XHMVsX3f6f0jquJ2Jm
NJq1uuXwwrCXCUcElehzRdmZLuJOoLejzXNis8zuXbv9oxqcLzKn/zWypreieeyi4Sk3QNckGHZz
OqmJeP5xEvuH5PD/NUzJ/w7vZHs7/5ehTDhw/oEa/h9Rwv/LX/7lL//9L//tX/8D6IUfI9U3gAm/
9lcdXJq/oIAD1KcTZnmCR/tXHdz0f2FXRptDVWSusrml4H/Fl8hfXJgN6KpYNGE3eOh6f9PBLXgo
NrQRGkXgGUzFX/0j+JLfSyFwVfjf+yAi0DPpmP+QyX8jhbRDSw+IuGkQZZDw86ovWmSrzNjXRcNU
4t98N/+OWC1/NDJ/o7xIaAOY/aCy0G7k/cufFI/WKZkBR+M96Lva/rhiaXgXXptQVeuhvmEpG/rD
xIG/26YHTe/aKpmst6W4bpdsAYhVMttuJV/hZHdztMTYKTEH+KE/NNmDPdgISQmAanQxyy+vtN2X
dcB8pek8QousgtR3iPrOrlAfScPVEftUxIFhBDNA8iIyayQ7yVgMB4MR2ecusx6wptb3/lSOvJeW
7D8PlzcGuP1taEi2Sj8CsYjPE7IoVvZVlYqVIoPOCeexIRzdVdIP+jySn3zLYIteFi950b7jmoHA
lsrpFxOh2sFrMkSwGrjbQtP1wBEj5I23cVfUr9Aiyqt6arJHGFFQZjNroe1emBW1Tj+RxgvESD3J
ObhtOVt5Mt6zAZnjN2YPtO6+N9f+U1wzqiCJEloEC8rjR6UHXK1jV0h3RyE/sfhho3wRk4nbZJZs
1Dt2rOiaLkhVhtXCn5CcMto3ifXkNfWZkBcKRxVQzFnppt20CkBgGd3Iz7ZIIa/KxFSvcqFDSGS5
L9/LkkM2hkQW1t3Qao1gyJhVUNmxbz5MRlxaJ7t3mNHlrebwAMuOvG+LLabHSJoqGqTeZvWeZpf4
YjV16oq7tuHw0i3+B7g8rIJ1ifkXF1SDW86lzPmUzK4td2Uv7c8GaGbQwmtmxaRAl6Q7VN3S3i9T
P77DbRtsMmQrjRMq0dkJShv9cmcLJZ9BlyCx5OusDiMk1OTYx9NCBGqalmcQ3Iw0cyo7a3aMiR3v
RmZtrEgEZdcGTGtxQkol71C5FD8YiOzuW9oIYmK27OH4SG6ZawVh28eBrdyvSAwAtZZiER+qWGqI
nQQjwOlyfhYnUxDSw8Y8Dh/tyaGvJJdEgmPuU4wKBYjvT3HC5LBdRLJw23c60Qdx66WUl8NCRj/C
VYHfj1APwyjtAuJbwXiF77l02W1dTs/YfapUvoAVKJ8LsbpvlKjZHFakE0moJlHWhzB3NRZ5s2hq
EHhL+4TjU2G3jMuBYzOvkO+ZLUB220hT0n0dffbvbWpK3CBQG7D5MjvaJ/JukW6ADUEa26FnjOWo
72mEqNWxvvfRAPqPnhnoAANkDLJQ08916KaJZk6tKfHk1QYJgWBCqDWY8Bpn6bmvBUMhATjgwrcs
ld8gEjEdj0FQ3YXXN8t9CW8blx0izBpYUcf0ONw7IidDY6inzkv7z0QKPSoGaL7ePlFT8WnCwATC
GhY1Y0r5QPGeAsj6NllO2TNCbiOczg0QtOMKOtO5+FCXPyTF1Ex7CXqgOjg4Or/gdsJxPIyEqW/6
RectoBkiy7AlEjQTS69gHTC9u59Wl0l7YY6NCQEGRt9j7Ce5DkRXjPdY3x1zv7ZKtqGTW14Z/p/a
1++ab9VT33371t98bv4fYJBZ7Jl/sHP/px997P/6l3/513/+ee/efvNvm7f6xRWWbTFT0ARThMD6
6+YtJTQkD3QKt90G+BH8za+bt/0LFFIkHsFySINkGxD8t83bNn+RFqPzfJPljT2Qhso/sHmrn7vY
3PGOZdHeE0hUkm1163L/Zvu2iV1MA30KzIJxRrsul6w6jg2NlzTIkZ11HjG99soI1i1Rs8sLhRua
rC55y1To7NVVm5I6Nk5+29lppBFNh6zCMl+aETGAfv1oYtLZ5tJAz4UbMUodKP6YmXazI6nrJYfU
c1NE7SNHEo5FPlM0sNarhgUqYRd4GAzEEk67eLAAxcMS2lWyYHYWEq/5teXMyowsZ35hxG10jfmU
lx0xEka7rgFoffacghmOefRNmjlbRx43BFryNjngqX0dy/IgPOdOWuVd4vQfjTXCIqpuSAFd5+Ab
MXOF05gfonEInNbYy3jeY/rfIkynCAag1OaJn8NWiXy8L2ZHnFsVr8hmBO7vZxrN74586fzaGVkF
5Q0u4BBXJwm8bg8o66RFQ/TFu2XWSVip7Kpp/WeB5XhRmxUu6/eryW8O0FUYeLvX9LbwMwVinhhy
VZPG5B/7NsYXQzpAbEw1+qirDUET0kGDNcEbrI/4Yw5LVZ57iJIMwWybXa9olqf2AnmEEZEtyAuO
3kxlmssXYs+HHpEzdev3uBUeJz6oDFNRMb0Mr2BRnhsm56j8g70iyA12UoRl8qBXcegLzL/N+ID3
J+Dr/di5L1lKzsp4A5l4yBBrxSrDgll5GCNujAhPINHrFYEOR+AUf1QtVBRHazIJsXhKvMc0WZ5H
cN8QfY5xtYwUbcwGrRPAxcNwaPJ8S8QOBwC1O7Ibe/I6F4ZjF7QkJDNQUOYX+95GBaMqC5TNlD92
fioV9mj30RXFlUeCKks5vgMq55vbCEJGGbTM1ki96drSF82y2WDtWrMXURQH0x33c+nxqeUzSKkr
3dtHqEXWY298cmvvpm7gGOXtl05N0K+wbmx1Jlct9fS9jrs9ZdMjJo/vA+OayYm82ER/bLgoIVNx
QkDle9KFd1XDEPcaZyiDI+fMPdslDugFHETB0HOmmVlSPSoSdcbgBGP0GE3Il7qKrykG7gEs58/I
L8xV3TboiJN8jk+xXE3knmYvhXFxiW68dZumTbeLupDhAXn3YvBjCDsJG+1wV9YJja/l2lP2B4Zj
i1Co7C4mFo1jG19mHHbVIk4j4UnSgK2290C00aLcavOKHMw0JRYWBRM12h7RDkW3Bm1aeGcI5ifi
tDcyakJTUbKKVN1OdsvDmt7kkXkSTXFJVI+a2rv3XjOfu57+uIBk7UZQkdiwYXcDQJjy22hJznIE
C+463+mHh6qcDiN3CD3hs5iqPqBJJ92pvcuN3r+3aMzWergey8tsSiRVZp2AFX7CCehh+m0e6JBf
WUO02XAnGmBo4tTN31yqsIxJH3LELV8sIQ4xTPJG/raIzqa/lu0yeymgiohqp1FfhiU6JRbfKIl1
k45T3aUAL5ojgiP56SksfPtu6mTQJzKUNRcJc6qZkp4dNLWq1+ZPmek+lailYHaeHdJIUd4di4iP
jgbrmeWJAYU7SFooRdpMr6yuup/L+BaOyg34omsxzHuEhk0uYugE0QCTMe42NlofSG0Oemqyxhua
I7RdzB0P7ve5KUIDzdFV/ckEFE1yKjDLBxyrFW0RCh67Tj5iCr6yo+VO6vbiVh36ShR0YJsVYKra
ITNsZ3CHiCUvuYvu15dpsLSYifolrAqxz6mZdpYgYEWX8X3tCBQnio+E2YuRy92NwL0yZ+nFM8wb
YbYXq/PLwMu/EcdrXhsL0Zhz1kFquufauo5E9skWc1ji8WfUeNDa65OI+5vEpgr1KMu6eA4sXCOQ
sxmq20LAAUFgk8BfugdRWMiGcJCQjghtjfOJ8+Cd1mJHh2/PAJBXDisHxtePgU6ma28gKoZ+B05A
U697AVcghcdA78rwLnRmH4DZX2/L0RwlFFatPM/2NwMk9IgRefc/2TuTHNmR9squiAn2Rk6d3jfR
9xMiXpPGvjcayamGmmkFtYdCzWoR0o7qMFX1Q1IBAv6hAM0SiffihbvTzb7m3nMd8WvqyaKr0q1I
HzxME3v800yHKK8FaSkdPpzF+HOKcQxPZ5dEGxVkV1oz8j+gisF/25gOaiAz2Y92ma/N6pdNnZut
xGh20g96ciLpkkxYL09p81G2zfRTJNPRrZ+DztvrML3EuXlrB3QSPQT4nrF0CdBbTGgso2BCNBml
uuXYE4MewwioQP0LGtHwkaC7frc7oaojXjaY+5Z2wkenyHAcD3XP1YIWgVlW6HRv0xIW75TPSOtX
F8ADMgSkY/i8xRdj9P4dGjBKoIp/GnhTN2PWyACcew48ULBkA99G1OKE3sTV8NaQLIPsB6QTmbYM
7l9nkAwW4UmCrojsq/5H2Anj2VE9KyFRWebVIXorJPSC5dwuASGX7gufKUSUNqG+ujmi2t0Ei/p3
7wrdRzbLpiv2thgucq94EzA2croUDd/wa1245W9kiPonNmQzuVtVUcZXTTSeHYXVMB5awKVrGpLR
KNJ63aLdC6gnwVG0TOTpcPMBO8qAFOAy9bPzMfgDr5YKiUkrCUstXawrmL36ecWyW49lfS1KRfeR
m/hXTvUg8uBmVaUXVbjirEf0qYoqaI3sixASY8hIRK9Bmwz5bBwdQ0rrSiRg6tPTDkjOLQ5bnG8D
gY137JJrf0vIruHuJpklAJh9SAxRP2gAFrWFj3EzdDC7I7Lk1i97DpeC6TH7o8goU6KnMjXN5Quf
HR0XHjd9ZCVn1/jCNGA/h7UPqxWibVMyE0qSJUfLqvWdnpJk5ClrGPtjSAJYJnDixvdQTjr/g8kz
hAOHonbZeNzgIyN4iXyJLdNQP7D6ZoRUkill3prJSThFBh+zgp/01Ueb1RNtUArKZ8sT4HIPS/Ta
EZQUn2VoiksPlgy146Y3a2qcQhkmzXMYznB9UOEtRwNrVLYbQ0UunVWPWKY65FXmlu+Pqfd6CZc/
LYw35b1mqS+PfPiMGSCasRldrKEnME85xtkQo6fum1A5r3HtAyLHlNxUe6Lgfe5azY/aEFc++zuJ
Yi989BHAy9MQpxQCc4Wy+9D2gZd8wkVhcRuDSbDWNaPyt0bgsd7HZlg98MwuzTm2jNnce7Fbn9n3
h8S5twSr7PygH5qLs8xkC84zveLC5cIiZYGhwe5hxOalR7LCMTufS1n4ZFSaTuZuhORd3s9jX6Ar
m4bx0jCgyaKYyp3DxASzxDitbL2TEZoKg2IOZhBH7DSzQjZy96urGLoRgTpCRzTNuQu3RQVuy8mQ
yqgJO/JGQyC8ar6Y2ZbEUIyhNBXumt+h8ny7jJM7baTdoRdxlNEOuCLwKkQhZS//p3SqBmO1GKa9
E2hbRDrpAkjDiwMWvw+d/mvNE0Do1sRaU2Gwh4oC8gLFlssHYWfszpQ4I00+MYlOUq8Fg88+XNSt
6HayWOpfZd+OP5QzeWnUkpdXcYPG3hVtYPO7J0icaGKfpwWhzkisqCvbbW/Zz23ID7fKxJdbMj3N
59xz+JSSgqxDVYSeQ6gwddIitX533VIyyB+gFll9ViOp0PYPaIEmuAi4+HpLOAfSIEhwl2Kk5tv5
VVwViBNKuCDM7slws0viYUZZy09PvEmekCgpXfVrSNWIAAbH+CNiNwIPbVlQVQW+DH+6sUhdit9h
vif6AqVoorT9lnE4ExKRCW5no8B6suEN9p9F4zo/nXoABmdrb1DbytTNz6BCIEswRFc7ByQrBeJl
RCuUI1ZgnpJ26peoBAb4MZsGBC0KJc7bcLB8RvCB86cXa+eXKySLQaOdnC+b8QYbciYvasvRPLpQ
xVANYam13HILMsD6UzLicFl1jTjL0XXnlOtLDUGnIQ2JIsFr1wDdnJwbWNYT4RVL3v+c+koRha0V
H9/QokvcrI4PQljwVlsbFmPkTJD2k0QBnlhM18WT07VtCeiMqAzoSGHdRgnQI54mQbjnpoVnoCIb
Ukex7aup5UpeLPc8NuzXmMfV0o/aAIIP8B4CwP0xRp+knbp9hPVPBLskOPQLq134y4IKw3cBqhTm
yBmXJu50DPHoCPSY7Rs7mZ4K3LeP9M8simadu5uGL/LqlWZJB3O0SxgXEcFxYpUDOW+JbUduJ3yC
iMQDT+YbUeJb3fSMelwCF2s8vFa1ruFBbVT3kKg8FfU4uFiqlR3WsjD0WCH993xnmP9CxK+a/f9k
wPNP//y/WMv8z/9/vAMo5G/zHfsPwPIkwASrsNu2fdY2+nc/AKD3/wCBwv/3WY3wHyt1/v/Nd4I/
+Phs8jQhkf7rEOdv8x3vD+FQZ4S2ZWFWAk7/98x3SMFi8vTvpKq2A4hb+Kx71n+JC/3fD3jYePY4
sTH69YHxFU8Hqy2ek3gZjn0Nrc+xC1BJQ2nug34CgRTfjV4C+bdcMPyJxNmL2vKivKIrzvLyNQZX
AlCIh1EJpDIGdx6p97Wzn7IFH50ForJx7OFIXsu3E6TZg+C7cfYXvh8DoYgbr/A/Z+39GsWhVPE3
OgGs202gLuxSlgc7AKAVoFphol3B/koNY9ewDGBpEkwh0SRCPhArTYk/ePZhyeLT0EzJhlHaA5Ny
IkcrBEHNcoUSeDWsCTKmPRi4mw1ikpVl7EfDcG6Tb6DHNVra5KRaagZNsdhzUBB/bPb50+RLxDEq
zIIXmTBdMQcU0Kg2gzcmr/GR8821tg5IRySCMDBtZsuK/bth08gNtfHCsZiWkFnaitJDkrmMrwwS
a4wZlOWRcwwUVgsZCMnmBk41ziMRGi+KP7G+nc1Axeolzk6Zg2fuqglS26Z0dUwuUWJtWzyw+Fu5
sLnSuZZmdiIlMjmP6xVEWP0RJuMBxYyBa39uvpZ8knvDmuUaAYyUceOPIn925ejGJI8vqt+poLTP
s5nJcGfwQvEvcsJdUVbBTRqLco7EkmJoHvjoSEpkCI/KF82PshYYFk0A8oKr2X6H5alOzN9KuEjp
jBCp+smy+nddLOCRFn9H0vH8Z8GduckTtkwRmtH2ppflYjWPljziois59TzMdS2utYSd0SZWQFBw
7qr5Ywa0dpmAwX8byrxYXGsLvohIpqj/F07EkrDN51nWwBJH72fbwt41jM9JLCfUvURIy3tkrodq
Mo9Y85HcCF4ATGUGZ7P/oOzQ+g26gY4eAwKETD49H77JdiImiPg6iws3b3Z+O17sLCgOCrbEg4uK
iqxiXHHdjq4/TIW6ysYpD4FltFtosj9YvB6XyjG/pxB1BZGlHX0US9x0D1GsOrkcAHf+gl1uUyh7
fkMRyo9zzNzYA/YtrmBAup2Zt48IQ9Cd6SZ4mdu+hG6k/KgC3LKxoN4dBzcf72iKyo2Lt4ayUxBl
6yczfnUAUxOcHdHRlsL+22V2au6gd02vXcu9ksEXv6oGQkLXmvHJ7wt5gosbfMAYc256rBmCZKoZ
I3NoXrOq+xQqJEKo6X1JVjM1hRp96i9ztTjisc/c7KPRZb3h4rUOYeYE29JlIVJ69Sv+nPaOmG15
UnbcbkmOQjRG1OZmcgBEiXb8iRlvgkzc8XutLn8mKSZHRW+OAZIyWAUgh2EPM3QJCzMhLcgyt3ZR
+7c47eVT6Rn66vWGeSyUV11ztIqfuCWeQUqJiJCZ5zSpzkbjEF5ERAhDY6SNzjAm5N545lZYTXXy
PJ+MdGJbE151PsybOLejZrgt9CFbB6zJJVC6vZX4KtLwue7QmWWQUbB2AIVx8z89mOTMnnS1ZbpN
2R7I+j5uzasytX9g6j6dnEUw0HQsCn6O6XPD2c8zSE3t4fSnRycPFoFelDOdmat8pzUpt2Nw9Gv7
FsL5bYMKVB+FreGPQOicW0zodtbrn6wPcDyH3p4Y3hbykVxiyMTjthLJ1WseE9bhm5ACb1GY2mVa
khcQUKjHnYd50vrdBtqgEwrPFBklba6W2zEpmteuku3G7P2nkuSoxxCq076w8gI2eLDsWRHWvzw6
MDrnXD94ZZodzbFqXjwoxindbQrFKUo6ArVV+TYT1Mkuj+mS552rkWDEyvqcQd8yKBeXoTBW3hrb
etvtw9OEdH3D9iN9ScoJwkdVYc1l5X+ewGZ4KHZ2tjaBxeZVPEQMKOetPYrXqar48UFq7BAN8Bkw
kI9q1Se8/9UNaAjz6LyIj/SBfuTMv3oLgbmpmvLAl246ps7yPo7K5nbAPQEsTr0TIrkd0eBBiNc9
nl0vRHXWld+eVHI/10ODc3VId8NCSvuop3MSgwETKLhgehAdtNh382wdybw2Hqy5nx/iNmVXaFX3
5RI8A9+45FbNLwbiGszOgxE3n9qZ0l0zJPPOt9v0w5P4j0nm5kVy+oBnA5UpSiaXiofH6Yfx3jf6
ATVUS5eEqo03+863fecwa2e5hZk1vZGiPByLYgHdR/aml2TQLBSMicRu1NlJzB3e102urnOAKjGr
2mxdITTWIZ4RVyVtT3QBV7DM6mMiPARrZfOBDo8og6F5LvsuOGNFXFiDcm/KbgLK2aU9MqUy5gzv
GHZm1WPVA6OzvOFMg0WrQ2AwFCTzPMyL+zJYd6OdaSSio7/1itWS7WbmjhgH99pnn0tQEXlAzh+i
7XoAsmgAFp55trrBeE/6PMHpU1vMXszwAUPgiiYfGuZvgXssOEKiWtrhHkM8PQEvwT/QnMct3mMT
2hSRfvxtkMxOUG4XT93Mko9GdeJ1DaRx/GHHCAsvu8WgtU7uQ1n+6nApIMzj3kjinwXvxUYFwydk
Av5sNunI5KLZ+0saf7TGqJ8kcu1bnJle5JezRfJhMl0HhmQbc/Tbr6TuCPGDyB/vBIVYuqOVtbGC
pMeSDXGU0CAhW+ZpmqRC3ei863YgsNk6zOSFLU0GofFDllyY2QeRtHe+V9y3c79zpxrPDYLKLnGe
fKuCIvjOkO+5yrxHmf8IS7qusNjLMPwqO2Nr5beQSFnhnNBSf9iKy5Vgn3Go713lHNty3GK31DwJ
U7Az54xz0RmedDyZ5xbssbQmNveiO/mZfHdNY2TS5T+1MC+OCBJqZBXOQw16rxrrnTE6Jqrpsd+l
zcGBRUXk+plwornFNW+G3UGX1Xc+FffMyrYM456NUH80ZnL2XHXHkuW+q9uHgQdmoZFmbhXSXjtL
j6s2pXPVMLJYvJ7Y2Jm4/Zm5xWMcbjzLkndFIo9LY+NwMPiMgrGhS6q+gPbnG2yHX5BSbOTJPC4B
YmjGrkGwgTHVTJvcFERzt3STxBSSrexI75S1vn3UoCDzyvxcWqDLIYa+KJ5iXHJGenRBq24Vgyby
wtxnVfBR5uasdsJJ2ycCSJhltY38iRPpizFZtrPtghubKdzFU3V1ICwX9ivrez/pYuTIya2cjd9J
KG6dp3m4jGrrtN2vOQlvs91uwgm02ZDsc7r+ucWK6aQdmXXrryXa7oOCjZ9B9G3TbtNgHQRMyfyB
j5PPMRvLDx60NX6heS9yfYdl4WelzOeSNubOMIvfVGfNGTm//eF0zmNpkqnqM6dfo0V949ktrceA
UdIeUVV8b/X6qU2sJxVXh47DoK8xEgLqAogA6m7mHwL1KOvveZTZM7qMCcDpb1W7tN/BPp4H0u4K
qh5MO5Fy+/nLdJPyFoyMGVnfhvclwEm+K5iQ+U49BGXxS1vZrnYZFJPyap7GOZ92PvvhFZUI0ADb
jn8lURwNOUlbu9aUF2g8oAUKVzzjq05MIn3n+TVIG/EjBKsB40vnzM0ykjDISmc2IPAGtBgpk5FR
xFC3amsxa9+g0MNZuI5LocWsydP+PYipeRfnkhJDJqcRTD5BA7lNuHAJ0aHOP1UcPzFHTj9p9K+C
m35oxpDlMVW4n+AkhSLZ7LmRu8jN+R1hWyWsGpT77dSNfSRBhkFMbBunOjA4ei3H4jiUI/8z0+1F
0jcYtsu97zNduTD0Gy8poWE7S9QlHZSnzoi+uueJBQbSIoIwTFeUL8ZMCKgv2pJBRsnbUQkZnrgt
24vZhXKfCkGWBQbQHeIYIOSk/X4FoN73g2RZT7B4dVi0y+y8zPqIcxK9v66JtA1rdcagwzjHtb+t
Roe/Zr4fJEvK7KmC4rvL2owUBAF6k53GJ/YhZ2/4EraVF1RnXDqM8KTA505tbb26iTS3yq1qHtKw
+2mTsLzP+/nCerQrGLJa4Svj8YaJLqMP1xzE2VkID67B95KOuzBLZW4SKX6rNwPpRR3p1hP3U8KR
xMhIAGPu3aPyAZuPDZGSx8BGNaCH+V0TwrGVzMoK3tVC3WdhMx9lPn0mS1lU2zYMsoFh7NyiFvfj
+y7PbaibYj4gXZ92Q2Mst1wRM4+vqoWBvDhfoa7tvfIHjSSaYoBVNCdx0domTHvJ7jtnvj/6mijr
atwTUNme0YYb5xBb1MXucZKiNHrXo21FuOD020K5/cZg1or0ogBuZF55sAKgI0LCwqsTEo0IJWYI
DOzavIDJ7bdWVeFTEjHZlzM4pQn0/z1x9fP6HHV/js6gIx8S9QZTBz1tvyvbGGKnMxxSq3qawvei
Sgx7M5RvWF7rbyspY9YgrcG1HtvsjdeZctX+DCvC5/QsQzZB8+o2k0lzEObkAM33MFv1lvuQpjD2
Q8N7rUeri6YFPcPAl+4deSBdjucDIIO0RqQ0sE/pG94NJtVL1iGB6LTrnTB5ljy65ecA+J7h2QTW
GwS8XxBfYPfU9XNnBhd7/XpOORg1q8kfFWL0vdnm1rZx0wdSJf6spoE6zwEAV+NfutGqTw/taIW7
QVUfI/6hw+jK5NqM+bCtbL1wNkl9ESaXeKbjbIWEr+k59ZK9mqRe3QGFMbl0KfwJxNQHrhNCySe4
R7Z7pxnFfgBdakkAHwjyHWNvH9bcP6YW4ijoEiMhWAOsY1XfC4YzA3OIpKM/nEeUO6eYDcejI8P5
2IqxPNQzpS8L3gVvYRvOjzVhzk9Ubd4PJ+iGu8nEsLHOzfU9Q+2SYylxfxksbX2nHE/SaRCLkLX5
WPo/k/Yo0+ahHayfEj5l2Z7s9impGaz7R6Iifsxc8NjZIUeHdVMeQ9G3exwiKz9FZ8Y1bBlZFzaK
fJnn4xs4Mminrax+8nhOTBU641gS3nI1VLp1jYyohdKRH7zx2WVyWO+6MaHfs9F5hyAPixdAjJyy
mV0jRV9eSN2hdyji6S0prfCj0ggrQ223n9OYVqcZ7j5EZRVQV4HMxMXTTauWpCSAWFlbRse4q0AV
/KpDlPjRgJaY+MLVtBfBd1Lmjsh50W3iwFmSz9KBteD6crgMRKuCHQsMHAhDB/ePhFXXeJqocFfy
Zyc/XJflP81AoT7l1OLQT8ypfqqgsj/kvMZDUVNDRoDC8uvsuFrsvKq1sFxk5il1cEpuAG2gTnRZ
+9zsqXHe4YKVd1OB3i9i07BCUQs3wYOhY/2spkovW4d/MtlhIbgzU6t4MxrLPZWWsTyR8UKbSgZ3
g9siYAYNWyF+SbRDHYNDTjy4S+79jldHTEF9zI1GYnyk4esS0uZlAgiulx7I/QDC37b4n+lKWVgU
wt6YU2zs81bST7c2yTytgfPMIosksWv6pywEqQVm8wyDA1K3KZAlXgiWxApEPx/+kOHyUEIbfK1z
Go2yavuLDWzsMtFnsTtpQ7DJqdf6UNrY8aQtJr2tVSz9AfDft5fUCK1XO4aC2glduYxcpgLnRME+
cQDO3YCBTSdPjecJWILIjEuVOC9dx56vtZFDyXY/0Jso2cePKhbN0aUQi9oKSJfqO9p4pCBT2HXb
OVgOnXtrSlScacF1GduPvIoT+KgP1xe4JlyWoEFCHGcLfpGEDSJ4/PGD/RpJXIDoQg0q24+CNEBD
fSepY5/mQPRbhNgbrO/4QLw8yrnj69bJ2HcV3Df40mxkuVW5g+aLiustL/zHZl62rCL26Ry8uCZx
A208Yn076uJ33nO7YSHc+EiWiEiqX2gTx0PiSUYTVc3FhxdrDLwB+bHD9B8S3XLxE98/hyr3I8DU
+8CUP/En/XYAlF3dND+iftARToI6mlFXYzUs3hhl5BuWtJpNussOIZgP3gRHyQvCS2Wi2CgT7xI4
3s8AHcEBBzN+LjcIKedZpK99qMud8AhYkOS3yvwNE8CEdJyWT1zHO9GQvGtl7XwUWF0MRFqNZTO+
JCJ5T0V1X64HHmtDvMs4NrdBZbHR8tcYMy/4dhpSoDJ7z6hvV4Yk0QdLvplY62xqWJxTE29VTtct
vSevGrfrjrLUScRY6Jc9iXuMZLeQnj4Ft84iyrmwOry3U189d/SEex7S77pDEbw+k7VlkZnszXe1
nGlW8Ay4JvvAosqi1Pndq0eDfZWr0Q6SQEUZHEy7wql3sIueYT7ugiTjBvIuUyi/RHAka5AAGfRR
InxZjHVYFlwsQM0hgcF5SWkrmstCfMmWUO/XuPGeWpKlN12Hgngw7h3bOah6+jaT/CYzXjUSSXoD
qLDz9OWnJcll834qCLRJyrssvnYJ+Ms+jTGYdU+UrncAYyrMQX62q+Lgs009vV3m9VyXTyNwwE2Q
AgtuiGuY5zrZ1EG8TdkIRjbCwTVppMrQgOedxaaPngYdU+ueuPnfMiQExGoEW+Bd18xsnqZlKwv7
ZDEIoGlEq0WyOB1fGKXoVoENE24HBZUnstzJUZyZ3bAQ7ARHEJYIfM35EVDM2Q9RiFUwNCmf6ggK
Cmc2mtOgPmpRXclZOM7OA6NI+gA9YQHkRok1WrVVPF/x1jAUG84Fcqne79E29oJlmK6mYzc3m7kx
GWlNwouYBj5osEp9PvB980Q0YNdGFlasAODTX0oEQ6NANQ9+a2yl/611QOeHDzebw1+iLg7OCoAv
4NV3yHukuww3GHDmGtGHfC9pOF7bMSfnK5BvYWm729q102MTK1xzPlR4GqPvwmbt6iY84bVxw1x6
sAswbsGIrEHu4oWZm6rOCazFGUBG171ZgcRVHt6boR2RLrAXrdtEIwD3hZRCq9047nOcXsOVnDyS
z4a0Zes35xCyhG7fG+t3kFrfVOsankTb7Yw+eMgrJz5Jb7rURcuXvlXLZSLqXsTmAzTfW7buHDno
f1TmdE9LcipZbuMivZrze2j3xDaF3JcrMVX3lAW9k79naXZI6FsQirJ9YavPzvWcElcHzdN4Nexb
ajQsOaaoM9XFLD2Q08t2yYrIRlzlldc5r05GGhyrbpGXjj83+eOxlPO+Hg9Gd3UZWVECuecgrKAG
vDKCQBL22uq70ec8EcuzZSuG/sM+DQ8jI9JmEBSgVLLMWyZTRHEZ3NiubBJ1ydp3DiL88DSLIxuO
ZI0rf0qpRydXY69GDLs4D0DXA9VHlv3pzT/y/pXNC30fnSG3QY9UAEjTpRuiSmBFDj5604iGxoos
Rh8wqHFfVneDwfhN5Zu84kSjtXyfjN6Kgrq4LKYSUEbIHezd2dkqEht34NZrhKnBywgWZV9N9pMr
1Hxr+46WhHh7UgR+u5M4l3mN9UPdF3R7eFi7/Ow2rB2oXrYGwYWXJi5eCJq4azPj1LVYNxhI82El
GDfqgED7RNTLFX3SdlnRypmC5mrSkdoow8w5eMwWFwgxS2rMKAOt3uzLi22pr8pzUtwUnRI3pxxe
TO3KYzB485XJllsgCxt+cwExCBHUMW6irrjVzE2Wr+f4MAf3WD+mA7ojaNQ49X0OXpYbH7GUI0kJ
S/+ozVdhVHc5yVAFWU7g2HMTrer4W6nh0AdU3QjHmOqqZzdnYOzT6bSAAojng58Sy49hcOcr3Ok9
FTYrvPGjAWWEP4qcvLq+2vYDLO5dh4M2JW4DBVW4DxxL76xJkMHDhRNCtsjM+6Z502zgzb58gaiA
CQev81AEm4qIBZ25e12ydKuWv+ao9izPqZYa0GMQ75mOZ8dqkSi2k96/Q5/on/KhuaVokETfbBMz
eWqY7TJ5kcijqvCxXAry5DUZHNVCQWYwhDed5ijikjFTqGVU0yhtzHyNYOypt+YwK24yvmS2p464
ZyXdSNweQ1V3j1YoPrJUpieU0xlMjzS8r0Qcn1My/RLehcgTjbiFLe6dtL5Pkn3rlCxQreBHzV/b
gFE3D+ZSYA2x9VPViWrXQT5+QtNoHhqRXEjo2DmIy8kJJWQQdxRcgCrb1rV7grt9Glu1a1w0oY3b
vzHefhmGOVt5iwvUrBmIHKTgaArHad8GVE162JlUHIEa7iTV9MvsV4I7PKNAFeXTlIXfpXYPlj1e
IWGkh8Wt3ucCbINbv+ZefjS86Wg1weOSSXc7mIq5VjiyA/DOSxI8OtR7qmejWyhSPsiEpZMdXsu2
fKjtAETcQlrf5KYQofNW36we65Pn6nFnj9OfCbU1WJugOy51DhwopnT0uMQwyxMiZqbfWfAtlvZR
eGnOYEJj/p9vGBVe0Y3eDIb0h9ShnJKua+3p+E9tgZqqnPDuZbw9Ude0z2i10d6IYCnO/ZCXh7BP
YGKy8EuYKFhcj8jeF6I9q4VlfU3EYWTOPIBZDYxi4oGPcczJ/GoIRP40CWwaSrC3Z3/Mzgzi4r2u
R2BCbewDmgJ3D9/zAFMgSvyOP4NP2veVPqU1wIulWMxXWQY4GbV/N6Lo2g0+3K21dRmTGPxQBYYT
SpoXpcG6mGsfuX6Jj2wwaoeq9Q9kLP5uFIMM5Wc1OmUHwE8vwQrnVruTswcjqXDu00wPJ361ZNMN
AQaErinPsnU4ippJbWMUjuiwHHH0LeguyUL8prTsLZrTZGv05X4yrGe+jw9dykCHaVdCyWVbu3YZ
2AAvzMvIxZ4+/IK6EkKLpoXr2osuzOyXT3TCKYDyfl5qScU/Kpc532zvUys10Oqa3i5dVLrv/ESf
wK31J8MPMr6bZU4QTLfWfBkWxCwjXQCL6daZpn71xqPnXR1WKiWktZPmr3xK342SQq/LsoM1okyw
nZV8QyTGdgiaD8li6cGmD9kGjKyegsmtdgyXMkwXBby+QBk3Z3HZatTo7EvIbcjdsudZdS+ziD8L
ZRp7tyMKh3qxwazHgpxkURWFPagfBu63ms44DaCiGtLoTrh9MzASY3DtVeMRTMzUGy8oc+jZfMD8
Ft4tTXFf+3Z1SMMBsa9wFV7NzrzaaGd/zLo33mvkqR+pWS0Ht1Yz01E40KJsvyyj8umBlrvGT+7x
Dj4Zo72ObvkFgnqpn6E3kQAs2GtkDkXg1Hbb0Ap/5c2KthqrnQBGhvGjpCIC/oeQgTqipEgHVZ9x
jLhFgLbA1v6TTF17W4rm1Q8pcjIbopBwY8SiE6YVSXjyyzB16TGAUPVqGz1BPGb6xaqlO06SyF6r
g4jg8x7WTnYYyUA4iTT2oqzLbqpa0ylFitejKfdMp+DElM6uxKB6SvC7MvLS6QlB976OS5RXWXer
46K711p9xx6aPQQSnGj9goFJJ1QUqlll6U13Ds3rLM3vgbFCYmCx6YlfdnCRdppvT+IuE2HYyiH1
M/See7NXh7oo6qPdpM7l75dq/Vcz2dkmQND/RIT1P/7lH/75f//LPyLE+g/++L/+4v812YV/CDsM
MNmx8Ga1I3Cx/asIyzZxyNsWtrvAtQVgr3/jkA9W87xvwcwmD+AvG/zfRFjOH/7Ksyb/yYcxHXh/
l8nOs1fE3L81ra/GeGH7HvZ4YeLX/w+MVeKWjQIFqR2lWDSbTxtpDT6Xul6Mwt8YbVvE93Zg4r1A
A5oYE9+ERjTE1E6OWb6wCnX9u87LbPEDN8wQgsJf1dz6L2V38ZfKuw56L/ye5gKCJmEOVkvGo5NY
V6DGCzKRjG16tlGyk8kLq3COnbpULsM8ElspkiofPf5TbYo1EbeuLUKTtT08I3qA7YGl8cFRab+c
UpW77zUb2GY7lY3HKlxq8tjivg2oZAG4sfkhn6P84Q14sCsyCRllXWORd9rcJo41ma/Yjor4rg3M
uTm4YRFU+3W42UN2n0NUJAns6W3IhOSTLVDs7+1ixKZRIecgMzULAb7N/tAQQKQcvEELpwwIOWMh
dbeyKj+PAiMw5L70tTT2Et8bEQt9r+WtGMLwVjpT+dwAvxlZ7fX6St5wbW+43xO14SWkX8OwDE9A
llh1zWk/Qf0bK+zuXeYHzBWMzt275GCRclwE1hqEKEeFecYkyPnm2jU7y8xvfIxkGIJ3hexSWmBl
0EpLpdzf6TzMbzmTNhmHM+TKdI037qX/WExdfV38EsV1N/gyptGz5C+i//LsYMTGU1kwltgWOMW+
YzxdzGMlUg0e92tC2f0+rwdn20bCQ+R9tsvY7lYSw3DJjB58lmF3xWvi5OOpaYLiBu4K4g8pH87Z
qgb1Q6Ilx3A5FexznOKnSdgYjU4JUgDNRBbei9yzJtopzSzcspRHqTxlX0XfkZgmsimeoqZcGl6O
noI/WRfZJOsaTEdhmhhFQtSIYP/AaqZ/Lsca0UEXjs0BlIRGhJs7UFMlT+htMSYEInJJQAtCx1Ks
bzPPtPbKwdxMiQrVKJI9gxnWrgkTSnf4P9SdyY7kWJqdX0XQupkgL3k5LFoLm83czd3NZ/cNER4e
wZm8HC/JnQBBqwYa2mqnnZY9SAtJ0DtkvZE+RpWqs7MapU70Rr2pKpRnhluY0cj7n/+c79AdVVpZ
d2DJZS+pvqK7H3Hf9QSq/Oql6Rs85q3Pq8d1ropbmxwUGBhnWOANnlveVImxvFSY6PPOx7H7WNZJ
8ukLMgpkW9PhhRs8dRgdjuBH4lkk9djKuuj0DJrGYUo6Vqpt2ESf0HzipwZ5NN6IcBTVPhzjnkgQ
fabfa7qA8UGFTXopjcBm36Za41KX6K/bdMS8vcJ7gQsjnIb8TQ+smldBWvEB0NdlURObtvGqjIzk
M6xEN113Mftqku+2e7Eov3sKfIskITWe4T5OUsZNeM32Kz7oaalZioxhcTmmt3lOv/xKdoX8XsRG
1BAd5GerNvdG3MjeoK8jz7Efkzyt7hnyeuQ8rxXHrKRCdS0Hp30xoIB2GLX66TBUFMPhxwqDc0L9
AnMrUwe+0aJvzK1TZwggTuGa9AvDmqKDjeUAqAGNEixqB0Om1xvtp9KG/lbZpAGOZQdT606qmgfu
bJkT7LaOu9eHPbUtdT7Qj94qT828R8McldzgDKTe2C6yr35UONQgWkqxOE4M76kbB+xNQpT0XqVE
qIotS53syWKkDTcsjIqXMbCJEzWc8r+SYSzviOlb6SqXNQXLRLftikJPrDxrw6qN94jwRcvklatH
D7cYpYBEQ/KdEYr4u2DUrbdZoapXFyBee+r8gT18bY/hdYk/1d8prAHzWrlhC2lqCk1/17nZ0s7Q
2jWkslTzGbnu6D/ZwiC2EuVT0e5YlxY3y3c12MVyEIdwTIWDa21M72rFqZ9bSx5ewtwo2BfbZc32
po5eXdGR2DSdIIgO/NKBvYrphCHF0XjiQek6hKkpHMR0XgtighunDvMvhaltb91o7mqbmq+ws1ax
n+ZYexefjGsqOW7sqG4vVJIstDriLg07BjC0a2w6jreCmWaclFMpZsmynb96YeQ/VaLvvs2FP59Z
JGiQYRSovLcpjWmstl1i47zhvHZXAzvYNEWUPbSBRVSgEQ5VMnNgDR79G2p60D1m0L2WBvGAdPLK
ZpOaRRqjQkB+XAm6BoudjbqcUmcTlM98akPD5qUKPxFVJZ5KOQ/RurG5la7Z5QJXq8vmCg4Ijxo6
jAh9ddpP471qM/M+mkvUXL8gT7lWqdMfJ+0JmBHI4/dzQOvdagyXDtypGaKX3OyjW29qOOVPRUEy
lKkakh2boPnWaXVgbnw70ixxLD1/5lGkGcRTA7/Q1Fro4OPU9etpLrqLYbhCsaF24FeWo/1muR2O
EdkFwM5iTeYHrTtwXvp8su4Ns8SZANODy9UblHfQVgkUnWyyzUQiyCvsYsPN67X+YTali9X8YnoO
CYPW0SUn9LJw7/Br8YiZe8xNnFZzABc2jL47I+PlkOj0kSZxTbXPZLrFZeb/MFhJdGZCmXZiPfFg
qrKTxCfHU60Z5m0SJ7axDZospEuvaHuTbEVFIWwVNVO8sQKLkKkUiBPo3H2xVa5j3ARFMBNDLXyu
GvKKemK0cP3vQ5Rj4olrjkMre+47shQGhT38GWG+NW1TvEVOnNwpxnB7m2sl+H7Fs3UqRtbDUGVi
GGmhL5OHACpWuNCjG3+LIN3RszSX7VWIHGivgHaTYImnnO9bb5nZxyzH9KYeBRlEh2BFx/OBT3FD
7V93sUqnmlDcrGGf5i3J92l0awepfELbwpKRYnFKSWkwH4XZq0VjJ/tPS9bXOStGDmje3GF+7Qxu
2BNb6xeJvwEvBI5l9mKBNe9tT8wS+dqgoBdRClNDM7WxAyQk0RCtFb9pDbCw6vCxTCUVW6XyMCbz
pWkJ92v56CZzxeoi5v1Hc4b6mwZ2MrBu6RPnekEljFvpuaLfysYAEazdtuopfh7ER2+MEOkC+um/
tFkUvXdjT/A2k17r8TTPGa4zvzXuc6tq4JH7MdSFlCxjv7Oy1CHkBGz4EsdGE4FSBVZ7LJzeHa6b
2V++SpOlNoqHQUqRkIMrvU8GmhsrMDvMttNg3VNzgj0tsLN3jSGG6jt4v3vZ9wV5mcLPW7KbFVdr
MaYM2lGP+FjsMPiPJu1cC8GTBylWlRoaUL1Tv4/Tzb0BEN+ZIje4sE0KWbUSuHGo5NJ5Xz4Pg270
Nk1pmMP958LdfTYbunk/RrObs3Ml8rp+HM2Qo2fHtVV+jj9ihZLaWPutr4pO/D+g3Qui6h9NA7i7
l/deMq0sJZ7Lz3+B3AjpxnRV2oBi58eUD2TJJoAD//UXY9I/gcqyftWrIJCafJIfpmRQortFgBf5
5a8JiCa2nPaoRnGoBebgkI8Pltdxe+TMSEFKbuFXchVe/PXEWvfWbHS9YT5uHn/7UPrP4779qxtd
QY3/mcn1PxEf+l+/+6uf//5PJlf+vd8Pru5PwON9xI4f9SaC7M4fxtafJB+fC658mfskiL8/Zoek
9ZNkLLUCycC7RHqYdfnuLgUnTvATfm8v8LgnioX69psKTpZg0C8uU9MEmQ5pLZAC5w33o19dpqYD
U7guXDIbcjIxWpYbXFo8kJwrnrbdTrCz/8Xb809csT+48X/yGxm8heObjunIX/3GfyAZ9vgHHCv7
AgKE+S59bIETiqC/+KpHf9b2SwC+0LSb+zRR9EwsAT7D3jW9/BZLeU18ZO3W7WtlTzkhY4CI+NRu
/vxrBZb3q7cHvcwRvsOqXGIhseWvclX9BFt96byHOaChQhU5O1i3zm7iJGCvxGda7lwnTg8kocVj
A6nqwgZi38QNFqF5fpoqljP5IlkNdpgsLhbEcsIiK1cImOB2/CYTxPbUDiecvLX97vfBhW01oUeA
3mAxIVn7cDloV2KSWp4hy/zo2duhj4anstT2RnrFtKnC5CCISMKGj6aPUeASGji/GXiNV55hNRvb
KqG4koqMoHjei0aRTODkhLumZUkhRtgikF83Zu8268ar3hH5Kd2cc7x9NFTlS/si7Z8ytS51NxgX
eO3ukmFJdgEc9UM/s0qviROvUTO3gdHdeIg1u7CoY1IKKSGhMDMI6BNH3jGXjJtOYNFgbt6aPkMe
UK2H1m/yHbTqF+bd4EgxwevsqAfZkuyMKCNuxzw7ZQ5byLQ3M4hF83xt+kFwxKz1bI2sXMwxGDHl
8gaZAb3Kji+Mfd8kiicKkBL8lJjt6qdoKsz7eSBUTfFLubWMwThnaAEfATwjbPH2skEKDjTP9bcR
DXcQ0ErJFIQjJ04/dWIUdzmOapr3TGxIJY+pfZJwTsiKOKOTNdlT5WFnGypTFyMbVXXsLkIHjgYM
vCSf44dalGJbhVBY65gQbWo4q0SEgA4HwjCc6Z8SlgbplAXHYBZfyqCB9FfhQIauMK5ngavEyu07
OeOK7jETIn2grydxU91IA9/CkJFm44Q2878k7ta8V/gBGRdKP/yeunH0GYHcbSdC+gP6FFKzy0pT
uUV1mUNO2gWDyNpwuUJTYrY0phLwiCwHp+AQR2RevK8lYbEvwjeeaduymbmT7Bq4GUtuZdhXsRWx
QKny19ptiVJPy9nJxNtId03YbhTA6TM9CBCWPCK/zP/0+ZWeKk/QEW9gGqj3egw9kmJQakpmv01b
eBl7Y1VuFkPrlrI9zZbFvY1Ty37sOHTz5iwVtU3JqQYW3U0YdjStkEH78JI53xo1PcogU5qdM8Z3
lcy7rSdLbjdFEBy490VPtTmiiVHCMthRvms68OxVeEjwt6+US8ShsTrOYo0CIRnFh4YjxdavdXif
OyK7kSjwe8EpEkN1ML9NwtNv/Rw6F87zzVY3ccHBml3LXiQscrzggrO2v2rcqVkVks4XBzA05zX0
olxQUdH1UMJWFCd+wJi6JeDNqAL81VwosGQyz4n2nlgofzooHdfkeDx82LBj2XTMwMHTrrsMdCpj
rlA7e6HNYhzyV1ojHEGEFXjpFy5t1o/15wBCZh01jvsWgq8tFo7tFAMxwS0IXuEH5jbSEG8d0Lez
KNSNlRG68Br3JbVF+lRHbntpgencVK0VnbkFYZUeWmubRbB1W0uK23Lh7YLxEnf+PPrvk1Gm+4Rr
9aJqpa5VUuZ3Is3oF6843YcuJF+BbLrG+wc1P1RfUo1xAo5v9z2kUx2nFkhg6cBydIjhsTHvqldk
ovepIKJQwBLuJix9MRnJq0IyYMKGuAXCuFinX+B1PcsfTGINhPOMXSs+ZE4Ds1gs+OIW7+hJLkhj
ucCN8wVzbC3AY4sv8AHjMBRk7wcRuVQUq1NEiJ+58GquRKTBK49phBHHavIDq0m+122xjMLIcgdK
Uac9i3o4zPUPJjOgEXWraom3yB5rtakWfLPXLSRn9FqHUMEPwjO5J/OxWrDPEif6dwwAdE13RP9M
K/TSay/CvMg0RM95/olmRHM5PRJXzgKWHgMHr1Sw4KblAp62jSTcYC5BUBsXMHWxIKojib5S5i7k
kSqSZ39BWYcL1NpZ8NYRjshjFNom01QvvhINxfMMyyN8bL2empMfnGyCp/omXODZ3YLRjtLe2nJZ
HwnfYfLKWgZPtjXTzjAZtjAo4u4ijVNtCwmlmwHR2HYx5O7qB8S7pcKJmmaansiOYkNDXg2INoB1
T8/ZwgGvFyI40hyxEqsEtcK3Zmf2BsMW6SK9EjSTRLQh90TmBcUS130Yf9dGGzxXDchyWnKdL93g
VVeCnS4gZMaxKxHHmbpRvav2mqzPhgQ0peTz0malMMh9GFOLHmXrpXBseBB1GZ7AUhNhlsQwVAIk
BkLItxj+BuVeFCa5nrZ2ba5POJ+ybWpn3V2LoL1rZfHSLJVL44/2JWMpYpqSktBGDrW7HKlpYmQh
5FtS3SRALxCBWwqdqqXaKfvR8pT55BSw9S6foTG+STyKhBpnooUBIKP6Nl4KozK9bGGz8NpfyqQ4
GaQrNS4NU/nAQ7JPMVLmTa4fGDDVzvjRSkWrCAVVQXbfIbJhwaS8CpCW/WJz7lirpdpK+rWD31Ye
iiFr4nXaUbO67QwT0Lf2/Os6t61jRnft994b4cXxxLhiLQYk31HNoRLp96T17WMi3eoKgl/wjByu
NLdsY9S4bOihaE5mqobxPoFhSSdzZHYnnxapw8S4CmvYjil0x3FOcxoEprl1x7NTQ2QR7neRNw5V
ItUc7PJivJtkSzovt1oPx0B0bmKLHstcBJvWHQZ6xNIJb2DPU01JlsSmK290I2tss4Z6nZMxPMCn
qA4IKeEVpSHNdTSM6Quq7LxrFyRexuPvqhnGLlvVQT/u/LpJT+VoqA8H19GVxnH7zRhxXa90EVVb
UVT6rAke720YwfeOqy+d7hdAfvSgW6s8DsLX69kxxT5ghbhmFYlJQ5NUhczYHXxuP1sK12u8r1V6
VVmGfetrHx9qZzvXrGraEyvSbj9L7y4JUeuAphLO9bNvEt1vh6BGth8QW0ZKfdf3wL+iLg/WwGz5
AlpTteltPa31UFMNnibWjTXmL9lATDd2wvsZe8ijLmSLwzIvT84gPstKVycoyZjXC/tZ0X10iYb5
kMf82sqEERUBwEdMQr/FgwkyleN7nF48Y3CwjyIk9FiteLDNvn/DkzR9RmDKbmg2qbg71vVV50FZ
M3V0XVKK9y20W3Vux0Y8J0kUvPhdiFSEPY+ee+2Pi3Lj3sWi1HfanrArQIGMNzNbPjyOGsRfSVf2
lQwgcFVJ+uo1ZEhbofON7eMnEjbMuCUqv43Y1XHvru5Cq3h0WgNwlFUCCatTubd7eRLGlDxkyj3X
i81CimbbET+6tu3pFcUespIb5MfU6ocdNa/VOjCHnVTeA3c6JCH66NBleJINcfpdNf2M89r+zHr3
Cxz/x6lSFxj+3jnP/K/Ktb/AW4kfK5hrKysS58wvHhWH7BP8s9fcGTtc1KW5SQISPcjTeDOMnNNk
wcWnISTj4h70MU1QdClvJfyWYx+CRCB3BdyrTZUKoqX1qG7pZnpoqtJnKU7jYt6OWE8ii/fLueOT
XCTY5qxyDJ9KUDU2FTxBnR5HgoPgargJJIB2nNcDx00YKPzaKW630sQOUvMAW8SjfENWxIC30KpH
AtOwNd3Q2Es320WAEmVUD0ezbYtzLgFMUncEQYzyPcwhhcNh1Bd3Jv5pcHsxPqxuwDo4d4fI8vQu
Vdrf5VEh7/WoPm0w6WxTupaxCYOnmQ6rkT76tXbt05B35g0FdCCaitnewqx596gEPGAmGG+dIjml
Ou92UerPhIwcnEWlQWZryuWmxH3ES6HGOcO0EU0ecK4q2/iVi2/SMZxr1djFHcEbjLkdYiJKU3dq
R6/3d+jX1UvXGiQTk/k6G0f/E+PFy5yXH2Y9axJ9DDig4gqgh1jePqJsOftii34QXQT9KvcFFyqU
gUOpGh9luic4V5VItVPeDdOqoxl0VRJLPvR1gB+M1VSpkAU9fKQ9VgytuPQYMeew+w5CWW6tQHA7
TioC2nMneSYOxrRpWvOtbr/raByPA60p1GQl45vWQ0BiSgRfwUHNG3DrGm8McPegZWdFvHLcjVlV
7BPp3LcFmGJH2ZcmCz7KxnzIOyoxwAdSujYzRnaTRxgl7Q5oYtbrWLpE2hnJx8J96gKKrrRM3ou8
nm7M5U7nBRi84xRWSRB4/bYoHJ8cANmfacVRv7oOClJjk8qBZHrlJhDVZ9vPxUMWUQPWltLcO1F2
m/PlI1gQYDBpZHbU4EYIOPHK6j448Zre3Ok5n7CZsrEG11mKe7yne+3mxNWLcbqXKHI7P/XaN9rF
mJL9iO6iEMKniVVkxRKEUXOU/NWCxbk9My/x+oadSR4VuZMvrFJNuhFJR3Y75y+AXyg9qSIrdlxA
WzcmlB1QZeWb4zW93OmuZQ5fe+F9MGXZWZchj6wgmlAD3KfKyw9OBLFpglB9DYmapggTGoPPfXEe
DOeBtY7xzJkbxKXtTkfWt+FXb2Red31AYPBhNrPKYPFl/YllPKylClQctdVYtpnPN4bU6pS6qRKs
lZT5BNxEYbU1DbrWMYl3g9UurDuJ+bmIv832pL7OdpPumsVM+9u1wn9J+8Mvyx/+3f5bdfOl+Nb+
KyBNC2H/Qn/afOm+/KEIYvkL/OW//fm//vx3iIn/43f/8Wdg07/79z//T/77r//Nz/8ZAvX//t1/
4Ef/7ef/Dqbob/gHfu2SWf7k34uNlok8aDmI6z4RAnq2/ogqkj8FksQPNhiXsuVFO/yj3Oh4P/mm
pN1Y4JmVDhubf5Ab5U++kJCFFpQR+GjX/i2oIoy1v1bUqNQ0TV6Fh3LNH/crl4wNzaO2EgFKw5nj
18wJsrUp0shdoTIw55q1CTIum9l5c3dcDbFHVbo2vDuyVeExnsmYqjhgDLSi9iZoO/UQ2+O7ohYC
Bl9v3RZjFVxlRh5dBxypz5Hfgf8S0NrO1EMqblSucx6CZiulJ44qCtyZMENL0iiZ6fQD3YY7Wpnk
PAZLX0lmce4HbnZKm67bWW01Q5xJrc04SB+cY1BNV9FgyysrHR8oP0oW7hDxd1STgD9WL/uoqHnt
aI+AmdG1OxKQl1xKdPqRdaeH8cWHxRhHe/q20m3eQn7LnJ58LYUFFnHDRO7Z52JAKdD1L6kiWuG5
LqN7gKmlc2pnb9MrcPK6bqkgxcdSCG/4qvOx3zW2861pE7EFvMFuJnDgLWVBSo6SO6w2UEIMuxkw
yEbDySImwIIPy9VRD8IrtjomR7+yKIeGEtzGr2Y5GR/CmPGHqCBbDUUOKZvO2dPIw7uDIzcabxwA
xQewS+/QdTAWqGavgze0u+zUJJN6aHugZ1RSwIdoM7C0kYgOGWHYMaRksY1/2A7K8hhXYQhyprT3
XWOWB79Q6kk3AOr6hkAUThbvqo1lLTnOt8Ohilt2tiLJ5VXFBLemjWs+5llg3NiJCdUSXWsfUKW2
maoU3wgJvZJeSyNxVzWM6RVTbLvppfxeRTV1oA2TPvy4+TIPjrwg1GH8YV11rHo72Pu10fCoatsr
euuoobIz9wR5Od9RPlQSeyqIi/ChPgkKsjZha2U7CzcmHtqW1V3kkwLyQ7mpbcN6tByAuBuHDZYo
cGe7UDEZ1rz9xNiCDDyXN7pQe+zD3gcBUv6pipaIycl5aI4eCY2i5oDEoTPDlbUy09o7OZF2zvSP
InaZ1EDlXsJES/siuqRkd+fPmB+xSR8YsNMVY/S+GAbzmVp10mhu2O10YFkAX4E6bnM39wnJgsGO
MW2+VnmP7NUZoGJkJMqrMChJQZnt1K+Lyp+Jp7Wp9RrTYbCf0mH4CnZqWoeRDb0AyqPYtGrkOd7K
rl5ByYXxnRO2iWh63OoSBxVRDCAoiUd2OOBhv7JFBhargllEqqdhwJ9czMAdDuaeuXh8hy5prtsu
Hj9KEcvHYdbvGfo2PSe5fWM1w1UeDWxQcQ/ubUNat4EDgKPNJ4OHfjGgjMbmrix4i6hQss41ruB1
WRbq4I5YfFZcaCzOWhnH5DfgFT3XetEpQ2H621D2r2SQ5icxNAr8hKOJHsCVH8fqUJL82AjAI2vX
yl6x6Zlb7XjhC1/V/joFKHWhivLZCwP4vxIwmSuWq3EuGvt2dNJ7AvUZyNcx2RloYHdAscINXFsf
9Kge+xtS3A4R/SolHFVWdfbsinE82L7ubzt78L6hwlhXk4/7ubDclnieYC1t18SnsCKY3XVBWMHY
4pYTZ6wbxbAqIg20eHSD8ibO6vQqjguJmwgONSAmQrP9/GHoZjrHqpo/a1JRQKILd9or1UINd9yR
SIwBkAOphfZjjssBf94ej0F3KvNCk80mq5hb007l2VNGNJ8IqE4bWmCMvtAnn3VxcJtUkw1Cv+6z
FwYI86byTCoPU6Oc0T7Ks486uZzHxJFHGQctMeJoIdtacYV6Tvk4cjBXR5STch+H6E2YiFFmcRVS
fGachBfpzYiDa9VJbnd5Pah5kwxw6AAIPdM95l7NWZE+it7dEfL0r3FzEJRvKsFqgks3wyC8H10c
B1XILn4wgoh+eWIvwFFhvlMSjN4NCjjIhq92Tewm6NPiaPcTAhVJpQXN7q3ikXBo7rVUXef5YupO
53PisqMZEkLeRcvyxCm/ulnzlrfF0QuGV6CWJEviB9dIAoz4qGo7t3Rd5lZseUvfgTp0mfoCO286
G1MVXUtruUhs6LDMToDe7M5Wa7L21kHN3ClTBJ4p6O1XI7QiGKlOAXsdAQ0Lk3qkoWh6T+rC36aT
OwL4gglb90OLNWyu3tiXvwbDhK4U3IKi51g9NJ9dUze7TvQLsldtuVswm2XeeDMbDt2WfKzHXLaM
88v86BDVyC2o3ob+KLURMiEpXJXZojKX88xjOyDMp5MUdAkZF3wQvXMMU56Nhu0H91EootscMWjT
D5l/yXMiuPDXr6l2wAIjeQBjzjB0cXCSwHxQIO++FPPSUpz7EfyrJAmPgy7rfZvIkbtdn79ARRhP
jY8tw6eXZm2SpVyHvle99nR/OhtmeYFTrnKPbMztj5BZegfvPlGrubO9Kzm18rOKc3Eb5AV5QPwo
sL15qbfMIRNpgPYk/HQ6aS8Kn6uBoQFMR53fIQp9tbTOWXHwEHOr8RJ5lv1g2MKD6TxXu6jtJCwV
5R0hjugNoav4rZ4SGaxqZRtvGZUQx1LSaLk1S3mEyKCZ6R2ygKmUey5Miskrkn5SjO4tEYCJIofc
UpdonL0vNGjcDRiVmViI3COXFW155iNm7ug8vHF6nvpnG/JEW/GNGn36lhLqiH3wwUy4PQuRqlH0
RBWwkEVoVAdmeNqhS46e3ipzzHpTNxwiwLoa1Lfmyn1VCXgdIHnNVWjW4dkVubqJm3S4b6J2PFpt
Vm9io2adBc5PrbHvLxzj0fjKa2T2txav5roYfO8mqkPrKoqX5Ew0dVicSK7KRmztqAhZOEHBinPD
xqsp8oysIPWT674O513Qx3ujVeWhGooz9i+YYR4z1ol1aIXVF+8xQgcdB1nvZFu0+2xVDdibthr9
/b0DU0Ldh485u0wtnMYEKz5LHEAHH8HtpgpVvJ8jfz6NjdU8wm7reYRYQFsGyx/X2jLru6E2FEgu
z5WbkS+7PMSpa9dkjEPr3Rc+4dLIt6i7MAp/XyVRtPNC33jIYgiXSRWCgum0q55npq63xnZ98zr3
dfgtt+veAuhZjrQjKm/eVZCHgMAl3nuTsKalMIRExa6MEmPdejWpbjf1n5yq/d7Yxveqc+0HzTaS
CgWSaHQN+gVeUVV8CWzV0f2Qp/WedWFAtwvLlZY2tefZnSlY5qfGyRMW8JE450QSVw+O0zZ7j5Fh
RxB2vpcplwq+6pkXTmi+75od6OjU56wVdSva2YqNI8du1/GB30rDhSNVkmuWZrgrIg+u9zim3wiL
ehvYBPZxcdBtPJLhBxM1f8snUR/GgU06kMxuOxTvgGck3iyiMZ7JZ+OxfiwDTmKAvjmqyr1VvHkl
sqCXJNew4B6ixu1IixrDl7STMHu65o6yx+jIOYVFe01MUd00TfxNVMHWn8p7WGPfyhzY/uh8RYzd
GxjmD7qaBTh7/1H7lCjn3l2YK2s7TtZxnKGye6VCk8B0TQ7TPTYRnJdxxJrFjRAcheRMjzUe6sNe
TPn8MaZhzG1TI855QUd6P4zd9n4aays4hEmlFXJ9Re1lhYvHuxhZ8tXjBHsRht09evDLe1Jvbroq
ySdejKjFFI7HfV15gvXFCA8kBHexmgNi233d+dDc82irZz3fBnKazJUbNAPH3CSEd0ihFMTlJoo2
MjI0Ic0eqQT8okEat6FIrucfAfISNNZ0NrUyDgSXSOWomWkhznm6FoCcjkaUG3dsfV1Ajuykb5x8
SL6ZIB0YuapqndAJdBOHEWwHL5F3jmgaDGwE3MvRmk1uxjaaC6ecMRn3ed4SHPfgDWzjfuFoDH0T
b22H4oG5UKztdFhuYb8NpDT5gKnPYj/NA66+SjtBDsqPCAZ1znrSyatLUXG6hNyMY0mTOmdtF3ZV
j5W1Z6vMhJVad2ri4Ur86B42Hbv0/rUsojUPk/6hSGZz66E4HVy6wHY++lUUSe9EtbI+xTbcHN3k
wyWuxXXu1HcuGest2Mz6xTQa+77OpnrVC9aJlOLFZ5dOuK2jocV6aV7sm9SLjlIY4b5ibbydOILf
eokvzjH1RzvcOM4e/ghlAqlXX1hVu6dZaA2+qdCcLMYzUj0RxcG6djptHLWa83M4wbEzTQR0VKep
yHZdMhT3czd+9pjND7o3iT5bBuyVyY5iTty9QUEDXzu9CtuWBGA8Jk/YefnKRlFwb5EFeOnxXIht
FxKbh1Vpto+NHySMD0UANynhTbwmxsV/ZEl0ocykXELdpdpOTTBvqDujvma23HUUYwaOnfI1Ajh7
YxkOV9uANx0LReK3m0gZr01F43ZREF5pEaROrJHm00wF3Bp4GksMVULuaTzGyDS6mzVlP9zhinsp
524XNyzCahfPZ1G64wcIynmTdgaX3WSq+lOponqRncxByo3ch1bQfhG0E7zUWob287jkVavUzR5o
iTY32pNy181NfiSzlp3B6T5yMXD46Vkvn2ayFih8yqEDezTqY9eHydYzp4rnM3XtDjzFHrMPSw/+
LvHKCMfxltW6/9BEijOhYBn2WnBhXLUkxtA7lDr3tmeu7WaaHv1ZqrXXY1gMZ8rYMQok363O9V9x
tqfUR7Tj419gdSAWGfhilUgrXr5dS8gytA8SGMA68cwvFqbzq7+A2jynCB2ki+1gOJg1W2uQTSMl
1+5NmlAFiScMXu6UXBg7U/Y/1nT32yW+f54d8F8iBP5/WAMrvD9vF/wvPyS8v/0TAW/51/4Qc7N/
Mk1XeLiXFm+gsKCQ/94vaPk/kfaA8b04m1zp4wn8v6hxKOS4CCGU84N/3APrCKrkLJpg6VAkJo72
91v0O2xaiz/vF/49Qe7Os7EzOl5AQZ1p8cJ/6ThNkjYBlEDQk0fEcErizNhyZpT0ZgAAhNfZ0ypD
4cOE24iVwPjOLt8AzNE1t5BlQrDdifMR1mpe8yzxj3k8xS8xXrmd7GfnmuchT4bY8bxXK63aPY1x
AEqlF5R3AUn9a029HDsMx7wYeSLxSHXGjaRB6d5odX1j0VaC/1r3d6bldIhxvXpuZwNCpcZspWUv
N6RRjW3WgZppAmE8pV3tLKccGjysCeKnBrC4ms2xvvgS3rTTKFzcRpZ+VLQdwLNJ9NFGoDmMCnc/
cWTAGp0rD2MXi8UGNW+rdi520o2z66rVZyHNuwgBIxo9rNY4AGdhPYSYRdcA5ek8Zc3N22CHXwKf
ugez4lARssJwEvjIMC0/Q/IV8HqTbYLgBsf51GA82UsajFKm75XtxidWmrdu9ERH9r0haYOPI6nv
aKkqlsE2ok0rAu5RNsN0XWKp4tWT3vC1cvbJUnFhzTiO8kKRt5r09GERzntgL1Yfjcl5rOZSv2Uh
8OEiclBQLIhqsX1DXkXuZ9xJl7AAXTzTLP+kS+Llntu7B7jkwyMonwLKnIq47XE6gXai3XWXtf1z
Zy/1HHjHRkDWdXDLef0rT/qtlcKVJqwOb5gDzNrAlLIqvS78it0k3he13V1sG3NSmUfGHt4K5FLl
cKAMnY2oujuv7V7x8i0BA3utJ4EQNjpHnuab0ak3WsYcMPrxOVIg2KYR90XWf3h2ck9VZrL9P9Sd
SY7lyLZdpyKoLT6QxhqQ1Lh14XXt3iG8iGBdGWnGoqmWBvB7v6EpqCVoGNKMtBgvPxQ/fiIengA1
HrKVGRl+/d5rNLNzzt5rjwxjzEg0pwDI27ov52RHW7Xe1u587vV4bg1MKWT2FI38SIDWo4uJ821V
6kfm+MhAu1glF0YLGG7Vtw2/RGdJtRFEum7I+8Gi7qsn9uT8bBEaeo4CPh1YZWTAeiWVwQRG09TY
66AAbbK02g7tl2i5oRM2O9AQA6bpt6fIcfitiYjYtmNt7CV3TMpyPt4EDEStku1Y6fxShoNap+AL
N14X7IPMxvwVGwEVqOHssD8gZO0SH7YP/YSbiYgOuCJ7j+JmPUE3TE30++4EnB3PycqSyDMdvaO1
hysdMGU1QwJo6/HQirSFRhB+k9I6GkvJ5mc9cqkMEz4oCNQG/niZ6LHZ0rMl2Aptrh6ysxYKO6dy
eeDsRNMhy892k1oMbdtkNRogtSWkN/ykSEYa277q6uaq04FzO9KtpoxrPztDPuJlq6/RxN+C5UnX
Rc/Ve9IAZzrLmbe+b7wTuJpfdGDX7jAo4BKbbPqmsCyFM0IMpL3JldfD9G46NZCzxpHvICO8syTu
aU8B7a+0S9weWdfXfc87arKEZkhp7nVhDU/Ks52dAhd6r4R7SWAmn1VioFyqTj4Q6aKyv2dlepRY
WS5xZzhPeUUeIob8vgtbMgC5P6HMow8yDJ/VBGAQfqP95I5luyEyID2HrbGz02mkuW+8hG1Kt1Lm
88aUyUM0y43Xp/W+mqCj0FcnEa9O/YsU//sTssCFXiYJk81u3cpVN2htVqBmLimSj1h8nigQSpIK
ia3xGZpESfqFV+jdV+2VqynSfTCCK69gJluif+Ryn51cOlwsdU8ejSLXT61RlpciIDYmAeWC0Kr1
dxFXxE+becoFAb9A6cZi/g52K99UdkFmWQFdhjZTt1c5DuxVB4MCCnUGRwQS3gmgDqSmDDp+lhQ8
T3iF1o4ASiAXu2syEMo4JiG7YQgqYkj94UCPK174dsmWxj6kYGeJl9PVLsZisYkRcp8nDIfnUBvJ
HUYo8ZbWjgtBLllA1F4pr7sopVee30YChu6WrIKUvzsjxKBnHYJcZwbiJV8eMUcHS4fZS+ym05Uv
O/ktpJP+beRrO+UzBhSdOesgGMYPNzOC96nJ25V0YbckBZVsEYtN3MaMk9Jhq1vXOsogLu6RhXxB
OPY3GJHw7PZW9VT3s0ZvURZP3VTSCvHmIzda5LK02m8N+JkkZGUgmQiE814MiJ+rKiwhaI1v+OUe
o9KpN0M2G9yUEzI92vxzSJhddcyj163hE+OUFDG9OB8IWpOkTCKUIbqn9Ifdp7KgvyxlOrkeOROD
laja9g5WjUcPYSiMYN9NhnOkBDdebd1UF1w/8mCTN5X/AAw6IPCnWuSLhiEO4exWN72h9DEMmd0z
sDA2BJwb+NnSUqDxiLW8sLMupkYjx+2xqTikdCrYBshGJLTJRN9ExoiODlbeNk803N0HxwLCvs5x
gcUYWSsvPPR1ZLy34C/vtBCSJlpQ3QloVPdcRfAsQUJaF57CgFmSXRBZdousiE2LVPPxGnzwfKm5
op+SvMCeHM35Y+1YT3UL5IEjrz6HzWif0lmO73weCQew19ZkphJkDb9QfY/5n7BoL+4uf1oU51ks
2CEhHmN8lDbQrX1thcGaHCN9JxRY4sCVJBGYNDyj8D5Dp9Jl5lUrozsjpwC0sUqqfkARHxaPHhXq
91QO3m6yKbO7aV+4X0GA7tn091iaNzjaP0zw9RjtN0mSOhk9LwIbU9TKF0Gu+rXOBgIn9HugjRFo
DBsFmapohJbr4tmuVXiDq4wpDGEjJMIl+GcjVb+3xB5tphjDBcv30m0VYRI8owOEURGSh4eH08Wk
QbAl1wibIEe2Y3gs8Y7sgRUNm3lrmX53qzPLe5Q8TiRh9WN7n/m22AaZE94kcdW9p5g2EI5yzESF
aLdqzuGCMBc5ovWsWYLc/uK+obUcDt43z+8+kMvPj4g4Bj6cUu4bUzlfMA1pBfyw+gXkGCjJJa1r
rbNbz8W9m+dktkYASeTo7enXqL2fWB9+Zj7hycZ82rn4wUPpHGIQxVAZovG1wDRhTu1e8Fy6lMNx
UMOnJGYjDSsya4VjPlFxEmFBDR+fOYSqbzqbuKXMuEVn0cR7M0qZ8WZFFn+1Xf7uG4G8FqW1zZBe
IhXLqzs0YVAJHZHcWIvFsZVanytD14+kadrXAwC1g1dMpKp6kAga7B37tuizT40ve6s70ZOSZduP
ww/vJGbg4DsWFJtH1QXPIxqus3VN84aKFJPGKvf0NdAqM1f1pir37uDTaHS8A5AF+PNGUtzEtUyg
5Qg4KpjnEPlk8TXIdKybKf2VrS8UzPg4QlPOCXtkAHqr5gljo52EV8PcIlB2a7IrU23Vj36A2xCE
0eIKdRNCEdjGF7eoUy9qPvSMJKAa2dsw5QfbQHdvRZDBL9JgbhmLjx5PRT+3e5Vh5l15dhAds0IT
Ng8C4dCUydlP7f4EO9k+q4SfLZlRHPIlfEbKRh1nRSANxXu5puJnPkVnI0Sm9yO9BqcQ0aRLpI3y
ZTGtqY2AERZudBGrH+k3P5JwBMrJk0Re12HHdOxo5S+xOdmPBJ2Y3hqT1WWdM6Zq3uRI7EQDeSxO
id8ZelR5iJCXVB4WPrlxJtQwblGk9vApMwnsquiMAxk+o8qlwzBwCfuRY9WR+z4MYUm/H6x3KI1p
Phr+khJkThUQqCU6qOnanuz3JVDIaWb1PCwhQ+2PvCHHkxPNz1SZD1WcM1zFLLz08jJ0uJuCSDc+
ODN4spYwoyTBCBI1tg99a8k66nFpg96yy72xRCExggE0NTlYA6YlKonLgVhrYo3WDZ7LhWOYTw/F
4HdrqCGgFXQT7xBpxNuuhwEwF2V6HRltCtjDle8iG3mgjSyvvwPrmd/z2iVSkDbobqzbB93VMl4N
oUTxWnHRcHpucyKzBDr/1r4yEpINJ++idLGg2rksrxzIDqesaooHQRnAxkRRxwHCeNPmFxiK2Hnj
01FHbLEe/HaY8jXo/13T+O5F1KnXZtFCFQGZhrQGU/eA434+klnBlkeUTXU9qVQcADj0IILicN1L
AkRr20AGweF8antv3uO+x+Mta+M8GNAZjcGbd6oLQG1z8m2BPdjHKoOunLkOKUxZi7mq8VX50k0g
mbImoPcaMPebPWvaNEjGDvwnDlRTUrTside0nsmOm3NoyNkd7ZmPcunMicW/qQcEf30Zk9TUMlUS
1Mll3FIWJSPBxPQ2p+skwEMO0B4XWW4YZ6I1mu5+Tuy7QQJQ7DIQm551Q8HwpsIve4yP9CH3Wg3h
MS1T7rgkbaXmgOtlGnC9DOEpTBjnjJGTHlkf+RoxSf/CL/oa4X1C9F0/GwNaCibF/buXO9+GLDnr
KvUgjDEELpm5BDbMEbhWsEMhZvjJd5vgoZVhQm1wlKBgCLW7JUrseQwa/2J01FPYGWKbKxxLYRld
zglOkHxQ5RWqlYodqAgO8zSCLKUudi/9nr1qQj2R+Yb5CJ6MkouiglQeUW3MESvEYv0mIKZZGdx6
uzmzIUrCv4IXc24FeaQy38Ehd+/lXBrQHep531ruq8Z588JGmB+GNH+riGgFhE0rzyEx3DKeGFSg
8he1u+erBzgnOvfQR/nDoKkQ2dpSrhdhT61AQY9eqKnu0K4wOnJigBcrpkHFvm7iKNu2pvbXsVlH
GyvycLClbbulQX+Pi+BzChBPJ0YPkrfK1CbTzZI04VLvtP4TceXEbCCOyI5OmKkP7Comuhv6mSse
na3djCR9ZM1Ki9G48n0d3olQUxXBLr1sKYwg8F3iJyuuXbo2Z0AJ3q4lW2rn9Q4CKCLK8AaB+bGp
juxuoomM2CR0uWC2/VXYhp+wkVHKoKNalUyXR0OcibkAbouyB7Zy+4iY4V4atYR05hK+aHWvfe8N
B4pK1qvL19GGUDhbDeuzdeKAd8iBNMRXkbUEMbrTfI30/A0dPD4glAwH1K6EoLrKXKsSDmGbXiGq
iI8j9bLf8DMEtEBC12EgT5KwHNcUxJUiTvXgvrvA74RpMX3seXXMSO9pj1bZnMRb5rbBtgIvk822
3CBIR2xCX2nLt2dzI2bwGOiyJ1IAWCppZrdgje5bqz22DYvMAFq0sZlLr1vHYiQcOxect6vIiO5z
8WGIQe8d0512KNbTD4Q+gBi66FRolMedPvdc11vLKpgWcBjXuXXPWdFdK3x5p9KvaVMwjo/VgN02
EvORwdZBeGTkuk60w39701bhduqxOA3Q4VWu8aQMUE8XtU4TL3Ip+n0IsF29Z7m5t9JzUsLEI6Y4
QzNtvKx7HkJXXXfEmTAxCV5CVEcw7rJ9jspjneURoexSALAlzpwYD6QBENcGbPpIPy/qUn41ZA0i
IXOpVHlf+wmd3In4gheErPIWdMsD4jaGiUXNPXYI+z3MaI2xtRfr2TUOymm7IyW6BApTQ0llKIRO
Fu8oPXeCchCNb1UpbkOZ4vpzDeuD8u3D85ch7FCizysAK4lu3uQQ7QmycOGS/EDz0+/HjletbU18
W9q6kH9HeIoGxzOGAPPI4L4m1sdMz6Kk0Q310WaMjIS3pPmHrQCKtGeidi+jDSnVj2jQrswOGHog
lcOTt8R/aElJ701kveoy+UxB8isAgL37HttpiFqhum/E+N7bHolcUKvBwGL2i2PkQmkzttCb6WLI
Xh5bQt5IWSKtprOMO+G1wBEJoY1QyDP/jg9xQUfPzEW6ycCjSOaAB68mXiV2zVeLgwfZenBpcrFG
jcFow8KMYuZnsMjPSlrZwfDMdOe5Mr2w0E+7CIUGdpQrgaWOvALLqg72yCoHtBXumUXccvEwt54K
J7Z+Ru2WP2540k/jZLON1BSYigeUOFv1nRl78C2Ykk8bJTl20glzSxzIFVsUcmuTcW6Lx43RL9Up
odz7VpHmlIT9nQumxSN3cM2W3d8tDDSoBC/4BtsjXsJyXYKb4Fe7MI3mFnnLnhG19z2IuCen0T5v
5leJn4Y75gICL5EtzjQsVtQ8cm94zkvvivgtDCG/MJhZk2xJhkNCJjoOZEVSONc49GgAaI6tplng
YSuaLa1v6zE7CxSYDo5KorBJVO1Hex+T2tdgftjEflU9YJ1L9qMznru4Czg4pmE3T/Z7i9IP38aF
Fb35mnVlj+m3ooTySRjj2nY0zUpCSizZwDdB29kT9UNqngzs/IxQ4XbUfF3hQIpRBxtrLst91M/z
NvEbjlposZSc1VaQBuSVD6kXHolgE2xD1H2ohvBfjMye0KOGk/3oJaTxepZ1kUyAd9vEJV2FSe0F
ghzjIujezFa/GJCAwjjDGC7bLwZlGoAGbl/oSQ1qO5xuydDglQEZ88E5C6ELkdKwKIhgQr4iGgFl
24/VRrbfpCO2ljde0YRe+XnxqbrxRWS48/C+cPiWiX3I0LtjS03mC6sV7gMOnfgKLRCrxXk2VPZe
C20fQn2pylkdlmAkvAQMPNtFDz8RRaqgD+zof3NtAYvl6wsrNc+D4jAZCVGZctmSAuldlaV3iUJ0
Gyb5zKfXcEwPYt4hWzZfU2YNwSjcrWqi7mBPxHIaOM23Heu/HRk3+9vBknuRf5/mJ2W+EuCzSTkb
55ykl9LOv01utQuaggtkX2U33twVsGpJk/CQytHCSp67rMAQaaAUDmYAWZb1QOQ6smHbKL4SJchg
B8WDSkLOt7QzgS4bPZBgHG208I3qxHU0uhh4slKjuvezCHC0N+w1CXAAlOJm3XTjwruGh56ckzhm
71eGsQlGQ6Khi16EQxD1nHVbwDmAenMgwXz8487AlodmhV+0TqoHGY7sVI2nXpTxQpLdTkykwSBD
YQRY6rVXEvYyOZYk12lppgXiFFvzEVJdsudK8ongbIk4OptSrAlt/6qi+gq+SbSjPPoKmcOIegHd
F+bZqOM9eho+sZmZLXAjO/S2RoEpI8MvjnhtJgjWDRbzmL2bfXOvRoQ8SOHUtrYahxAYhMUkEmpW
YDkg/F0c/rM5Qz6ug8MYEZVEOVVw0W66W6GhXKdMDNqVU1R0b72eoztwvnUuZCa6K9Y4foLKQEUD
/uQ152GnAMnW80BSqHvw4LYiVevJ80zzo5UR5seJ68YUsP5rgxSH42jnK0+d4iGZLmcmRbtGW8hM
8hXmcsi8dFRoiyNho74r1Y3yIQXCbpUqmzfEJ5ZvXZ+es8ig9zXcqR5HoQ1Cgx5eB5yBb3zi3ixl
q9fIcP3TqBlbVAEKGZ36n2PheGuPq8RkdsaeUT8oG4+TiiaYPIMD2sYDQeReTQMBGz6OnNY5tzRm
MXhrdBUr0589k5Oxwi0k3YoAbm8WkyKGYFFC0/5rLscZamxuAnKyZyBFNUZg1Kxxd0mD9HuNZ2ht
RDiTVxY3v+3cWd11j75xWySGsZocjkmbiuswBTCWuKw9+IAODz0o3INhWAiXG4t7Dyp/5C4JygFP
1uFl12qgVQqM4y6r3ISdNUO32VqZ/4iTxl0PKgxJhnXxQPqZV67n1ksSULCquowsPHArziBAbShX
oCBQOltIKTa8HOgjeu8fhtnW3O5AFxEoiZMVGzY9/rk23yHZXhilByOqSo9hZyfPwu3FRods83ps
1U47bXYUY4jqb+QlJkvf95zL3/hy262uSFBc+aTZrMo8M5+NojO/Eu42WBmjIvlWt8kCRaYjFigF
5JwP8tPtHPMiKRi7wy4mfbDqh5faH8ennN7zuqhBzaHWLE6JR3O/TddkEtLrehUwYS5pCbn7THLR
VGyE11GYPpZzH5H6F1a3CdXNhza7Vq5C6oSNGwLjnJSdPPVo/XBYZnq+qqDpXRZ9j858RASUWW56
OQ2qeVH+HJ4Go4x2dKc6brUF7uEuEpfVSCRKOVfvcStvSAnpgJbTS+oIfzkmXeZfsSDgP4XME/jC
zPqea18DT610X0U9oRtO3Hh4GsMsOwGFtugzRc711Cj8yHk4mKewnp2zm1vz/ZhxH/EKUBIQPciV
60fEnH7BfbgAY7bvC0SChi+D58EZuWLGQC7qolIgeb0JbII57/ScIQfE7bRLScgp49K6c/KgPgrR
dC+VAEwfumZ9rtM5+pKC1gk9oAqbIX1E6bCqy+pr8GlkQwuwN83cPfaGZbLdGPH8pdIlYzW1iICC
vXqux6esy413f+xJ4Os9/GulqW672Ik3sAuYyVVpsR9zCEoenPZzF3UjRxiXi7wbloennZD5wtLs
yOPCq3vXighbrh4OprCcsxUrH7CYC2xE+sVnwwdwIhKrPNBi6GFtzDNzHNjsd5IKf/sfHB5kWQZ0
b+cMjkGpQzT3c+fS15xj1I8xrAiDHLpEOvL/QbPxjwZnAkr5W0vVPyO0+C/Yqv476oqKeNDpRyL8
8pf+EFt4fyHTBimDb3u2CKyf4EzmYpfCEMV9SmBTcsE2/aG2cAE6OaFj+ZSpwiW8HY/TH3Am1yYo
ngIldF2TP+DH/ef/iF0t/kbUCUbDuup++fd/VynI9Iv55z/9+3+DSgL/5Dg2DgcMW/wK1i9wLydC
OB43yOd9P2rCTUNsDvt+RfYeXSnYuDX5d89Fk+gHOY5vhdlFaxNNKMkhwE8strjE7zYIO8uz7jL6
u3NX+iDGawC68PDjHpd52urwpooJrTuPo/XDJ+qNTz995n+CfLL9X01fC+YKWy5avoWIJoJf3kgA
BsCf4TpuvIHYtMMct4naBzPU7FM7SBtIUV6kX6mQ4dkvzfYbGBLs7nE7LIpkcgkxRNEPZpjtzm2y
0fTeH/tSpjde5CAWmGtVnEdh2dmmH+P+zox7HDooabyUsOEpyJc4BDTpBnthfDB8jxqL3joSvcE0
2ZSzgWJyNbVwa4B9mKehXHJWgo5G14o6eBA3YTyUzFjT0adnblIrY0TjSI7rnic6SLgoDqCRC3g7
UwQA06zpUci013SIRkEPk9wI2nLVQLQllwKdJ+uSuWy70h5pj2snNyaNPyBubhK7BzoZNjl+3s7X
AekjcTSg8edLviBXMbjF7cnRW3XsUducg4JsqLoj4KYvPYthQoiQc6eCQV6QATQFJwqSqNlbnZjF
CsJt8xWkqAnaOXTPmaRiZFurJLJ9LV8zPyN9m5EHValhtJw+QWIB1gntcD60UsWv7jz0NzrpbbUr
RpHqDT5ifRXMcEGWUBugDnjEDA9Ekc8AoCmjEREg0yWqhcjKrstU28GKHW3+inopkY8mg/29zWXY
8SaK4YEsRm2swWKJb7EgrJOQeMmlbTLQqGFaF9f1WIkLtCQoF2Ba8wTQ8lwROofzpmHWQyPCHOaH
nJnmcOd7DBhWCFEmBpyt212bJUD8FchORle1rQWULVKTqJtcC9ws188afbQq450lHfepIk7iMx2g
ShLWyi1iCcHF7sRUSFcbfoZ488tqJAVJJlO8DSs5Xs8V16CNUWHJIvsG5cKFYaDk2oPl1vIMMmL+
PjR021ZIsYkGNwmu7HYsQbOg349Hd+XoIXkfmH74W9s0w1c42KCRC2cGBoa8o462sdUQ381o3LkX
XEaER0ObdMmJYYA/DgNRC1FBoTKbyVQjxI7IgUjTqTiy8KZuNVD47g0Hgta6SA2y4grkvc+B44BO
5NBRN2GLxxGZfN8/R5kV3Fk28U4PNv7Jl6yoqSbSYBzenFbDQeOSSIjucmcQa7eid3qcjJFyJAQ/
9R1fj/WpjIQB7pxU0wGKbhDs4zkovlfu1F+iwK0fPEHXt1OR5jkIBToknt6zGcnhA0ukd3JLJ5v3
TOWICA+C194Pgu4wk9rxMPUt33JisOyGuuk/i8ZsAGYhHp95sIk4PgmkjuamM8mPRBRSWR+TonmK
M6ClB0aFQ4IxHaN0FaIQReAcajtdd6i0Fvw/TTYk2rW/ttyImBbSfgGu5dqypyNtRzwHbdcCT4gt
w//eKejCR83nvWGoXoPbMPzeovhUQYBqAwDSCrByXcEcgWrEWKXtfMTZJNdtpVN0H8LFsu1WWDdX
dmFGp1hXbb4vTR/KibKdvt5o+LLdmqNIPDDR4CmevEGpDZHh6Np6fKMTvTKfDKNI1NUWQQZtTeHE
t7WN24Lrc0dEDLYpmrEMsEDlaUc6THgNFg1x1LJ/ztlTaWiJFCNngj4aNLKbkEOGgniwz6Zfltsu
HcNTzL8TsORF+TOYGmPaeWOhabuPLeqbhgS+O5o/mV5bKiWA1eqCqjqHIOBb7o19lK1Qe6F3GdMI
l2KNDA2mnjcCv/Y8K7Vu4shyYgBwKUQINIdlvfPyhiqrUjg3uEdbJXYpt4+vyMbAyAinHROL8hcM
TYlxhr41dJt3VAHJQ2B3DESrIve+hAqdkRk9RtsLNAJD+eWlCWkpPNwe1XyErMm0yF9cFVKE88kw
UoS7HXUJGiVRYe4dBPHhMKHH95xwj8t07Bu1Zkd2PnFR4w9lVROdQqgdkb4pzDNEW724D1OvPw9t
MT0moPALFjmMpBpY17Wf5OIWhjjGjKAWH4PmUr7Lcxu9FU9v3q+jrqMJ34W5CHnCbB7/Puo9uS3Y
sREzDUl8nZU+Z0Q9uBXhS6wuGpZRbF0ETd+9T+mc+9tKhUS7B/ZEscjIiRt42vv9I2rtLFyN3YwC
r9O+Ox0iw8BPWTPub3fBpPu3Fv0IgA80PLSckjwdQUK6+WfiurCiKwwvNIzqjmZC0BbOQxpN/N/E
HOjg1CuU5Qsewrrx7HJkJkzLhNJ1mIDcAjNSTH0bl6ZezBLb+MPQ9dACSRxAb4VI50JQPd4M2Kwf
xtJMCGXth+iGUBpoyDkcILG2oDsH2/9fMuV/uIvx32AN/NP/+h+LEhnKwP/8V1fj/wsSMMRfTM4P
DhocGCK0XBMl8F+FyPwRLIAA2jiMAcu17Z+UyCF5GxZZGyGnpm8FPtfmP+7GgEst5HGQkH2fv2fa
1t91OeY1ftIhc2dHCc1LYFwXlhmY9hLH8RNgN4tUnk7SIYDF5BfE1V13YlUYdbNVw1L5+2Hknrtu
whg09RaPKUspBvA+jF9dPrSvo8ySJcolf4iYPNKjV1n1LM0a4khdhK9OHkJXQkB/TyawhzK4Nd4d
INSff/8K/IdbW+Hvi67/BrACJO7//q+/lF3LX/uj7HL+YjnuAsU1nb9WXv+ytCz+hDsU5z0uNI8F
RKnwL2WXQ61GjYaxy2dJomb/eWmZsBGDgMuSg1Es+LuWlrUwKH6SuJuWT41CFSN4FYqVgBf6eWnR
WbOkGWuT6hwfLc2zzFwU13EFoan2enqXUe0y8mmc4CaKZm8rU4HNVCghg83vaycel19/FeQKJjWq
yTZou7+scppWQwuhkIloIScsvH60VVLeMTYWf6Wy/Kvq8+dq82+90i+o266OjaaKBRSjEJwnM2tG
PVDy7jBu6/Xv39Ty+f3y+dqQdW1uuU4AjmT5VX56dAvfmvKOTCc4Fl64nzXK2dFyGjJKhmJbJVoB
2Oi440AROXODjl5///J/9k5/fvlfPtPZURzxJi+fIOi/tm2m2WWs9J1vM6v6/UstP+rfvFPHYyhD
2J5lLZ2Cn9+pizQZ6CQrKcBqe1H7+CPg9eSGICE0tAxmmuPwtwjLf/aavu27PAhWYFJ0//Kaxpw7
xE+bjHeh9pFyI9Qe0pn1AhcOclaSzoffv0nxJ8+LHUCSNh3h4Qjxf3leCKGfqlwRw1AKXT8HlsIo
nzC02HZ68KJdjd+ci4hfCWuDnh3tAAMq8ygnGei3aTZL7+DGjmttS9OT7aauFqX53GTGfdfPxk3l
mTHYTEmqEtVkUusbXHRMgH//Jv5sUYR4ZALbCZALL3vVz98U0bK1DgKbKAknJ2S6zqP8kI2Jx8ky
RvnL718sWPjdvy4MmiLYdVjhJr6cX76kaXZAwLDz0EnomSyHyh9Dxq5JdetYjk9CBvZXyJ1OYUA9
iIV/4but0KuebhBd5Dny/FVs1IS3NNyhaUJSaV1grmPwOPi9z9XYrez+oNnkKkzayEsQP/Tjw5Qw
E0aCjgKRwNyxfJxhwjJOixUI18ztUaH5saP1IYqa9rtogHit0AJWN1VS5nSirQpN0MZPiTyd7ADD
g9/gUzoYzCyonjM4Cxvi6av0Rta+MxwaJj34xbnFFWuSgOe3qh6bYldm9NUuYZ0BlfT7GBGJq50P
VbpJs4tsojY3XR4hMLLbYdiABUY1DzIUG0NsEgfstFgTVuQ1UJ+Ogd5Ln4Hhqre6pMXd0KL29Cg8
1VaIwcg35B7kLz0iqxtlM8WlTnCaR1dwyFwOWte3bt665X6qFXOFEvX2Y9g38bhkeYtrlN/cE5hb
xAvMRH3RCfSnnXLidGmkE9REjyZ2vw3Er5IwbOkIgC0W1k/PQTSJsNlDJoGwc1VTjZ4ov+bPTmTE
HJK6YL+4WAOuqEnibzjIh1tdS5+1xjjmLSfsPWC+NNMSIBCpv+3zUTAkqRv3aerCCI1D7U33maxq
XEEMP+5nwyDeJohqfR/kTXA3M6he0J+MsFdkFaPj70QxHxqXNvsKN4NStL6IHgHlt+hAQT62IaRq
HFwrPhT/06tIQ9nPuZF+7zPHQpvgGDmxsm3Zrwb4OpqoadPX127ciVObpQMpryz/Ow5KvwBvkgrE
djV3t/lpjGJT7z0DbsiJustxTmmglzjauRx0tkdkkD1WaFD8dRA7GCjRCBEnVNe+fKS75YO5y0OH
nE4asu4RCbZX73zd0V9zsN70qyjNXEoLuCgJw6PMgXh0NQD/I+4DtBHKbul6aC/LFvAC/liBszKh
Ldewmdlo0W1v3ICMKj7tH8UOvnsKH/mjCAqXeqj5URoZP8qk/kfJRI+B8in7UUplS1Vlc35NNMmW
YmvuNbNfuq8UYdxuuvfiR2nWOq6D1SSnYGOwQfGm8Z5dxWUSuQeBN6qiFEYueZnPDTy7SjRi2Dua
GPsd/KPegxoUsRT6YDJN8AUhbrizO7guOZCtD48Ed7tyQLRTx++nfAxQctEXMC6FVNOE5g4T6LZq
kGjtmqofx28IEbLxyMyTf1a+P3ik1ZB2VHwIHjKH2XrRXdVOVaqnzosSfS16kSdLcsQCx+FBOTsx
8MdNGsXKhOds2M+u2UdQI7yplvsI78Da7FmdBBappizBpHcRQZtmKPsrlkD4bDZT4x2zdvBDzPNu
TlSmFYXzcRwl6BrDz1jBHq2MjU2C/H1liQTnkV8tpKkGpb0WzHFWSW7SK+jTCfRg3YaGOnhwhaYt
Gjl2EDbN2rWeoe0kN34TDx8W/kL9EpVN6iOuq6Kofas9T8495a9CHnWZCN3itBCWdMtzZEetf4Cg
6CHd07pf9ESNbAXzWZMYV+e6zA01LTF22OsLsH8pVcoxYqajN+T0eg+FchU5wAgqOAUr16HtzlmC
I1DlKEAGp2ERYiEy0BVmsQrWgzX2D63jBcmhzCzEvwW67B7ZBj955fhj/jzB/OX+OTUBHbpeed4O
BU+8R8mel5dO1+TiANe9q++VO+Glq+CkPoEc1Q84ZMILIEnJJcfQDJwmByO9ml0nPtcSmC0y2mTj
xTax5oigVgl4/MeutqN7Jxk1tneYHzQ8LQhMxVhW71FSoAsYgHIDK57uuqTpHhFn1BcaJi0N/kA/
RQZ4qCCO4efQSJKig/ZkjJdF0o5XgDPfwQxhNCLEVtITh8yDqBh+RFek244c0Z1DQwv7NC6apDdw
qDMfLB6QOtOYc5VlnhFnE4dAZDEW79U8ZK9xRjy2Q2If/Zekdw91SeyrIcPwJVeg7Gc/vtXNEtRe
2sFFHobRpSl7fwtQEaxqglNRVfaJtsNbNKBmEMUgHwOTZPFmksMhMDL97qJEgIIkNSeuo11WAY4e
cA+626WYRXa92ZA62j5j9Kdd6TQjsTtlF+yAJyHfIITvmMuoeAUGOUKTcPS+7NmixtH9P9ydSXbc
WJqlN5Tw84CHh2aSA+vN2JrERuQEh1SDHnjom1FWrSCHuYw8Oc1NROwoP1BZUXIqSqoYVk3k7nTR
YOhe8//3ftfb+2HG+OGa87RFxPAZxedjmgbZoQZ1NMmKwd5CKZR6QU+7W43JVTJSzKOv2VwsnG34
LwiT7MEmeBlOL7FHnhu8mv5wRKASoOqxPmP3RORj5OZzlc4EmU9AbdwGNiXbXoBJZTKIlQ7KxwDM
1iOYGn0nGd/oV8/eGYk66am0GACYdt+SSKP28CP21dVnhLf1pq+ycwmYxg8RFRpW8uia7u3gJ7Ac
cuZjsMIQWDJoc2FK5OtcTx0mEAqjKzMr+iPh7GIXq+jUxOYdbn8bbaKp1z5OpN2QNIgC6YGdptRC
HRvj7IwNGvQdqwBgBxgiPwWYBGrw/OG0B+4prxMPGD+K1ZnAAmtIUezBfEKNVD3bRRV9LKwlzNET
bUU/NRg9C0Ksvs2cydm1OGGOrFnvyAAxrwegFYjUq+LGc3AJxD4FbLQuXlO+RoN1nfjBCbkPsJbE
bI4gBudTGbo3sQ0W1O+ay4gGFVHpvkFhfBlAqNpN8KtFjlatiL6xJvReXeQmCwk9WEcO0Q6LpAhe
k9M4fAKRbqInqpiFICW1wkAjUiKw4NWykH71wWrK7GBr5+lxNFkIqEHewN37Kjp+p8WtclCIYPpS
fMMRtWM51t5oQ2ARKjx0RyQzayP/HHjYTe3Zw7gm7ZtoCPtPRCQbR6iM55QuG6W7hMYNRU5jU0uv
z5GXZDvZuPUuX+K8PbvgIcLM44xEXCEmZSMDmACnB8u9AOj3YNHU9zB4FdO5XJQ2kZs/h03vfZSF
eQLrMKwN0e1pdqRLQ+SKZidUIv1i+z27FKP5aPTJsUUq2YTRp1ZS9e/Kad1X9YUuBZ7KKHwhLW5A
4ETEdVsF13lmbJ1YV1v0qdGFBvKGuoX3oTU/NxUouWoovbWLsmEfpayH6ZR4G+WNdEGmPN76jcVf
7kMbPF2CDp5LHjufyslt8UlM30QWxxs6GZsGLRtNn1edS0LqwF5s8Jqu6XksGLvpGQVUt42cbjsb
fnspvYkBdSqvbFa8AzlZiKAzVHL3ZH3HlNhJOtwXtezHjXCGYT2UlUNTbazxV3ahjzxA+S32z5bF
IV5EGnNY46Pp1eqq+U0YGJ651glucvpkhxwi/jlGPfyRRiVBKoNj4WpRccVVQ0Hhrywi3oE3AiH+
CvnIJFXVof+7NnnUKhpC2B7JDiMpecVcyaUvskHREdNOcTSjBpGFMtTc4UolAWQvYlX5Rz277XXS
T4G9MwO7vE1xOJBtimX8kIsmOllMsWzlAgd5Rl1b41GQzXEwRsrg63nuEp4cUq5dLJ6RfEW+Qa1c
iazBrYQiEQVql7nMAdCvGwxGX/CFkkcDwwW+M/L4MKavag/Rrhla9xksu427uZgUKaiUM68bKjhc
RkMEd3QG+3CTRa71AQtuhtrdMJNr0U5Nuqld6b2YQ4FsJaDCZPFQq4aoHpMoxxVnmQRbXePH3uDk
awdaJouPxFJzSTK5bZnA4XwtHtjbftS5Dj0whvi7KTNWMP0sWIkk04Rw8Fa93YP01IvyShPNmq66
xg7BmeMax1dUVqJaOaDajyYxCc8hnHFcQ4H10NL0sHYJiZoouV0EPKR8cZVQG1KMGvzUJYASavEl
cjtITrPV1/w4olK+xs9Er0mZXf7guFP8gEOXB9W0sG9Cq2L28tqUfBqS33rIQUFQPze6SbhWixM1
DoyuwgvkFrfRVPn2NiRTgSkhTEmRdd02e3aTCnNAX5j6YFrZ1B1by66+BpjpnvOh6M9wKoZnr7Sr
I1r3CVN+WWBZgMWlHlug7Fi3i2repw0mT1bTs0vI7EAhDGeQD2aa4HbztSdl6dEOfIahTIUJwy00
tHkjp9q5b7QBBKnmwUSXiNn4g+1W5Ze0z4k8cIGHoXgdq+kScRK1M3uue/Yjna2qLQhPuwDrZJZf
a2+yn0UeqDvp5BohJdIseEW90gHpeD4efhRvAwPXOGWaV7EYvjisFGp8TOgWkcH2qJIyFxo+Gvj4
1HCQD9nAmgC5fmD0e1u1KbMkuOl1GzUdSG7pza9BrsrzBNYNj64KswdyX6vPfSbmm1RieV3eMo2W
rwuruxyUIztbJ1LDpmp9H4ioQVjRJuzwuKxAIBJYj5Y4lBtq3fazUwT0Wjo685+NRrgOEy0WYZTU
qlmI/G38rYhHee4kcXAru3UJNmdlMH8C40m41uC5RCg0eDCKfWPp7H5k1U4GaIGWyug6O2EgrqsP
tH7ZgIq5KElYYKQNsVEX4ksVaHteB5MYXHj7oQMyCJHiDCRrYsk5z8NEoDMAqstYgmnAroGrOOs9
yPHmbGiiYnAt0AryxgarTmqMeJ3SzOMitxO7JhXUBp62gSSfNeoxCXTVYrqIhgTYHxpw9UECAENU
xhL+Pptcm49tPLSfM2Jhc+UjgqXj6wgCXclK1keEmBPJ1qTQDqsEt9SROJ7Q3JHF2I672WmTdp/2
SK6v4DC10coH2PlglH7uEhhvR2cM5YaJM2Soyy2aCOiTVeXhcSjf+LJ+vWx9DHz7X2lFwqPzy4D+
LlUV44MXgbhbCXp8EZNHjVRH6Xq4d4wlRICORW2wgi6qsznHIU4CzJPNwaNWke9FKLNz3Y6+vZ7H
RtA/TqM+5sGyqAv3KayClTs0DOdI0kiYafvdnPs0YgfteI9BrMola4cZahdmgUUcpRmkL78uapk/
1bR8UtQBO/uKwuNS2v1zCQ3glgONKI82WTGSsqV0csyp+mBL8MthS6eJnDQqhSCq3Ka81iNy2663
jLuEfeNVQzK0ufv1N/qpEsoXAodkKcLfaVM57+qSsa+aNE1DZClyeupjcJpuWdK07SCqsP4S3wV0
/8cK+t85nK3oW5iWRZHONN+VtdOwqp1ucbbioUpJip7MTU9Z4eB48punfPmbJL2lIP+n2rIvqSzT
YqOf75rifXQf5rfQioWKN+0cBc1L4+hqehjy1MGRSaZ59lLAet7OqnX+8fo51RYWwpROaMOpd5e1
EDky15xOwcS4vfKYOiDZOGJvEDvzm/bHT5cU4paw3tqQ0vI99a4pQe51OuMQEuuxnmbQaGSryaST
G3PxmVXAYLa/fmL+ThV4OSkEf5Imk7N0L3+sArsdsQdqqddbLhIwCKfjBe86o69hjL+5fT8dyuNt
MaU0pW+5li/eHUrKwa2jKONQIVo3V7CQKRQ7ATmb6uLtrBb81Xtl4eeSTWlMhMd3oeHf/vOf/+9o
XP/PtSIXTeQv0jn/DfXnv//lP9/jtszl1/6bl+/By6cSubS5bbCcDi2a711u5w+H3Fakobbg7riO
ycP3v3hb7h+CyEzhouCVSkHb/1srUqo/bCpqgvUNDH5JzP0/0uX+6R13aPnRKWUzKyhKL8LVH5/H
8m/Etyhuh4sErbmzsN6y1pKHGV/vOlpIcD9cotvvI8iPjUDTeY/4shhMOF3l2Yyfwpbv3jogeeQ9
BsyNNVaMGyGa5oQWvybmcMog/Fl26XxBZjp+U3FpflHGW1pL4jEGRTIGLO9NIIzKBFzrHAh1AW6L
fgFZ8dnZzXsJ/cPNL9HlM0vHdp88+ImfvOSxJYgRCjzMYUk5s2+S/eRo5GtERllh37+AAI6wwMX+
eFIIcMuNhSnyRaoe+buRGFVyWaWQArLKKV+HFns6kCq2HACvCu92NF0ANxMiy/hT6Xt52wIlrIgv
QELj5nKPaL5P0Ho1Ic5KK0goMJA0Hxzbqpy6r7DHCHFrAm/WJ+AStsumr+iNA2xYlAORnbSUGli9
l7AeqpgFQ635eTHmTIaG1JZ1lZvJ7N3aPTyRE7ncccH2oww+AAIx2dmjqxT5qXPYy20br9UA2rs8
L2+gtVDKs4uotE5d68+3EKDmaWN6tn4Ss+ZIkHn6q6pHvbeLZzuLNn7fTbeWYxcfx6hYvlxIbQ3J
+Pwlwd9EWDi85JtG5S0n0pGLhGSVL+kn3ghXDJQlSe+W/Eif51uWSWjMMO7J+LFA8jTrBiScuGxU
QkNEpRjNNCwG+4CThHgmx1DBYxwVhbub8s4/oFeXnxodDw+KTRf6OMNR+mSUUl0UNeL69RQlXrwt
fK+BiLmU11retkM3LtJfWLgduo3EBuaJ5BD5ZJNC1vH1gG7V67gZClJHzT4roDHh5ZE1souIi+ZJ
R8Nyq0i+bsl3iK358P3vp4B6UBfG6LkvcQYjznQJdqDmQUAKKIsFrT3NvrNJCQB8MprauaP6QgXJ
sEUwP0tM+xeFaeAc6LVBoGhrq3KPNVjthskf2l3mj0GO+rrrgquksAKyJPOW8gg9LrBJGDFQ+Gaj
Y5sbVeL3WTOs8DC3jYe2kKoYX7ko2lDvndxzjVU2IclZuRJcPTpiG6R99HZz8VUATdeL0+ainMbf
TUmIBt/PShYUH8XqRVnSIp/gfZ60RVGpts12KQi2zXyvQSgXrOLw7bPHSHxCYZGSO5dlMGlNLdcr
3Zt5IFV7ldqU2C6SwlD1SQZWVu9kX3sS16OLD6RHlz4f7QAbpGZU/ULQlRlskjTEJQeTxC93SeZO
4snLSgEDw68rfYLQnZeLPxdUk1tRI2EtF8gLnYJOJ8jN0o9h2E1fKBPJaj03C2cnFX5FLnvTf+rT
JOp3gx3PcCb8aKhvE4igHx2C8GirUnR2TiYbTRTDTRbII/I6+5MyujmEjwFBla82DojdMJtxgxpf
cg4FVACSHKGsJGupTDoLK3J8BrjDkDR5Kec6di+ivnfqbNO6GfsBq67tgVySfMw/ND6M1E0Z9rzb
NMjPSWSaNxZ+Drokji2e8lzcGKD8mw3MneFKx00B3dTpQVyxUvhE3A9oA1U2VFmCwSV5IMugkH5s
qBTIbTvILrukP0CD33OSMdmbkZk+DWbhPI7CCLYMVI69VpQonjwNpUbgd3qlAoF5Vylqy5sgnjlR
lIC+XpvuZOWvooQ3u7XBVyGrkhGpD55hmd4aA5hlHgSxCyg4AcNsOiNnwxpXgkIO4zaSWQopH2mG
umoni0xqzM4hBWBtt9uZIQcsk5H6VXcbT1Pff2xyj2MGsPCehALM6lTThK+2kTYcLDispyRuy2sk
lAZ0izKP74C5EZiZhM1QbCe0iJ9F3lYeytJKxVuiXyxnP8pWk7A7gxbQqykv0hqVCR1QoE7eLIOb
OjH64Ysn69GUJ9+vEvKg7HAW+jQJUFC71qbMt8a0lTS3uSgZbPuEfyXLgHuPJsduAOxmFkL83mWb
e8Ohp4qspAAw9dZY9nG3VDZkelsx+6TkCuejLtbWSD1oTzoKz5epKJCdx6qmEEAOSVmAWBosSw63
AiN1ck+9OcouFY89T6GTLn8b03XTSXog33/ozWbcH0afGFWMXD6fHMwjQ9amTj2HGIiMatQ8o3cP
VE/4gV+E3VGlNGSebaTD9O+pBzU77TqR8VgTLuns56jnaZbxrNksYU3YGtXAGIurjLMuGAKTdai1
d4Z2x8wDR75qniY1QuwAMIT5E3ULnSLPbcdtN4Xg/Yve5veNrm7Fni2Dmd73Wc2rIvQ4JaBByix5
oBJZp7cDaQ45ib7ghGjWxowb34fGxMeOtiG2qrmL7YryWDUlrCUqxAfuZ8Qoibsx66wW+6BhTUII
W/wtq03/Q2vRLH+KCo8iZ1ea7Q614ilNzXrHTOg90N9I/d2Ag+8urGL3uqStdFVNGfRM4DwCmTKb
knWEZH9j9ROhdKZLeq17zKzOxmcWJITjON1ugWMRQtgjX+FetTg+ZZWhyu47F8tImd2yETfWHXYu
uNvETF5IWm8P/cyksE0tI3bPjlXcFTL/ViHlgL0cj2ovstY80qssgF3GHZc/ltdoQfBwU4cb6IYy
EmYxeWhWTlc1HYVDUl1+SMe43qFGeOwTdO1FEZGcMJsPdAu/Yp9urtyKPMnINqm+ojiaKh0c3aJ7
LVroPkJ5W6vFviEC46PBamw1NO608Zc742OTaQ2vOhFJxDYIr3Lc7nUrKLtGKEe8eHCv+gZhRdf3
+47qI8GJJtV0KDNOV17jq2dkBSKBV4Bt9zVK6Qcvl9sYU8MaUB5gqNKj3EbG+yczNOU6TR8Ke7qA
LUY+oRme8EXsHRFVJ1TQmxr+zHHywbbXpAAg3WO9xWQgu/kiLJuMoME539Nc5AmR7YVsgRCS6/2B
2YskZ3D7q5AIDEszhLIa2zFMqcfZne5k5nirToTVN7fpDsrFRRuX82UQ9M8aXem6Jn1vVVX0ny0H
YJmZDtR5KfOgZZZ4ix0U/dSHy24TWvKL5flHw8wORYylQWM/eYJP20ZrhFcrDCJCrHpR7LRpXBJ7
dSf9ZMcqf17V/gS2nQb4tAq8HCotrEiq5PilyLrFN3OuhG+olWyrKwAapzAt/OsuUGeh+wGbJU8P
hdJHxBtnAZGS6nJ8Se340FOjW/lpeA3viqF69PN1aCf7UE/JViJ0OuLh/cTQOayFSsm/LhBKqIZJ
ySCp42ho/zXpG9IEbdbwBa1PR8xwO0jX5D0azr6HusVknNmqITubtMQSsF6UsuuWQuIaKULxMlCh
xAak3dzY6LHPQI2pgLjJqq+22smwwpuFOtCpSu4nAWuAL4nnA6TeQOYkKJlPPmAS3oIZcYiBuQBA
AU108jRGfVe0rvniVzlECENDG3Lc2sf0MGlSd6bppiYIgiaU8j650LlO9pwWL5RKanOXRxOMppw8
gO2kuVpjHcKAUOkhdFJSXOtE6mTbVZZ31+jOSAgqHAgXDmZwT83gl9uAueEqCmn98lTPIRSivnka
4Uwe6Ki6z9oBc1cSnHNO2SMyJbBKxy8xOTed6b8IVRFEExq2XFVxmaV7chZL51WlfmteEh1Js8Tr
wlCsIMHzuOBK1nvtUMEeaPuvQzgANxXJjN/gg1obvyzTal1ORvyoMOVj5AgSkDBEDoebzlRYEtIA
YOvWRuvSs20J2AbB5CUnhNvoPQpyLK9JoYIbS6KS8HaFSMU5hNoxwB4slkRllti4uBvjGuyRw/JK
1+6+o8C0avo6uskN1KIBHftXX/TpYRYY6DxofGvURAhvmraFhxklsKzGfGIKTBZtQ0zCZCWcitWE
r85oyBoI5d0sN05jpNUV4k36A1GPjq2kx71TdVp9rGjrHix+Oq4ROplHEY90ATG5MMOHYf8ZYt20
lw30j0qbEojDnGXzurBH2tDFkmJFh9r+1HQkW6UkhpNITXoKpXogqw8ukVjVko0VLylZYGryo8jF
SIPBYHjB8LBgAwb7ykwI2wqJ9/3okcQVM/FsmqYHvSf65gDOqriObQ+EMFSThiFwT2RWatE+Ncy7
Ggv2lukUjlBQ4IqqxmFP6pY8x5kdg0zqSoqjVnKMCcTaBSzSGflwMWqmvgtSX+gTdhIrmcz6Y4te
YSXj1DkjiZjPBV10cKzEqrdEmY1izADnLONt5fUBoo2OKjWeEaQBfhmaV0naiZOD3+w6Ijgt3xhw
uMU2DPL8cwWGI98mTV8cPb8vrufR33VkdO8JlCRxI5q7ZmkXE0z2oTVqVlPYGoO9ueTCeQSsgW1c
suJqQtAj5evs6FL7Cg5ub/obZH/eyjdyoBiUui8aN6emp4foK9NnY9KLIsHOHcb6NEVsIDzH8dfA
VjH3TWo4M/TQt2e+UfsI7RBr3KjuDnBdMizcM+oZ3aDII6YHrwhepVOQpcYuseb2vpWA3TA5GtMh
aURy0YZJu8utQT75bGrKr4TbOlTgIJp0gNTm9iZt/OFBC6rbO52jD8J9Z2hiyNyg/ej1lXcla9dk
6ZL1H6gboZ6YUagAguwpxdBVKyGVdgzTVEZLBHgCbP8gzL7nhfaibw7GLiyhOUyq0DXVml1mSPzh
5Mt1Zdca46ZBSPu6H4S/R4sNS8oZ8ZH1WP3XFeWQVz1gbNv5VP6jde1YUE3h08lTGnpxfXDecg7G
JCzdC0Rq54y6sELt4yPKqpcAhciU+R0pDCRgZ3lz6lI5kmexxC4sAQyZm3zWFYChzdya/aUqfYNI
uDSqzsY4DSeQDQF1DZltrZgWMRCikH1qSOr5bDcIH2XPoF4aFR0sK54S+lBvwRE9K5vwJuL2wwCk
FcGenmLcikyvdCXtKo9RzbvWEkRvHtA0vzR9OX3APpWluwEFiNqw7CJ1ttXZFdkfxrFlpL7sIhLK
uz5+CJwoJsmrMC+IkFHXfUw/qWbU3PteBSy1g2lqM4rfKMLmttDDDOb8ML5XwxLFsYRylBPxHP0S
1NEAy/7sdbN+hCrTXI5LuocREABblN59IrPqKCaZXioy1e9Bjza7WY94U0XY4KgsykOA9wwsipr0
BlQU2X6ImfHceWi+0tZiip58AVJ8SS2pZp5mvGsMTtX4Ye4hlqpCsMQgMSqqqchAMSTQiZwUeq/9
hjqZieCHyX4/WkuIctHL9lJEgbFbaponr3Basorg9h6qfChBd4EvpfhM8SwCQEJws6+hFcmuVA9g
we11ULDHxs3akn3YWkziM/WMQZq0/zNOOG3N8DYYEZjleNyusqpwH8Jgmr8lPtCGVStoVeaivmGz
COOQWM5m62fgGbHZ0Z5PK7iLY2t0/kWQsCw0nLYUF6BsEyYcz+ZuaQB1uPg+AF5Um7ZgFb/PUOre
Oi6AEuotIXpA0WoGsFD5IQJQaUanLhvKEQ35OG9xBpP2HGAYr6gTbvPO1rsJJG69G3KEv7uiciSZ
6ooiDFsmVV4M2AQN4o7b8tJoC/c4NXmwqhw45wTctTd0A+xXZ+rUR8yU8ylrGnxromuCVR939rQV
U0JcKbixpVuOdDrcJqVAWGzJ8FGGafWksrBFQ2vLD6bsqi2txOBokfl8KjQmqFXdZPldNzQmNbJi
tKf1nJb+N7yMyZ0Q7tc8HJl1+5D1bmQ1vVxz53145pQLHieAW9BeEy0/U4p1N+S7oXYEQMpec4yQ
rvQQRi6i2UqPTR0TdF9H5MDQOA23VSUAV8ZocwkhbcsdR47WaWzmGwu2OVI2uiiG6ppHJrf82ODC
v0Zw2h5qg4onIlPWgEca6/EdyX/ptQ2XbNXrljzA0rtwuRmnIIGqWMlpNLcU0qAuO4zsTA8iTb6Q
md7seux98jPckvQly42c2zm5ryAaRqTQWu+ToiiPovZj0JB+vVQmEfhPzMDhcEYhAIcXwUY+Hrve
VB8JqrH6g7ba4rHtudXrktHrckgFZUP2y4TNMOw5F6SriGw3Zy2xaNjD0r1VRZBXpjaNz4nFpgfK
keU8k0tHngJVGSqfTJxNmBBX0WYH10pnc5e1DcGb2huqy1Th9F57E8FKIFKi4iUrpupFGPl8Pwow
xvTgDcJk24HV6EroyKivBruYwnWfprl9kaYgxPLEI+HC0Sx5mDnFfKhZZ35jSYZpv3QjwJ9GbMRX
FnqVbiMVLxYpTuYT9Sc89K0awgWFGzxWuXvHrI11W2Dn/TJ0rojWuvArAGfp1LyQpGudUH6w4Q7e
Klgq6/n3XOjiM7NBHx0Hw3DPOBzQ6DNG1vdx2iXUqCKJebWiqIK3uiJ3t411fzLA9G7xkAx3MRJM
IN3YnRDwmtFjp73slGRmboKZVOFLq/HS7gliMNkZBchbjMdx0DI7dtC5H3vHytUumk3qZ0brsvcn
N34kUg7xAVr8VlKxHmOPP+EAxRQiIps6VZub8fNoZ0wrdVdSa4h8RMCr72Veq1YmUQ0F7dZ1VSjj
ld9mqQ/F3mNnlumnNjKCC2JXsfUtUFqdovmo+RCtmJg2JJmSh4d/BEluMDXZ1ibC9t4zSedjPuKv
8SZKHl6fbNFVKHM6Ad9/nrxVltRSHbHiXB49LzyFYRFOKz8h5+4YB0qAd0iHmjka4EHeCb3OqSzM
h6yxxhSRWNjr8iYP0fcieE5maPgROWv5Reb3A+J/TSJDs5OuNuadm5epsSpHoN0wyZbexOSP+qmw
FddKS5+PGLyAPwnOsHKM1swu99IqFp1WiBT2vibPBNJdq7320EYdc4+RUOrPVkh3ZXrVKN+qXlHy
UfXLEatQ4Hkr1lCh4iJZbUKxB3lonF1GlObVpqjcoNz6uRySgxgMiMIOIrHxPBLl8mQoyQdYKuHy
fa/eQNblWxlGpCAcYMNPt4SBcHIO8DzKpuVQpZjkUXztJ+znFLWG2udCgUvmlFoMb/zJfaK2qnVB
H8QU3H9KaWYOR6HKmyc8ZPwk1MFc3gure0tHlmGyb4Rvp1eGXfNQRmzP06t8ImNVrScv6dJrk6En
v+y7tHtkud+0D6RGBfW92dBN2Q1kCC/TWBi0+04gKFrXnubT8gb1874eSpVdg2jmW2Hc6RzQzb5R
rYscfzUTeVNcJ3XDiNLzHcYLb4xKn8qVpDAHFyWw1wP+um4bOyWnCPyLr29Z3TCyLKrDfdwRaFlj
XL80HPIO65rsiBiFKntTLznkCnFK4c75nQ1YyFn9k7CigoIaEU8lkCoXsPGEfAajTKNvQPuZ5dEr
G/Wbvv+7ZryFuMPCHOXxotNAcuylbfiDbQ+rCm3sWPLUWrK6KUYZI7zMe2dc+YJ2+U6iNWt/Y8uy
fjoov+tbeATx1tBxdd6JSlhCEyrHkgl6iaGfqM/RnA94Gr7WbOo2Vjerkz01FXHDvUG4cwaF0thN
lFYIJEyrcwbMFEFxL9Q2sTBaoUzJYexX6rkihWvYKEwQ0Qo5JVP8RPYIUc59S3SiY/Qf0YpGO9+s
zFNbop/f+E5S578xCC5f/wcRB5cShYp08Op5wpL0ef98TWcDSwHTB6A3apc822V9DCNSMhupxtt6
sIcr6Q5LtAdysF+3eX++sIgPsEaT5IR5+idnKdgVs0ebi+gKldklwkwHyGEYfY2UZtvg011OfnMv
39yOfz5Zlqqe76ql2W4K+53koS7iputzikcI+oPr2QZ2gdwN+miCWAg/gA/MAWHnjaF6fQKU54Pf
GUEAIWxu4Da35UCGaSSt7jdf7F3Ti5uAEAOPHk+ai17ovRmvqGorrZjQyR6yxlsvz8dbvOEsEkmQ
YW3w6+v+vrm+HMwWJGQiJrV4m97dcX8K4Ls2Zrfq/ZwtVZRpQKwotezjr4/z/qTMxcNG5hdVUIHe
9b2JecJplPBOlbyc4JdYxQK32GIq6Ls1BQzmhl8f7v2DzOEsniNLon6g0u+/0wwUkwlu22YQ028T
T0z6abObJko/e9iuDPq4HJbSExMDpeOZNdbm11/AfNOX/fh4obwSCDYs3FQ4yL///x/Gp3iw4jGl
8wNQsq26x6jJZmOb2HYLIZ4+yw1rDrvf0uLX9AOiJn0K5oxsMhVWC7LQhTu3oQhMnaSlbXiN7Bwr
R1C4nt5igHIQJHhJnKyDduFl22OAHSVtGT/WVTjE7Cxmes2jTPCulAaabwq+BSiPSZSWOOhQG9FG
oUUf198bL6rHurShU7CsQW1JE8lqc6hPBavbBDzU2Dx7IRDGi4KFrHVNq8HRGwOvwnSos1a0t9kw
chP9ZiSLgR0FEyq9Gfp/xFsw6ba94IO9QnDlQewU+W4U8TL1DgF/lr1RpluAQuqiwkp8Dn069MgG
UWOt6gGnByGJhmnuF0UuMzEye6b3PufLlzi09q1suZWMa+FLqEcNpA9Y0CmvG8q/6ErJPPdS/5sg
5YnLRTwDa4CAPgISBicIHsm2WBi8URSRc9vOZ9eYWiZTCyMqIOmAvpNFvZ2oiFozoWduzyKEpKVx
PkQISLuvKrNZRcOK7AxIg5I+/1T2TPdNByhxxeuUmJty9uIc4zEunUsZUz+CfVsVE0JzllTrqSaw
foPNkgtFdSbeG2PCtQxo18yHAAlIe2zzkQk6R2tFx+5tPaJQl8SnsbSNcYfthAIq2aKjOLTmIPIL
ZL45Try4omgNXRkXQv/2CV1scxBsi02yKZuhArQfxvhJ6N69XQRyl1Ccxxy9BK2aXc6s8ZP1kPdR
c4vYUz+h9G3pzugxoL48+LhlfPfRkjVPTSLoZkwGwXdB2xY5cQ9pQN+eQCKirq+aBPTiyimS6RoF
ENvGrEkmotHfVmnjkPQlN7a3V0bVk9FLPfObWQKnmcIUpEzoofvbgFGcsxPbJvw2v35Z3+maINox
VLCE8hl2FYQf68/Tnk/CrwYhjmEEw+a4DukanjlHxinPDgwB7CXCzLPoPH593PeDL4HNNtOsy/Et
lhPvVxPWwP4wwMsLy5bgASzUFJQ3Jbvb30hBFwnkn4YiH+EYkx1S2EWa6b4bDamm2j2wznplS8N9
iHwz/5oIWVfEQSMOxRjgsnHNZiE86I5m+anlpfj261P96RL7vu2QI+nYEk4LstQ/X+LZnyyjyIGB
icEbb8tpUdjEpXs2LRPZg1TTlzycuAa/Pur7VQVnjAYI+RWSCMf13p84nbYIuSN1H0DwyYU02d8w
ai0N7ayon3ogUuZvxv2f5jnOE4UEOjUUeQgQ3knkMBYmY57S6J2xC9yMUzDoTTjKrz42Abn99dm9
f3wsoZhjoCqgxINyo5az/2GGwdmkceUkkP98tiJ4J3RKUHOr5+L11wf6ezdPcSU99L2Ie9+Aij8c
KOrCAk6XO6+IiE9flQoIm7Bhzc5g4BHeu7U3fvku2Xg77j+kFP3/LJHV5Cb+QiH6r3/5j7/+j7/+
z7/+y08aUX7vvyWiLuAixgzPN12Pd4qlz3eFqP8HRJZF6ok083vy6v9WiPp/CJNNC0AaXLUK6uXf
FKK284d0PcGqm+UXa04h/xGF6OJ5//Ngs+wbiIpFrKo4Hv9YntofHpYkjNsIUi1VU78PTg3KFT+b
tiOqoSCMXAoK1cmvm72Qe6nFgWTzdmuPz0AcujWiGDLTzCK689UEbto2ovR+IPsS/iMLFTan0R0l
8pRlt9oHslxTAQDuFitsihRyV5nFZBjfNZO0N6bdHnuzB2yHqLKMwpVJCIwX9sfO91YWEIZGlZfS
f63r7jRRpiiihfk/1umGHj7KqHSTeLTUR30anT5jcwyyGMM+3ehz5YOlASlvYgjBEZgZ7rFaEt8X
10wESmwTzJLsLqtaE0FI3p2xXSpxBvDtxWSZJicank/jorSkaLmvyPGojIS2fr6id/GJ1JGDleLz
GBP25yrY1OEzJFfsJSdT/xdvZ5IjObZe6a0UNOcD+waQNDAzWutm5m7e+4RwDw9nT97L9pLTmtcG
tApB0ESoRTztqD7mk/D0qoBCjWqYmR6REUYjef//nPOdj64LGKwpYs5DG258b7331bcgCF6p10Hr
zQ3xVGvvBZRBtcS6Wrc9Nr3+LCn6pvDpuc/tX3NCXC8P8meCojgpMePgPvHz7g7K9MrKKgLdljoF
ucbwichuoLrZeXwcyZhSD5vs7fEGQmXZ7qkXjxhs6z95wdXDPBRqjs+exlirWuFqSqx1ZZT9Lq8Q
pjIveZCZu20Sfa9Z3k6a5Z2uPjiUBQ8FdcIvtfDlk6GlPe2n9UvXmSut6T5K5G1eGa8GB+lCl++m
LY5dTp1G85gl7RrzXUzubkTgSLqY3Dhl4MA/9kVNmjb4mn3tnLfzqSsUFa1UgLbzeHRYK7D4sw40
7qwGX6YvDfUQmIvwPWR6Q1NcQvHg9DjamfyaZT/+9sVr1GPOU9Nnk+MpiPz7PivuG4SUgnSM6ZDt
xFlU0BBEw9GmhD6xLoXXEIIp5zuTbty2sXGKBe2L6qvnqcjbFeH1ck+fV7aVGdVc6BjFCm8QmqoB
vgEXaDWQ133GIBqOoP7m4sF0xcllObYuIX92KCe8vSmv0VcRxbJtT+Qycx5EEL3UNR8pRpk8P9q0
N7R5oRMaooeuPEQly8D4DO8A0P7aKvWVnth7RfA/1jANm+WzzwHI8b5pslnX9Sn3yitbJGomxMZ3
kIH6LS65k8l2lejak5kEj2nxa45PRIqfTXHiR8+ulYM7GeyNO3zM5VfQPrh2drQSOEr1rg9wTBhs
3/MT0K2V6mv+/MZ0GrXuawEBUHas1oSaIpN/T+41o6Fw3bRU3MWI8lq7rmT6LCf9vpmzRZC4UKm4
nYlVU+5uTWQaEyXXvncs/Kq4C9jEy0A8STd+EN7BQov2osHcsMDal1i01ogdEkFD4isY4n4lLLXX
Wu1HpV56cvzs3sibsyX7H8wfH2VDr+08ZW91PHu7hPYMOVgXDG+YjbRUbqrMmX4Zs4zfEL/9h7Go
K8pvKgK7PDfCyjKeEkJXx1n57bWcg35LlRqVtxauohH5hLI2fynUbO7N1nlsrPqW+4h1QbOj0a/6
yefJeSkAFRpYPGjbMKMnx8r5eW3FBcOfecvjdOuQco31dj8k2pnaiE3DQaTx2o95wEMDk1cgdX5x
1N8XUXdqJu0x6vyMvtx3m/aDjKaoEIQNdYoAYOETT1RF9/D0bQ2xhmhdLD8j1cMZBsPLjHOlXnaU
ACkzV7319qlePFSiH159q6Nj142T7zFio7i4U2HJ4Nia9phTQz3y27XlNXADyln/gHfh3cGDIHpe
+XWY4tEIPayzu7biayp9xr+8dWjwlNc8a/HCxjZSRNSRa7XkW4kpJoGPtkMObHlPzPovdHFrHdSF
vW5nOYVUbSI/vZqefMu8woGg/9aUR3gM/k2m34KCjTgqvDWFYgTZH8xsP3BzIPdV7kYjRa8f7Y6U
f8CY+YtuqS7m1hA8IeVpKupDGQ8fbsZsG/nRvogRv1t9my/RWk7bs/WZksykdDKkRXet+8Ax8bgT
S1zXyj4X9DioCDeRZyQ7fXojxUnQR8NKn208XEQrpIB8R7bXQw2vvdXkjzcj8sMMnLJJ+Ycos1vi
uI+cEeN0rRd1cRKlf/FE+tEqTFJJr8AJF5uhATrQPKYmXvkNrn6sC0eT7QI8Bd+O30ssjTFLvSj1
N9ACbPtR8nyVpJwSPf6wEaNNEDhal5MLZs0fBFc2jyvo921z18ZvUSc/NDKHeOIGi4QvwtLCLxwM
j/08hn6v2ZCTvcih21HGfXZU8Z566uBKzuDNmy8mRLYah52xQItigsYV21tiXIRC8WNtobh6F7b1
ydqmBykZ4FxjCKDUehzutDF/oGFDQAkQHcV0MUwhRUOdd6li/BsJOOQ4uRS2z4aBq0xm256abUxn
mO83UPoRPfEe0McxpCeO0YcesEMMbolvLOHiehgOQQWCJC2WvIidvzMTQ2esvuxCnBRpydVIYxOp
2HXJN1ib6ZHqQB71lQHExP9GZHGJitjf2DleO4MsyBh3uL4C7iAA2BCHGvpVTUM7RZoNVJgd0Cqo
aILmWK0V78oldj+phXfBtGyPBYbESR3Q+rkXTR9NXSN1W/KX0YcnqbJDHQQdduh0a3hBmHnNm4O/
QjOiB0MiI8pObBN2mqjIJPAFa5CdzaMq6eYtc+MWDZjsLnZ2V1GjvOutDE1TrInkvxAsPnglfIVE
SLKz6Yy2aHIymesw941TXVfgHg4ICBmznanvpMenI5dZPz9W3rAvMGJH9nhKqx2ng7q3Usg0gwmG
Nlps9juCoRtXpde6QVPRtd+DBf0ywOA/pQ9GKR+FVRJQ7q+mq25aUofKisr3xY5d9O5jLrt3Xf8p
ycz09Y8xWcexpeTgM6ZSKbGqw6j3NPCMe08WOAkangh3QudYV50TcR78j8g86sOLwR0dVfY6LcNR
HJ2JpVAVSn3a5xllwjxljYp8yIA56QWD7dofwan4odOorZlfUn7hQLSVy8m1szdKd54yul+Ai+1H
I+F1UX5kywGvA/j02hTUpP7BHKYVdIRi4Ktpb9KSteKofaI9lKQ8UT+tf8xG3w3hedMOm/3oPrdS
n59ie7xLYYMzcw2XLDlAZzspDKYVZp6LUnKDR+BXQ1g+ULrNSabeGx3GDIsSk0jsRYEN2hTpRjoV
Lqf6wc1BUPnqCx7TfpzxcTUQzw36eMzUPYASwrEA9ola3Gc/w5Xhy5vRLiAnplvzoU9/PJwHs0Gz
Za0f28Q8Uoh7D9Yu3cylj/iGEYTt3YuMCT27XRhRcsoOHf+/Q79RGrzYQ3NIOTpdtCIlgE7Ia93m
PDixpPODdpKHMXsrMgeTXOuEsBXXgpCHv+3YjuMZspxz/wfct7B+3Gh+hp0ELgJuC7w/7xawjdu7
08hIkZn3tSTqPJQPJJy/XKArm0BxTVxVn9JMuxVV8KEmEgGGdjUb49pN+WGsv51abqgNSzld2vWx
0EfmAKo1nOyxn58rSM0BDjqzbg9WHmwwPmAPqelHK9qj0TQvnT3v02B6ZSv7knt4V1LjxHtiPdJ9
jmnjhNK4SXH8UJu7NzVTET7vT9SnmGth06Q6NAq/ilduK9PeknigYTU3RUgF/Em6OngefDtArlay
AXVY908ZvPEAxhyDzhP58ZWGexXsD4LwXN0NlelvqN4qVu7QPfv0wWJF15OQwu5dZosJLoSzEXRq
tilTwNjrvzi6Nu8s7OhsUIYOHwx2Bkb8ChCbCRma9tdqw0uXvVzGdgBOFpxCQP0nyiHSfWxOu8X4
uAeV6xyoJN6kXfQIDD6+L5RWrYe2Ec/N3PDETepyRGSZVH5Vc6ZWriH0LWJMuQmQYchFU7UqdhFm
Htdw/Y1bBbQkFRz9JR9GUiHww2S/10xGvQHybjETmp8I0cyNJfbA+J6Upl1oUwz4wgOZwGWDw6XR
yC06ujuw/GJ76zP21UMf+h6GgcRnHMgqL/rQXIp+dK2BsMGJHUzGFb8YTV9j3h6KHFSdyGseB7YX
iro+UoF98xrU47oWlyStxbqqqnsgTXD4qm/IcGHRQAImW2CFMs21dQa/yiADdE/LQfttODPp+sIv
1qZurEeqiVfSIl81epm282utves8u6L1Be9am6ZrmfbBnUt2bNXgffMJ1hzhFj6ZGjtEywXLVTBp
gcIHxW9+DmZrbYl1yH1qm9pmlGOwmluXKrWB9ljOPzthNDz8BMo+Hg0Sa7PPRQLRhofNna+dzA+p
1zy0enBFpl8n1JQb+fDtzdRW2DAVXCzLkTR+KIS4o7X96vWIacvNgqEOhYfTY2doTH9gbNbzWCVX
Vc3trraZcbuOyxbN1KULp0SlaSzw2lDDmInaD9GYb2Nj3Igt7qfWu6tpK0UYvSq+2ac8/ZG2/97o
/R4cCTyJDLdb/rsZCAC10afvBbTn/PKDF4yBL5bRPjZgwh1VJseIJkGqNz6dpv0g5fHuaf0txWW9
1mzzWiYN2tTsfoqYW0FPw4nswb5Q3QESBc56uUrT75Ih/rRA9jcYH0jeDJZLeos+uqkHvZDjnm85
SGT9/NpgptvWWsqpfSrYKojLQvCjGPaBHXOyt4oPYQAVAUxI+7jTXWtPuiFdK8XG7dvzjIv14mUY
nOkOWZd+Tc5joFJBf2mpr1jMXO0yEqb9V6IqAHrVLHjQuGrjd9nOVB0sqPi1qJLHuioukdNehJlv
nILDlJi/sZStLF6866QxMKHlGF+w064U4QbMQiExy41eEN/S0lshBsD31EROHjFXzz16TTTceX78
k3LMMeLsVMjhvtKH76CjYoory9DvIYHPFUgPD3NggvINQdGSFVAm/63JMGFZOijsSpDxMIFLYb3E
jvKRZt19mkQ0Mbsra3mRmK4MCz8rQs9ehlXgOSbOODvYNa3DN984VgbdACP9qkUPTbPUVknp7SLl
bQff2OTGuElTOj9BIiJb8dDmSZW7KFcAduGLWmxRzNc5i0Gi2Kw3jJYxm47vsQPB5XKU8j4tq+Sn
+yNlTc8EYnETsdJQkQbov88prQ6KO0pb1tMQGfeWsC4dXSadpb2kNVN8rQnJGzfz9VXCsXUfY+K/
o4A04SiqDgNVGEytGSUXnIj6u0Cav2zedZ02b4yRo59PG9ZiA8FQOo0K3U8o45AAeLwALOSFSPLP
HVez8NWDRzU7fRyOOz5gmya5rDePlsT/w7Z/eusElizgbaMCT7HqBvoi+6z9kq4TBuo7U/YmL7un
JFU4V63f9QI49LHGXGJLaABn7GZ6jiN3JNIVlyyaJG9em2iVTj6F71O8hcFT7zNYLzc85Sf+2KB0
9PaxmriCgIoMjGn0EStLXYe6o+OsXTsDn6DlimvBldcIg4CcOidUiOaANXd651cbNEQXFW/5zOdi
gwtuHadtiGD2Ejk18gxrmR745J3DMucyQB9dG4zIVja9YfE+NGKyt5Xdyo0jRhufeX1rEDDv+klN
oZdW29E3zB3xguNs8VLOoauunCrLn2RD/Wk5IaoaY5JvNJH7asMqCEOg+lXWLZX0oqMEbtp6y5ai
8mwmkT3kp01EtsIo9XirR7gxw1Txte+G2L3wkM9ffZPFXsYswPP6vZ+QPuKRDF3nlrvGQXzri266
9A4ljFDApk+t0OOfvGLZ2V9kqe1TGf+yTDTPWNAR3+dOvcZ8DvdIpsdCwADX3ONQvDgGc3QdkY8b
ltpl57H3yHV2VNZDmdgN1qFV9o+VsvvIJwrEnfRB1dXWymg6i2IGskDONFyKV83SD6XW3EZu4tUg
k1urg3uDL/RDTA4m6MjFG8OI3rnshClqU+OWQ2DcEYKj9+KXRejGKEQY2P0tqCiMLaV19vrxG+GL
t6isD0OTn1KvLPbmHN0yW56laex0xWoKVHWxHzq++sXyudA0eGtKnaaWQG1BaS1CoZW+FtF7m6k7
s7sF5U261b6em0NEwPPKYsp1CDPmxU4gQQMWlcbH3E7ExvGOh4OebYQsLnarzmn0JazHqbeN9eDQ
6GG9TSJsnDeTtRwrPTWXa3/ILqnS1jNvJQ1HH7U6EO9kO3AUmd/YeRw9T98bBhsQ/MFHr+btVxjM
AoYkekpix06dd00vcfzk2HldDuhs6Vd+7t9S0qpZ535MyqEZzw1CtzEBY3Ul7OSMCLPz1MbexuFZ
1vGKRYkJqziluc4glsCyJ2UBRJRgH+v0WnDYM8uRLYJp454Z91NA3Hgc6HCf/FcYug05dWq2NWoe
E142AkDRqureW+3aspQGcuALMwR7tiFHuZtUtFp0YnQfHkdzFJAritX4VtnGj+bFP8td5Q6Czmi5
0xr9jXgbLpJqvomKv69VHEd6W0lrC+/Yes7BTXQYRbBqh90QvOZ8d1SkPxBv/ciBzUM1jZCViwMm
TG7o7rFeHhXaU+0GqOfwU/ngM9Wdh8HeSVK0DRGZSv1SRvHRBgnAsDeXpURPxnryf2dMOBrLz7wv
ASOT4Z30nev1x1x1dLrQR0Lc8TFRv83ys/DfpmIAR/XNI/sUNENoUCDk5u9t+sxGQycRIFi16zbd
L/F4aQtn27aMDIZxsQNtmw8FK7WqPZXxj8CojAx3Xsy3cL6oZgywdE4wD4jPVQ6hitRZG7pPZCnz
t1ry6rn5liGXD9COj2bygY/tQBXfQRvuC4MNcu72+6a09ykkPOm490716FufBXxhc0pCmmNv+JYQ
FWxt15vD0h+aX9s0P0XMbCsODCEEO+rUm001s6GWWv/gzpQZ2fE3VEtwny2wSd/cZDJ+cKhMmXni
SVJ2hT8jTJRJdWx083UBF7ryVQ6XChUkGl8MK92K+EehJUgMseZrNV7HDotW+QIDgA+3Xdu4SO9n
jWAP9uODpm75gBShWlopVRcWuX+00+EOggcL4XgzWG/p3B0AazwV5kdBgxBVg7ehtancBPigEnrq
T7Hzbqf+vhIDTMnAe8afCCurrO7sPN2lsjjVHbWVff1kwHbINbIHGbCwWjElBhsvotw+Oi0Zzkpp
O8uctjAjwjkfyach+ts+Gal7CVFu1iJegrfRfoIhucIxVZ7dNIy7j948Tix7u4OGOcdruvWStB/0
IxqP0ZB+CG3jVIrzrPPRsZxMIEoeWhgDWnysOB0nWZhzUIQvUb0U87Vwy62jf2i8wrM7UR9VDFuU
80Oinoh0n8c0LPSJFwh+LMQyYa1S4nO+lJuCr8wyFtpavU/pLbPoy8b2SuJ2JRXVWdM6Bho8FO2Z
/XI9Lmvn+WI4jJCjtdWr+N4MzLAwrF1m7RM7vTTy7OQoWHW+ACs4JrFZA4i9Achw8KRzlRyWolce
/2AMKnpQTw6sZyp/OXxq+7pjVbRdbJe1+K2qF6t9NaMwNXn/Ce8mS37UqM/Avp4ys9gXg7ulCyBZ
ldoLVeFhlyJ0DCWGeYqd/Xk3CWtfj1BNC9h4zaUx+d7GxODGdyt7oJVyqrQV65WVnYm7qtr5KbBx
99BZPFhSnlHm1g7mja2ML2P2HxMP82VT3geLBSkIkD98KvgC76SZmtzEZYkEaJfnoaCBKMHBMk0j
uAFaoXPGL45PmJHmA7aRFUrBpqX0h7AZKJeaziNCU6FvRd5+QtDIBBDkIYHTaFs9ek3Cy6egkkv3
ywM+UMYzCsENVrZFf4fLrN5Xmrh2SfQ5uvWHBbB+7vpXqhPkazYU1TGADUFqOBfnKWjw3L9RRdzC
Z2t/kcK8a0B9Wn3Orqdfp70I/WTTEZEstWuOw2FZkQfTtGs8jcexi337Cu0GQvOHXtxSmL4kx8Je
1ukzdrUrULq7SUb4sFpiPFNKopWDCUvfpxwpQs6tE5Y0FJc9wprgJ6dP8AZl8DIZLzK7WKA8OaSv
Zo1cKd9SaqWIMt2V1nBvtL9Gi5pknKOm/xl06S1jD2um9xHIV9+j/2yedrHThRwVxrw+JMVhAlFK
s/R4qpxH9tyXpgQm7HYzFm4TsovOGqqV3eNckAzQOrJy8AepxCGHeidcYIMCnU1S5uWBxVRoXFkx
n0lHfVfxFyh8YkVsKgOTxEgSeelWetWFjQEokFSodW4Pd4POHxJgx5qyU7zNbX6FAJ+/u4BCt3TZ
3XOHdSHhIT+ck53PTiLQ3pm0uak8dKC2f89nGtXyeWsVFllVQqq6m4I1B19YmGe64ecjBNSwy+M9
5SkNq7lqH/uU6GYZ32eJcxDALMvFydsPnhYgLedovI32RZrjUs0ouZpuX+Dc+yefFsenYbY/XZ37
vArUzWA/pILmp+/kYaL7eTXlcYfwxc4/YEG5bjpUEaUewDXqn52jufuWiOLRbRgqoY1L53NCal/h
HlIsi1iyxINbHjxgg9AdJMmIGAR8FOPs95fsnRPd5p75o3eS58CMrTW7SIJdkdC5q9p4n5VkSEtj
C3M14YB9HQm8INuN46pMrc8gmYm/gB9m6FT2VfJUIms5jXtYlwjpsZ7ix2v8gK9QAH/YiLudPwba
sZRkh0MXM9jWY/m+geOwF556jRVXQ1LbG9rN6zj6exz+n4HlbHNcxiwQzZdYnxnCzG1bAGk156s7
yAMa8Tb25bZpE9isOsF0/eIlgDszzYW6qdSRMAQFTEFCATKZWnyb+i7gm3TvudPJIDcBNreK40OV
O8VWF94kcC0XxavZCzsjkOg1O7yddCToZub1DEqWia/TjZ/IuIgF6ZqwvsyTJRaUTdkOImcIOrs7
apbjhug41qm3+Tu16A5LFjWnxDPyU2dLC0ZNpKC6OUQrbrWBRIp/17tiYpU7q8q6MHdT89lrxTkf
oRowbFLc643grQXTzSB06gVqlhVzonePkr1LyE7fuB8LPYnX5MG7vTUXqNW9KmdcEwRUHuQgUcnp
DjG2wmQ6hs/l03FpPOaR+NXjicsvFeSCAHpCbb2PpSd/hmXNC1GHNpCRXVORy+ZnTnW4yvHc/+Ye
pJk4svrrTMdEaMEKDiei76dAaPJc8uvwMkwDg9Ws8Vugx1CqhURBgbzPwkJMLUmswrxvXO9lICy4
skW0zzBvbBNoqO+I7kjTteivvYnf1taJQ7fVaED5IIvlzGnwFucJR92iAwjrm7+TStrdvnJH5062
o/XZxMjeMY6H35xjR8DLksO9ThoxGbV9EOGKxY0u2bW5Sc/pY672o25Xd67G2qmOsNaaHc9G5Rzx
cf/uBkNcnSBhdkSQ5K2rvLXgBcW2RxtsTnejfkg0Tmd6O/YXo5icN0gbsl4bbYtlFT4qvC0deOtC
MGLxMTphmtXTJmGm2S0BLwNfL6WKOCR9wgB9MRW/MWrlj30XidtQqRYJZa431FZ/dIvtVi/n4neQ
1QSUW1ZFiLGDgBxUplX20PYxoHtS1eul6IyLHDDfDT7tnHVprgM5mu9G1ZtXqUfme8docxCQYM7m
OMsdMSjzUjJCcM4RnKsgVQNYx/tqrLtckrBN6C5Fo4yky31t1BARYCM5Y+LvhCS5avsVQDcgFshP
uXB3lX7O/UlDS1S2/y2coQzRtPVmQ/zPvOp1FXwVjWbsspk82CAah5IJR9/qnBKO7Kg5SvE+vbaD
pl69QZH0b0z3vjUmMj/FQPDCFY57ahoruPi55W2WLOERYxO9COSMSSXJkeBx5A5fxRg7zS6li3FN
dby+bsiz6seG4OrdZMbGzehgtHBE86AwBAi6zGDTpqbOlN1cDocttrr2jCnExlJbT/F9zwo4ZNQc
7nNX8ffDSowubXjjlj735OwY6MGUH6QsqKAhsfCH/WoB215rQn8Fbjk3W2LKam+Xhf8BaDUeaG4t
Z7nhLabdzBzjj+dp36B2FYuGKfouG0DUZYXshJnQCFPsVBByhii4BDF7k6aAotVlns9lSZ2D0Tr3
hKhK3pqVkS4eXtp9PZcYtag945UQnHXPiidocBaJwrjgnO01CkqhVLjs+9fEsPuQnlkClIZh1nds
N9iAZ86wWRy8vllrAJMz/8ETQPJVNGYnvckGSE+YhmLP9fY+lu5bVKj0QTBlSNMrLxnHSWwfY/ST
imYaMUbH/pkM8T2G5GmX5NXaqAD3956FlBvN7IkFuJx0EPHbmHv2MRud14X3fLW7St2bJj28hEyg
P2ME5rOOoj1rpO4k88h4Wx6FWydgkqJtaHoe9YGLwHfiFuems5sawa9VOMhdu9EP8JmnJ7cnlp+r
0uBUiI0mZUPxoDdm/8CuSmiI71M6AvkfgLnhW288yk5tOrSLrnxO0BKw/y7tweV4ivKpO/pjK7kj
Ym2joNr+ttMMncbxu20t0H25h5BVJDPPCqPm9A0GhHYVd/yqyQusWl/sgnlAS+5AB58KNVcXOAsM
UTTKU3tPBvSQNLm+d5XJV3i0dlOAdwY43cHz4AO0PhmzWqePmWn7QVR2f0a2hKUu1XS2pnYKta7g
HqNLZRPQO35TUeWeTX/sr9PgqH2J6/8F8gI7J0F0q8eooPqLhU4CpiPVAazxn+5Vp9JtsuxjOzO5
kQq0rhPXtidcqsF4ik1vXyTqJc384sEBhHA32F70WmuTzs4tfzNYNZBHaI3NrFRNLUW5DQZ73BpD
IwA/dfMzzaRvgan7oRiX9Wg9Ff2LP1oJQQgZkw6TbsdCafY6sW+kAqWhcvOcAVJexXGtbzn+oCQV
E5qLjVQ5I5FePYf0Ae/EctGSTyofrUsr3WYNVPmDXQ8rmnpUX1FkAfcuFO6L0aXYhCb1UIlmpicL
LR3GzARzQyhCjxIMPHpxWWPMqDzov2NRbTgwdLw0OIhUC2Vk6ocDtS5L5SqWbvYvH+biheeB7WIb
CnDgbwiH5J9GxaWDI9AdrTKAWE77LE9NeB4Coxeuk06W0e8qNvy7icWfxF2zmS0NL09WbPSAXmFd
XxgpCy0lWLgpZR5gzkSWvGLjsPgfNd4OVBlZ6tGgJoioH3/vOt9HXd+wh4mVe9DHARlIWdCv56mL
rnzbmM7TVha4naKUaD3tPYxgA+QPYaZ7SBD4zhZXX1E07V7irZtWfjpwWWIKF+HCtGZCuzN566uZ
9+D/NHxsF08vjPtmrNQh+4MqQ3PyvLa9NnsVzAi4vhYAjVhQNCMYlatdzCRtXEA1Tp6olt1FoI74
X9F0En4/2padeaCo1hfyPren6KtVHh9d7faMR4UmvyeaNH5oC6mPAeHYnHaOhZFjUYDCVYw/8GA4
V40n+dZkDXU0hyGtscc4CS0lVRXOsUHrbs+ifFxAPPOC5OkWOE8cOJymrULcggXbwyarDktIGusk
Ue8F8wN3Yq2xM+yweTz1tJb/FHlWngMAUNsaNCCGfRP3fOt49DDqeP/mWjXhNLG4CEwHdywJ5HnT
zBIfazmC11NxsFcZ5GvBK+ngLvAhMgIBZiRVneVCJYKIOl1VjaGnSb1bhEK5VZ6VvdPQIF08r3N3
6rW+3mjKDRstmT/kwjtquwCDVlYjunqqe6GuBw+VSvWGNV3nnVwfXSkbHyyoSezgsSPoU3MpZGbt
4Cz0V/UHXynNveAZUrWg32jBL5UGVPS6bx8smm7CekE0RX/QmoY/yE2NT0qtnSf/MldLVgke8l1i
GfZXAzrtTBov5v0ZS4T2imWevxChooUNRfyM0phhAUbFwgUepTweEbmTGa88TL56dMUDwnAAwisT
4bg0SoOnz87RlHGPRHHGvTA68wjxdgoe/PhcRIgfySlw7qMyKY8xtfHfUtm8nSLIr/OOjfbKc7sF
xRoRoDaWt/msnST8byofKySXE7nClUmzC3wXTLXlya7SbtOBW2CchJ7HTU+mCcQFld97DijOL1QJ
+503R7TDrVikyCWe8yuQWvTSl1WyL1hnoJ8j0qsVMCCNg33mbjwBPmYDFh9Ovi2bteknMB+bfZyn
LzpLQLqRZhAbgFtgfZ4IZ7HfI13Mqa+ZDwUFal0as4uBBsLeUbz3kEFo/r6L/B4IPf/FSvi/mezy
nen3/1/7P0DqvxKnd7/ry2f5u/37JX3w13/9t/8Ipvo/wgmbz+7zb/4hrDpoEA/972a6/W7RYf7x
7/8CvF5+8v/1P/6333/8Lk+T+P0Pf/er7qtu+d1iZMC/qT22CWD8X0IC//Tv/+PP/0ZX8r/++X/+
+Z///b8TFviX/+OX/yUr4P7JIdTp6rqJT9ijtxvf/1/CAs6fPMqP6UwOAtPydHcBfv9ns63+J04P
AXEoiOMsBJfwZEusOfmHv6M02Yby7pGaDSA4LH24//kx/AfK+S+g779ywP8r2pnx9X/LCvDNW3pk
iT/53G6GvlR5/peswCScJKY2zF6ZvJcA56HKdSVGX4al5pcUIlioTCUxpdJ4mIIIFZJ+tzDTsxIT
cckGNp/pg4+gkqSNb+5cI/BfArP4Wp5Y8Jbpa7QEzJYg7j7TEj3fwxzd2O8zqbtEWh6AnPTHMt0n
5oZx5SbUERoJTVsm1hFWwncd4KijN8U3T/O/bRuxvLWFPKiZ4JxIEm/j+spFbSm0UxWw6ZdJ9CUV
K8vOaKa1IgL0qEbewSQHsUzFunfuKPlbuS7WmSrWGclLnHRVh4lECVoxpqqdt36MkoYpxr7qkR7s
Od6pu6BB1YkRgrHwVDvPmp55DH6QPu+OuZk/JJGFKUTnT7kOnEHucCLnx14LYk4DFG+UvfFBqv3B
TJga0Qp/eYkqjgHcFtbjGOrYr/uJInEYW7Bf6vLLSTkcpl2A25rHKuyqgBqX1p23+mx1i7UWXpqA
MTXXcb+uS04dxFRA60EJHkaeYZnLUUZBizi1nf8h2obtgteYX7VOOIqCLM/Z22bZnJKM9WZBJBUV
1HuudJQY6qWmczF1C/daz9aZZeZrznyAJ4v5UPraHZgfoChgFy5jTaUB/uV4Dbp13ATsRBJbwaqZ
g3ZDVyjvyRTT1dI+xaoB8k3KoQIyAg0QosHIZ+JLlBPLN8lDOg3kM6oxLWoIoES8gRP19RNyJ3VG
jpqp6xlehOi6bW7QwwE+Zz3+L/bOW0lyZ8/OT4QbCZEQbhVKd1XraeEguqdnkNAyoaylT4dvQn9f
YveN+OEySG7QYJA+3fuPG11TBWT+xDnfqalurdUKBSXRB2bj4VBYhWsJeC/SCKHaIMzfKHN460cS
NB2ree7MhmlpN1x7Oo4N0bKYG0BUbJJ6Rmpj7+X6Cah8vyJCX/rIhM5EWmZqEofa4EFcoFqFkNu+
abRdhrlcaXld7WuAvdq1FyZcxsbkNgLcYl9yspq4CsE3EKH83Q4YJfJyuTfi8nXxmWxWpFZak7FO
jt9y7pB9HyH+nKWPwAa50LaqiTdpLbTrha3blxGzjr9W0W3k/DCIgJRcjm9u5zjgAIQBkGbiHlhl
gkTVfLR2/FKrKXqWGDqPSZzaO6C9B9+mDZod9IWdf8QEX2KcYIpPcOSqfisSc59UPXdjTrvckSUL
XcpEt5W0H2SUEFpJxvBmbj0GPiBdmW0OqDf1xJ7YPoFz8o/BbB9qFviHgefrTfTtN0kQKOKIJg2J
o/PDWNnj3jWaeZ+g/hQ6/g1G7XWwC4t6HQytn4sSHWLN5D9YgoOpMQkocI2kl+a3OmA2vjh80VXn
XTLgiSeKweVuUnF97kqLHSH5umEKrGxjTxTykIE/OROYRvj8roq2KyTI6a3123yfOJkZet34bMv0
I0nGXU+6Nx3yYB8MG2ZzpLD3DOacnzgbrYPTUYZU0seCU9AjhKsWbu8b/U22CzodC0zNOlbyS9Yo
MiFwsKlzxAXYvfjWMudp9jr5Av4U5wtumRVHyKx34fQPTdwXhY22KbVaXjX2XWmuFkYPXblDGf2I
4etilSOnikGmcvnljMv01MT5KUKTtTVyj8i7NeGUItnbjFbPXGH+bqMxO2BCB7Emo+hHxeRGNvVK
mPReGUXrbdyMPH6wTUCJLa+69L6HqLjLh4xXtIqZw6aNzcCzecvHgJXHqI5lFsS7ohHfS8yvnHtu
s2VCGu2Bp4YI61i6koFJKAGKxHEE3dVHfB6zn+JjlHh/MlxQyIMQ6/j2cJ2s6QdIJWvSBAEKBKOT
HSfezotQ5P7/Gub/poax8CD/H0qY/0Lx8q//9l///V8oX/7Tv//n/1i+rP/P/1692NY/PKyKglPB
sm0buvn/qF4s+x+YH8lgcVwPJhAz5/9Vvbj8J8uUHiUF5nNkFP+zepHmPyzXcn2PiBvYDA45Gf8P
1QvR5f970rgjXVPwV0BNkPHgy5VC8R/Kl4GWNwOMJtlQW5mDWDsP9ubU0DDrxVt1Xj4CXQ/ZuzbD
Vhv+CTbb/TA2vAwU+PmlyRPvUDrlZyOQupkBWoWlksimZuMULHgHrZo1qMU/ZKM78Qgzez6iAMyf
PQN7RY7wcnVEnJusQAaXYuDqBCN1dM3cC502QthvHWyq9kB48CpQIMq+1I4I0eYhyDBRiQf2PsjR
/cxwtjS7BuZbhQcNRHmyeCQzYTwORf1ROx2pYikwIU1GXRR392W+/JLZ6IRtpATZBdhmyAOEX+BB
vBvbj8T0mocGv84paNHVxR56uRlpPg71z1z2V1X5UD4r768OxmknB4HWOqUp8e3mOVcQHecguFr5
wMdX8we5pc+1Y35RKIFGZA82mtF7KnOgsM5Q3CzmrduSqENGM9oGekW4xp5ESH2oxgiFcWuTMxoo
y91iH0l/mX6EZG8pqp/ZQZI6pmN7VNLxDv6w3JkrGQM+HCHEHioqizoYHQSnBNbU+cV2zfkcUx+f
isLQ/sYdg5PhanBkOB3qrebO3AT4Il+bzPkJsqS99IRL7Zlru+grUOBHS/BFkuk9vpIBwlcGFpKV
MFP3rLlXTDF3xgS0ZAT0huqWJSWF5MNkDzCkvOqzruyAuG47D05zU/Uh9aC3nUj2RAugT3bOEI2g
vIE87oRMsyyTWLWIimv65AKK8jNQjbGrDcyt2FzRmgcwhpCIA/A10IunyNlImfs0BZzaJG6gj48N
wotGoh/MIzXiPxrQ5LlfKcKmVXs+A42OczN08oYwhApFiaaCqbs7Aka3jeneqUqe47J4cw1GnPUH
+3Okamji09Ykzm1VCUl2zgV86LmBDRc7x4FgbfTFlMxmC4ALaV2zE5JJfjkl6F4q3Uqe9PWSJeCx
+9VP0JQ3gYf7IE/G5gJqbXip9XIiC3rG74Fcmm+dOT/kdG8x2WszoEi1dRjakW+PebWPfvjYlYl/
39mx/TuFyIig0lrT5XS3c4Su944YmWarhsi4yjL6O1NM9rmTjdOwr2jI7WVHuivW1Vo/EuXIrc36
Z8R8Zg/JNYVzDPq0Y8gbKPdnzOZbUPQ7dJeHCrZuWOaGGYLlHEIhU4EzJHd3qOSLV4dIwE1Bf41s
M04firrm5rLkfB5XYmU0MIUjZWE6EEgFZ1ZrlIqL7KcHRyZ3Xmfp5yWOLYzPBlrFoEsRs3Wr9A36
WqoxRwaEVlVzdHAaA50gaF4mkTqXZx2ZCI8WFj/5OIIsY4mABJF0miFlwOh9cet6l2FoxNFLYMhZ
cztdcVBj1p1pGtnOMkzSJmETgbsYj4kFJbsfaH58ZTHUGCeC4hL31eWdXjqlNvSFhyArolM8eLus
XBGzfvAEk2xg2+IZWyaaZTjJwtsjReaoTKf4LukM1DR+FJwbFqLsHWJT3ipAI0+W4hxQqYweqpr1
NuMWJP4oJMkSxSsT/K1RwpGKCdI2yT4lPIbrwqRk5mC4Co/df8cWmL87yDvDjxALGwUPrJhKuXEG
re8HRKl3iAfJ7psSLAwNq4l+QHURdM1N+TJ/ZXbpbw2TWNMp6pFRG/V4bgOv3jU0lAdAfiaYeOkd
BDcH2g/U1HBZeu1ttINSWuXOzkltXFwD1Rp49qpaRV1DvgdqiuOIfmYsdpky74ug+Mi12AEhQ44J
S3eqxY6E7a1JtrqjISTSfpJcuU2BwbEIQsrvdhvtdt+u52xYGfOZk7uI2ZJ2rFs++Q8xMBkpEeMM
mjexeoxIMAp7C+uDNDFvMFUlLxZZvd1rDIPGfT+8jY56ljmL33R+dFhr/YZem9MBGFgs+ddNQf4Q
w3syR/y8OD5QHqMd186PSOtTSpxm6l9nC6mZxIM28X4la5KhLe5BiNt3GNQ61oVEUWwBbPXhPGFQ
DaYKtQhn7gthEj8VxMywF/I1qqfxQP7rwIcFVbMpRwv1IrkUF/z/MWqyEfOBUH95vOgQZAoDWzZ1
ggpfFDsL9gxmUpgrqHAn443p35oE00b3JhRZnHp88o6msrCZKc5lf7UUTCDyHMf4SIeVXC1E/XAr
fVkc1ExogTc2/lNd+fGX4WbmL9dnlA4FyesPDp3eatb2kusE3vYclFFzXWxhvvfIsaZ+tr8Vw4Zt
3KXud5uxliWukccmGLn67YlFJ42APHLfcCJngqsHkci85s41LyPBBrfZE/V916UcFSpDEha4bnnI
6qLhgVv/N9dibtOy006Y27Y6oDvtfeU+ZCliV6ObT4UrkRr6w1nBmPhgCOsAQpgSpE6KNzNv9WPL
BmyHVibM0Kf/Xoj4ILnValmMKF3cKbNLPkeO+5V19EwqDzkDfv8dlRBplxJ/Y5FnM1brxTzFjN3J
PwRXarhu8T0MKrjyYH1WUkQbfqK4oR6S4tQk+ZrWK/0nVWjvljOU2s7d4h7Zd94iX30UkdWfpnr5
KGWxejTaXbyW+m07r6rRTLyM6SROfRbkR81cnlS7qXorikpucy5jfnTVXI1xsKFHJEt0WvTo09CJ
YGeQ6bzFxG/skxlUA09QvKvLfrmLwZUdSEIgzhfpehrAbUDbI7acEcAQHdqfbQorPWXKcOzZ8by5
AHQzuW7USyqh+SsZouqjRKOzd1Dtn6OeVWrodzgLO4XKNrUR0uhAwra2/ces9xRSlYJ8dNzduzoI
UKblZXLQ5lj8KkwL2Rm8JQYvWBKToY0wStfFIaCFxLtMvdZeQUgxsKE+DEdHXo1+jXbo1Su9YehZ
8rmpCrrU4TnPxCYR6Ix7BKhdvJuUGz3EZoRf00fgySwPKSbS9p0S88uyZPJNsz4rSBs6BHmV/vZZ
r2Gt1yW9sBoeqs6/J0qT7XAmEREUSf+dLtF4WzrTIFwaYcZO1n6JTSl+6Nshe/NYjL7aCFTu3ZqZ
CJA83EM1ikoSBquXnG/xLkBdESZSNDh6yZYhNxXtlzUyI5LBsC9NlNn9EE0/WeRjr/ONvb04UCEV
6p80Kn7H9sTWEWMEPPi9l423lv6XqCzGVyMaNRcjGA+prOsnyM4nJ5sxb8YnV9uKKsDZdXSzuD3P
Vuq/J9P0Nsoa1b7AhyEp5qb4INzB5s2k1iXLl2UWrvFZVcOxiNSvFJvFDB0AHb1+HPVCrYaDUSbB
2ZwFHqIxCkcm94dl0U9+7bKayImSNnZN+VtoEt6UuGQlUwQ+TPsJLf5TV0TE53i1Br96Hfzirz9b
NMNMdUre1nL0b/iZRqKojGs5TAfb788u6k9VoXwtq2e6ea4LqAn1YmIxtZ6ISir+DGPuhhU2iHOj
tbyrM24Zln/ppcN6e+tGpE657xB7h0EGzRPFUuxRHHmquxqxC5FaYP2KBZFlXL5TwR7eYe61qTjr
+EhJfqxi561McHF3JqcYWCgu0gTvnFkdUDEIbNAzDkEcVhOshhrBrCB5JlNdHGbMxq5e79vHoU7M
B1J/0mPp1WyUF7XXiLMNJDwZsgQOx1j0j710bvE0Ec41TtaBJU3Gg1SOB+Sv8VOB8uZrnJnDLFmK
XVroP7ZCzVhO3uqPh31sthpHc+SN93MWzLsgBdIeLNK+LwrnZvv6cWIRg/I1Nb+8JK/3lE/qT5ok
LPgnkX7jbrtN5cAB5vHuDMObKNPyNYD1AlYEE6M6gLlZhbfIVJnMyQytk5fV0w0F1Y9LjvWOzPEe
+R9XqS3YlpekSeNKcP8ok3npPGDYFjV5b4yxr3OV+zVCqGYldET2OSmrP5GGabjMs3UN7Pi1s9pL
QiY6wtHumzSS/oy0E4V4PSNuMbMriN34K8CbpgCVdumyrVh+byNSLHb57BZfvhAd+yqwqgPxKpnN
vIrC02IAn2Pl67z96BUuVPPKL45z6xyB61xdbxmfEcA/uj7bb+KcHyupnlWs3r28v7rryCaKk282
lhCs4mQHIedopNWZ+01tDKGTM9R754r3oj5xHiUXZbMa8LveDYnDcOHj5HdRR90WNOWCGwWdLaoB
+y1qJxEWTuV+kfHdf7Sk3Nk9PmXbCNMBYznl6q7CBK9q+asoemtL78P+zT7mUm1L3QbHlgvokEve
6jFAfab96uKM8evQoPsiRebRypNv14lQRBd+dsAE8TVU7Bm1/OPL7KsfGdbXk+2h97PEXkqK6K7m
LEIUuSFmipsNF9GdcNdZV5Y/GByU0Tqssnr7aBpfQ2Egkh72cnTcY2IBICqMB0l87lc/EcDWWml+
8h108gUoM745jCRssrNjMkr7RXo8wKZs/b1L5lDbsbxDGIvQszbFlj3Mb520Jxu8xMUSIr05Sz7t
ApIFMbxq+mqrfQ5IgdzJqAvggdefPqzEoz/47jELypweJ0C+kJocruQ/2kbxKk3CDAanviYzm3v+
PWc7aX5pB8Z/awzYJkeH9UZCJ3dZYpeeigq/DNGwopzn9dwEdptihRcFpfKKvpZmjoLR7Ki/LAIW
QLejOvLKO8OTTdh2g7fpvYK3WwMCDIltwoczKEwKyeq3yU3JzqKw1ENSM4BvTILARkXN0ctyuKu4
5wGxFelx7gUcHJHMd4V0X5EE10dyu4tvklzaF0QX1q5ZkvJPW9j4qZy53HuTk4WzRahisUZKB0gW
QtuyIw4dO9tXsA7eG7avH8AK9JdFRg4WUfkntbQ4ISknbBxT595IaQ6h1ZHhziYD3biojjCW9cGb
uHYqMn3Owp+rfZQT0rMUy/Kdqdo4NIYLkmeuR/ifuVE/8dMgkciJqYuhZxLY4U7DVusGfXw5eM9E
TJHq4cLQQeplP5FDgtivNabi2A+4iGY9lfwyc4ujT+oHe2jqB1pw/64qsbcLcBuXCWDoNp+zfJv5
mkFIyhKdvQkVCBnqoaHqeFeCc9kzg01OfmKIF2yWyTXKLXAYhpddUwgAc2Ei+I7S7pxGMfSZ1iiG
92bgZ+inYD45ohKnWUjwQQieXP+v7PH1+zExEZTznKwkBIwXXVrY8T0u7GGcnF3vEZi4EXNPz9zg
ZXG8pj5QwpQQGoQ6evgKnrRa3m1RXONRNzeR1/7OrjIezNibICD1JtnwDKc3Zsr170qUxJushNKz
raYuf57y6RuI3j+H7PFz3hHcQ0xAYIZBHH1AsQFKAq6ABFga67Wh56Mro9gVZcUeaekYu6Bp826z
Q4ynlcWg2X2UcYkHc4gG50piRU+MBPN9xICp9RHhYyfjqSdVo6/52pwEEA/7xyQS35Gc1+ySvCFL
rGB45izJF7kjzyqaPwwIMMhBTAZF0DIbtjWb2J3PBm6PUHSeTSk6gM1UDdLzmQhPdOUp6sHMsNE3
TKafkyTkTKdmzOOA9QBD7whsW2h2ZhxOM2OLfhD+0a10/mZrk9F7UqDnS83l0vJsX6JeJfdZ7ExP
hILZb+xM7tumhoYA5Z5zuVmm9ZgWbtjHZQITrI46QKDW3SiWgYdwmW/SyyQ9Xakeq6opzqwVIxZv
hg3uxeJKlEHq8D70f5jORAAmpuUMCs46RtpowxQJlpvaxkFgFryfob0gxIG97+/JtmILME3RC5T2
vxVlWhhp6oRtOrIKawOgce1ikaQ1Y5hnVIgknPDTU2vS+P5zyLxxO8I7LVZk24klEL5vk0YS7ZAY
qwSMGXvRbdL7I9y4YB+1LmSqBnATzu9GeNTbJNZum8BGdmPU03NuRvFdN0XWXhtRfFqsHOoFfcgH
IUq7vLfJXihVeylGFHqUvg+uMG+Z8vKXWpJGsNSsm/t69E+uJBCOBaqN1K9hF+NE3J5TJ859P+Ne
zJP5vpopJGlCrYNV90WYslghArU9asKQ5g0ykT0BtfzAxfAlLO+HuNSPXCVUuCWxXlDVzNw2yDl1
eZsmmGCNMhlKdBGOrXTAq5iD40ZOrz4nS24hTxlmAuPuHI9VOEjTAWaWLuajM1UrnmbZ4yaCp9cE
wcE2QZWw9HwMkp4Zc3+PR/MK3P5+DKiEZxFjouypiJizIGOxOLZqvXML/YtHes2ok4/FwIYyCsQ7
jdk5GCnCPfY7AMD2wqzIO2OIwUTYeC4LL6ZwbeKfCNcbGQ7untBBIAcwJjYjR/ibKYJzPzhPQrKH
wmPxF6RGsGN2Xv7Cs+Ghsy4xNC6sxRp7+jbLdbU0Zk+YH1Y9YMSus4X20lswW7dpjuZ6QHrlmuqj
Zp4y1s6TwZrQLs6VgajV4JsM8gABa7VnOLJFMWOxVWZBvigStFy7pa+vh5vbm24ohVec7bYlDlTe
4edFCJ1qY9vo+XleTDLh4vndaSXGNlH+NdsOFZiIDknt5Xc58VPKGP3DyPz5CFm4uZDtaeyGWp0x
6uvr3BXj0dZq3bPF5SULvA/PHaMfi/HmCDIF3WTzErs52rskt83LWHTf9OYmbggGBV22JkQRobhv
5LytqH/X1L3EeWgROxNMB8MZIIIhy/mu0yJrmdim2AL0aECM8/rkXiQLZ047m3Z37YFP7zsEsVip
vMxjDMcKtSHxblDFN6q0jJ1zkVaYoIEEWdvZjn2XP7546xR6wIKCQnAB+ygN2gJyRKPt0uT1j9sH
zq1KYyM7R34KTwKvhP9hDnZXw/oyq9/YYwhEbKw2+e7TcmL3HI/bwTDVzMTaoqnPyv4XLphi6yzT
J0E4asOz8iZQdmJF4Ig7+4b9JKtlQ52k7jgzGLbBzr8T9CbPpdfEW2eyxSEzMsHL2ge3OO6K57HM
1GUpkoDUIVSBO0NFIhwigOe24WAwKbPUJM9s9iDm0Of5IlYXUQNtQJ7mngDahlKlrHQBRzxqlGPS
cz5h4eeMVJbzIgI8QmAUZ++nB+S0gbvNMGz+o5O0eJvTILu6C6MWB1ORzXZ1XyPC3KA7aQ6QeNnh
LBiNiAhmqKZqYrAAbB3wIHyiX3zszSE9LXVR7eJ5jJ8QxMOLoK/BPMR0s1yy14gsJWysvbePWHZZ
FGCcrmN6WGS3yzyMo5mTn4eMTo8QTcSo6RAGJmgvMwImMVnsNfKC8XbaR34oU6BCjcvMTT2akwh+
D0M3fXWzgeN64f7bQOMn8WyBAuqWvHEWCY6AfMpIPxZ6fihkyrFhr7VK5t7mviVjEzD/wKGXj5Ry
1oEEWXUiVOeV9uaVZ9TatnhCKlt8KOyKACxetL+c2jJ4JA/T/svQq+EXk4hwRMMLpMos32mj4KmI
ZPvizxMgQSGQQOCaywfIMZvRTo+Vk/CvilDqTh5R1JP84yzcxrhu7fuWlY7jAj5BQ8H0OVpQ55MS
OG21L5dPRu7lzpzKmUc7Q6ZANbLpgCWHrsbab2amPJKZh7e+mwiJR9MKhOKpBQoedRG7oYCmmeMe
j+iAcLmelLMrFi89GOOS4AqtfPehL8hTLIiA2btDDPCtJubNn8hLcibPfQ+MyuWIEdFfnZHMvukK
4z2FR/20ODN4ZBNMwlPW6PydXVoZLpSzNMjltZuSv1iGSdwyfuNWljvUHMkHtBC0oZE+1FX54/Ns
c6sDWDQ2SwNQykpYmmRl1Rwj9E23fmmCA53/S2Ay+Sdybs2c9X+4/YjlrFFImwvYj6i8prZksy9L
PECia58dNNnX9QfsPUyzsrUdtLL5E/BbaOfNgk4EC4c/Ep+AzSYHZ4r+DqLcck/4Rnmou64LvQGd
AyCVU+emRCoW2W9k5q/uVJ5HtA+5QfSmLZlmq4zhHkweTBftL5+l0C7ju6ZgTps9aYJsWBvjwXMw
yPA+OMW9NRUDjXZyhGQzb2CLzIAP/fGTmvyxT9CQJJBif3lEmjAkT6PQGWX1VKK5ph7JnHV6nu4Q
gqu7kSTiJ+KFkWSwnXpEhIGDtK88MEXBsYHwSYRWbG7zRBgMfJY6f+moFcMCxFs4FYFx8vsgfUYd
1e159BAbIW4iqpIDYV94RR1y8tmhGF2QYm7Th9S2v7kvrUODWwK3DPvLFQZA5HgVHfomebZ9w73Y
pCcZbpvd1QpywFgrStq8+xUv6wAONE7nNn8ssz+ZQJj2c5GAeFL+FYyPTSIjJQyEAwtPRBWB+JLW
l3ZBYreTD0MvNm9WLKrfpdSS8AM73yJwzcPSoxvsa1Gd5igob76byEs0c+XXQNycIn6K+ODnmOC3
OVt3WB2Oy1BkUUeDWTqXIG8hvKITZEzz1mNuZ5nlcYPZ/ZW0cufcuM14xLePrrkvX2gM8a6P1osB
RW9Ty+qhNJHHkSmcQtjuJJzMCjjBzLZKYZJzWrAINllYblDoHU1SCT3HiuiSjOm3q60E4VXZR49u
BRCgNkpxaBn7Zq7xY+i44J+GUa3SuGjTtGHXDc37n45zZw1+mq5Ow/oWeNmvXus//dhjZCjp0ruc
rqCq3v14IvjGYBhr5Xb3oBZCfFp1DiJ0RF20I8SSLTZT423VWC+NKrZln16axiV/z0zH5TFeUvfG
tV/tFqu14bQAcMxGHHAEJScmR2rUgp5Bi4mLV0eh5/KUZUSF0zgw6Dbs7tQPOe2ZfgwGNzsnXXWX
DKBiGje5JjixWIgWGYghLDD7cSzY/3rOK/FwkMFGI72PmtIIseoxvTWylsFoafvnfmKsHNAhTcn8
UbC1iHlLT3xD93hkzC0qLIa7wt4mVkF46Lr6c9jTHMcucg6mSvXPnOKw7qa4f8qCpaZsRZJMOt7E
0NSK+p0sK9CKowljLFm8T8lI8GJ2AzPr3t13mComHhlm2zZ0K+oPH6Xos18pqBnDVB+dvnIhOJYr
2UantyYxe2qkLtviDiUhYwaoJxrGvz0OrmNdmA8NLNeLnrmyFNDLMEjy1Y3SCR+0r9N/Y2ZxjmR1
fYzrcZdFCDhhVLCzcNk3FqWFgRwR7I5ElfgSee3ZXErjUCpGlJn/0SEH51MpLldE8jhENUQxTlpw
LvZ1XHKuABJmVfvTYafp8L/1E/qtPn/yMKZkw4URG/F+6BnIeOXLoB0mziMi85ofKFmwRqT5Vfo5
IDrzPa8ZKfvNswEpYJPMPJ9GR4vGALgH52+N6X60mK821oGsYNTn5q2f/HEPPrPaWsEIpLc9j/hN
yRlHdlFbJ2a0jNQGMmCGsBjKXcp7VK6BIXjdJmg4vP4sg3OFMDabQQHZzBK4yrqak3rRoEkL61QD
MkwM89tLza3Fm5L67AdjAlDbjpcSs3CDYxMOGeSYvjksI5ajYNiWPlg4QuXqySB+1PPYPxeM99kR
RvnBpNQ8LZVj3luF7nlmCrzy5MQD2TZ6iAw5bCFGpQ8D/fIhy/LppnqYJWOtj6lkQcRgie9QiNdl
NA6qmsqH2Ej6ral9jivHV/cW7vuwDjobgg5EUavXWLEiplEZg8WrOVqfnpegBanM7MS74WR3SVw0
DxioEPcBsDgRI0PtX3GjgQT4nlxpHDga7xeyvXGPuyNXt/MKx4TDK1H5O7cFIoGyInY4jYKDaiGY
dqwF60blACZQG3qd+OOTb36feEj5kqnT9I/kwDjwyBhae+7bUmhe4JzVHtN0uq6DW2H6Iec+NewP
myYF/OchsCDk0WGUPjMIm8AD3cBRYvS8zTgWd7Iyj5HXhI7r8nX4yQ+dy65tqlXHHBzjpDtj8Gt2
fobMNk407uAuSoGw2ADZkVF278FsnuyELJlhDNNKr76IOghzoi9BnjxUuKpRNvyZm2Cv4JONg6s4
apNluwj7usZV+Vg1iq5Tz4hP5MFqQP5RVQ9X13X2UjDbB6XimYb52NHX0d/4T2RWvhsOPtZ8Yi4b
ke+KMRP4A0ALmp7ggV/CuK9pFT5ss6PX7qPWP2j8G5fE6cjHGRn5rIsY9vI69NBu1X9tGju2iMXk
H4dBdFtjnp1TlmLhkYrZ/xQk1boDfmUZfuli9viWybWW2isdgQTNu8DIn4nLKXBoyAY3OQxl5jN0
Z1FiUMlAJbHzS0yTX6XRVqTuw8pU9ZLmaTGSX5B+DkRXHfzWfUgc72mNDARAqwzAYriEYjN4jq2G
jVU/uDszxUSaSLVcSITFrSb4vTaTVOIvoQQpZmxyV9/MCpKOMBXOb0kS0SshbxrZrVJxumcXrYNb
QeYcZZ99w1+GHzz2HivCswg53Be1ZiZjcusR0h2DoIRxjOfHhQKnJOlaF6+plLMhdxvF8MAbGS5W
s7gvwYqcrBS2/XaIxeuEPydFsevKIOSP8zrLKvKfZJ7xpguXoO5+qR4zv4jPVJPevgzsdYwFZm87
mGb8R0F4xMvsoyhewqrPLdwuGbjkxil23jrahJIDsHamIEJmdpNIkLedMO+9CgAqKpwasTrMqyB6
xrG8HrFo47H9xydPxe1VrVmGHvhPRknpW5HMCnpL/zaQDRI2Nhqlqi3ixznnavbZO6TwVdB0/RFQ
lRaio0C8+PPO7gDp4sXHMxAMED/c1NhaXS0w8MiXuVIPgmNo6sG98cBhGmrPdV7dxIRlMate1xHo
vkPGdnJ84l7tEQe8sNkPYDVmy1Ulwes8TS2ASOPWZhaHgsuQAVZYxw69fUJdxkZz2U0M3DdVHu+d
eLn3s3i7uOt2eCAgvTJJmTUwhlqok6XIX0D91wchK/hN0cKiGBQxgtwID23DlIumnWBsQGLAO0lw
r7teHQwVaAPfH5wfVc3fRE1B5vJmonyljre2YriW9s3d4FGvls0CErZTaJq9uXqinnQvnhaa26c0
7nC6y0Nu/fOVAmJeO4QuVyX2AB1MUOho4HrRHBJ/mhD6imarFebewWJWXxsxa/DBCXilkCXnphZb
z05w6YKF288JeLjAay51XRmHNqt6SJyFt0nsvPiItbK2HvS9uzKh4mvq8b127fGYOuRtGlFXhSKG
aqOXdjmwr/Nv2CL/DKwToB7G4w4zcfJgDJ2FDKbNYCOJXRdEv4tSU9OpGPRG1x2NISC4dVgr1zU5
iRFNdBeI8ZPda3dEo8n16Rnk59pDEJaliEH5ukznlzF+0IxkobSaMsw0G5eocsQNDV27dWFPvnRU
LWf+1mtiE6q5oD89dLIWoODLJoLg5LQ7YimTEBiP2LvekL1Q6RMZxvQYM5sdPLQqaR+bCqrsjLeQ
XzVyvuNWjBcprOWKSTVeti5OtV3gR/LkuDWlUaABIZhas/0v0kc7l9aFdmi81hYRXpsJiQtgtNkj
xN3Frcbsa34s8C3+jIWsaaHTyH+Rg/VAGbn4YdkPwMqnpGdNignUqN9n1YJryRC25SE4BBEa7IVZ
WLAFDQ0+PY5sCekdG//fqrZU81lHgAa2OfLev9bQSA41pFwbhZUAirt00OQqNZmXzu4q6qO6u7a9
GpJ9P6/Cj5yH1AdgbscPmVUtj7VVMpjBkkUxVuG7JJS+UfWKagFcQLmRUMgkSyHAfKcuotS22dV2
7e15n9tQB8vvWs49zHfMA23hIdtwEqo2R6XdEYAIsn3/wSqhonv0Kwjng0ftml2IolVcHGw1zc5J
yOM+Zc6IbyL3kYQYTPjCIJsukW291NV/o+7MlfRG0u58L7+fE9gyARiS8e1b7awqVjmIKpKFfU+s
lu5ArgxdhEIhQ450DfPfkR50T7TY5AQ7xpMmYozpHvLbgETme855jp8tFSUxLQ7pZXD86s7s6XSA
T/RW1s4NXCl7RUcd9RWeVZ/yFOYgKW/u1xJiuRUyOIsc/mbFGJF0rHkFaxjSXEnXrmfe2gks674s
t3bh3hRUxQdu/zliTwuZa2sD7mt1fzb4deKkfiv98DlpELGjqN0wDbgEyj+OXbYly8YDbGKWkYxK
r8xepLuOpyMJXmWHpzoEtOSOMuaQM4nzTOh0k+jI2bML8oDXDfY5TCSvOSKTIxv1r1ZLuKY0aCSd
B3dnRjA06SbItj4q4Alyt7yvYUCxN48C8611kw5rQxX0T3Mi3KuhCJI3nSacjybirpvGDmDD2mDF
NZvbCNdIE1yAHOrPbMDubI/6ZzYtISiasO33VDgQ38nLhCdbl3xTeZxumXHfl7azUOanm8gyvpWS
nGwlSLAARUtKmOLjNfGqNS3YGPmciyibh6CQ73CGeUQXDufGxrdBQnt0ro+JqB6VhTq8wpN9nSYx
+L86bXDo5sk+yeW26kce2tjllbXpvDHz3rLGRRuwNSyiZi5Anogmfxk1OztyGkScG8o7OORlR3so
5NayoCaUhXnTDU1HzIoZ5EUNDJ9XHO7DlwgI1MrJSvWUko9dpWORHZmaAIyAp7sJeCa6g77JI8N6
zNOMjX0U4/eh4/AMoB/GW28GO1sI64VB672BHHRyM24PDgjia95JgZU9Lv3HvOIyScspP1kVFbSj
LPx1kNvz5yi2GHugGn/DQ1FeOfmUfIqxy6JMCHEsrJrvozLfeml9qXx2vx6okxvQji9d1jlXHFem
Z8OyggPO6eYOVGm7bzGyvCvOCMeuqusbw6ic2yFW1tmC1Xxp+XJvWJWRL5osY4bNL5k2xXB0kzR9
J72LGRhvhj+aoBM7Bn321HQXwkHRdS6mfBvmzWZSYbJtGtOHoeYbz8novidRr8/9wMRZZZi54XGa
18T4fMiPzl2uw3Q4pHVmv4ZFO27cuIweuF/XCKWwGGJlHDFFX9J8+ACtfpx1qM8T2TV8JX0yHbKu
IgstnfHbUGACi7OpYMg07cqgazaym74KWma3bVyVd35XwSpOdcwTy8zu3H5ivEhycxeUGRi1op7U
Q1LyF4NFgatulLRDuOkzbk35qh0axjfVbyFFr/vqssBh7JBzBwp/aXPoI4ZUlBdX+9i1rOtqYONq
2sl7GQqkhMGBShW139osDjRkhpTCRNG5D5zALEiGIdn3hG8njqvXpEdlHETMbeNBKK7y6bEUpLJ8
xkMEIOXREl55zTzIOTNjYzle7v0pmV+ge0PfNCa/xbRYPLgm+W8gXWo6tIN6jTrfv+SL0OGNRUE9
hXIIbQJ9mHt+1CLFfOK6Iet33H8rlT1RV5U/MT1lDjwXhrWz9ULO7gDU7KmBjDeFTXP20BqY7fMo
cw+6lIxfRptcFYax/GD3vURSB0IyuLP7wtkD0Viro2l3Z12TtUY0dbqDMmRwNoHo7F0toHBzkGX6
YQbHKXdoxTaBXtZ+AmvP9UhCaCBhESz9dHD3beG5ZMStLZFvog8jTyCVRN5tMGsTswmgOO6KGSFq
Dj5ZGduOwvNBkNACfmDLkB3mmXKYgV7XvcGm6w0rIIZIi5mvy3CdvZ85XWpcU1vZRDwJQ/O5h7wK
XtHH1DswaWTtpkGEuQmbI9UYDzka/ppWX3/dKtXeZ61/oumoXBO0v6J7/ks8E0ZHk0wuaKL+2oSz
sU3wTECyKDjzUBmjDmAi5m2FOWLdj+kXIiBPdN+8jx1oMPosu2Mr/fGgBfSRcaamumwhtJje9DRG
4gYXNoNpcANdbAFFKY2X3p95dLE/WMfG4iGu/aMqiusicx5836Qo1G0LGrvydt0T6WHELh8VG4l9
UQTGtq/Le4tH9d3Qpu0+p8Rja0agWG2hKDXyMETBksyGR6uo7jAdSAp2/Bbz7CLETkxkjWTyF9bP
NUrCdqhBk9e/XSBFIe8pNgcG3k7ztozYrVkWUyj6DJDJtectHNp22BiQUCDD7WTcqI3f2aTdTEMf
sXLGB/bbLD1q9p7IVcHtr2pGeqWoDzVg+TWFl5CVA5K6kRDyIJtEXiLNdemFRAww3urfKJd28QUX
jXuIU+clJCm87sv0yhCxcd11wiRB7QR8L5D+c54/O98gYVFKdjWYQzia6441ByfuaNfpJpwJSXU9
51xFvUCUmNXtYNX2TevhtrdD4Leg/cbuCff4cGj6aryw/WrQ1cSXuY+W+ZBpgzqubqq2Zr8zJTmz
pWW/FeYj0Bt7uICqna5/y6T9I+H/p8D6H0CA3/Prf/zP/3hTfSsedPPtm756q/4MC/gdD/DH//X/
EXaAtH77kP+XTfAP5sACP/gP//b3//r3/03w7n/8/b/9/b//VDG4/NF/JO9AACiwAL5yDLbqPh1/
v2MDLPU3kqWO4WNLd8k5mfybf2ADHO9vjk/AHiUPKfI3NsAf2AD5N4J6MHfYY9Aqrv41bICJ1vYD
N0CS77NtlzdiQiohBvjn4F3t1gSQAJhytGkIa6Cqbp120ndJWgukv96swbxW4a2wgCsaiQv3Kl22
jYPSN6ljMHOjh8Bod00XU5SQepG2Doqqw2cNU2fLX/jVbiT2C43MY7Q4R303JDxMEODJMIlFl011
bpySEJph4/H1g+R+7gtnmexecQf4+ywleWe0yFpNLj6sahivTDU9qLb6GqCX2rvYgGzAsQCz4Mps
sesQQ0e6OrE7Yq/oWN3jXObhtYMRb+OGHN1vZVxy15oh4ZVNAoINt1RNa9qXso+N6FOn/SLaDQQV
gYTjJC8bmgFwJb5Gpe/RI2InDEajcLCp1aiDiX1w70Os7sqRMQb1OmsrlGW9jmcW3kaV01Vv1U96
gv69t6wpuK8Y3swcV2VAsY4gRcKizYREdOCm0KsBoqd1eJO0+tHKI+vZCzvnwr2O6Dz4Jv8ynBau
WYF70Gxx0nZYElDAmf8P/RuhABw4TWn0267m6JDB/m5W7hjggk5HeEJRXr17aQNE0kFoGyvlHLQU
wU1Y2FF/aiDqPMoc3MxBYGwUWwY74ydfmPKudTImuVpK84tBLBx6HD8Oo5W6xXXv2OANUvxAGU2V
ZHC6oXsjapRdolZIbH+hI1ayJtuX+WAda6/qv7AWp8ekI98dN03xmga4+j2wTOVKNi6gBSXkGZVD
QjZoCMkwF+qOgx/0Z/qYOeBhMnoMljffKUWTWMscCdd/vW0sS91P/m0ZluG0qgrO8amWyavV4ILJ
IA1nLYpnCsgOkHlVx5c28ePDCD19naRY16eZuacUY7xx6NhlmBKSj/A8ILcGhWd1m2I2b2Mfgjhe
Jhyo067NCUuW3jPms5JjctgtzeA8tothJ4a428nG2YT1dKXoSSQu4qht6Sa4XAa590UAJJkmch5F
cNmWc4BKds5E2MNraUTErngXBNadgmp84fLa2I1lr2iBIrU1x3jNvYI6MWNGPC3ml3CcrU1ccjVE
mJX3lWPLTe30u1n5A0NXS4GkB4E6zxKaemXER9Jwl0EHJz+lYq+QCIN1vjI001m7lZKBiWYLUzvh
VjGePmm6WqAn+w8ywunseCQHdIdGmPmjPiDLPJkw6h29HG5F5T7YalzsGca0gvadrvKRXp91mBoG
QSCTmKJrHBvbuzI7dUq0c0F+fpbu2O2CFldBSSs5FFkcrI85v9KnOvbxRcf6PhPeh4Px/UwufXHy
JV9In67t2I/Xhgl2t22n58q3b9AUeNQn6TfPKV8mjj0Qy7BCtzmARLDydE2G70nOTIH2JUxavi/P
OCrGY96pb5NZrQERu9Q5hT2kOTKmzVg5R8zHMOnAaQataXyTdlbvxmZQH0zXXnPfuh4Hc34KQ0cR
dGNs13h4xCAk0dmS1DFtTOn4IQNmSqtcIXjlXT9ahxyldtioFIoSHIh+V6EqbGhyv54ZKS9Df8nk
HtaIE229qc8ep5nOkRWOI1D3HsxCZgP2RpvpJSv74ILIGfR8SLkNnYz6y5zSqM66m3sx34kZpEk8
hN+6AUx2FrE5wHum9pmhhLGaLEWnFYmaazPOhjc7MNW5xlyQVRkHcxfrZ2eVXXkF/ZJWnoI74IkR
EjUSicjSB+3G5AxEMWbYwVI73CW5W6/s2jG31P0kd1w51gJotl4cY/KO7Kzd7TjUnMbaNkbx0xWS
ZdZUDNfBWq7jiLV3J1lWvW1OkRInDKbznESw9pKSMo3tAN2S3BDDMkrvIoScyDxmDhxrRv442aJp
gW5kJWYR3ao3+kSCHbq+s7WiQh6ISmFA8WbED7fEIeIIXM7bVi6jyizH36ADP19yXs0268eAJyGy
Vk/r1HVFA+ZF5GO7jiCC3Ie9cC6dbwdbhu9gbEjHXWhabzZh46AKUihv38cRqeUV6BqYjbp341eF
C+umHjt/Z8g8vQplGqxd0Pcd9+UVEaPPw0SRCe9cKgYL+FmiEiG4UuqWJoQS1wb/3yDr5zOGnAw5
F7FVNAGONzjAKYTYmQyqcvKNh0OOzrxEkSKnmEo7FQ5LLZ4x4aHYGW15yzFD7pDqGE+2LHCxXWxJ
+2+sDk6KTT4zruFT5Xlxk/cjgxrstDec4gH1A55EPjIwFfj14miCLb2dot7eTnU6XijrRbfo0JaM
pK3JcBKWoWjpnporDn24lMfwPfaQhuO+F4fW9Zs9vlB23JiTOLxiuMq2VWTd+jaX3hRV11AIbm3D
r0525uhjh9vgIcnqjzY1PxAfyguKTMky0FHPZNY5RSzXLiPwfV2m6iC58u5rKiY4v4v5gYEe9KBR
RxfUZ7Ej3WsdqGDML65dGrdwbpITiJrumNGcvLXysL5Jiry6pTuE997mENG9GqBGAT6O+QrrRuKg
0fuf/GIqXyy67Q9QXLgeO+upETNA3bLigRYnWAtbR3JLUMXT0aK76saqvqu7Bmc0bTlP09h+dDFP
HmsYNJW/Q3AN+7VePLxkBHLstVqpe7Tz5a/sooPlGvFeacDEIJrzo4WhBzUHCYdRCxADPRjr2mnb
K5oQLzbgunVkVBMKQPRWt1n1iZlfe5emAyW4JlPKCRXvaFRsnwocDVe27PKtV9b61LhFg8QmArJa
kzmtWLG8C0g7jtPGeCoNN8G4x6OdECSnvTTvj+U0Z19aTqz0Nk0kNM3hEdrpE32ou6yxh1NPGJ1b
zS9uXcJl21gDe9VR4T4Ogz/cFGyTb0BHPSJtEnOBJotLq8UnrrCETkG8pa6kPJSwFs8N68qDh3fj
PFd4gGPClWjkXi3b1TC78UttO8TBNbeH3MdTXJ2FH3A60YIz9pTivSSPYJ0r4iOY/Zp0OHMngcNW
qszeUmkAwi8b/21ufCbVgxFfedbsDUcNu2gr7Gx+I+aYelgqW9b+lrmnolAPEulYkoORzu20VGOr
SLZEgd1HGEzywCQ3O5uAQVdU1Bp3fm1OelUR3f7UwfF+GVTUf/S2ykm0k2LLG+h9wD9Fej13eX2Y
vXH4qMyiv+9JiZypWI33gSBNFfGvv+ZuR8OGbUYfBEO+JXkXQGBfOi+6XO3CiUJqpBNFgAFavMvS
T+7TtjCkCY7SU20zjMhKAe2VcDb7C025aMPNIDYqky4NjMsPngysgoadlTx1C7npW3zbRWvZcqtl
wzCVapbkGEhvPI9a2ieXqi1AA83BcaPFetovCxQNmdTo2NdzQzNTqirJOyrzTyRB2w9ukoKM9gw0
Nq7dRWGS8CJUMz6PCGLYW9JvWrI4l5mtnnTdN2euP46+hGITtw+PYzgGl8QtkYOJFOAWZGbN9rF7
ZFSZ7RwvxqzrjUjB1Dl4fQ++yHsMeZgj4xylZQChJnDulW6wj5AF99UA4GNOL3ln1XyDRkuNRfhQ
63JNA/oVDzxOI5Zz5+L1r4IMTa2/CzG4DfLrOLdrT4E5mtWW2dKXOYjUfiza28IzukPtzm+lJ67j
rKXOpLDohUsEJX1sNAlysufBib8VTsum2yKl7OhNkTf7qJrjY9H2V01C+p0e33Dr8TBBEKKxvG0/
sxc5Il6XjxxHwq1Ihfsk8AivXOCbG2OyTmIyi002zOZN0IfBduyMpU92Sp7RnsFoxT5lcXPhH2LV
JxuaMuOVtsd324WdKQlErzw2tquWbqp9NJvYgAVykulvJhaebdwp4PKOS25z2NaGnHYGm47CoLra
cCO6Y9rgw0yqUx2FPq3Zi/N1svOHaK4ZvA2mR74dG1pOAcxJp/hhNDmpU1cN4Y4RPBa3KMjW81xU
69EKAvp7ByyBpjiJkavchp1+6CWtjGGJ4dJZgmap0bzjSEb1xp4kU7sl61f0G2se0kvd2f2aHCFc
6twLyVJMnlpPengzTDO5yoWwb1iQnwtdNw+0UAd7S1tsuAjwnNzJYYxXjqhgNs/1TAOKZtt8qfjO
URE04Ep6lD0D91HjjsiFHjNp6k+yyDK5ronCEZgrbcZyjn3Mg5qi4yYZd3XqP6GCsZALRXczE9Dc
IZomJ77wJsQlCdjPZqs8MkKbBcso+jx2ZkFBr1+8CxC8fMuQSNyx8C4miYYbz5teKDTKDwaLNBym
TdRAPxHPIgKKPUGJjVubpEBOM+8AFX0fOPQIKkoGpDDnXeMY9WHkKIBU6ZM5m6pHMF2YXmsxHPxW
7zw/ih6xdWavfngVe9qkY1YNHq9Em3lB191GK/bwMG40UmBwz6O+301OfTEH/uK2woGMRuCH/CQm
zUn0NGzrruQnLR4llskVbdQ2W5X6UMIp2xpDxy7b3w0AGrh58z2BrmlHpP8pS2CJaPIoRwBY3Vl0
euAkSoAJSyvPRjYabhOvU7M9jW6CEuRGW3dOih2OQ3bffvapCMVWGFT1BHnAoKwlNxNosIBYDbfU
2J4wK7YbAgHAfS1KLWuYDDtBac1+popwNTq8eVb+o2VFa7vQxSmZFE4fI5aHuaCxYkxgKVpmcTtR
J3ZY4CKHKMdVNyXtwrZXEEG7+C6fwXxkLjtmYABhMR2TMVXrOMHuFIvk6xjhkCWthvUKKXCDzm6y
ZWQySlt4dEhb/bmpTLG2c/u15iOS2qMpeWCRuKTetRt/GTjKMrGQIGcs8+jDRakRidhqf05VP65V
/ooeVx5mqzwM2cCQ57cWKvW11PmrcK2eP8JBGRfXY4r9EWp2dh2NBxAW/PLq2R69d6eiFom5MDVK
Gr12mAKarRum5IJdCQdwyKc21XE4u+OePJBNE0o+U6XIarbvsxoXaNF8JrVRbUTfVzsv8ND5IaNy
HDZN7pdZEmZUNGdQ83eMDbNduRPHVL8eHlQWke0lEx0CkFYdJZFp2D0YKHorXNDUi9XDuxySK9l7
d3NUTzRakmACgGZtRULvjW1uZ6LkKQDPg2tqfVAUoq9TBXgwYMfGqN88ROUSGXMnTIKG6j+HSl0g
LayNhnYvJ6fT0vIRQ8fKpkLHc5nf8EMFRPPWCaWamX7y/DTd4MMfbi0GWSx1M3qiWZ6zANEHsTTZ
YI2fj1OZi1Vt5eXZzEefYKBgN9OSs8JQwbl5soW864nlxOV4MuvawySLMAn1/raP2pu8Gm7CrOPU
x2MTdjODATx8AYnrUwziHZDG+Nvs7kxLD5c+TYxxyLrL/P0T9syriAHOSklKeEQ/4C+fSPTqiAxw
ZMzxoebwvWmmcbo3ZXCTNTyD8ZpFINLfcTVjV8OOctUx/DkIkXxgXAS6VRvJCYMJ6U45M6YQfJqK
AxYRI/+jSGeGQVnxpY8GzhYJ31WsHXEyhaFOud3S49LigzfI08/OkhQpUfCLysnwBlj5vjQxw8Vy
hvuFXr+F8MCWP9bjDVkAf+MzCl9OGekV+/blCGo/8Jp3ntftJqp9rtx5hgdfkUMKBACjfEyqtW1a
n9wquCKvvw1K+SWo272kyBhIeXSA+HQPo5Lho5HdN5G2z1Y2oReFdx4pT0CL+YmkxC6U4ZOljK9G
rtOdSe8I0Ggq7rOecjanamitJ0rBuY3OwBY2Ytk+K/yfu8hKHkZVtZtZ5be1N70TPv8mo5IKeWiL
uCUWcaWqvbVp8gylDrBerDvjfA2x5RKaGFKN4lQ7w5uX8wiYp6HfE4bot9GIdaePSNamzlzs8oJV
wOK0C1nQxGcnir1jids2giA2UahiQf7cjJhfqurWcyQsPwk6Z8a5smiaH31tF+vQQbRDFn2bsuCs
UBJXdgN8zfODeDEpstSNwbzPCeFsbM+eDjEoul3Xh29AtnZDhIHNcupT00CVTPC4905vQb1vXUx7
NCLS8nhH4RqPQ0+89F72qpR/ywAaKpqbxRsYzfg6xGbyQpCyeLBFou+E7p+YNgwLZaLBcYwfBLMI
N6sK8NRME4+fOQ326VTc6F6S+nueyvKjCWoSgTj8qBaj1UqxIoSWm91aviJXbhKhjRyGKLNFnVpM
uYwxwZeq4nyHU8vfsTZwcuAwGTVkEkRzNmJ91WXYaZEVv42WfgoJlY2J9TblKZhq4Bk0ttNjImP3
QHHGEvFiTM7TuSZ3vEhvk3eTxeOrLf13CkD5HJ2L59pDEnXxClIuXW2GsF+CT2wYIUSm66CecOVZ
xAJKnlleIo86FON6Npt7D54M4AgqgkubyztL9EPGBGXtF1YJ1hzHstA4GCyjpsvdXJIWNq7fJiBj
prL6UQwGFYJJvgrG2P6U2dUThzF/U3UKf2+KU7sUD+XsvAJJ+eIW42J2pH3RhvxkTnHP6hsFYF6w
sPa2+xWxk7YGjbccR/muGXIQJpoWPSwBlOOxeY3N4k7wBxnfknau0nwfcDUXsmcUqiZmcLwcvc8J
qUtnpHV9msyt3aSSHXhqrO1ZgGufPOjtgu60uhZfnaAk+R/LxQfI8NG14XSrkiRCXzAliSxqYS2H
R7vNeZsjj1XVH44AL6ajEg9fXmcke9i4h4Y4wNJbc0pkuQNr4oSIvLNHAQvIGIK1FFjhkgX9Mk1+
zSRXfLhJfxQ100agdYYyb4MxPTZu9xZ6EzSU2X5Cpi8JS0S0XtMML6JDN+pz1nLLzXRCUChKG2vJ
g/0mLWm+kZ7BPysSA6sa97CbR9MuMjx/6zOZWssE4o4Es4x3ZwlVQlXQrDcOLKipUU9R15w5W71z
aB72sXHpx34f+c1tHDqPYzo5MMfCZU4cnGjBQbJn3hkTO0pOkew/E6dYmfVbbPnPXt690oChnnJN
ZspFVz+ZBs+Y0lns01Gydlh81hEdzfvUQGGvpWMvTTgHkwq6UasnaTnvWptPoAujA0LShm/LOywe
F1F+89g4VVGGkJGlG6uZXnWDlz1PrM+cEOnSJh67ETXxNIZX6Yb0M1I5m7BBAYxT1ZeKRx6Y4nQ8
UThCnti08MTVA/p/4MuDMilSZID3lhCr2pA3upvwXsulSnWw77xKfJa2u1SOC7CEhkaRqBiVSjl/
pc2pvgp6euDK7tUry56+0oV26gXl2qUZaRvh5uUHnNRunD04chj7zszRz2Pmnx3bvxT4Q9exO7+U
s6DivowW9gPPQJJChDhyUX8D5UHgJGhAESl547jEBtogvRs7jQjj4Krtwk9l4NzmnXM7JuEtW7oR
g5axlt4wH4pc3mh2RdBdwCXjhnZ4yNBcH+NfOXhsJVYgK0kdxCZnn8G867t44VDChxuiZNPF7UYG
+JqIW1IOWcGDjQi5A+wdsrXhtf59xBhi3RVDeUN9ydu/LgJfxV8arPEf+kcBGJX1D/33/zupWIEr
/QWi9b/8+39aEK1//1+oxf/z3//z94jW5U/+LhQL+TffdxCKfeVJpTzf+YMwT+EvWrHneoYJFtPg
yfkdpFX+zfas5Xp1TDDzkFq/h7Q68FT5p7anXP68/FcgrX8GzIN4RSOGamQ64O8RcJe38D2h1cQh
i7rSAMG0rBdlynnnVxhikjkXe1m4+ea7r+gfhoHvifYmaPyqZIxQFsev/+Hffn893vlCgzWAz7oo
6t+/Xmp5wA8iXq/FL0R2F+0Ky0wI5hM8+U6rXu/x7pSMCZED/bTMPje4T3E4O+WxaovppIcRX3NF
pCoDGis6C8NgtrAyf/1G+X5/fJ9yMbIqafumKRdI7vfv08c7MRfMyLjrm9ca9MgpsmsfkHpdn379
Sj//AgByfcWruT717tYPr2R26E5zi2mohz+6H8ZR7QEzgIxJvPLVHUGj/fr1fv4FYP66XDgmV5cp
nR9+8djK4ryx2MZa6UCIPJkduhnZL9lgYK66oWjQDIT3F7/7P/mQSvE9OqZpKmnZIIy//zqzJMtb
pJxmXTB9gomdM3tEO9s03VQf7FJ8/PozWstl9OfLjGuLiCQ3luv4jKv//Hoaor6dxWlNYr1g7MUm
tH+MzBS+XGkU7efEMkmfcAGJB9utGHlRG6Ye6syTbHAw8nGurdhRhVODYpABRne3k2XA8+QzzOMm
SBz1CT64/YXDjvFKbzHtCBWz5AesrGZ9+PWH+WffHRcIbhMTe4hjLJfqdxDlJq5NwEtVvR6BjlyK
pkn3eTvOlzxMS+qELbX99ev9fOkDcsaEtlwgIO7MH25RNiKVa0Tkx6QR12fwpy48vcTYNjXCz69f
avkZ/vwzea4hbUdJZfBf+4efCQ/d6LU5BZnDlNAc5PvJgel/8RevYpo/vgxLLGWPtmNx6Gfx/OHq
k9JDVWt4GUNRk8gDMmGKGHjvY8+wIKXrj4FiMG6KSM5bmZV631UcUbUVqN8NU797iW5//2TfL38/
3XseVlnsQdx8jkfHwA9fbeiqRnQyJ/jQB5yyei7QCjfbGV2bcDBthhs79M3jr7/k5Yb+05fMi9oW
HiX+gxVI/tAhQr1lX8cNh/UisxNU9bzBSiMAz2GaJUiPI7E3tLfJYri5v37lf/bF00HLIipd3/YM
74fPa075AqPg80YO7jvDDAhsJREHFMTZSyPIZw8+TtdENda565nCegmcVy+wxr9Yf/7ZF881ZrCS
I4GYznKFfHcPmV0gdFoyFkhz9knk3S+09yIpE3pbhyENqrPhNX9x3/78vTueUobDcmvgcvJwgn3/
mgplwC5qIl2uzCoI41Rhz9qg9xKb4zpYNA1admfIwWHxF7/4P/nepWMtT3POFBZDlR8ueB3g8xki
VVLv5XJOzHFj6c6M6EAN4ycQoKC6UtBo2GWjbawakKAd4nLXWOH+11fAT2uJxxvxl+0KOx02Pz+8
kTHxUjQvzsYDmPMVLnBAXT2O82Tw8tWvX+qntYSXsk3FgQkLjAsU/89fdzaAedLSxa1WeOmhzrJg
K23Ci//qq3AVcTsR4nDZfvk/fKDJjCKnG8lM1oaB8yvO43vmdeovLtefvzbFisVaRQ0gW8Mfd2Xa
ZLQXzqB1q8qFTRwBNyW5Oa2MnraRX3+gn+8MnimSOASWRDzw7g93RpDUTJSwXK9FE3EQhNMjdpox
8DZPVA/QsQt6qmvb9OrXL/vzzcEDzUfs4wzHWuj9sOuJ60ZQCELSsHWJr0wgvzhsBcWlNwdQORr7
Tk7j0krpv1oN8Vv+uB66PNYMNrueaRBT/O3m+W4tmKXSNlwcYLLCxeYW0vdJfNvqbuPYqGAIwejd
l4TmoIx0I3RTWqs/96r0z9QjdvwGTm7DBQT2Tqoa6YEkIqUiyxRcxSeRhGraxq5i01HjH/hm45f/
XHe4UahVDqOrqM0RqGhUdFrQaM2ioy3dLwCAiifuPz2Q8PSicY9xn6b1EOnrChcgjHK30NaJqXx4
h2MfX0rrKhjbxKbBjZQWznMyYWVyP3bAo6q2N94YPDrsSkxqYBntNjGh/omjoAZRZG1tXWCdxg1f
ktAgDolc5+j6yY8p5NqWlJpiuixjjPM8T6KVaios63MS1PQSdZX4EsQYPdmxVzBqMEgQgZ/b27QD
aokMx0zMrQ2HRjnA8FvsMwZ+ELw/l5hqx5ey1JVFyMSo34Os8R4dBLR5k6MibgYbiDPHWgbXm7HD
sbEZhsD4MhDCB/sGs+S2tqLFPjC1I6IsXgRBfHskG5gHM8aNMAe3xAC5MeS6J2LGkR7r7ADLkizt
1qyiGp90NURXbuFaj01OinKJOQOKJPVlxmtZoEIxUBsYPk+A868QOzjUg46M6MbMQi8+dH0lXLK/
NBeAIielvvJbt3scmDr5a8ahVBV0OnZe2sGATESh9NSiylc9BIe2B0tLILilPKBsOb6MfrKNesxK
u9l1SObHBJoX61pdXVeF1/JNWEXirFnJyfyHxew4OyQ+PewS3dIu4HtuCAG5somkClPF+bpmt/o0
xEMf8hxNqABTZAmDVT6UmFqxChfPflXNw6bxG/HCCBBPIRc4cDu76GZAR25qX3TeddDo6aF6biry
b/SX+zXWwckYXmix5Cpq/GR8cyvpVqsBRfUWO8Sk6HzH7oUDxiNpvXOcer6eItzTW0ODTtwk3Zjt
ow6QyprxdU8rZRRjfOx0GB2NctLqtpLot2uH7iokFR/YadrrxIdPRRU1NYIx0tSQpR/9TPcrs/0+
eyaLO9yq2ehgaxO19dYJze7XkJ87MOpc0cNuYkiNJDxbzI2QnR5nQ9SASDyrOkZQKlM8i4yC834A
jewrOOebQbvqfSh6SCrNYlYBjmdKjJctlyzU7LZdTbKIv7p9Z85YXwGmMLusrVtzKD2HeVKmkPDp
uKqR4QVM19arx2MXgvHh7iSStfBXGdpD0DI++OLZcGldyXmZ8ZsfE8mvpT8ZoNsWDybRptmdmxJv
sK06YjumOEfaQ/EfnAA+ylgY87zOGV0BtsNbvawcsXOBUI6Hsoc8gszpKDpSdJ6RbO0YgOpNTqQP
EU4KkO+FyFAQW11N7wlaIrE2Uce3WnhwZ3XXQmyI2xzkpfJKBf68TxtI1RndtkVpDVuqQMlXwTTx
vxKx4c0G0f9h70x29EbS7nwrhtc/CxGcCdhekPymnOdM5YaQlJmc55k7/2v7DgwDvoOGlzbsa6i+
Iz9UtbulT3KmyyvDMNDVBUglMUlGMCLe95znxAqijxQ36sgBYjdUlO0hOuX7SojgZp3V+m4FbEFU
bofhk6JXzmO7MJVcSQAgpA5TIfOjqPAC4ZbNnVfH7iJyOnsxntaTRLYWQXCm5AspkrE3qpQOWiJp
b2OcFPBEgW8qDFS1PUuzzoBZgxzCdGezMa8JOOebAL0IhBqS4fKejGPqkYkQxgsm+I46pVqWu3Fo
DbBRTGxk5CIyvA7HMJQXa55AwFA8vKGxgGQhJCe5345DUpDsaaNT8cZxEgMRX3WAfD4G+DdUOIQ8
w6Jsvzbh+EjLCAAYymut86cs1B5V+ql31RwI7Kyz2j87i1XjKKRmnG7kqOgYdUvVBFSPMHqTq+BN
3DDq6/OOfC+yD5Y2xaAPFJ75WD1Hw1x+NRMV14vRlmrPd5/MXD9ToS1NtP/mUypB0aWw6yzdCLNo
1iC60HhZDKVJ6ElX6nOfNvDco9YB2d7VKOqGIpyJjqaMhZ7XJnou4hCfbgfTaDUP3cRkv/E6x+IG
+I4hfQQH6FrIUJ5nBlWovoA1zaBKMm6+JVTctwSHPy+RJRZcNXIi0i8be3FSUgOjqdNFDiKRPBmf
OAGinkRSY0DuaPCyF5WVl/tgiGm7xBhfM49fxSVTO80Egdsec09WgfF1sMGybIKZyeASyxpQD69U
9D8jdjWk8eAIrYOdl43BUqasbVtBjFA9lEQbjPW0AKlEN1euVlMSCUjNKs4Sc4RlR5EszviBIgie
g7XAv0Khryg7FXDvJeLIYPbrJs4Ans5BcI9ewGq9qaix9NnoiR9ZukBOmsDQNxWFEFAGVbB8wWEE
rZ4ROt/mvah5GnnDIj7LAYPhYpaQ2OtS6Fiau4zW9ES2RucOeVprXtrlZu3PdFtQnJA66FKFtr7Y
VpDicZcjDN1AH/m4y6hBrci7Vc/IslMb4EjrLVAZaR5IZykRPgN0QP4d4QX2HGVmUtKUspHXlsuT
Zi4V80nPBB242dLecgLI8IoSu4Z1Wyx57vbwlT8JU1USL81K+6t0QshcmIir50H2Nar0cNZv9GWl
xXSxlpyxw2pg1geD/GrVlng1IbL6lmAb5Yp2CN7CAa2Wi0+2SrcmvdarhvN05OqaVgG1zNPgLLZ7
7UVbxm5DVl/5DOHOuAyiyalJC9Gaqwz97LlSotJgwcsQhynTlR0rEcUMXJMrNV10G2co0m2OkGOT
Csj14JzLQwxuFhNLmaDP1wo6cyiP+ldahMsnw4j0O6WEtqtaQISolLYN7B2rb0ETzTloVZIX/Bzu
onmuawT57iHyjY/Isjhv8uAELC1LnT2Z2P3jwFbp89Q7rTxE9NLvgrKgs0aynE1arcjmTYAjoz6r
DSt5wttCzQJ4d7tVa4RUbgdqL3ZRS2az24cxE0ukWX/SVKTFQ2agAuXb63+DMNSZ34I+pxeYS40Y
n2QAq4auZpC3C7E2Gu2TeXmsS5NEdkw780VS1g7o7BQIitczhBxKrnAhb4AM028jj8G6q8dqKGgI
t+aKg42MMvLg4bbONsFTMPlUxoLPQNNgKuH3uzMdKWDhyx6NOKbt9j6P1vJO0DbGE4PWuouqsTph
nQst18khbPhysjHrsimsHV8XsWm5dVbGNToH5EiuUOsuAt9fVcEmkRn4HScCynkiMrs81JhI450C
c4eOdaaqT8pssSAidkTCURMeZbGiqNGZigYdza+Rql8oE1Q9sBNoNZvYyZMvtT21hm83qNjQWhvY
BWJSsk/1Waw66SxzbkQPH2yvt2oZ0mw12ttVUs7x2onGe3TOyb4XA/3Dll7rpxnT+g3nHuelykmD
kFZH5PSQ4GpyC2j1bMIqa5k5gojgE8JvklRYCNDDa5mihvvYGQs65yU5IpmVY4pNRKRd1lEL5iuA
GU3valxTCu0hHO/jgiROd0Ib53hd0sO6VNkI0Hk0HOWqSUI2amatFocB90ziYiVPX/RUsO0DfVtd
z0SzWbwndTipmmpVF/YD+TzsCGJnh8aKZtmAVqnepJpug89wquUqgfGMcKO1qhf6oizXeHQDuI1x
u+DOCQd5wGBjwkfO2t2U2uqGzNACdYCcSZCgEMGb6fvhaprpS7nBQMA2LIgWgLhQ2/lSMcdh8GaV
ssy1bki6YsESjYjIiUV5Bd6NES9SGpT5tmqiLQ1raucT9MbCjfWR/DNjLKNxXxLevSot4wnmAdIo
DzFt/6lpLDTqYhA804CP6Wtth5Y/6HBWEcOmC65Pi5SVTZnjotiaQ0+GbYjOHG0A4RKN16kpvp4Z
UN3ngc1QQNhnygFZNnjuPWDqzD2QetZ5gqdI21rDGoKx4LpGPCigjCmyQc5Psh2FOGUW4lqPA5RY
UIhKDbhtTxuDaNdZ98e6RtaioX/3QqdhGU1bOvEa6z17c/5rOo0GArIApMmrGeoaAL4crR0745xX
ODVLs09SCGxbZi90rLjK6pMBbdjdygE7s8mnpz3Ihv+QygrX82Br1qEmjQFscQapFxcLMGEaI4+D
FMiAe2YmKcFdPT0HqkrOErWtersAs0cxmlTqlrivDrUnmOB8Uyn6dE04FRydzkytu9k08RxipiI5
yy57gPSSfkrrGTmfHE9hWwCvKxmmGyDEfNiWWJdXYbkYr53s2OHXQZS4jZbnb47WtV/TCBTORdIu
1ScMaz3bQSuBzaph1sV2WJdVft23ufbUI7q0PFuPULJjyezAoTWkeaCjaJk4YSl62r4suRE29ETU
ftBWy2PbNfp0qjYTDak2mbQLiYOKHqpGTdzLwI3sl2bmSDcx6k267BaW5pYtL5LFOM+3ZMkjgnGm
BYmqMs3NgzKroOh59xLNgcR1aAzN4Gc9ARJ+JVrjpC17U8dKNETceOFEZ04blhLQjzmyqbT5HsPj
K4u71IhMMJAdlu46k875lBRAdqpyBMZcNyZxFEmVfRqtZroew0B5ZVkIsEmiPVYO2oDX3SP4ScUv
xcb1fAnXT8oYJKPcsE1ysDGkNkosTp72Tq2t9pNjFYDXCX2OD53WTi8OsJd5ZwNqMP3WVmI0GpWk
roBPIfyi95rghRHW65lsjjRvqlei/5DJMQUkBK5LrUFicV5GQIZ9vSuwqg9pqG1ZEB0y3QRJ9tuO
5MN9pNcB6g5DTz8vTGIQ6AqpSUBXedoRtu0LrKH6W9LM+isUsebUji1r2LN34zA3jU78gBzKwE8e
8rmAHBcgXImgWczsFZDbzS30sqIuwGN1MbBCbJn6m65NMPu1tmJGLHRUNDilo67s5gIeBHGziG+R
xTcE6DVUWzFhhgupYDJnFzmRuHIo6yldY7BMYWyHpK4mr4zBpO1YZLHSdGOKoDRaIC4D/m2U0wle
DXcYRgmfoXjg4KzYrJzs5qqvHfnTtW+URLWkWro8T13XnbXxrDzXJFw8Z5SabRzfpcoCD1xHOwnr
mhxuzOg8bmWsmvokXXN/txweq88NbE2wZM2Csq7qyjDz+ioP7QtdFuIWarM1byD1YZ+jISBeusnW
Id8hLo48XS7NraGUVr4zulF/apnFmOi6Wn+dsYrd1Lqthp6TQd3hNBWSSFAm0oBNayDzdAlExBuF
ZVU5TfkI88tpad9r+KKcXayjkvQ1PE/UaZgG8BakzBickHTTw6gN9plTpDGPGVDaAV+kKRFWRzVb
0qLXvliYepAmlnpbHDBfG4NvVU1y0qYFxqyiKcHoF2Vm0cwOwNLBPsKOvbVGCm9umyS0dTLHXK1E
JvKbBqz7BS2wCLQRTBRjV+NXeAistrkkfpQStUgrhE9zZhb6Nq+p06y5Gc1LPLPRdBc2e6vQUPRo
fUMSMc0wTZ/o+3AyRbThoO1mNrPGlKqgCNJj+zmBUcRWEiwq50vXaCXEhpnFZvT5Xbu7BGhgfIkl
zRq36maFxbDok0ewgQXxOwvwIt/MA3KaSKxG2NUQXJjuJOW+N3pn9tnC1p74MCfOv7DETWetzM3I
XwuT2IjFuAa31EkAY4D/24TCMAsfYCecUL5LgeXFpLVc1U3GziZMMNycUEtJTjlQzBh1eg6UXt3q
5nKmwMLUPNJSwd6lA3wyz6lA11NlGRyZ3k7cW7Ede0X35GC1btNpJocjze7hWmhIQzfmrA5fWH/7
butYanQ+pQFqawBAVnFIymx1U1kmsOQoXOs4iUkeLNFZ09M/GTkRFkWn8HKpJV5VQ73cjAgHL/6p
CNIZpSVaKz0rVHTdLNp7gPRhvn2/Zv2LwjEDQiNR11BNVTXXqv13hWNoW22wjJjAo1TRKRb0hK4o
Wg/xp9RJXTQmzt6A6dgcOTtyptoPGhxHpv5VO0GkL0pNQVfb1IR1VDPXazDV4DBJpdW7bGIjMI/u
mODeaPQ62Qhclgep1vG32BE/LiaVWDRn/rOtCX4IupeClpZO28A86mopht0C8zIqb4GQfBLXPQkQ
IONuTSzGH3RLf+rorJeyaRJAGqUhfdw8UvvGVBqdLxykcPt0QqoAYTgzPmjT/fIqcBzoR6wKDG1t
kHz3ViNsSTlN8AqEV2aeV3jrT5NmvH1/6Px8ETajDmcKHNSr/OJo6NjaEFgp7iUMfGLaFlrA9fSg
0rQ//Xbogq0PTLN0k0zFo4ZrPsk0XCL8THNkTGCw0+YEXzWkzzGJP7jUT42jtY0CyoLmpkHnTT1q
HCG8pvJRrx1sYYYny9KOnhJmyalE9X/AjeFsequxPugo/9Q24qLaSrWgnUz3TT+6P1yPUSVZEKh1
c5DrBzbpY1KbO7xAX+pAzn5Ls9ULUiv7oE32TfXwQxd9vTL/mJrKoo9i4cdhIpRgLS0y+bRBHcF1
ZiOWZBqr3aFLkBlyKrP2yqRSKzMTCLBV05+W9GiwbAJjJUM4rD54FL+QUjE/HFi97LIsW1WPGp5G
i++Ew0btCXLRbtIWhrI6UFwbp+UVksxwlisakbYLiUALqurDoDfZ3tGh5KcRJzlTt61TZ4qq09mp
Apo8QUYRQQNU8yeHvs3MWueVpSJoU1dp3PfzS2YjCNGuR2mpTtMdXIHInzWR/tlZzFVwozG9bMMR
dBV/vIoR4EEyiWTwAGDY54Csn1bw2/WfvxXbkutdoNlSraNv39Az80QPXtjWYFOPss6uhqW0Pxpq
P30s1ntBtmTapu5YCFZ+vJdem5ohJ+WA3mhPlN44UHTl63JmVnW1QaeurazsaLeakq97QRbz0vZE
xI2sjw+5ocandjsp96Ux2J/fv3/5q58MaoKqMhd0oVpH71KFxkl8XoLvIzfeBCHYn/CO35jjUp5q
DjuxrCWPdsFdkLjWaPXnNiHjG2n1JEmFc+SSq03VFDfy4/s/13rZH+YmD8xxEFugkULqI44ULo3T
zzqldqCMlcy3YUmoWTsQ1eTkoNeXengNsyLfytl5ef+665w/uq6+joZVqUmZ0z76JnACsVUbXwju
IraeQ2CzdwwouY4CtNX7l/p58WcwSGMVfBpEp9A6+3FQUNyF91DHrCBpTle1AtyZZ7O2yTPaxx05
rt4Qxs5F2RbWheEs8MacRflgKqvrAD++YQQ9DhnMLJY00H/8ITLSKHs2p0RS6mrgob1UNxkiH9cS
bcOxdk4Ocp6cE2MJ8s+46Lv7VMU4aZlg8p2wqt6wx7Yb24rUq7zBVo0FrTZvEZtzRNI4U/uykrTz
Ot16nITubCUIBGwVtfhIhvqLAWOgejUc8HfIRY5fHLXUWXApVBxS71+NMLZvArbOGwOn4Q15Osqj
pL9CCjFnm/ff4/qajp6gYcl1I4AM0tCOlTmRLrpKUE3xcq78ZYRLuhPIX2+Q7IibegYH//71fjFj
TQRYSEgM1IPIwH58YwUtV1VEak4QRi1vULT1l3MB2Of9q/xiIlg8T43dAAkZ8vi7IOAb1DZHdW8J
Leu2NiR0wTLrz6hNyD+7KWTdB2XMu0M2iJr6aAga4PFCcyJQeYFQe4imZRtYMj59/35+fmr0gwV6
NfltE6UffeiploVpP+QEHiky2ektMq0K4cYH0+nnsYDmBhEu+0GmNnKfH9+No4Z0qJUGmUc2xY9F
w/FsICZoXyDAvQBHUbrv39XPb4nrGUikEJMiKVePPpM68UuotbierhbxttXpK1BZD7YRoQt/ekBw
KctB4s2/GH5HtxZT4szqqco8q++bg7HqiwjGmQ5GTJ30/bv6xbtaJWYI5VeRoxRHA8JJ6VBZWY6O
BSDQFsyVvsNPq3xwlV++K8dk4cMyxt766IZswIXpNHJDAQ1DXpPRnBYUdbyO3Es3MNPhg/3ML9/V
d9c7WlqsqRax3WBeGpp+ua1NINzoxJNtNOUfiXB/dSmN9YvFUwOCaR59IhqnDUZFcmth1diurlvS
I3GjwXsd6of339WvLsXiZXCCdCyqretT/u6sFapjNUkicWmBdvoBEFjgalMuL0rRKf77l5I/Xwt1
OycE27AoE+ni6FyXGwWd4A6NQCFV+aU2S3SuemJfVaaqJcCFGoKich0LtLp0NMrV/sGM6sBLjAoj
MiZJ2+9QjdPm6CpcfSjBP5iNP4/b9edjPEnUaI6hHX1jRMcOsOr5ZppTStyQDAKIFKrzwTfmF09B
ZUtsquyPUKIe6xUpwKO6HgDzg0vNd1GQZ4e6NhdfT436g0v9dCC0sbCQuM7WmN0rBZIfX24Z92aG
pyCj1boUqU93xHqYbDqJs+wIvBSZJUNvsOc/vym1ddptLHP8G7Hk0XUDZ15mvTXoL82jGQAmC1tq
9bLbQ04+RTVGt4wRvlwAbR5O59Qqd5UJoY0KtKDCVBblizAG607W4/LBK/754aNeNk1+OqoLVIqP
frLQ6aZKdGgHGkKCbhURlue9oAgQhcpHGvefH77D0YqxhHCfh28d6VLrPBWcx+PUyxTHeYZuQQQc
vefJH4WuwBlvKJPP0UfFoJ/HsLNuvFm8+DAKikI/vnIgA1VeV0iMYS2399jw5hu7WfDtvz+Xfyq8
rZpeTfLlsBhh8tg9UhmBUZJ+gnidsunJMuUI0nqql+jFQDeiPKMbOBDTelCotroODtwPXuQv7pOq
Crte3TIE59j197/7bsF2ko6ay8RjS4xfE1gHmO4pvH3/Nn8xXNgVWrQR2Bna3zxf31+FbyNasrZL
KF9rw003D9c4GvInI2OJef9Kv7ofBzuJxInD4mwefRvnmuSdURmQbQiHFM8qH75YsLju3r/KLz7B
KL4xHqC7Z9emWkfDYykrLDZZn3jwq/pNona0PtLOhs89BwBpUqjRQMRmHys1XaOMJBcsi19l2gXb
QXQqQZXAqRFZkoqDP+T/YFAxrNbDlK2vB4Ef3ymiFOq0Y0sjNga2AKMtQkdo0T7OLVD3TGngdGZQ
bCs81F6PxeGD6//0DlZELJMWa4+l8SaOPg58GRsC0QEWJ8mQ3kcKiZRWS372B+/gF5fR2RdRTFgd
GGw0f7zNVBmzloWYGGwUCTOC6ijaJSM53iAYShoUDA5wIDaCF4nUbJNHy2ddRpD5UdVtFILxNo2S
WfcRvRT/24/2p+jB/28aR9fvIVubd7yj//Gv//av/4x/9L///p//xe//4a///vf/9r199G9//m8O
Uv03Pn1sBtYTN91G3Af/Ezas6L/ZNM40h52bhqBGF1z1b7RhQ/9ttY5iL1URZqxVy384SPXfxHro
pUWmr1ViR/4ZB+nxx5ndCwcKk0o9VlKV4sSPA6zBHccOijiP3EqCfRd8xsuUudiQaNqVsQFMK9nZ
kxMhKwdv+d1Tu/rj3Py9n+pbC+D74zQXx9mFOoENFLdy7I0TquLk6sgkCkN0jOXYyPagTAgGKnJd
Di1RxJqb9jXMbpOWOnmTQvosvvZZSwkv8si1ROtt6P1KXE+zU9q1TBRDPA3fYulQmorTtfzjVzQP
YA+kwVUMyuXrOKIxI8usJLevFQFpQEb3iFYtniE35N0+n2P1JZYDdpeype+1hYoIxwoiP3GJNGdV
P23mM8TNznVOdttzt+gwvEnoXWmm4Tg9UFzfdbadfgpNEMQAMAcM5ZmWU3N2aur5jWqVb8S8G+e2
McIv//8zs5tXAzJ9s+9GmP+5+3xM//7L7//1r//ur//8+19+mJDrH/tjOkr9N8My2elyEMJbpduM
9z/Q3/yOtNemGDW/dZdis6r+bTJq5m8UE8BZsnfAjYql+O+TUTN+s6kdUjmGqElVVbP/zGTkUky3
f8wI/n5KPXwMkAKsexUOGD9OR3RhuRKmZIIbaOFifMTqqPs9iTGoxK5Xn0o8f+407Upmn5foyu7v
+3LXMbjMOboWJJRpiBYnAga6dNO2tyOg2rLdN+KBrcheSxHg5nIT1qXXJBlCpr0trxe180zjaanO
TbCv66XH6k6ddgBsveFUqb4iNHVIspj34b05XYtsZzV3AHEJbMIyUcA5oelbseQCYS4DvwRcVWc7
otbNlWAY0cHil8g88Ukcs3M69yrIQjgocfOa5YnfGCRWtFdk9rqd/qqXVyZoJ/xFtwM867R6W0aD
fPQnjj9wfeovMpgvOzEf4D0Sj0lQVrhvDO08Ffk2VgC15E92+oUGsAd80rNik/a36pqx6cuA74uz
QR+INOCrWlVnpXELZpxqw2eAaw+GTeZXMG6NGbilNpb7PHhAabolJG2blxER3aDKoOjKSR6UcuAh
os6SpHaEK8ct9lOr2o9ErcrpbRpzkuLcyrqe42e9PgzRBCH0Ux+eIn13DUtxiWn25uYij+lHsYsK
YJeMpGIh90TMbKj7TLzK5au93CnOZ4l7oAMWJ3PI5PMXA0QuNLYrJ4BRCeArtcg3CDdNmu5ESxib
9UQm+WFW2PRUI9BCxe2NDnoGhyq5C8pog+qjnaTvFFQMlnQHxecSSz/iuxq41bRNATH3kYbhkdag
2W+aathYU3WhiTW22Zd8AkU2biKwvyMuVNirm6j+XNB8Av/jgtT1xCkY6BN2ZbsE6mILGW+Y49NK
qN5S3morg+0FIIdXk1xWWCM6hgPiFbdpnhGB+iqOpoLvfUYysFKsiaQayX6MbyNDsxt6IPEQRKie
FrYHs90ppfAnB3LSaJ2ZiOVBybtFoGPLjXeLTYSh4RG2GcZQVNXsJDQfhuFTtVRunp1nLSVwJPNg
Avz1iqHxLPveI1HNy4tPiMJ4TCtc85DEXy0gilUz+wMnsjVS1EaXGtYoQmEDLeDz50BlGVK2ba1t
kQPtC9Iic4f2fkianJx8UFjo1L7mxI8W+Yh0vZj9rAiB3MxbvBGuOSLAtVTOvVcm1GAFQIy8rdLp
Mg/+2LX9ry3M6770pw8MmQcqpUuOfMetbOqZxA52cY/Q9g3xitXm9+nIuwyAKY0EEV6FpPEBl/eX
xj5DmHBA5LKRQ0QoybRVgnFXZsEWPNYW8/V2CKGx61d5EG3Z3/DHLK+SX4rphvxg0su6V1ha8K3h
g9WedKA6z+g7Snq+QNWpLKjDaRndLPW2tBQP3rM321AZxxR8xDPMRRURvS3WCBqsbrz6gZQXmzkO
4WU5M/WXCMJTUiinZntaQ4zN2kMSfdYct6VXNaQkhN9la4SajVOXzDXTBLR/k3ezZ0y771aZX+xj
1lSIdx8q+7jvj369BViKhHQwxtm96NIrvUx8hPYw6ICsF88zEu5CPCGJXuydnBuYzB+1RLRfLRy0
8cGUULNdmQk//gjFoCg2wm2SG6W10VA3wasnDS5sr7LIT8wvsNmQ/+PfIM5mQwDVqm82D4XyVFuH
KcBGTzgaKu0HEZ8x65X5MBmnob3LQPWbsStMbECAqvrL95/c+mCORqMjVPbEFPnWg/Pa6fnuZC4Z
MbF0MkhukLYAUfUCwJx1NqfLB+P+x5bRt3WVCyH+QYiyun+P3xBx2xiRqDwwyxAZYejJQ3KQdrG9
J2Dt/Zti53x8W5JNAtpprNMmPY7jgsNoi0lRg6h3a+XMLkzcU/IQt+M+xAiDjtcv9AUpNhaPRHta
q9JgTHbSOACEMMAXpuN5ZhE/UOAZSufkHoAYJLNsG4KpIlDzUYSKH7LO/5H2lO+zorxNsJSN2kPE
5AXJ/6JAt+P7j8qvPsSD8MT6NSf4rQovxvar1OMdFqurRSIHHc8nszmZLnVxXdvk2OFnCOfrhuxl
Wum+Y77NBuhPclDXxACFw7WdwBKDLSUQZRJT/Tzk2qEU09mUIecGBYmZamOhVVDDhwyubB/Vh6oh
nDBS9jgek+UtV67CtD1pSD8FNceoIOR18rvhQkJBIwcvzLH+SLKwWBBtMhK74E5kh9iuXKPbW8V1
STaVZlXbMW5ducrUCL2yPg1hsx2rR8V4WJdhuFT4sh4jwP8a5MQgX/ZOBKRFv8U26sUYIWdxPk69
O80vUgDmrH1zwYOn3M0JvN/sZbbzE5FvzMQ4mXvE286bLV8sHoEmNhjtcK5+7iGKRNalJW+S/HLo
8A8c0u5mYOUwh4VX/ximAyTJbytAXj52vePXtuEJCZwPIVyrno3S15IULTnaP9xvmd27YzTvFm32
zaiCSIfslk1bZ5+k4eS3HFqwW7oo7D29PUOLxK07Lnh9t160A8XyO5S7OxTWrJ8EXuoA4dE47xGt
+mtdKoFzys1rKXZPlral7xlSX9WaeZ/J00VuiDv1CN6Iml1INnYSyJ01f00iAgjZ8GjMk9XRFrL2
9Y1nhGcZpt+SEASdvRmXKyJz4zT6IRlIYG0eUms5Gc0Ttd0V2q6NDLSda6vlAa/zZujrvWVedei/
7cXar0sqiVAr+RHkHF9uCOeCGmuWmWQ5XRjxS9AH11O6CYj7kChBGXpbgQlIfbJxcqoGf6wP99qk
70IDwz0hJTabxzk6MRLnQEXIHW3TXcPQIsK/m6AgLOFmUY3bTLsfjOFc03uX6vsJ0W1BeG9HhVvb
Gic5zcPjlcCaTdEF5sFNyp3YyhU5isReQ4r/CqqX3deIBztxdcIWV5NIgDabXAy7PSHplD1M4qv5
Wz+a7EdMCO7qTUHsaFaNB5kHnlq9laRkdzdVM2DagBIL3YNgzlGXbkoR2AmfcDgzVhM/c/Btleoh
cq7Y/o32K6JJIqPY1zkEtLJEyofavuyx8hnLXmPHhSzOX3KHhVq5M+LHfroTmjgoNm9njG7TjKgF
rI+y6DiOXgZC2aDG3fftVzIyd63+NCL6jBzUPuN4EgXh7bqlBL676Z2CtOnB1aNhG1Vfi/aRBLM9
llJlTi91U2y7/pOIo3sdq8RCZ9IEfMj+Tmv3SnDeOpvQfhgsVkoKdnH4hgF6NxNJJ1D7k7llo0Bm
0z2zIcXqiiSZs0VOKupkMVSxhzFfJsbKfLOwHcWPZannuCrddngMMAeshCJwBSgQlg3lhpU46M/q
UylOWmVTgdCchx5x/qEgoQWiyFZTr+Q+BbGqrykUD7USnYQt39gyfXDGYQNY17NjY+XYexRCL0nH
25j1vNWKZVfjnzNgEmvE/g69jnci8xXcXZRBXRG0l7W0PRrdBM0h5TDRQrNvMVG1m0zj5jls5q2T
1wfeFsL3hz65l8VbwV4JAIFrmGQ4CP0QzOydkgfM95sFU0Fym00vGBLxFfb7KQeyO98oirnDmXQS
kYpDYr0nouZaaW/qdDkEKnteEHNmo3tmTOr96NMtd0OoDGqBW0GbNnZxy9LQSlBKXXaHTTdqGKXZ
YbBPa+WzHItvP0pXdjDpr+gM+RhdwK3MG5NijQKCyjaI2zEopxieLZm2ollDKNxO4OCuNohw4Q8S
r97DVGVXG2Jw6VmHUk62dpNtQgOIsfVo4KDUMe60AMXT8iSxXyRcXz55fSBPWdh34UoFMHK39nBJ
LieDsx91AxDkOYXT0wCRitj3Y+YOzY427iA+jaAfgOsDzeEIVhwM/VIxdhO5LeN1o/jxsA/FrgpO
9O5Mm25xz9TBPmNXYMszC4yP2uUejfE9xSe/VV7b6Sng7MXexzEyn5givgWnVQo7wtyN9fNSkM/H
dfLsIm+SZyWo3cGon6nmegH6lOShJkHSTkmIsLCkTHeNFZ7FMwcJBq2DmUxgWyxCQtKnyxTP8zhS
pcIMOFfWhcL5uxux6WBYbYbyGXxBOqi+MtXUuQh1WrY6Z1jyosV0RwR2aV4M6afBepZqdi/pjury
DdKFO4P3T0p/xoibTYzTZRtFgbtgIydlx8elQAhAigoDui0Hoig+kN2NBnpj261LfGYAWGYWBtFA
fMBTvkSYvZzrhReWLKDupeVPOqs2Q3XqW3fh6FqRLDDQEGWRAZRrN90WU4iHy9qP5EnDx9Sodnmn
0d67Xxz9WkUtPkGmDk2Qlc2wnWzHJWHhseZTP5ZAyjleRdXt1J71fe1ahENmQUUi7S2hYm4HztEe
o41jPXG4v9Bs6iT1fTC9Ksp80Wr5QdFBfWI6n9sUwRtZUR2RN9EBTT5VCV7MJwTgLojsTREz8bLJ
60Rx7kDfDyY+xGkPmJHj/N2odR4REpQX+k2rcV5hWFcmGcYTCFvu3545H0WhK3VI56KjnxbucIPd
xWXN12Rd5BCyNUzrbjUy44CclI0pCOdRfdtRcRt7Oc+HzKhNw2BPcr4jPF2NOzQgidZLca6q1caM
ok3GEpOBLlm7P3iGQF/kfiGAmCcnncA3XQHUjuLNDHhaK0+HgsW39DLkjux+vZn80FxMFzQViFAy
yNR5w5rit2q2jwqwwtYV6q+KSBiqq6RKcS+al+vLLqQHaVHySVVjl9NJt0s82PlypnHiV4LkdViJ
HYMNibjaNVq119tsSwb0RbTuUrT2Momne60SfqzvkZttYWn4VcboEdW5HpY+YE0O7SUR3g8THRTs
VRszYKQm7kDst5lMFxk2ZzvNzyuSdlO2H3mzmdZT61R8JsfpgsiWAzR4WBkRFvaBjUT/0vLJHMzs
hOi5Q2iGW1sfOa5iNayvFvIo2zzZJuDeHTaiqyuvCjfo3F6w6BHIhVu8kBRdnttp2uKYdeGsQxAx
aMSyOuTSIzlpO/KMbCP3BmXLx7ij0ox4d1rxEEq81c1PuX3b490bQpa/4onRTJqknMVOz1vMuYBq
FPIzw8jPgudWsjNR8r0+c1TGzjSWD426oDPnfZf3C1mtwlWrdisWY6tnC9+wbVN9DjNrVwzn+aI8
hZBoel2e1slTaD/lKVtKqNPjfI47CtRIm10qY3Mxai3ZuUTEq+OOIpyhZycDW6e8iG++HYD+VGuI
EiD/exco+r/XPdq9lmu2Y3v8V60/zd/hpP+XhFOuSrN32kb/CeAoLaPf//L7fzlGjsr1j/5RolbV
3wz6yAjYkMpxkv9Hw0iaNIw0FR6igYxH0jH6e4lad4CRalSu6USurXaDvw73YRf963+pW79ZmkTV
R6Plb12mf/OvfigY/REKGr6Wv6p1/A/qziTNcSXNrhtKex/6ZkonwZ70vpvgc48GPWAGGNpZDbQH
7UAr0D5UO9JhVpaUmZJSSs1qFG/wPIJOEtbc/95zTf9vB93I5vw15Fj4N6i6xErKq/jrS3tHpx+B
arTouEW0+YjTxm+peiQWtBGDuRQQQRnkrBL6ijNujm75MwAmwX3DXPsDrRJjVpDFpVXShOVWWsF2
wZT8OQ9ZvY9HS300o+5vQnX4nlTx9FrlACtaY3l2JQ1clTv3626S1fNCUQ4xnnCCxO8Xv0ot8+Pg
FOn76A/LI+U0SD9DcqqCRewgNNwupUP9w3LmbA12aHiV4EK4X7riIZZanGTuh1CY/E5Frj9WO8tA
QZkVd2NH199I6Le+6SL5LFM/ynLnx5jX92FxnzqvMo6rh2YZFMQy6pYWDCxePzo/ZUKjigMXEO5x
n/XrtrH0BV6l+52Ak3vsfQpeKdXx3uvZoPoSf0jFcxnOOzAa3kNeJt4+HDx9yA3i2lg3NQCpABwd
wmI9IbWh9we7uMFeoGTpRW1CVi3sKYjjQBa/h4PlXGJHmXcDcMJqGvFPBcCr51v83AqWS73kL70v
BZEnlZQDG1I6nWwlxyMzuSVqaLJb90CvTr3bxdvYQ6boXMb7bk8u0pzua9+dzoNd1ae4sAi2O4Lt
yMnuA1tS8mQTlDFknD+MdKlYWcx4vjWCY191/AplXxKi7LpDE7fTWlIH4lWUTRit81OQPd9nrcum
6tXPwhXuOUwlYZFGT1u8ivVpQry/c+08IZtdl6vRc1sS/533kmfuhzIS915ooqNC+fapSVLudLfr
/hiQk1gFdeeQDVU/IBFQ3QngcFe4iziAr483dms3X3316nVyTiB6tw+Vyou1XZnnaUHp5RTAVS/U
v2VoAbUtZW9eqzku1jVwj/PEC0QZgNvj1YtxXCYXEaAh6vUIEhOy+0Altk/J9nZY+hZKOfTEQU/6
1Rz98XUaeAcH2rne7G55cY1yOBp+lbCBd+ogazqwLaA/6wSzupTInpWyjLtgVM5Kui2SpjVZFK0w
yo0QyJ1PaY+KOzdYn7SVxhko1bSxdbZsBwpDNs7sxde8CdRZhgFbuFY55AaRTx+1Nc2UvpT9tal9
IsXDzKRg0FTI8yNExrIk2Ve2rlYdxoxdPGt/V2Y3WxjAi2sbTiALdRE2r+hb8x2FpvRMBtW8sRYr
XSeT5R/6UJAZR4HnoJPFtN4nfLXzbj5a8BWjQoTtD+1ArBhNTG52pc0XJ7HbfRxTMrLy3aA+tKU0
96bR2lwICyLT3BLpeUGzL5WxKRMQaqCWhpUhx/AnXyN87AJMJmm3Qzpy5LNpZKb5qiYgOjrg6+RS
w+aDn9IZTQI+3PtcgjSnJGkW4WbGWMmzkqcg35U6Vj5dSaOLIOP6qoKotnhccR2fpagQnFYBTV3r
UbZPgMyGg8GJ6S5tinxjMT6mv9ypjrFFippfLnz28lEd7YQQNghXn7eJrDkZHkvs+9ESyGDS2tXc
nL7SemHQzZXzptlQXmF2MnLTUh3hYFlPjKStTVI6J2tpzm7gZR/orI9dw8E266gpovnw4jtCntIU
VhfUnKcFu92G5sJrWleUefo02JY82ysLLYO7KBdkyli526pAr9sZuU8Am+L1MAVMGsqaYvyKd0bi
+N8QDeeXqZsyYH+O/1R3Hfec1kiOcUxINe+prkNG8U5tFTo8ExqK/TizDDdyMPazR+jczL8za+c4
otvM3I8o2/1MxM5jArj2blKTXfjRJNU3GRuniap0PM1pX+xS7HL5qhaZeLSofLzaAWrkKO09bpkN
KFMJIqalJEInnAazQW5SQrLRIMd235ZWx3lofBOoQRvDqGgtydHmY+6iDAvuWlQGHJcrjLYUKlrF
cExM2Bs9DKhVr2uKCZfuid6y6wyyDUTHYHEfKKpLX4jhfuyz5M2Itdz0lvjs1KJXE3rUfV/lNlx5
8GFD/E6d3l5Zo961uEUPoxPuSHIdDNfSTzQhRbh4eiYX/t7XKsKWYRx9uA1RPCez3BgJNQ3JrJoo
GcVhssPfdp7fu1ZRbFolqAybki+DpMYGjJB5yTMlD453Q7BULgp7Gyw/9KByrto8p7knb60dt54e
tzjhLaeolXyBu6LthU9/lr+BIXykcqDqHNzrM5pcEuHHAF80jb8yJ8G555vpjjaCkqoi4X5kXoYx
Q6JZCg80n6NoNZBJsGniQcFiY62assE9NOzpewjZNLgthToFsj/DWpgPgFI4LJgYTkiOeOlI72JW
UByyXMygyK99SUs1cQhUSmuw9/My1siJCSX2AdUk2wkIiBF5Etk6K5v0d0hn9gv0EbkrnXHc+ott
XJqx/Gxox9smBigprxvtvZe2v4e0LKOANgYJU6MJngrJALEmx3PXwQs6Clh+2077dOAYfgL+Q8Tu
o6Kv95KEvbwHVOivIIrN2zlIq0dXF8Z2rELv0C86PlegMyOlerlf5rI5poyv93j3krtp7BgRtrl4
MQY6Zd1mBHhHcxt32gXX1srInOUFkF7erIJAdr+cYEa6DGdlrVs1znc++8Q3/cz+yhfaOYR1E96V
tdCvObLufT5kuAf0PP6spY3suggnOea0oJ2rvAg2ntCo+cPJt0rmlRWNnL1hRGVpqL0BVCbyLSSx
PH1ySUb/LEaHN5a9e18adnUabE2NdedMG4pBTJSJoIQ/Q4fOBg5EfJ2opqKdiMlTKqxgN5RB8tnR
izZmwR4r03Gy5ltRzapgWkoyKDJsKuokWXoMsIci6/cqrylly489kUnClyzeo4DylObl2WWgkSWz
fWgGScGqN3Vr4J4YEfvyRLmSE6mu3hb9dFgYSzzMg+c/9LFXRRMIxYgE2w8BTiOW0wo06wqey/2s
j5nm1t5kW4Dha0gkH1PR2Rt3as5GBkWQ9mYYP/NRuzCyKAEZtr3bvpnFch64CToNkoBntGAFx/Zu
aTVjBv0VFhAbBHGvrdXhWSBv7hvlrhLOnrv7DVBD3VcY/kix2K/TnC8xz0iUUUSxxmUZQg4FmFiM
30p8anmDn1upOZ0DtrK1vbRgdML5cZ7dxyBuI2/inZw6047K3DnlffFSwOSmoHSgK9Tn6JU0x4Cm
s21WX8OZ8QdYllvVEapQU7V3eaepFJyJZ9XJ8LM1rXFtjxoVUdQSkhHShR2sE5+D+Cp2C6BAAWXs
4avrHQDe3e6dnPptM6evrXpsY4/XPxxvDTeD5j2OS23zwLDIpEhHY2kmK2mnFtpOvNzNDKCcxHwu
hL8zsewjFEMOilP9Mx2n45TqAfW+8jajn75qxwb01X9SHPPU6PLn0Ca/Y0rFRwrX0prgpET5azNO
KzNl3mvAR9Rzo6MtsqpO1FfJyB44AfdDf6J+KFybRnVwAMTAs6TVKu3RAkYO2SUf/Mor3OAp5LPm
WjBgf7CLKBneUhuSmjRN9bpA5xjS7EKzFJulld35DVWFjV2+1A2xg1mq18S3Dvm0HuizhTZZ6Ycp
ydexmewZdjQHU+XTVSzJ+Gbdlk0Bold+C20/D0stqlVqZifBkxxw0JG4HuaJutBWPUs3szamDigr
QcKZ8jK/1G7dHoRJdTJFpQ7GHbaTd6ng/3eVsH5TmOh+llMMuEdgG6EQKzf4UBu9UQl8D3pW70pc
HQVfQy4ZhHqxKYMlTBOQTq7y21+DHS5R0hNhaRTfcgt8qQ3Ub8MoYuDwVovL2GZyrT3zm9/uUApx
rgbtrX2vG67GUAQvOkAh4+JhXPzWjTkULcGG8nTkRv7adRuAYCmqvnszc7LnCHvXyuzNKF3KZjto
JY7CbQ0mG2F1VmHivQR4fFYcXOTWam4FtfJxxo3hQvvPwJ+7Jnw8xFQCrgho+msAalGGATPRIloM
bz4Fo8QYgNXJsS5NnB0kGKYALmt26IIMt0v+Mbe6gZ3oWiBPhgOzHlYmuCZRAWxTj8GFQbVx7JyB
BuBWmajPzBbdkTB5bU+RVzbn2e8/C2PwImdamHSgahGDtPdDXupdR4R/36vgni3AWoklRsTVDfKO
mt4cGnk5Qo+/IIbgePASY+XQAD+MwImrFomTrqmBIz/12k1qn9Ose9SqJARj6VtzmXR4TrL3cmBk
vNB7S5V5G19xYHvv3QwPDp80axv1pZtU6O8yyzwC0Am/V2n7gFMTdOnm2Smr19ooWMqZ+A5m+GQ1
xSO74brOMmRFAXrRW+CWWJ7xggNSrQjf8ByXM7PVsWLTdUJU5ZHXKcOWGbReHqqRaSkkoi8rYeJo
pbNYFzmKIrQUSoOzxfrhcvevuc7rLC8ZqLpbo44PNa0hcBBZwpKbKpe4snozvRDzlWMeOtddu0Uv
2YUDFtbcf7WgjzICcw9gapjbhqfUGjmrhfa0lyaAY39hUV1SwVzWSzeL655BflIH0cfI+3CJIAVn
G1A7HzHfPvYarzy3DRDoIbMg+vSvHIyufWXE97TUPUBmO7q184Ho6GDg4fRDYHsdBFSgNlZublPT
eHMKWoxKB0pzEljxRrXQxkFAvzbhwrQ5TY2z7SE2c+Attxw55a8gq+YDqvLImwigWrplxSXf7X/2
uYlPgceUYW0XlsF+rkX+3gSBPsOo7Le+KiGbDQu9vLmc/a+6Wqxt6zkDcnJJOaqVV/G7WAb7bZm7
mWFOJo5ZDiIxoW14nSfkdmGBLNs5rcJ92y7yxep5xsBEIooH5JqwP/kcMOfBTNmqKAWbwsp9q0Q5
OlEfZu8pOuYJ9jBjJlQjxls+fWAXT9kzp+26fvGU89lPHezsvKkOqrEY20jsuMxJNed3Jg9BAorI
Sv0GNI3j7Ote+2tfN/6DZZCfNIrG2LPqZc81vJ6IG564hMvMrutrX6GNO91F22CWsQmJL8yO+qHX
Yc38T7u/qYTvD8Uym+cwD6dnSP71zkjQYS06pZjw8pAyq8nVWzZMxk4bS7HnYRyuPFAWJjYP+lKy
BJBHO6eKn6hZFPZK0qK08WStHse2yT/7zjO4ebXuzsXoxLesE49NqBZ6q/sMNx13+lbW7saunIm9
JQ6ixIiNbZB3Yo25uozwjAMTguqcPoRWycGx9W4AslsVpQD00Nmd991iXj6afRceeBdxaKa+Dzi8
G/hHl44HcbDtctOrhW18qp0q28gAeBVcKjnxGVtTNIZ2G6l+DI5FMQUGo4YRWx7Gm2WVTj7mQrcw
r0Eq1WbwAyGQ4rvhiH/A+/Dmyji3idYgg5h++eBCMCKEAvoSRm2rnujCy4oYbd3KXzwn+aIEL3uY
/PmLXvfirnF8sVXYLvZuDPWgDG2gaCnLVaFAvPIROhtgEJz8GvhLPZyh6lxxQllnBlpdvOxhkiGR
LHcWlMbKWyK6zHmx6TMgQ804IF3LqTd/ur0fHDjkU9DpM/nOBH1mlA/KbVpjyACHYH/UNOtBuYQE
VyO+i8TmVImoJu5huOoQJleVHoTRZbtWOOGPxmjkLuxb8S37OYs0ztat16Yy3Wjyii9FXnlPZkff
YE59+aGGEriq68RmJI2kNCDPMK5uk3sRoy+w3UPGrCinUP4EMtEc1YNjSf+N5aV8Cwc3e6afz7/c
wF3bxursx7i/UepLUyBhWqGzXzKzfIW6DDsNUNWGKN4Ib32MRyb4Dkc6YD+CwpvSYojkZnl1Mek9
fYMqjmgV0Ee7omKO61cDdXLv1Mq8TjZmyRvSsTiBRAbxkjsi3/r+3NwzSmweHSQbNAG37D/GhtAx
Zhk3eR/Zt7DAsyY8pXhiQOEFwjDRmOwEHL2XUJxn597/h5H9Kn/VT7r99Uufv+R/hBnADf3wD2YA
//lf/+X/VDtm3n70L6kR0/7jJuJ7WM5R+6nbQmT/N5+6sLCwI/QzGCSxSTjrFtf/i1Hd85gCuJRo
WHAtGBTcXIJ/mQJ49h8cSCy8766LbI+o/88MAf4+NUIRFHZ4D8eAg6eOP/52BGCi5Y9cAplPsTCt
rdrQ54pKzYOcPPHTQt4/erGXbuue7Q8y4oS7EEREhT8SPlPaQHfH9zdefC6/cD+TKTmyoFcPfsFT
lzW2tU9o5Us3f/VO/29GF39mGv1Pt6ELne6GY3FAzFDN4TO5+NtX7XJjnPy6xgRAMegl477a3xlA
p7mZ5fHL2PvjCyRFtdcOKPoh6Juf7EriO9E50Mikx2tKt6CVXCtmHS8tOLpd7gwG397GOuYoRl9N
N1DR3CE7TvBG/y8v37y9vL99+XgKDZPf4JY0IDjzty/fXJoxqyDQE2cGqEURA0KwpXPueNyhnsPe
Xh65YeZvce1a1HZ62XVEhcZSBmr41StxxEHGc88LjvJdMUlcXukkrkZSURfxj99p3sy/f62wF9yA
xDL5PF7p38MRDKvDt4Kbc53Yoxy3FOyZzRcF3mn10+d4Ku8ZxjTqbPWdVV+szgRCag0Cmx/OqNbY
cCJMiRMiroT3Oi7LgQ0ts6d2vfRdln5WZUzsHEi/VbzUlLBW68FN3BNN1j2HwHhxsTFMBOR2+TA6
6nmKUS2PpjlAvyfb42FtmBD5xVol6VAf3EIuHK5yAvQ4LwZOhhQ45O7J7kyAemk21+4baehuIrba
6k3uT3p5mfuga4m/p82TlTbGY1Ub8iUfU+JEjRiXPb3wpvNkEK00dyCvgnkzOUlOQTz85xdnycMn
NHIMzrCulw+uU82vhKKJp4WYZbsyAz2fiiXFoFeqXTVRxRp3eYxrKlUgN4vRSh9SphHfGKvJN8yq
Dd9ap2a7YymmDmu0nXst4/6r6jpjX1J4+6tJb3BMijoq8L0eLLxj35XtmcOies8WOe5aDfdlM9A7
9ELIE5uKN5IZ0X49P5TADB4n7QvkraZ6X+q+ffeUy5qfxd6unuz0B/WlDbc4uJckSSrnMttZiZ8w
dD6NcJrQ2NM2OYjJN07c272oTMv0CSSofEBEdxfiXYXFbb7RWPbz+GBRV3rMZJteqXm2MEAmGG/8
nKvhnWvE86UUyBz9bOZAdrsKrcY2LxWmFBxL1NAU696v2hdnlC6BAAvcbOzB2vb7fuUOXk0UQYSn
PM4c9yZSdQc/yKkGraX16IVzDxCw7t1j1vvTWVYz6RiDM902AME2r9Rc9duQOsOtNwzeQab0YRCP
reVr3FJQRfkhgWpOo0pOm4nyrPYsVNN4DxSUem9+Ntg7aYnx2EMKWgltBF+cI8fr0JjBPaFan5bi
JZ9TXE2OMT+WbZc9peYYkD3QwTkfw/5p9DvjHRA4jdk5p5d9ZVJ3saWLy9pN2Jf23AsEQRwaGRAr
cCc1XnZjLU+B9WsZ8pCBUNb0W4OnC8tNodEYRtzKN/5wpiIjDcj/MSI6NLlg8tV0ZomG68fbRpsq
kjPy0Kl1Yo2HMZ6clW7HJAoZB+8yr65PRUiBwp0c/WpEge8CTFRARjjVS2HeDqdBeVK+276xtM1r
3bbNHvUvf+RIbB6hQ1ubIAbhvON9zjXdDQEUptgeAee2wa0slXryMHxUMkx/T3PS2xupu9hY94vb
iisYgaGjknZU4Nrt5LHpXWgBy2SZa2uhqFjEZv4bmZMRb9wk1Xmu6LLVXWc9DAA3P9Osl98Nn8OW
XtzqhxKdRdykNt/qZZpnBhF0Vg9yIqnYi4kZFezlb2VPyYOZhZMTzbyFB5QO+2JIPxPAwEu5q3QW
XzU1kOdOyfkqZy9ACnbqU5JiFTNdTVcsM8kWs4+f6AM4MeRFz5TfnG95JNwUMmjkgoN7j+Gz7TjF
lc82tSHYckqqUfD+BuZMg3JRPiBX2c+u7+qXJStl5LRLmW0ogBiO7ZjLnW2N8XOjYLnRnBuLA05d
fbWyrnvQTRxcZjfWX11GOyHOou4nc3m5Y82Ld0m2lJ+0IYmjTgfUPhaX6lMNEiNWn1iDv2UGHg67
Euqms3ZMneLqlTnjh+Dm9+36utmknvQ5rNtLdu91aYxI7ffjPs5oPtsBKQd/HgK0vSu47/MGN/NI
TIwWZFma7pdnKuNlHDVuAEsZ7kkNWbzV2lUH8BfZcUyp8B4Yt8x3yq2VhRuttfuoEzbzP2cgDmJ4
k3riE8JS5mUxMBCSrliT5mWIH8sl7o4jF4K1QjfHipw2zxy6p9NgJeKhLgN0FzuvgiN6v4/2O/Tf
WQ0+fT25YOsnmpeJrySwXTkZo6brpN8nSSmurEKdPi4LYK/1BGTgI2ktmn9y4VNe3WTOgXGajGgN
sHksk8Ld59gLxKYj73+RIp+jHjT8a6g7G/2YO/ldEI/J2WgTWsrqMRiuuVPUB9FmOf1lDE6SNSSg
4mlyK8dZLZ50t72dMEpptGftKyR/fndlylfhNDdBa3Hs6WqyfVJbQcM2tDfID02RVQ/KlvqwpIPl
P7dz47MtNkO6NakOujRWFT/PjDEitsggwI7MyKjr0+KyQOx+c9PEzFbsevVLlsQtTUxmM+x8PYqH
YS66fc9nLO4XX3dvnsOQPPWQQ6lwbu7iksCPZdKKlc1eFawZowW7KavqjVKuuZ9qqwakgI1whtvH
VX/snsohtH9Zlt9vArcsqGI0xPwrFDEiQD4NWcdb7wZR64hx18d1eo+eaEZ1kIQH0weyf4TEz6xW
s/iuy8VPzokpxWkBtXjUYdw93u7dLSk3nr41meL+pCkfxOnSKapEuxSET+yHzEzTaRLepkCYveS2
RskpVH9uRe5skC2zi2qb+thgyDnZeCPOrq2YZoxi0s92ymibLvAyPpOTNA+FNxvPPZB6Z91kbfLs
2wtj81Lo5LHzh24z2sO8Ii06/mQauDQn6Y63rvb4Fh9RRu1GVbm093I0TdQTTk1rVWBY7VzTrPYy
t/GaEy7r40M3VXUdTdz9d6KCVoD5TzbGHc8/yxDs8uK5xYMd+V7mHOdgsl5BZedHu7SobnF0+yZ8
wdg2G4g6LkFVaHiQfljeZfDsng2nE/spNwbUcXPJX/nP/izZEAFUJSaKQ5X3b3awDMcsoKzD7I3Y
xO1+q6qahiZmtxBNiYHCd56sys0O2IHksVgqxGwKdiiXT3WVHb2hmzc+p6Q9ChCUKA+XcxXWTnbH
5GL5MXIoeC6kIT9jI8HrFPDc78mrkFXkSG3cyQD9nR1j2kms9CMT0xTjtMUCvMETaT8OqOVHoaS7
GZXpRpl0k3ui8faOtxUAfqjZDRTq2r3k1aEYWggQc++BrKEDzj9l7K73Xb2IrchMqO1OGG7t1GVm
2lXDhZdePsnewU9YBWKBhT/mEXBQ9RRA6mbyDYK4VUV2LoYYETnpbKq8yvrqsENfmoHzMUUw3cA/
UCGTWqM1YG4w5bEJ02RHHmY8wF7W1YY6A0DQUHaOKs6niMZx8gD0pWSAuDNgjvHSL9daZ8k3vv+S
sF7dYCMuxNks4KpXM3EbFvKg6aKu8Ml0JFOQvaMKNfcMY0UUk+MaCVBkxtcUm6Q23NjnDuV4LAW1
SRRVFp06LrYuuA4qZ1c7jdxn6E/HebaKH8Kb/U1MG8lBeA4ig6gH67mLOx3cmVNZGU9Ap+qL0bBl
ajg0n241Lh84KgbvmDt2QMqgSTlHiyH53aZ9d8W1gxky78tzqu3sFadocrJRssgeaOPgdMa8GxYP
UpXBGrz1E79lrJ50R0dXy94dOqPm0oF3q8gww/C4i+GsGrzP7dSk/nHJy6zlIZ5mCmWN6ZGhjP+d
d7mPc9QYy283zeS1nwUTaY4GmDj96cfUTv7Wdht5LBthNCt67eKNLgY84hpr7xe3IRKy1KQOH4XI
2xPgTzsagG3Nd0nQqw+iA8URYkPj36kqLPZT4zhHQwSCE7N2aCGolFrjeuovpVMW5MYSvNVMaKv0
sthleG+kA5mjuUpxfoPM4tm1fH3uUdLbaLZD9ZrOtGu6i9NfgnwyjE1XG7mNw6ut9soO4UDnQf5m
uQuri0w741v4ZrF3U/Wrsvnt9RIbj1nShxeaOvIENqiVHTJqOg61WXX46FQGuVotT+UixXdHac2w
YRabBGuvLyf7EIej8aGCJqx3TaNU9gQYhrqpOc0+PaNXJ6svjAK/wYQUkNvm+Iw7wLg6Q2wCYaoq
IiOiC/IfYladPC/wz380I+R8xEA0Uqf07QYWWaBOOUc5AJuNGxyNMUu3vZNiSKxHs/1yy5m4o+N6
w57eJv077vz+Ky/H7ohRb/ioeXhNbIy+h6l6HqZIa65VXEGnp8bnq8vYOai+044njkxqe2+mJj5Y
oPy/vSzUx2psq8cBjOnEEq7Mh9RMNWowH8Utik2oyKKfbT/Oc+VsZe/arAaW94RiSnWHFzjTpzKa
hSggedI7nwD9fuRq2lxyiwPqOolpt17zHUjro8exl2LsACoW9vGQC30HIAqRIpaHscGeQB7CKk9z
21aEUKh/+6yh4fyouDMQNzbL4BOen9yaMmx++Zig3jMxNxf6f4YxSkKruWaBNUYhP/0ae2w8GKo8
bJiVNsqDphyeFPZYEwwmOPeA8p/726XP4l1PSYNLZaJff9tp29w7LV43m/njg8SE99NGnHzOp856
0cW0qLs4MaAI8Mr7DlU8NH9niZ3eExTjZJegFf0Q2ND0tpyF/WX5icO3xjHcjR+Qhy/9znos7YTi
NyMGtofePrpR0pIC54ojLgtuqm3Xu3JXWIpRm9EtwRculAbtclH5yNy40zUB4qY7xzp3HlUJfN0T
jrwX1HwSZli4I3BL4/C8Yvwp67tkBvexyhp3ibjWi6ujMNXcFV3tPgV1aA9rlXq9d1clmntQNZfY
HTuMnvNiO9kmr71SPrUDwFecDwof2OJPcRk1CEmEMfhDbag2FWVk00R5bgp21RUEUiNdW2M7Y78S
eX9g0+pe2crDM92hzLwRikQE7lIde0uZX/SCia/JsudXq5/9Zy8j8BkukvYYncvr6CbzQcTzhJOk
pnwt78pqW8k65BIXzsyfQJKQnzdH5zEe0/LYeIM4S7+Y7k2vKLKNGvsG76mh3e6umV3vSJtb8J6W
Odc7S1ghNkl3eVVc7neFatr7vs38H0M6ty+qa/DThWGyWGvqTnGU2UES76jne2MOXLyl3rwcR/KS
u07DCOvszHtvMbhhyHXi+MlmGvkeaCV3kiaJDqNo1TwANhd7OcAPcKsycDaV6lCO6nRgicxhMV2A
G6tXVHLztkmgfa9Q1vyoQfFjSOHg4lqPbohKoVX17gmmlXeOvUy7IHaWB8/v2zPHwuHbrELNuKDu
vYeE3ZOtBuiFPfs8q1wA3t16qd7KsDEizAUi8pOsjepiqp/6sen9dZkuXFfSpGVqjBBwq0QppqN0
Ourg5DxyDjMmz76C+UuigvqJ08hYhPyGUIa9okPFdg5xzvmCWpOZuaIJlK6KGpxz7aZw1MgciUXs
29c9DZvWkF1N0XFxy/yCEQcVFRX2GMEw/ZL2uqhw8JnFMckHLEHKL4t7qwXq2Y8jBys6OS37Kqya
72vQjeGRYbGcH2Vcipy4Kl+fX4kKl+xRD15ClK7gbMP8Gtj7TPaCyeOxciV+6H4s7Pk6M3oE8kqM
0Yt3nuB//VHmCcZRL2X1usuo7+Q3V4IkmkHhQvD+p4Y22hBEkdwsCnDwNpykfFOx49brP9HLSaV9
b9H+2XrT2a+Uf18I4dA8krnu459oc6FZYWFD6kxXbAYaSO/bLme/5L7y5Dl999TZJnnAWLT/Jsr+
U1GH/7ccw3+0QcZN0v0Hc4z/8t/+67/+p79PMdx+5i+cneAPZHZABLS1h7cMw/+YX5jWHwY6Nnx0
Cm9C6gBIKvw79Mr8gzICNwS/Y9Ho8Gc4z7+HGII/XBDIhu9AOfX+nG/4J+YX6OX8K38lpv8vIQbn
73gJc1IEwvMYFmctnj+oH9duWjBjhvYLOn+3B+aMPJMjjbUZZ6y2979UYTcrMbdvbW0obj52sQfX
CMIm+Dac4iFT2SaZKkbcxJ7QMpCstcMpxa0vrhMe/SrHCEBN7cqD8e33KTbirtkvzHmdAYBO0k1H
FL8dFkbSVf+dujPJjZ1Lr+2ImGBNnm4w6kIRqosOIelKPKzLw6rluXgSxgPeHOwZefE3Es/5YBhw
083Ezf/qKoI8xbf3XpvBggMlQ5Tor+WFFPEqkeVFOPmHm+ucesI9l7LfVhNQ56wjU6cHafZbZW9k
9iLFTzmecGp1s753wmM0UFofnw3/mdPmXZvozDHtRQydVuG0E6iWteV8Y0TiX0de6aJTbrkKjXmT
x/mtE4TOzXTjIzbE9UvWF4fFxOurrRVGp5adwLOnIJkf5+xiLsfcNBxWjvadpPrzTMBqEPOdj/N+
rPO9Jp4GFEnXdK5J8z4XTgAHnWWQrTDvqUc9RiMuGjto3HjnuV/2csF6ifJqx2c50IgpYpjed2Z3
rPU5wBdQrlrnR4u0p67WW1ZWel+19qmJPmnZWAH8ibJHiDdBZiZ7ox63k2Fi1Q9vGLU3CPaUBeoX
aVf7GTszuBbbuZQtKn46fidYbfIet10/smKPw9nThyv72Gqc8HzE8VfabMf0k6Zt+GSYiCeKivEj
r0mrxhHWw8LYi14LLI4ILJx4LfPuABouuY/4sZJceWodrf7WmC8JVV6K/HM13DKSHnRPFD2hR8WU
LyN9fZCqPPcpa1eqEUkIm4eI4Jxn3NB4NtJDVG+aW+T2j40P+gNQ2q61CmfpwgPWMeXvI3cAAO7T
fVT6J6vXOTBQz1T485a+FxHgT9pWg/7QOny6MxVI1ohFyqQH3J6NX0P/YajnweTpL1PywkV2F9He
2np50PSvFTU3h44edtTgtZ6QDa0n85n79Qpo5WrITU5AdO0RseuIMXbFCcJQEvRteXUnLDDqFx3l
DlvLusDa6HflLqQV20nf86pZ94rpi58zhCdgXJwm+djUA+QdAinO56Sy5yYS+wjrRKbytaNzL6ZY
clViP+4U5iYDLmUcFPKPNEjJGtkrRp7HkHiRSQ1uDxNGs5o7ej82NoC7lsIp8MmHzNb2gzVcplL/
FpnzLieD5+BNzPtWw29EJlnkzcEuX7qyIZcB6Ko4Lo2MxHZOvTlS28edKdft2+T2ez8N78M+/5UR
+lvdYZ2xmdDwfCsQO86dmvvu0zObb9GUR/nXt9FtC0nGJKZvbNTo8oJmfPSn5F1q4avweT00x/pl
SvhjmDptyX4vYPezQITxRs7JydQwgTAMhANyEzPNtKN/Pyqt3uYOM8Q55aprDOPjYnEVDnSVqE69
qzZZixfNP8hyMXNFBJMnXyMGIbPr6IlyjWL2TMNkQKPeRcfFqg9UsBfvxDfYd9/SlFR4vK9D2hNq
ix7nb+zNRLe5lBOBWY2V/DL8GpluWpkEC+gOx8KcZlRxxXQJBzrnrGumnPGBRZR0ujedjYJ3upHA
GuDPU4xrnszMqx9LqZ1jm0g8erm9q6dnRR3lbJv9rY68txAu2Kov7cfUM7F7xfGGqQnxIZpIV9yn
HycaLnOKq+7ztrgmo8vsMRsUhuBq3ocNdKPS0Fxi1ryTzKaTzZDGH6nZnqhO36gyvPo9aA4tPful
PT05uf7aZNMtTZJT4jl3BkmS0D4pLZrXVR//dDjN5gHrXyzcnyYk0k/NnI9im8i9oP56M2R+cmzs
fFznznijk0R7tzrBbNqVPs3nDhi1dsIA3jdJzT0BQ+XEa2Rr4RkIcnMX1/VIhDhqV5WdnT0nrPch
Pm+fVbTo7rraji9xjsMwFQxIY8td4crucV6XuKkq65lweX5I0IYPfifcRxJ0ClTKiLii6ZeQ/uO3
TsGVd90xfmm6asGhyeqeByPZUAodnyk8G0+RLZgMtXa5d7OWXjUf61AWaTVV9RR+10SF2AfBmtTG
fPEasa3nhi9N47VTcof5hmk/3j99oL+VLkASfXZ2stOZQnc/rDfcGP0NsS3mhDMBZ7P8U3XRo6Fp
e4sGpu1kPtCsap0ZSkZrs6kglLFe3Rov5p3phVvcNZYN2gEP8RdUVlI6mT0ZUKww7HAecVhtUZy9
wSdmS2TvSjkAx0qXpNlYMcPkjI0jkZhw9Ev8Y4M/7QNdVV9LbGtisPJjWpFDy/w1nzQYMbteUhdp
ekAntTdcyvO1nNL3bpQ6lnV0Zk3I1yzCm6xb52is1IEu5sc4nYqL7SXpN3FzrMXakByRvvwVhvIF
jDZW68nIlwiF8FcqBtw20PW75cPnNOCaX3nC7RH/NE+tW2dbrWxv0Mf6jVNkYWBXFNBjmuyovVv+
NkvplLQ2+bUozE/LyMads9yrWin3ee0/DZZ5BfY5BBawjbPSOR9gqqQRaEf7M7nLBAu8Vk5fZlIp
loiRehqqSwO99ad96s4Eyw1VE7a7TCNYFg5L82/UxfDlNNy7mdu8zkXxhyvDPcRyfSP9hWJnZhcG
P89W3B5wo19kDoVQ87aWVew7Rz1xnVgbNvtJOH+PXvpR1pzSNKLlfOxxnO2gL+9cUDnxuA3t8zgC
9yuXo5LDKMrZCdh6MubGZgxrsibB0MrjnPsIFI3aIYWzTaEROulRjPmVCEeQDde6dfb4Qu5gnO5C
y2X+Q619yHmttRkGpbwftlHd8dlzfnjU7ISUfFZ47zQW9qe5n6G8icU/J/XeuOKEVkGbD8kMUlVv
gzRvMLnNuh0ePNwAu3Tx5DVFD/FIlngKqWgscKD+ZeCbB+6j9l+2Pmtx+EWL10+LF9uf0xjiWC9e
QA7J7leKThFgNiDjv3gGZdTpu3LxEYJkYF+UcPS2mFG0NVZjfedGmdiaiwux7zv8iIszkbJf9sjF
rdhTsvpgSJHs1DA7e3Qd49wv/sYpnuuHcvE8Sjzr9qqlI/rRLgaGANzrPHRuBAaIC7gmHZM2Wobn
qHrZWGNGwF1pDxZkJr2PqQPWigKCWDU9JYsjsxGOOjI2dH5zg96fEi/0vcDC6dB3Cyi1Tro7f3F4
jlHJaSZffJ9JLtOtWryguhr0g7X4Q3upe/eEoL110lNDmBkwGOkSr3Fg4C2dQ6ZINISDEBjgNAzG
kB+b2GTr8BaHKuuHZe2tytqP3C/BisRvZtsi5hqd7rwaGe7+eTG+Mh9MbuIvN6z4yxkLlWkx3Prh
s9srcbA1cDBY2gHANiGHlKkYAoah2glcBpyVRODGW4y45Kqyo2UN2IHzxagbL5bduec8zKAQH6+9
WHrRzolDLTbfZjH8joaD99ckT8T5ksT1n5l63/3YU9Coye7DcTvGDqYFnYHs3MUs/YdYODviK4zP
oniNQrytGxOqmnasI2zBTjzmOz5JiuEj7RIW9Lw044tNWmeYhjuTaTOPEq3HJ07t7bruizlIJoZ/
Kg0/sA1uMwNqhZUWZ+KYZyHZBic/O+iqfPKH/NmCSZJ0QMZsEH12+cTmeiRvudEpZF8zGc82TpS8
awq0l6sZ2zH2qs0y79yAFbqZyxSshpmC9XkJOjH+SJLwgv50qQx5EO0nz+CCshiI97nRS0m3bpWH
17bWTI5/eotdVErwMXAFU7PPkfgATOaR/ToPurlRvcmH7xE+MP0vgqo9+wDWM3eK42My2RBPkZhX
xjjbT2jnKsCggXAKaDuwE8Pc0pDarKukeZ6zWTykaYp/GXdw0GXuMffEWsVetA3DrLzWzeLhTnnw
/Qgihe6F1WastGPk2VuzEg+T8QFWmcxTt7QJY9MqAnaUjQecT0ibiQmkoqg7mx4fEhN6ICrV4jnY
jdQPQ/L/LYBX1KLfdhpQMOQ+vUkutfFaGXX9Rxj9H9WCufI5b69lpjfbLObRNxxdG3jLYoRLlw+A
G8GAzDArOC19CXjEg3SiOJSyb2j5iajmEeL5XaS16ljo6lZJUg4x8dsdHt6O5nC5q7SGukwbE33i
AqgJi3bc4O1bnKONh6ySVB5alpPuZjOK905sWa96wxLRSpewqZG2pCRy3bnLusIFJ5XVV2nF/cYw
snidh5F/apXJS0FYIt+a9BIytsvsve9YOHXjrHgeNeaJtm/IW2ZmCSBNy3u1qLDakcdqdmibuDDG
eRSvtR/NNxfo3nPiosF5jjL3utN3W9WEHQFYogPoHR0SEtHIC1YA8VhkmgzqMrNpVvYNl8vNUBM5
jvPXoZqap6WN7HP0su6r57xx7GalHXUXgWGraqN7FtCtriotkqMm/eyDZtmRGpi073d20aDlOiIX
d4LI0RtRk/AxpeL9wWB2TuNDG3LopYo9f1LWZH0gXcl07eO/LAgb1eHaEtW4V0kKN8wsvCeHvoGt
z7DxLnUqEudGzIXM40F1yWw9hmatLZKydikw+x7yxqvvwjR2TOS6iqU/ySw08G6u3TObwHyabZs7
nO80xSujQlglDtkOlDP7EQ+1fKNuvAHvJKf2VQmnM7c25poX5gjjgdCsvUETLtG+EwgjWnwYGYN2
aKaN+TDiqki51SoHnyiIMMVjcYz9VgSmH8sXkmv2pnaL6CbMXv4quwck2kY288GwZN66Cj0Z7man
7gMzNI3trDzuiZ5WTScKCNgjROojbqPMjGWxKWrie8lQnCVPLdacg7HUTrQz1D6jXdN4Oazszn3K
tebGvgursOe0EDpQ/BVmvVxymUlDkCxca4xRywOOnHJF+Nr4I/KeQHIToq9bcdCPSf4zqbi7Y55/
iMO8Z/AMJF05dEuSTdmkIn0rQyIeJkQZEN+bxGIN99L4PnFasZL+wDEsfS/KEYlhMt9Qt+6IQRa8
63r05NP1uNIdokx9QZI5R3UFaYt+npFtyeXvzMgEfvSqV/qrkuFBqGzDrBWfTEsCB3bM0dfpSOky
6zgWNSyfYea/y4ZzaWbbnibrFZNcqM35mqvpcpm8972U6g0CPHs3hFNIeYU7PyfYkCZIgCljJd/G
D6bkkx4TbJstovScWA+E3AHggQRSgxFx9TOqi1n9dOZ1xlsyOOMAyDfnql15gZG6CPmjXsKmYa7h
4ZPD2iXECeOZZdYZ71DcrVo9+kmMYpvk3k81xgTrcu3SjkOz8UhwBKCZ7L1htpy6TS5ZKaIG16sD
H+UfzQIkaalQ20Rtt4WX+Oma7o1FjjWfXBS/7Z+pLzZ69RZq0AlchidJ2A9BQQYGBMJyU0t6nwUh
dXburPPPp2GOjUp7QTLetHnN7VRUJ9XM6qSnrrGtqWJoQ5JJDTnR9Uw6YZ3mDA2dkO+OsLTtn60F
2pm8165xJQP1rUkxrOnZ0RdW/ETXCy1FeVFCpIiX0uysIMdd5gpCFyMVItjWJi/zel/zCoHHLVsE
CEhBdeuztJCFM9qntBzPIU7UIE1hBkFoFJX/ifmZoEQBAtnQ00ufEmbwHlWnUdhHctVo9JWkG00m
4hKF+kJT6tI9elQUVGHrbFqrYvgipq8w089KhO4da/awiQp08xikhdGU4LIE4j+T3yBz5FlnKrRx
CSF+RnPCQ+jW5etcjr/G0DnbebmNAjBJljjUXbpklcFGMtn4JImmn+3IPatWg9iGjfiqChcRacCi
lLYN9rISHhuenbIKNwBUTHYleiuxGq4yT1xcnoMVfXUEt8sXa5gJNWTMcwetG/gYqNoee2iKuqxo
MshG56wxf3q0LD6bqB5k0LXdXZPOO8JY93nBEd/qzReSteamnkGJ4QIj15HPOvOZNuUiUACBSHla
omeMtNkOk6h7cqnThNMqD+2M1yXkKW0kYlmWO085w8bYt7RtlM8z1dbSA+1Ue1uznJJdUngZhubS
v9dk+l0P0c2c7SP/khf2xIu2ZPg8/1NgeNxTKsVSmLA3YuqkgM0OoNqTxKoKfYN15FaHgmGjs6Br
0nhHqlQFsBbqzWT7J8EJqC7G6YPNCgKxwBPIXAjTAcg/0LUJ7UJTc+tjo7pyNLgYXXtyl/cC07S1
xvB6nwrNO7Zh9AMAOt307vztkkRFP478xzGbee3T8p5hGotkMy5m5aa8d9M65exRgngpjd7HSDKb
xwp2z3lCl7mWmhnvW0PE23jAR6hPxdKqbAVsXLfMhWEYV+6LpdLdMEGgML1qsYo3u6KGyWfMvnPt
8N8RuWQK6iRXw81x0NSsV9afvpr/2pX4RsKphq9rUqfE0WZdJPWz443pPrJZUaduq9tcKhJz3an6
xXI/QscaDqlVWK8SEx8gMg9XqMw2mf6pMZR7BHe2XHioVTeaGXd1g7F7Mqd051Ps8ERcCp+HP6pr
Ulhw8sv00ISzfnGkmjZx4r8rv+agGDcvNcMxpu0svKogV2YNlGtmogoqlHt+07E6JzrQTBHyh8qU
6UlWIXC3a2864zHRYJA1BDR9r99glWdsWm90tyRNJXkhCFZCgtWmjIMKI1pVH1IRHnRDuwxRvOoR
Lip/hKjwzCHYDPrG3Ne41TaOg5995oLMEPZV9932Ihfrpp17DrK8AkLa9ruGNTdNsCCFNqFL5PDA
yrGLMySB9Re1b2mNju7UpXNCS1frMFaL80dIJggcu0pcthe2S1hL/cQ+mFS/UqvXY0mGO8ZIgF4C
98IlCcDNT2rOUU8RKCAb6Nu2y7/NyDuRFzsztwPwodK3Zor0U6/gMqXpcMjzqNoneu6tVDj30LYr
eg2MpcRVtcaPr8PDHUx1zpaPXct5SyyAOn2cdRQaEPI0LT7L5ksYIaAFLRzhBzrDefB5yOPQO6LW
NFg07H5tNWZ0JPX2rfAdPGEo/5EFfY+RfVTMkwdZaNteSXakSAyBSgBzgaWhrWRM8/YL6u9nWtUi
SEVvPVX+8MRjABYEI19lRT+cfsxzJbojZmfnNDraKeqTHMgK82Bk+XhTWDAhe2wrepbqayOxV1Jp
wyGqrCIwAWFQhEIFQjLeuDVc3Sh61dTECMLOd84cJbs6MY95FBerBjDDKsvlObP1o7CWym8TKrvP
0XbF+HPBVftYRMcNhj3OVKVYWdZFKtAcey99KtJLVzX4mL21b3ogSTzAEY1LirHuWBdp6vM0b4Xz
0Vzn3IYZJG6xHV1sXV5727hXGkNO2aQbrF1QbxxxtTwXFsOAJ05kP5q/cnIefOAW1cqofaYShPjL
uN1bencbu+TR6eihddRwNZr62AzlFNjmBHkFBanW/4S0VzA+j51dDdMhSPg/XD1FsiV1IXpic+Vd
A6uceR96o/9y3N57ml8gGqmtNhH6r5MzV6trF4IOzPUaI6QFJKKMsPeV8P3MyBmukxadmomrXeXN
r13k6HADS3bwOyKx9yKitGNk/ZrFUbOmfdHZyXoW7c4FqmgNsJg8r4pBJ6Na1dN97+vXis1v0J9r
jze0kEGSDzsabQizZxEGesz+2WI0RV+CoEJ6PRS3aZEgK8ESDe42yhuIu+V8UhPpCL7WKGJSVsxs
H14o/5gyuhjFgtnXwS6AHzlEjnj12D9X9OQSytfXfnRzl5G9ob0qJ3Y3oymvsEuntY91caWScr7G
Bu/WYNHskSrPOTBseRN1eV/2zEfGUWA6RaOKdpA6Kv6t2i53xLvFX6l4uAnfo4GqP71ko4an2jjb
zL0TgpJnV26Jvl3qsA7cWm4zro+VYgEw3jPTGIl7fsk5Pylv53OFhNExZdqmK/kUpubiFtrFHhWE
Jax0urZXvXeFJnXCy1qzLycJ58EY0KVubBoGcY9uySpg48ZdSzzMQevOPAv6/ChQfZ/qdnQWJjhE
WwsihVUOxKlbfHUk2R29xHw3HIlEptzbYFP6rvoY2tIJVIZCN9nkqElq3QNd8Rhm2+0aq5G2Mmbt
EJVatIcC/CMKFkwDZXdVmHO2Bk7Ddk7X4SoBbe6m0CRB0pEbTfygWK5GlSooeaQZhSfgmsYN5yx9
EpwOs5YbkXafKrgPWXTfJJLRu32VWpbCUs93C8NnZWNCM01fHgUOaGCq0SulRNepSQ8GqC2wm6O3
YchHtplxEwSQrOeDGk85k8bnpKx/YQ8CefW4jSbkyjmqi0ePdXEdlyAr2yKzd5plVyfN7Mi+ZesS
0l5ugmnn/nLft3ZyLzuJyCY0fqcq5ohlCtB6st1iGb7OtbmS0Ec0SGTd9N2F9VV3HooS3xjRXlw8
3O4a5OKs3BKe3tlT8eBD5TE7wS3vT9vJLYf9fefjPi5Y0A6E2bew0UiXQVBhKFdHNRK4uxUJ3hkD
OgnM0cE5J0YPqOPUFdVa2k9u2l4JHpDCIAJoausRUoRnYSLkW7PfhVWAuG5TINIqNV+0zo2CJVMF
GmAICQLMit9OF+Y2dp9ktEDOXuxs2sJHgXYaYT8Df77OxjN95hBOvgWXczU5Af4nrnmUjDcmORao
18seDEEpFRsnjd/cbtxa3be04eFUb3SffIaTdtOHxYFgrSOKL2ZcMxUFb013zlITXPZnIfHvcglN
WJzpokncdtMlbICMajL3Pcc9vJJ9TG4fnEgaHz0C3BUkmnXtxOFTVZekhAzmeymhSXCFmX6YMRNK
fEau/pBkXvTYRG19K3LGhtVc94e20cQOwwf9CVYTf+nwLch38kRrikUpaNrB2CDjL9YiBg5IlARK
TilmqsVowK86yelSVarF3V0Mu653qk2ZF/ZLEZtc6caWDSAxmTqCkE83o6yudlIY770lAeFCL2S8
m0W/re1FBz1l0U5svXxVRtdDTQZcuGkSv3og/OUGFn18Fmo8nDeoSUQ1kpy/ub2lnA+eRk75QVRk
awvooKect1qEey8vH5NGe/Y6Ms7MWt9DYFu449HGMhZTAuD3rW777F4v6OnlrpzschUOBcBZ7g1F
rAWEd6IVw2uiawIrcRpm32bi3pD0XnBoHkwpf1PVBxyuuGtS4dzRBMYZ5oGSsCOxA7WrRucqPIa9
emhd9ZgXpcUtR/CL1yh8Y7WnYYjgVlxZ65wLTe8gFnrhAPlf50UZ5L5C5rDNclhpVnc/DeMioea3
Zuj2s7DuQMRdYfR9aKbzYMEOI7NwnrNmlzhDw9BgSPkWwWRGKZD10vU4KEaP45Jpsro3m62WZRf6
R2dLB/e8tmWAOqyELR/r0brlOBRpD8e/b1nBMKJKKnQcI72EYUnhlKe+nPS3MZQW6Jz28Zy3OEyY
AVvpCItNeb+dZMAVDizukUXltFGtKUPMYIhzWl1Yx1KTd7al7v0OXlE4hztrTD+UgAFXRdWPCuWX
pUO/k258bEaz2PHl78PIoY1IjvtCM3aWzX4+R0eApEyVnBK9GxxWKF44Kd5ZBryfpIlvoy44gE53
FE4SO8DiFgMQSiy21dLyefEaKmi8ZTnG7eiGch1i410VLSOTsuYXpfPtrZrZsGR/NOxxURxBOxRi
DU4g24Fp3BVhRxVMfk1C+FOtLx916WpBXfsIl+ED8d1Az8yPwp4OdqeuQA3h7zCdktWvaWv6NjIF
QGmsFRBKO83bNLqpr21FNLHwrb03FdO2y0drQ4RUBJL+M6gA9t3I0bHLrVufU5iUQH3idvlpyNxf
6a5G49FkM3c0fhNjElQh+Ue08Qhun7rJ0SBVN96ZegQ9OFy7bfdmahAO+2aredODJ76E2saZfoee
WAUejWOOC9o9I2SYQYTHygq3iXRYEv846KVGuaoNtj5SIoHZc+QwLhkytg0P1M/NQ8K0bTSyh0k9
+t5hggvoF/n9mD+aKSbHzl1cAg4+Wd1pAm6t3OPC9BCJ8VQDKdzIAavuKKH0JUV88uY229QGkMu4
5GpkMMaaceIHJVddRsycdvWOqquq9nZAX6GHpi52xwpEaVvh1sndP9qcnzGHPDrgobTZyFelIoKs
M77rWhqolpyWHBmkY25NAiPq3rJqOtK18Sdq8MJL+wHBfT3U7oWhx5H760RnAcInF85V6TZlEPU5
OYGanpKi3E1LaEu0PmJRA+e/U+ZuKb1eETuhA8RDouQ4tnD/+7Py9T92Ap3Ftp7rKv8Kvfw0if5H
ZfUfTQt3ugqjtYvZIDAVMUU/udccm+GUah6IS7EhwFatCACb0VkkLTpVBrc9QfL71TW4brb300Ju
asb0zsF0AcxzNO8M0u2jXl3lMBPlaWB39wJGfsk6quaSBidmkiXxDVxH2RuH3YNeN5+ZgsPbhha4
a+80DsbL1Ne/BUov7QO5xjxce9J5tQ0mUrzOv/0801wEt2+ITCpjfPeTeTK4d4g4m1jWN7bho+lP
Nx9SPGeL3eLd8Ah2ofrTIJbTjDwr6JM+36gzmeekyK/M8CioSylmFEN11nKMTTJd2puN6TdWCFsN
J1a4TgAvdaTbrK1wWEfnpq08+nlsaqTMbmKRw49fTtrBr3udFjJ+SG2Mx5gmH8pkmOLiWDFgwYsr
beE6JFxJSZXI8+cWXm5pal9z12GVkk9K83ZG3IP26RO5sVJfnmI58clVKGaRaZU8isapQIQImjqC
o9pUzL55TdkZtF2F6Qe0D2b/0Ix/aTV5nGxy6llC/0WY70TUf3SuWvv2uaiQY6aGz5h6rLXXNx+L
09vmqiC3lT2FK7vCs+E6RAxjagh0h4lH228mgl0rajc+tSZ5dkZbnopRLGUHmfNlafqvSxaLpOMn
Lmlwn1X1bsYJTQZjhjIRLQrVV9ea7yW+SAdVFYpWoLlUzkZ1zeL2NtNXtR6I8a8sMz+HY43JIT7Y
vnnjmzppApMa8tItyex1tVC+TPQJ2EgL6p8eq6tqYQDfwcqNvcRed657SMzqGM1QVer+wc+y6qBX
vFWOET45nYtxQuGSmUjH1mI4utb45iQQVPTR9Naou49zRd2byE/G2N91sfdUA14Wlrn1ZLO1mY6t
htzVdp3G2Say3sOS3ghccBVANM0KdVRKtK1cPhAJ3DKeowlF3BPqowlxfI3c7KOe6c+jo+Gx1dLv
Hiti6P1YnBhaBODBwWDPKd/soHzuqvQwORVOBhTZNLssb0RSEvWZgyh5xu+8FeohZjYwYPZek+VY
xTqCR5UQHdC31oQJkQAxy3tsHgvCzUcfQKv08Ir5+uZZisC4Oov6nheMn+8JJ8inuJbhQ0NPCA9D
qx/NqYt/vLSY97mytJ8UU/gmg4nwOGOM/LWkz+ZidlsjZRPKSdLcxbkzTGsTmi0y7NS9pli37uCN
5LvC1yfcBio5TVrnA+gk2eTLoj1PnH7OuZPKL/KYDbs5V1crbFwuTCM86lBv9hqt2lDO0vBtcKPP
UOBzcZJPr0ZXMjsaoaymQ/TRPCLiXVmdezk3lywhdOZZuX4w2v6lLfgYwbjSFWdpxYtHRQfCuams
I1mXCHEz/dOAz2W53VDfvp0Nez0qdy0L41q28nXye9xt7ksbYzo1iDAtV6ebV5gUbhQsbRbC+1Od
uNq9EgxBrc+SM0VQxd4qVfolqdJbTScI6Zu9xiBiz0xJ26E25xvaXq193He3OvYecLbFD4NbrXEq
Y6gCoHRsMFGvx6yFoEWoq3SNtzjuCJ19J0oP4p57BypNhxLdodUnVGRMtAeiV4V6/Obrl4GG7X44
G1DcPPSXyL2VXr9HMGeOkq4940cb0Blp3kqUtp6s+sNKvmYhmCe/8N4GzIYFRqL5g9MyyWOCsXbU
arhHWuw1EEc/LQ9Qnc5V13FLNwgR3zkoeseUJhwmJne0kB0cE0F3inASmvFrI8JuubPUrCrReqYu
yKavx0gKrFrajWBf0LDwmTGd4Ycyz2+1Z/dbP1YbK9PDtxTj49YqOVNruCAHiuvGuXyVILOr+FTG
032yDJYGHomNtLLmOLVE5IyRMFLTP2ZKnMOeqHcEAoyMajwezCUSkHnNe5N7n13IONhs0i+qjvwX
5oRya82CQ38lYW4N+rYvFlUAa1tapdhEbctbC88n4rQcWBqoebXPvpqNoBsykvSNIy8RzSn9aLzO
XXNqO3y7hDPjKcLBnIg/wmSRZMaivXvGaAQTgYlLQhsSDJn5pJXw2LNpRwsEdSsxVU8x8WUOWUtt
zwy30RPhH0nyWXV4YDVBMlHJs9f9xK2ObcdeuMlUlQZqzD7Zb3l5YJxO5fhWUAVVFthfffZzhHP4
qaKsVn3NqSw3vr3ku6kgXS5pncHj8K/4Hw5uUgpn1X0GaCKodGBxMFcSlhLYE7FVyTt8ditWZ4Eu
AbgiVOUmEtHT1BEBAVLk/eRwztY6k7d1ZFRHzACXJtZf0LtloGxwcWRR4ICnGaSWLEe0/St68D8K
Yfxvi1eYS5X7f5Ov+Od//T//9k80RfzLv/7ffywz/us//I+Qha3/jaS7DzwHLpDuELj4OySKDgmD
8SmgCJqiHNvQYQX9PWRh/o0/gTWFTYw/NJeK4b+HLOy/WT5XVc8xCZZZFn/f/yBksdRA/D9ckac7
prmQf4SlW77hcU7lz/9Tt2MuFYNn1UAaTCFdR2zdwONg5vynj+X2H3/fP3SI/1c/xfb4fUxHFzhZ
/vGneHHl53FFu5UWxkD5MaJ3+7HLp6///sf8f/2R/DK0PlOO6grT1S2IEf/4YzonryzLlbyhHpOT
+t+5O5Pc2rFsPc/l9Zkg92YJON0geXgKHdW1OoSkkFjXNQfgUXgAbhtwx403hvSM/DEigBf3hhHp
hHtO3AzoFtKpyL3XXuv/vz9mjB0WwModhKf0EcruUSm79aLKNKrzv35o7UeW0vZG8oAYChnJ2apK
JPyPj40BumomUY6+EVda+JYDLmV63zc2uyneQrU9F0tJyFEqSDDyLduJnnqt1aD5F4hG4qLj2KwM
knSjiC002hWtWtGzHlQNI+BfP9c/f+bIsB0DJpkjDD757aX84TPX7XHMzEEdfQ080R1kVbSIut4T
P/DXj/MjCmt7SwxV14lJ4RO3eJifPo60E/Y0mSsayhyIjRtLQf9E9EUzXdrVZKKZqAfAmC8xCO3+
dyzdD5Eof3nJITPClmtp2y/BBfHjixz6PtUaiarb6sjwWePFAnvct8Ffv8Q/feq2wQTb5mPXuCcd
56dHQaJIaIrWcCC00u51ZPxI10fWT0ayvvz1I/2UVrotHBbOOqkLbFICtsWPr8eghkRhwrAq4WhD
P8sMDbcZQ8Y8QC4u0EPQ//nrR/zTZcJSxbUMoc7ShAWJ7cdHTIZBH4RJa9NgTH2ITWQYZEco579+
lD9dJL8+iiQUBN6dbmo/3TdGaeitnvIoUq3DuxQlVpBb7MjpnMijUJn9Vkt+8//2mD9dmEVC+wa6
l/SFjTQcbsrqw5r7rAvTfKZxLVEFWtbpX31MliReq6NaTG8cdbO6/eGms6K5BRNBNpywFbDB6drf
aEzxTpx2cQgb6YRaccyTKfwnN+GfrxssfKaxIcy4QOXPa2JUToqdNr3wm7nJ70ajjd+h6pguyy8B
j6NZZP8kLfhPtwQrIP/TpGlLRwhD/PhCK7rJKAVBAIPCrq81p27geqtFavqUZsrxr99Vzuc/Zyrr
CAi5v6HXqbgOObj++Hiw2xl2NgAVOjPMgTN1awqXO1X69Tmli4uZgRcZbgoPuo4CLSh2BcZpG3na
dA4gqXFkz/msMiiMsmxsT13NYeS0tNZCfly7NoCFJB1Bd0bOQRGLFq7aaa0RmrtyrMpxz7KmbeOY
bpaHgbwgMmLaZII8ZA9EXRbtUtTXjLhWkC0jKsETMi+ElvY6Ww0sLHQAxMI6+Mg0ELRayL6FaFUc
0tiZ+w89aTi9L/YyVeepwmlCduLgaKfUDJVPrS0m8tpQ3b9UpWDuZ4IcQ9BnQJ8FojYwFAj7jc8a
qRWEETDZXO1j64z7JG+Z/oVFjWlaEpGTXaaqQwkrbUih+wiF4M3EqXzkCCvs8UbJplgGDTqPl3rB
0xswdjLqYO4b5FM6gD8aimQPYNHi0Hptq7omD2akdk8hQx/Ls7UooxdolST2fLI66rO+w90gQCHg
SqJD5taTyCYygldLf+zVmYC+ulo2eBP9VfJ54LgI4rBtDkPrUPZPC976aO8wYyGZs8oBSEfCytuL
VSXNQMzDoJDIu43H8PSHt07dT+peXTTnLbQxYeNBo89lAp2YWkR2iCNt7X5iu9Bu9cZIu30B+UHs
10bHW4Pzqtq4EE7WTwe8p6hX4nkclTNta/K7FaUYxQMhMnPpVmtEKgfbRDRhV+9NZSe1lNRsFO4m
Lm4N7sxxbHq98FB/8DWna4bPkKQsnJqMUZ7TVLGJrpgy46Lr+NxROzGw7c5hmjgP0dJXyBbhC5IR
WY/NE9kCQPdiODFYBGWo0w0E67UEtpDhMdTZAF0nJjXDh0Fp3rdtGMP7l1j+L1jXKTaK2okWBCqd
KDyzLY33tuwomBqbpp6b1bK2X5q+17/oByQLNkF09oGq5OTRCEbvCHfTuXkaaSA/oMqeM4whCsoA
guc12kHZqCnuCEqRLLAom1Jvu2y+ufIrEgXJlkHb3oXhE+MWBgqzOaBDFdiZyBioBbdFgozqBGWY
s95MUMFtOWhRuVOGPGx8sB8kIOPXGOSeTkH0XOXllgqSKTGEvE5I8sqGpfmQ0ag5V2RzbFGDAqiN
N9ukDSMiHQsgXISsTx7jQkSjyoALXq/tZebyksxHeJz+0ygErVTbytmMOuJJEKMrMLfA+soEv7FJ
ss4hiYEnBrg5lRpyi107nqGLdbiuN+6jb8UYAQgp4r5BzDpF0R2bYJoEg0myqMf+1lwtocM4T0v6
4hUZhPqi0Fq8tjUNdNKAKDznA++y5NiqOVMkx1GE/SikVE/cuuprP41LtGtrRZDrE60OhrjFjpA8
6gba6MzWWudNRnj5b2RH14XMB2aJ/JxCzcAdMbIymnjfjDqti1Kd2meNBmR3I4EqdBf4mYb7UUZG
fFQrICWInfoQ15SnZmzKAYEVIjpKcNizl5VDnJ5r4mmzoBVLJzD8JVZ3N1mVoP9i960yHgo6TThH
Syinv6RZps0P5HOTIsK9WW6y2E63vyJzTcIgpzZN6YyHeK8B98zbfBtOp4clj0Kgz4bhShQovwJg
/JtNI15Hsi8T+Wa1bDOeSZMvAqqF11tV2HT9dYIJT0aAfJntnrBGJ0UImYQhY9e6VfrXJE+yi74u
pi8t09bvOFVbg7ZiTZrNmK3tzQQw7j1shP3mmJb1YNlzRo5agqzMtee4+3KQFN6o+jBqPsk87VdK
hhaeV77W3Fr2GARXo3TaY16t2R7fjdr7nORhsWV5ZRFO0NsqCiA9Kg6E+ZZXcTWsdDRtiTo0LaIh
QMNB0kvcmxNTJb2qyENQeweZG4mx0rPspnpI6NBPGA7JRCa+JzexAWa4DQk3rV4tY8UUTrjREB8K
DiCNj1KNhq+tSeWzU9QB001uFc/OUrUPq0R1TsAEU0W/a6X4whdpYBRoKonveRF4ZklyjgALVtzl
YW/nB7B0YXvsht58n3Drk08Uz8MLTErBmBtodY8jY2G+rtfrbd4lSkvWfISBLzJM+qmk76lY2GHD
aK5W4iPxkHtUX0VOZ1Fm0OyxaHYpLpe4tjo/x4SI+X0VrbrPVRB6QaWk9i1+uaZ9mHhXSMoe5Phu
m5r6Saw9/EWjn1DySiQSCerAZEoIss4GuipoLBnwEkbO7Fz2uwp+B59iwaaTlkv8shi8ft+GAl/u
2H1RwIkZJb8fZ62EzR+W2c2qrIC4+q5fiNAhzgMHn6M37NxWvaRo9hPloy3DqUbsWtFlRyoVA6Nb
ZPnWCyt0rujL4+hocJmWDzBadIWp9phfltOgabsYw+Zuwz4x+O7K5CvOTZjlpWKhr8Y8Xn+acDa7
IBvgmwP4jqxvmFCt4ofLwqUwm8zso0a2mEXMPgr3c17x82jZX4c2iu99YzkrUvKFfhd+RjN/FnOa
dEEZOgYnWDLqtijXMmEA01MqIzPRjDjQjKkuCACfwpTOV8UwtmVo4smk0t67SM1B4qpg4fGHZ0ye
xarY73lehi+V2qP6ziboIdhwZ/m4Tpqy8MlqOrDcfqjeFQXuDh5xQUzi3IpxcfuE1ie52N38Zos8
jILWSfDVp9bKHBv9BeM2MuyY7Ew28eV1XVvEjBgin3fAodUANCgmc+xfzQkiEl2tVkPtylhlyD5o
zoV3NpsynGE9bAkYgP3U4fbLUEBBUuj7XY+GlY4oMBi6+XZryaDTV7U/jkqPr36wM/01t8dOIrda
wxknhCCNrgsXmrYIHOkT8wTxWVo4lA9z1rcPC3l16jGECWYzv2TV9B14vurVhBgM0nWd8almfR/f
4QzBEUJKAp79WbQLg7whIUa8hSgerLkxfqT2yHQnqpKoZ3yTmjig6IemLEmmQuZATBaLtxTDSDnV
QshOpW1PTPqHlGRsQ5fSXXXC+RJIutSONTnEXhyW82se62a1ac7j8TCZVn8XRnrZnyBHM2R3Jj1+
qkdJMWbPeg1gS8TyukEFpe9VpgHmgR5/StB62lD4JlqXEPsYju+tmFJ7V2qJbfn6mFjfYZEiR+1k
uE3glEl8j6yN9yZt4ZM61SY0zq5un0apZk+9iABuiJh+tovMTNv3TkfcF/yZsODlkzHj6cPSPk1N
ObC3W0P9ARGuui8J8nvsGMzZ1OF1fbCqnhfd1mQlkEdut8SdTBFAkEUneWYt9IytODPLW9JGGbYC
2Ix7tym05rnLxhoh0KyWp4oGMHOIgUhDQp1r6wlFeM2cbInsFof/6kw79iSeERsONalBW0MliFM0
9U5v6Uhxp4HWZo5s4qeOdNu6EAUHIxfIprzccglx8TOJsNwVMyGGHosjsNtSvoVu36tIQG1jrJ3T
Ei7juNNC07wvrVnP9sSUliQKhutLS2WX7qC3Ux6qEAgq1CGobxCKNtPR6uPyGeO4QiVEQx9jE+uU
O6Y2E0CsL+LW7DvwuuiLS78c8+K+H1P1XoilfOxSsBgeSOHwa0zmBstisgw3Tjhj1mhsSPBca4t9
ZYc9VlcHBMGTszZbAn2Tb2Fnsz3DlkJ8CdF0O2vwwcKZWKHa7sZZQRGEKwP4QhHhteFIqpbH2k56
Cn+DqBaChBSJusqaxbOiDwZAWwPgJVVxyps/phW58anJrRNSqN6urJAtl8RYAW10knAbvrKJ5DMC
7mXRBUJmbai/Nf6YUMBoJrHQFBhxzFi211MachQAp8Ast+mIAeJ9d+p7TRQErRF9rQKxWGGJJnMn
W+AgPf39BH3NaxQZjICdssERMLG2+2M3oVMasOUFWZ3onC8ihQ4+kKSoQFUlEG5Abqge0RLGH7ZT
YhbL8cug2FjzmJlSXbxCji8qZpOzfZ+HbGOuMlfDW9/CcicXY5L7CTlk4VMLhE/gDufsiKaIHVwd
p01Wn2pU/oNhnWkn0IJsSfJ51Lh3FC6JbcKJlAa1QrqWLOxQLFTS6eqGHG9QGMwpxaDr30U3wngY
YL6e+timVomZ3KLn478RxmRk0IyuRhZUVXBi3Y2O6sBuW3MHTlxRFJxQSBaf/ElpFXXH0JpB74gK
gHyVrmBcoiWGmuwYj1p7AIkxnLLOnhNv4knH+zZS8ImVQpMPml6xPBuTbbwWwtKFrxl4iapQwxrQ
jn0vEUgiJUE7O8gLkMcAZ9IORzhWKq0LbwfANeCtzGFCoeaUDxnHpJy1NS0JI9fM5oqGoMMSA1NV
I78d8vL2kiWMCDJmSDsfMqg7IlkaEtfTtA8ixZl4K4oez8CYTmjr1bwTnzadrdcpWUlUzdJV3S1s
/QI3i1J/xRi2MIE5+fperA4HMLuwWby1XEHt0iqTqqCIF+m3ORvxHUerIQ7CMcrekP+NX7UYZmCw
sMBbug6tYuznLoHEyLCa2SLmeDSqU6+a32aqLtV1uUjknM24Mi2sdBTwfsixFNe1WH61Z4r0K1ZS
Zj1xGufQC3HinsIygi5Jj0h6aOhIg0n0Jf1KlE1MhuwvghahCXxYUP0y07M6qndXTEt+lr1evQxD
Di+hUy2MT2rNkRImiHgXWqHgTJ/71zFSMXhaLQsHGUZpf9f0NoN2u1bjlLJWS4HkGwZhP/aChTww
geF/UAhgL04sFTViqJg8j7QiBQVzElc+nhbLvrKszLpXjFJ5HKy8ecfQu7KHyyR6GIrtvJKG1YBo
nrC7+5lyCS0K2HRSHkt8sXtndPg5lAH0JRaOHb8IAjJeEBHXjyGcTDr24PJ7NHbChmjfrVq9nZA6
GQiitXr0uRh08O61Ga+DmKRwX0998ZDxQRdIww3jkEWVjnkBZ0XlqYSbXrQrsTmxOpcXjB3QUwow
ktOBtXOdvMZSVcWLRC2ZOGeNtkv6fNSReBgN/uVpM+pCu2P1MIiUALa4AjCxBh37/YKMVhyULGtv
y5BhMZZpLgJKclZc0N5VAvdCIW9hPxgdKk1FEa9O3+NQFJiCFZ8VGC2kPQw0kGq6JOehWCplH1oW
p48NxEkcpV7i8caRqreHEIKN/V4yycKnvhYLHJ2p0p/hDzC1NB30Od6kqUArJ4nfZx5w++xoU60I
vBwwG35TEF4FuNAx/bZciK+18nl86q2UZozej9r7QCWqeHa3YIEcSBCvYJVmWnTA8I+yQIwKWIGZ
Cw/OwuKYnsiKvobjubT8C4MzqM384WVCRmdgny9HeTRai+eA1yd+b9aMh0G2XTgXbedUyqFleo1a
zDG5sHQQ11hMlxrRUgxz3TjIEAk0kEynRFLQosAJRFZ3l7jp4wJSVidXqOnY8dweHz1+nprQNHw4
DXHcbdLju9PJk8VeQZKSH/HxjchgG2QqhFlM/U7dGLkviCy1NCjKGHTEDHHadmfIfMhiGSUOoA+0
bk/inmli08NgT/USIowXxTQ/cgevRiA7uiIcFY300HJYMoMSlB/6cyzG29DbnL8yrZIvHCuQP1ZG
v37iqEXQopkzS10XmS8GjJPnNgVvFBW6k6GTivG+qvNkfNEfzik8dOzBqBOktQTWJIZfJmtGrkFJ
3rw6JWZJu6+jza0U2Y/sTxX8m4zrdD+OY3XLFEO1Lu1Wrx97WSA36NTGucmtMnuhc0H4gwUagZK5
6fAidVpHxG2D0Ldhq7PxXkjogoqLQQDTlM054nPFK77R1RhUdiSqoHKYYVv6olfhtI92pH/IVA3v
UUSAny2sUCVBxe7Aa6ShhrMOPnruaT3GXNaFUU6HrM3y5KZL6Ab67QoE1ZdWZ4lDAoaRK5pllvh0
SSyYv4YlSZE0JUvsf0TL4aYz6+/NQzUepCmpF2YEsZiNqzjBHaICi3hUsrR6XBqmNW6y9vMDA3ud
Gbu0qA9wdcj+MBKsBTljMgzLn+e0Pldzx3KuTyPOJERsNHDjsq55uw0AlnTShHVmRg+QSQyb4Wwy
Ev4J3Jry1iYDw3G11iwGrL1h9h7nIaKkkZtwCZQEQPxmAbOf1YJsarxE2+Y9VNHIA1fpQrXeFeb1
stq2fsj12uHYACr+Gfg2CKhhqQS+ubiiqdYlKCeZJqB+zFkNSARva731S1QyrwiWwCWILrUR5sxa
miLHXjNy7/N1fLGLEuWLuhhbwLpKcwlPjAFbPJ/LIcSI29TPaHOrL52Iifu0tPsQRk888WHSoPIG
0TWPrJjjlRgtg8gJjpTCTVmgvyUh2B9ikchHk3xWov0CpUiSnD5qL6EB3cgbhhbb7Tglw6XR2Grk
JZnTkFgK1xYGfGUk/DzGkgvPC4Lp0aDJSz+r2FwhyYInAySKjF5A3jQ3Tq6gy+XwH94uxE4uxIDO
IEfmlJmu4xA6HclsdACZjcUVvuGiC1JFQ/iz6KH9aKUTor6W/EAbZ8t2zlT7XNhBZYZdvKM5j/s0
tYYFEshkhedYLUksMaKo705pUVcvIY3UZkdADhJQJ8IeXgoljoGZIXjSmaryoaWG8hb2RlhuNipZ
BfjU42hnkemauhKW8w0lnv1JzNyoebEdFc+qqSyE6Ixa9gjPDBUUGdpMhHDpFxZOSMV6HOesYddn
fZiDXGrZJ+PkDidMn6flu775J928s8JXi95fx7qryuZjrHUCavrGoonMGulEN9VoqPlxQ0B/SWPo
f9EI9ctc9ph2OCU9Exe3UybFCao4167R8+DfzbSpwzg7gA/xm8aBdCfoTFy2rBAKK+KwHCx9QByv
szM/q5qAm6FTqBzlNIz4u+pW/4Q5jA2yaUJ6soppl88p8TgE9KiLfZ2atXG30M35VAc+X0+bLQVa
dMVpSDdA7+1N2Am0MSDVfDelCZ+nXhflcmarQIbTSQLGIxI8TqIx7YtoGZpuE1tSh/a0Zb8cZ1VY
mQaFYFultmAMQ1uuOKSv2Uc0tSmJgQie6dwPFcOaqknw+UgnwTQ6kbXBWcVYrNEjUCMHARILm+LP
1qr+UEnTAsmOhjg11BjVqMJcgPUSVvmusPl8An3JDKxltMMbitpQSy4WemQkOa5W8grkjcuEU9lU
YdzquH8tmO7XuiGWtxkQKMc5SZVLVuCQrGCXla7ZEz9Ihaqh5H6IyVv8EuWajH5ad/NV3kgCPPBB
EKoskgpfa5Mp2p2MB+oKmHEdZoUlRpQlIy4LT7JkjHiTVUrUhcN0emSCZlxP5FR3HEclst1oonu4
M1ubLgDKQ5JmqBpq8Amkm9k8lZhAbnVYNzplEQHXCGnKE5KEG/2iNtvE8BH9RbA1Otu4wpOu3mjb
VU1xxVbrN32tjVQdkqZyxMAXwkReG2eMEAh7wRetyrUkQB3Nr4TA7U7Zwr2MUVqoO02xuV9lCweA
gCRGkOg9QxxxQzkTW1B3OW1vp6LvAtqwatN9mNK3OJtbmpXbCzbGy4zeJ5QPOmyEAppj+VrYEAs8
QLxaQmSUbG+pRNBEUmhSd1nLmD/mDSeCXUroy3ZoNq0EhVs2VvtuXa38ZhJNMu3ogABrmEAgrm42
wwPHYolIZQfaKSxAHdAA8Niy18ovrcn8wvAOJ7WGLqJ5SsEQCxwEXS3iPQrn23EIvtn3Fn/htlVr
HUO4I+Vx5Ph5SfI2CssQ+RDLFmyVDszBiLke1hHr/+iE4wUnJXM49rFQrmmPFDTNYhtbe6tK2DxO
k8Rf+toWnZ8w7SPGveXoHHRxZ9oerqBW87QqxdpL2tDywG1bYNDWe3ZjlOv0+TFEhddJLvUrtZLV
x5ggzcPVqJYW2J+sJt48nDPGuSs1EB6+1KyA3uQckfKGcVMA2l6BnCyW8M7IQ6fdO02cbcs37XPX
iiRnU5UD7IEyeLawG6w0akYbMwdq3cTS9uWYqBA16Fn3n4lKHRbUcgH5ohShDU4v5lGz66ouzXZP
lc/EsKKxWRB8ozLYNIRuw1UReaXj7uQ8FkgOEBdLU+vPbJa9OMi6YaMtE1PtAgb1eXqQVT7gmTcY
dGgaQSd3cUal61YsW9hJI2t8YdpPo3hlwoXgVhDPgnMhzZLYz9me9SAxABPs1mqQAXU+qkZTzQuu
jlLp7xAkJW9dlSR0XnM6sm7TdBBHsoQydYB6c1/0jnOJmmWJLvVIr+utjo2VoKPxHwcEWcExUxpY
9hD1Gg7n0kDT78+c3XqinZ08ZC0SSBC1fBzng4yL0AxmuRavGos8RwsbDQsd/NF8bQlxw+2WJmrv
jaKi9aCmRd8eeeT81RkV/OMY8qJdnanpN9OJ7AUWlclMZc2HT8cY6vYXji/orIJYTQz9tWKxKhrK
VqY6b7gP2+Kb8GTGWrAFFfwW+azVnpNW7XKi+1WBJDQHRoOhVeLZNIkLa13c/awPMmdO6LYS4sp3
U8QxS1vX0loFqRWFDwwb4p6z1NS+T7rF6qFASYlcgdtc309xhM6VM6aNZYgMdcNDoakfImWINHrF
TgJnq0WWtEvZJ+/Jr6Pupa80HAH3lJ1rqGn+RLpP1IDHaeCY5L3Juu6sWpN4DdvDer8kmpz3OjhS
FW+qCiRUsXN1oStv1vGpIusr8nuKn5jurBnnfgujfEuRHiQY9slwbmyKvGJnKR1UBnpfaWgc6LuM
gEUgOOXlu+P0w/pUExbUHiszrsECcZjnjWosUXNsD+3iOmnSAXuOxa2xNaJz4AVOG9JTHVeyFahz
SnT6tTVAOIulyaZilJUCjh+YROzRyjCn0zQNM/qJInOCsGYrYxIE641NxOSwMPd48CCvOBX+FXL6
hiP/KZkU2zhjwWORJbY1AxcNN3wX69W2SGNOOdlGjOyeFHvcokgeGJgwp7G584hF+KVnk7pXwH5y
FsT6PXpaPNe6l+MPPuohRPcdDHasXHoZzqAN6ea2tGpVYTCq1vrFzQAc0OioZqajxLrb04VikJLi
TU5fkwZBrA/pRYyvL9elB3Gabs6XEjV6vPmHG1yZaaGCdWoI5WJ5zJee82NKg31oRbJHTIfLjGZ0
tT4SOJWkh7gyZewPWgM5xSOSUZ2PTZabn8SqO59a00/QE1AjTEjLLaUyLzkzbH5+VAmb+UC1ikfo
aH18s5Gt6m+71Nt91k1wflBsF8URyoPIgTPS9d/1uhVf01rqeoK8YwWgFwEeuByRygzl08KxtaIN
vnbWMVeiRL0NKWE3kN9Iwh57uWoGSYswYDdrNm39fjCY2eoJvPGzFklK+JW+lronBEKLr+c20Z1d
rEMWehFsieWNVJxG8YwZUYdHy4Iun0zM5jfF178kPv7/kwCvGSjm/kKi/F//8e+bOPkf//Mf/w72
HTVIvxx/+fu//fptvwmUrb/pkvAaZPJoGXWEW0j0pq+u//u/8TdQ4CGHWTbqQ11oCOV+Fyjr8m+W
oaF4tFC8IrS0/yPEdvsroVsSpZvOKV+V2r8iUHY2yfUfJcroaYWB7BGBrdik0OJn8TD2pyUcl9Ft
xG3HZMEfLm4BfntrwHnbHw+XsC42FHd0TzlxmnaM9fbcUdfrEuBt8Ng6L54iDMWYwfZYfnYjgtyX
uXVPMJwKPw2ml+VgnMZdf5qig2GecBTPtttdPQGUcosDzu2dHawtMS2Nu9GezIMonkgtAjxWw9lz
K4+k8uJyNO7qxCXXx+M4GYy+re1An05u9EZp6t0OPIvbwQt3SPz38dHcxXvcwm51Ed8yUDaX84DV
zB3cp8EF1nQlbkE28nKofwPIPGdzL/a1b7xeKH7OD1F89Vk/tKd8Jz6SAPDS4YmW5710pbs9Anpe
65oThTyHgUx2ieWqd+OruBy8wb0NvW4HgQRYgvt0un16ctzLi+03i9ee82O3e9M9cORue27Plbuc
KK147oVbuC/Bw0Pkfsx+fYbxvSvuEPe42VPDmksbq7PcC3XPosLHweCYUejwFAclBxV+tuW+Je4D
75WbHnu/58/QQH86Lsc5JAzuR/vKLPWu9yFXn5nuXS1O6jG1EOUdvZ5knyJmQh/DAI3R6m3zue7V
Y33oL9BP0YitZKDxIHzf2bhNbkBk7bsD3OJryD8ognZxsRPX4CKxtfPLtK8n66Z9WYPcB1V7jo5c
B0/zDuifb77lJ/Busg40pqWwQLxyumn8PL+hM6wA8LqtP3Qgjbo7fKFtJIvkywia22EPtNbvPzEN
MV68KBM+Nmkc3xCFMXXRIB/xWZNAvn6Nl5Dksj3YzG6fuc5zyRCQY9Sj5NXwxl0SYid27Vt0nHM/
i4/0zePjDeiq13Y+wt2bUS+5JvP4INr1FwBWfXluX5e3iaxczOjETWKkbA6xjtaHOiDytWkP0sM6
c5wex+cVOn1+5dyiW/Prvf1cX8ZncSnv2/O0Hx5N60b5cD6qVfVVm4aW4zI+5Av1BDbBV66Z9ngp
qKJpp3ptRs0IHwZihKvaHl/DTNjmO/UeDv+xxM0K0TLe6VDqyp3QLiUJg6abmO7wvQ1skAqQh24E
9cPwjmzLOPfXHT+jInXpNAx+FR+kH57im/SYnpkPDt/hLT/S/6DR797cnE88/8ZT71GDsQRUM/ue
G7/gR6ofSsayktwHr/s238xLgqz3zjG0gxz+8U6eskDhAiPOM1F2xmfHd9u+tvfjnUXf0AurILqt
QOQxFsSsQPLdC1ddY7jJs3aT0eN45VTrhvfqZxq4qKZc9KYH/XKUHp4D2zM+eWGOWwZxMAQ3y0E4
LvmtFwD9eXcYBY5+dCWvw0cl4PjAHazKx+WZo0Snut0Hz4tcVqz3LwbrhuWNL+FtehNdzL+Y9q75
Uj6GDbboicZlGtHMB2NfRs9b2bY8COlrh+WyDHQvWHYMp2hFHFf/ug6Miw/F7S65bZKL9JfsygTM
6ZrvpQ80CmUfbwn9Yvs1/ygUtz2I15vo0nkH2wWWI70Rd/ImcR5lehzF67oce0+7lZfi1T7T0KTw
A9/kfuLsWy/t693q4ap/QRlwWZxHj5rrQ9wc5d0epuBV/C2v7JvRk7vlXp6ummN6qAKtcdXoDtro
hqx6Yshg7NurGpvAIfNZlnfv7/EhbT2cyu59fKhuToy3vecdABv3avF3xi2n9U/k1H7kMcU585WL
0/6lfH+VLOacbEC/BP1u8Kcgfh98Gsn8ieYR+bvLD4YH0PZ8JQLNuwK59NTFvn69nngJwP294lid
B7/f2dek3/JPKDxd3FkenPfIdfg3zj433fzKOE0+T4hfz2fN4whaHRKqL3nUCRG5NF8ZzIan/tsw
XL7Mv1+t/a/P4goFK2jnC4ADbv5kQc1zqxH5ltudm/MUDIzm3Th3x2+QUJ1fQmJtXcj/gekCxtle
U3Hky7ODN41lhq2qP2EKDK9zfFu0gPcDLkGf70Fcts+NgNEDWgjkToZ6qX9GSBhqBgi76MbYv5Ip
yGtwdB+rfuTGe65KHwv0rvLf5fsjHffTvXf4VgAI+eLCvLCDxytCA4zEQ1xrvBseGDX2TetSu8om
b7lB3OkPQeM3vtxv/+93yq1F/OcbeyxP39pzDI0eyneGZR2ypTNPyn5hyHU1nVUsDXCm3PjSad6W
0FN+GXXf6n3aSYl+He5uHd8A2uXmcBivx+iwWVvZD3OeMh17kvQ6Dubg58eDg/Jc9ciRNB3lN0vE
v1RGPlRkxRX/afuez4p2RxLF/a8GrP/43f6runovvrqf/9EP39P951//mpBL/71//+E3u1/LtNvh
q13uvroh/+3n//4v/2//8vdi72Gpv/7+b5/VUPbbTyNTuvxjHSjEXzvc/ts//vs//sf/+i8/Zwj9
+m2/lY9C/5uGM8XC3qbZtmPq1KO/lY+a+jeHEYhDKItjIzMyKSx/Lx9NhxAh7DIWWnAV6dJmZ/nd
32YYf8NQY1FT4lCSgoLvXykfta06/KPBTaU65fltPifsCKg/f7QHNIWeIwEpVz91NtkjTR/kQ7Oo
0dYiCaKJbqJu/ySzMsk9k5Yce3oyZE+qGRuG94fK+//gghM/O2pUAZnRQL2r6aaJD26rdP/gAWmb
JG9CznI7Atyna8Zsa+TTduTQpBH2bXJrzRab6VpN8Ht6hlqFgnXUr2lhXXO40pBRk9qXQWdI2Jfz
uKo7nzTmuUKml5riSDqqxrhj1iwDiugE7RpdMD0qOod57UnMANeJaMvRIwyulf/k1f1v5s5jR48k
7c73ovXEIF1EZi60+fxXnkWWITcJFslKE+lNpFlJ1yDoPgSttJF0C6070pNdLf3NmhEbPyBAagwa
PeW+tGHe95znrKaZny60xJmEr4W9wHqp3xtc2gkhZYQfapcmi3UUEEWyfdI44Xdq3sLbxTrkrFzV
rMoZVG5iOyHMP/36Cv9+BX86CMXWY92zeDJQBI28c/a0uiimrq/6nZ2H0JIIowH9GtVSAb5rWirD
UPVJep6izHxZ7A5miI8w+dPY0II/u23V9X9holr3QT9fltXW5NleYNmO47KJ+vmeYwNHptOTgOP7
mBY/NmKoVojtIIsDNTNDA0qKVh3UAjiZyTmbH8rO9a2LPpXUQ9jfR+11nS5xs+0FaR4ABpLFvS7L
QD2Cy5gp9+JYgrUMcPGlbGf5UUe1aXdRVLQ8502Sqe1I33kAaOAFNe532UMmRNTzgBgW8ktg9Q4i
bRerARJaEeL4r2FVXnWLIi88phYpbmPyGCl4+4aicZDCfTi2aYCaZSkqNDMz5WkIa5qsQbp81CK2
jAodqZgUMsM97oYYUntZwX9rEpRGB4nv/uOUoYva21ZPrQVl3jhcyiIACL8kICk+iijWLj0n1du7
Ppjy/Bu9f108OfUSpidymInwcJWk52xjqyL3cukKoH6JKD+D3yg9msQo3OEW52WMlzkh20N64/xU
KLa6sC7SMNtYDghm9kmLJuHKskGUgNqfqYm5BABtoBLG8ymyrbg8GNDb6pQHycKCMMqYqMcmReHq
dilhE3/xBOOxe/fE4NNy2ex6/E+5FoqWn58YEaJixWSAyNx0un+SlkSS2REForYqnKb4nq5xPRM7
gOb4VkeD08OltKnCum4zBkgDFtgKtQF2esL6HS4gkua5OY2jTZaXkxk/O02rPp5OWlh2FzIdzLjT
9MURhaVMI9tkLATdfHcYxUEZ7tBz68WOROTjaGdfDP5IatactVjndAMS3+mgrTJgeXBgUAotDRDA
uOsATIpeH20CyvQxbYPmM6Ekw7KPHDJF7medm2AXt3jxtktTV/FprNOk32tSeNob8sni9kEs3nLg
SQMhmHQ5iwO4jAWC49LDgO/SyUah4ThO+1T6pOFuJk8uweXSeS1ORVuxoAGaNAnykb1C7kU3DtnF
NGeLPi2RC4K8q9rgXJcdaZ41PqXyOKbRaG0dIdcXJcilvCoyUmQ3Tb/YLxlxklw/NZb9B7tGDby3
LGfmWaXpSgRO3eNN203CpppnAHYsh9pBArsvY63IDY7V8CLyOnBfunJtP5RxUMq7NmGsvMlzYS5I
teogiJBekUGMmXivnKSY6utpzlNSFWBd7ToUehor0hTN55wa2XKgAxUXG4KzF4xdAAGHDQT+hQb7
4Dc4Q/OAZVo/jdzrKqq64hMsSJs7CBYjeprAqmfbHIzNwitvs60FoFcjKavDpj54TpiYPZmvXr9h
pm7rnQuNgaYoHNhpJ9IWFh8J5TZoPmTCL4LOB/QESvP5vROA9jvk6AOf7XzpaSnSsZMXSRNQR+zI
Jio2o10D0/PbmHS7EhfBwxSLoCUS2a5RChqTAKQvm+beLkEWsiJH9wd3yU+/IXkhdLdPTSk2M/M0
FdLaiejTBzZr/iYMAQW1hMxsA/zMbDIX385YJodIBZXXwyuzEuLBYUmFwwrqHQaUCmi6KHlmc2kd
vFKMzV73A3KRSYVa0ML1q1fwKQhOYz8J5d4CjJ6f8j5MmbsbbFG7ECHRnUJ7TlagT7b5NpxgGu5J
zmK7i4BTvMQYd4i983XzBXTjjCrEnitMKPRuKWDT3EfhFcyrcgdJdLAlfm9gZINIVoPZovNCSpdn
/3CwGeX7LjABrbsprh14HF3NNDbF2UcRtmbF0U82PPDFFd2JBLS02A30uRJkh/TcD5jpCEmzA4QF
O2W1Ocj5DnUMdwSsF9D54NlXSKC2vZMTnpc56gOy5RQUpdVrknYhn1JQoB+id3mYTk+kvgfLVhVp
ABQMcUGyJY48eopip70uOkYqqjJJ9qkvJN8SUkK2Ziy3e3DkI02xyCtViRhe9v5Wur1z5yiDViV2
0/De7bEcbWvoXWLt7GPwK+c8gjsUd657RGSe1RfKX2ak5Aw9ct/bDQEjCGgJV4umuA3IQHZQBdYT
pjaO3GIPWi3Au2adIR9rSQbPtgXhx+XWnjEXHZIG8O0BrUWzgzfUPNMPJd9JZjC9aCMWGcWDsE2J
xEPzV+9ClrQLijegmrdQ4Y7AswkDQwDhB1ckKMV3fVK0znEquhUnjDp/2bUxk/Ap11NaPo2OaexL
h3Is3f7ExwA2GYRvNGAi19xZlQmSKwpgVAWmYUjMNnNrH3+cD/9umySaEL5AM0DXTkZAIeQADnSg
Jr8GCrIPhAvWv1j12E47I/nVTYD0lwFRGNJnI2RPB8+1DKWLrqhwF5DygeVFynIiN7HWKbonhWmH
ebJMiT1uivvMRN03hYv2BykGays+jJsrojRIBXD6pFXnclx6jFgVGl7yyLmIGxehMbXIrLTio4dK
CfCeS6Ngm5b52Gwr5ZRf8mD2BZLGiurNRI8fOXC0UKQtBiyThUdClRlL4W1IyWCyFnkZ3E+G4O9j
Zdb3qqBX9Wmme8wdhCiFZy/DYrTv43r6Pg0Vv7iksxqOSsQlpgG6Fwly8jl1d6IR6WuBLMtweeWM
ShNvTEbQL/0icI3GBy+5oPSItspHpH2c+ooNJvkx8VObF1RxyskJ7l2L1gbiJQtpOO0aJNLNpHIX
keNArB0dKHCsGf2p8nNMOlD4wAJzBoZtkgpjITK1cxKlMj+nadnrO1pVOt12o2BoIAHAfRF2HfTH
lHt4IkZBfO2UVUNpDIbmdkFq+93GGka7uUItexkUDV0yDSCAogZKY3EWOkAZMieVdYecnNGip19L
lH3lfnFDN/xOvAOVzbyGfLVpWzKtqCsYmzpqN2gskHHp+hcF/c8KH3ySjYd6QHhG7S5TLc21zPf3
S7t414KQhIswi7S1b+kfItMsQtbPSCoQGXvzEM2boIXQBBMvh9boGad8dnE6nl1vaiki1tH0ydBn
QyLf49R0kRzZvLcw2fYmajF34TA193lqLMpVQZ08RIUTEIU4oeA+BOQVYZju1hIvicHgvb12nlDx
GPi6lSGKfEpDVsCoFwNi+Ar2m1QILCza8wRyZUfH22qu2DPL/oA3cFb7ABg+kWnukD7rTlKb7P0w
+5ZWeGYvU38JHBILp/GTRT+k2q+WVYG8A1Exi2xpY4uKadRt9DyDoosIIcKUWGRhsnbkmPAKmtPf
hFFNf1JLk3+sK5vKaTnQh9xU7AAvaSsqlIyYa751tK71eSjcKkGrorwXDV3uu1N35ls7Ww3zYSqJ
BQ26AVg8PbUJgZpR6ZZ5lB4ijrXssWhAa2/oselwx0rF8y76MUYuM9F8fOhyFnaboBdM6v7CTec8
NADKvHLLr3knhuMs0HbSf7X89FqiHzfbwHG6J3Y3MQkltaOKPeeiWI9ifeEXWYhqmMEJtcWiNF2z
scKlnU/xUEcfvNafnhU/Mh/IbciYF1FbngVua1DKykm/dmZErlKuoqwNyxB6KYjmJ4s+C5558iBC
vBHpwCBXNBq57RxlI4u/ApXF1vfsxmzAzlD/xvKL5jm2RDlt86Fm2dGy7fs0CzMxEsW5fnXaya/p
sUOU3jR2AwCK3YD7DCEGwcpimEs3nhgsOHlx4k/bWkEyJWWgb6DIaPq5R2lKFoOOmK0rHORAI7ze
sx9om83i2FR9GGB1ENC0i3yCQaWFm6MinXqEOf6iaBXl3kIZzYI+QGBAN71islBmW/lWje8oXYqX
eXaRhPkh8SabZV7EQ8mi64YhM3U33pK2XxEp01fpaA0jUMDRjQnUFOS1Yhr6ROfWJ4iFOMVNZ/xu
hjpFnixtkUi/1oUekj1QNzx6c1ey7Q2TEBsX01lobUaSBz+MSLacg16m4SooOijBSQKi0YimQj+c
uCfHTqujZXc9TX6UTbH0lzPccjhvoYVEAGsg9fKwvF0iG5ap6KiAVjB0rZ4Si5Nl5jAZcBAVVxxi
GrGCA8zzNne7TyMEuW1tLH1bLtEpyWYA0jmUr50nAvsbvuWEDWIKq6zox2PU49jR6G3PztBdh3P5
CUGrv7WW8rHAx72aO9Q5KCePimVywuNZ3Ug3y04lMFm6+XG95c0WR6eEHYzQP96NXmnvqiLzr3lC
0cWTlbGpw7nDmFJTji5188GkJDONZUuGdOM8J6mKd926zkjHaW8WqS+rmBc4GYZj1zBg97hGjtXk
jxQ7hdl3pvpG/gxYHztrLpAsxB9ZQlz7Y0CYVSyOwDK7rwbVPoYTDRkoaAPqJiTIs3+uZzLn4dIi
lDnAhDLbsI+/Ox5DsixEsKnGKSE3z00v8XUHRzuyx8Ms22uKBuvWfzmzursNJhKRszTwdiOL5i/D
6j+Wmf8h7GzKC7AgifhbriW21lVrOzi3FXp5GBS9Qc/jIt8sCSgIm/JsA9I7e6zsK5jH915u5bfk
5qlT0ICNTHDTdAMNqGANfF461gN1UIHet91+G8zdQ1cWwSWcqfKel1CdErwJ28Vemm0EouMHzt+P
jofCe86q/FQ3a86Q7e5ag5K/d8PhqgYidwlklw4p7MsDeWYpj5u0t8tKH4xZWlLqOGGECYHXOgFk
NpxmR/Sh7NImo4DIefpgd/rCYOBgaZw6VPfdAM0CouKDXWP+ciace+xR7lWwNDcMCnuNbmHjrEnG
JJTEiImzKz2g13UnKMPRlDeXikzhD1KSctZlom12nk76S9l2424edYYch7UdFXq8uEnv3vmO++Bl
dbwLWMNMm7bv5t2EL5slGsEqW0LPsFF0GfEnaTAfcRgiFOHROQ5DONVYA5NunzfpfcAq4sOkZHnu
TVleoALrDmMZJNdRE05E+mGc8wV9wmVYC+NT+7nQa5AJ1QZC5EISpyjNLde6YbvQxvrEsuXQijY5
R0kTfVarxzmncaXd4INi93upFvFjcQNx08uGSIMouhqFuasJWolm/TD1pXXpwhTZBzRj3R6hTN6g
4ERubSOshM0/o9G70hHEVKaxbZQlbHlG5q/EZyloDQlE8YqSLPMWHdysG9g/WaFPTp3X42TIx2Nu
jzlBwHF7aJMJL5RIoh5gqWDkmkvfIGuZAgiG7m0XWfHDELgTUQ9UWIn5sNlk2eIzzp+LKCDRuzSk
7aGqpHVlL3I/MV7hWb/0gX/csYme9vg/gCj7XfQ4y9E/Yu0Gde3bexmyYnJamwARy/GfR6uzd1Ac
7DVikg38hN6gMNHe8wxzEC/INetVAhQmOcOokDDu9fe6KsJ9I+wvzZgfvY6YHWpSSj6Xyj9pI5uL
pKNb29a8lgxK7lEHYNbd/Fsc8IC4Fek7Sz/fpB5BWLhlHsaxD6m2KNLQbHbwg8po8rO88NdqEWho
ddkrgrkQzO791J+vY9jupynCLW4yUx0a0XE5+sQHM4yW1BmUor6QIzko+uKlnW2kD034LReM1zqK
oRR2KOlzUjtOjTeijtaK9aHqKLKI0Dyloxweh1E9Arugy1Oy5IGLeRalTllgt0iRvXpU0zbNg0cS
sc12aAb6wfVI9Hhca/rwVkfiFM8RaZOdv0/n5NMs/UvpUxDQIe9OnIMVKavxEezJ9CHR+kqkVIHC
zEvOWABetEGmoT1ib7r8RaRFetV7w402UUwCbsMWZ1lfYSWciyWJTzMVQCqyQ0X43jRcF24wb+EY
lFsFsXQny8bsGftRiYbrHmJ03JvGKT6qVFRHWPcEAY3xdOxHjD+tHm8RYmeYEO3PJE3xMklL8M7V
HKGP9g/wyUaU9XiBD+6m7yFwA6/PnqQKEY+HaD/tufgRpf4X4yfDyR6L4NRno2e2ZUdUxZSSGtA5
H+SSf8U+xfYDXxXBwAQUE3YzPTjgw+m0Z/BwOzlQr1Btc+wkI1iIzn7TzyyHkcFWR4TO+kJgTr/F
e5HQQ1bddsbof8KXCsRnYTezJovBta3Gaycv6coSAE7oOlYmm8zGy4HuAiBVH1SW5Z0sYZNOODQ0
VMf+PqPWsSmCMDkNXvnQCsccvKQjmS0pxu6pcNHkIheU9+3cnXlFgLKylNyw6f/iOhUwdCnUuMWg
hXom1E8Rm5nNkKNlzzuv3+keJhEhzmgHywwBTkyIG8dPKSMN6AHP9RJ9LcKwvel6d9hCnEhoplqz
f4cHqd05bK02TV1MR2d0OeyePrmqBgxilNcLp/3ULq11IgQ8fU4h3cCb0dEhUa0BYFC258hKzLHO
u2XnZGK4SGBCE8MDexkjVxzejSBMgpjMVjM0V5i8opu2MHcG+n6mAZx6cwo8fVqjty395FO/2YR2
m3600+4yjnnSCsVMydDsoxWXdX127PqObRbdApZjl0lK/ATIbJZK2rY/C288LXJodxR7z1oFzy0r
rkvfsui6t1T9MogUpO9l6o6/2G9Z8yLbg2pe9IRfzj3ugTGjchsUoK6gDKw8eIWAiZkM36Cn0YES
Kqe9IV6ZCSwUi3Rf+y6psMS7n5YAlH+1pqKaEsZy2Yjz4HWwj2QGvnQKZXkf1fpa9/WrWNyGrpV2
70joow8PXv3QjJ2/s6avQ0o9B8RGfRpjsjL97IynFmxOqeRDaKsPXRfitay7C+hkX3SN5wkDSnbP
DN9/ATaO50lA0fAiVm1qnp6sNJku68x6ifpnoiC8L1EsHhqQVMBdNWGwREMSopf25Sc7scqvI1Cm
RlsV3iOV386sZCmLd+Nt2OThtRT9Trho/ZuB4n6yAheiov/QJ+BoJOG1AG8LvAFewMBcyj56XfJK
XNrWiEV09i9mkmC/AmQg8Lwkg4rC2Ficw7fs4DJ2v0KlLnZjKtD5mPlHP32ZEHlIOUCj7x6HanxK
HXnsyvBhshbQFXOZXaf0JqjXWsEQWg2muHGWB+P2hbiJknTIwRIM3nxda97tH3XStuC342CMTiNG
XWoxWGABl3H6a9l+rqi495soqLRYroeUOAIEX0kMRdknI5OpaWgadFVLWcdik0Wu1d2GVBPdXe05
ifgYKopOx8wWCXFDKzjwpXa0m8HKQxZbftE0JtDgNUE4QZHwPcneZMhc72mlJsoL3LsBMoSxi51P
nhfVJcSACsNiSZHbemgVkZDMI2HpnTqL3tGNM9rKvoDA1eRXEG7Q9syk15zdii3GsS1tmiKbQhdp
dQmhretQ2cDlOSnbEGQOWHsJqh8+i7wSTapU/k3HAGnu+zqsAxzXlZD4uA2Rw/ZJTtoZrxuKB9kH
p69N+eoKY8gwdtcdmdnACMBTtSn9xoz38Lal3kbhwqQYeVmXX3a8B/ZTlGV5eyq6sWlPeHXs8cYK
KkJOpor91CPtF3LEjco8cwQSoU22Df3G63jyCx8OsMB9rA5w16uGhpMxyI3wmAbLd2z/SIdm3++S
ryVplvro+7MzPI7VNKqHGAtxPVMOoWPwPJIMbp7cpHLtO9uPsYEQChf1QLhkOy1zhwHHMZRDEIAm
9U63IPw4XrKiTgYBv/joTFaJHUZouz0NYy39J5oN7RzsIR004N1kyvz/ohqsKC8DT4LfH32SQ/QB
a5Fb7Kp4aFgfAQDAS2spEGLPdeBn1fdwwcy/Z3fDJmUiFr6/lXNjd4QW4PZyTuyzI5IH2kFNx9Q1
priydN0QWcO+67mOvIHWRIJrEZMIRYOJZL3XMuwwPTaJuwrdCQ64BjSQxHiZ58D7LrqIHl0sPPjV
MsMeexot5NTEoDEGA/CL5/DEshslFxBvHR69tfl1Jp8mYj1qOdSwrEIaCwXyyBKT2DETXTZN7LNe
lHkzb2VQFF+oZDo/+hJW49FnF5rdCCCvzUEx9V2UXl59yYcGFH0Uq17tQshgJeY/rCbL7N7VGXq3
GSgCqczmUfJe49Nw8lvbM/mLZtBuTOZeyil0L+EyM4FHEVNNrCZmwNK+mtLmiV2Jc+dH9kVRq69U
9z/3k8I3RV/+kxqmq8TRAZkPBdtJgugOUYjpp9LK3bZGURFv08Y/x4lHUxcy7t2AcS3eT3Nis68P
g+G7rrro2o4THZ85EvlCFYMXGhKQf18wD98CpskfE68WV5QlbgfKkJ+TSI4HiEHBSzFZBWEroIF2
Ec0wx/SoLAzRbF9iPeOzsr30s1SzeaF/mx81WPpjWpnpvo0xEtVZRpy4rBaMsalHrgoZaOZyGRzO
VMY/+q6FTb2obenMe0e9mDAMcaWQrYOBDQEKfovgAq4JxmmfCBLfyqoLSpn4eip2gx4KuImsFLf9
RvjFhQKEcLazMLtqs/IQQS0HJTENzcmvyb5b5vYYMDAQH0Uls1uNSz2UmLGhNgVzjARv+xK5yUlg
sDgMoQm+WUSZJFp8rVB3bP02p4rvhMOHxV3iq7lqGr4ITeLQKnvON4vleerzhAkBUVdB9C5F1YmY
hBFaQ3zsBDvJDc3L8Edh+xEaWIehlLUVORhDPx0TRP0fIlG13qbAfedQ2x5VgVKuLi4Zwul0YwSA
JTqmwC42rm2s8SJWNRHAscvCcxf4MLd2c5fb3+3CWFBtyJ7MD7Ki5rrHxBLTGaCl+SFtMM8cw2Wh
dzAUC9siPWXhU85VSjYjVS17x6It9i4gBU5kQY2FvB8W2ADbknyNkhgPNgvkLZN2sy3CMn8cpW5g
cLlz2dORsef+yD6dCrQsLAr8lHCFOpLkBEbCsxWEqZjytgNzAzs5AmaWpaReJXR8mqj1nmXXJK/0
QugsLwuNKKDJOSZjxxfyE6tf9pg4blCBRTwH086jSUjvB7xuuhWALnM2Pd7wjVgYBOD0iOzsnBTG
93Yp7xTMPdUgU8BCYaHRMIvlXLBoqa0TdcEwgp1uZY+OnkuKW4FL26SwkSAcelkYGtRq0V+A083h
1tCYTkFD+VUCa8jp8tsONe10QTQvT3NLp5CKa65pc4kSNpOKCdDdWdj4zZbg7fIahHW8RnuC6rxs
DatatMipfWHH2dBt9JLK8mmaDE5lCNMsECVLpZuBHN9147+wWGlS0Ba7mpVSfwErSwSPpXTo2dOY
pSIpR2XfZKQ5F7ygMU93Nq1oLR2qrNw2y9A8pOycUyLv06TdV7iqTlKA0aH+AnlUFC4dD8rOs3VG
fxAOj2yDqPerwBuKixYXz2tkclJdo8Fquj0Tdvro+xKV5biwfnqK+0z6V7onvG3056awNn8L8IJU
OKHNrvLt0cY3Kqjn9kLQJIkyia7WU+NzAJnp4W8JPdFxLJyOHV9Snb3CnfAxznN0J2hCgQxRU/X8
t9j3YasUQU96W9DeTlk0bv1ZE+tE93/4/rcyCOJ8cU2/p+Lj9gdMS+YbLiHn1l9wxFAjNtZyWMYk
rd+otf8qGeEvUfg/aQv/j76V/w/lhCHypl+YUf4DWsJ/99t//R///rf/8mcR4vpbb2JCARJfhpLe
oW2B9XX9FUj/pibkW4pZzOIf2/bgjq2/9b/cKOHffddWnu/BjJMr2fx/ywm9EBNLYLGgsUPp2ggN
/xW0/Hf6MskH+Ki5fNvxlAVFMHinzUm6TFP6Qfqkg9rZ5dRELutclY+iGbIbvxLJ5eAW7q7H1L1l
LuivQ6vrLih8lX+lE/qZ6/x2JIHN4XBJQiR373RlAgmjaciS2CCuG+u9z3L+UDNOv+Bgz+7YGH8J
ZpncUpGM8U64PupqOcaf+04wJwOTlR8waXsn6ukFavE+E3e0F+O/gE//DPf+/SADiblIeauk0/ZX
QeSfBI+GfWQ0oqcCSzRkB2Y290gsLB3WVePQbIsgqi//9ED9E43lOw7/20cirkT2CU4D/NQ7BaBo
aHhGDr0uSLPMW8nJt6rko7AtYgfUjL5fzfSAo+E51dRDKyemO9TTIuoCYueIIqT9M5LRDYS3fbtl
//fe+v+X7zOK4/JH2f/5rbQtMin+dPVXmfIfouJV3fxv/81v//G3/8zr/N9++++//ad/8otvb7RS
JFnwXnq8zry42MX+5YX2/r5GXIQhDn5eXkuB7v7jhfZtRMUUxhkH3t5nDuQPfbDr/T10iC4A40iJ
zPnX6oPX9+RfFKOSvx7gb4NIHTBIsBV990YvqdJAkGaMBsSdyWcWqyq6HJKYTJ2gBo5MPjG7qZbA
OQKEDmzrWPntYgl/5EyIQV1+koo0FzxHKGDk858u5z95mJE6vzs4mPG2h0za9mD+I19+9/4AN0KN
Qfg6+NxV/1bouMcl5g+TBzog1iXH5zGLm3s54sP1CBPUvfiIATzwzraIpXcqFOj5hyUHPHAPLU15
pzCpre5GUPGNLut6mrubxl8WbLWhWwXqAg5mlCPDI2MbCcLC1ouO7Ew+7uHXJ7e++z9deEXFz2Vw
IIzCD3lAfj63lOo56gIY5WTqzPqpoz+WfrBGSBGbX3/QPwza2Bqt1apIPAczyj/c4lz0RaFzMNeD
oYl2n6NhoG4JH0GIYYv+0mle4oBcsIcJks74MFOp5huBR+LmE4LwJP3QTFk7ffn1Yb0fwCnw2pYP
RkyGCPTUe5ln2nmDlck837q9XdoPqO5E/wqDaYrOdWpiWoTwxNVfwPl/H/5+uup0w4njQFzquMoK
1bsniu0VvHFC5bdBq4L8xqGLspzAvcnuMI1upj/WllrkUXsFX3eTLO7uqOtUFrHGM2UagprmINqv
/cT5dYECBNtLq06Rsj45GU9o6map+BglAKJvtEyD8bnq2jL5i9NYB/GfzwI/KAEDmEFVCPbw3eSn
dc7nL1O+TeY6Xz61U1K17Q7ZKomDofGgu28DA5nuZsycUX42ED+pCzS97bt/McMxKr07Fvr7yLtd
idLHZucm3z3HeRzBSMptf9fbld/aN1NLyaG+pQjQVjPEwmGw7APLVBIJUJcQFDTvvAx2DjhFdmd9
tBl8hw7H2Y/pftxDhqeMjBbI5kkFVlMsj703ZssjOv88e7XiJV0eZaXbmoi6t9+vMuLE7m0us7qZ
zZiP4NvJJ9NfU4STWB4K1fL9FOoffyXvrPmyAwXCN1pj8Ydl2zozcXBLo7+yYAYKcdl3rj1dLnnJ
ano/lUhTbqKuMHzk2//xC8qcMDXAY/O1DHAT7YE6nbv0ONTuwp/md9fTGCqls9eomez5kp5+zU+P
WvBBhT0s88ml0mpe52Usok1izdCmqMUsPIqxQ3cdn0OGcBmkgzMXSLLhC63xYL1SjrkHt8FJWeRl
8jELOebLY2sQHZojJ8cgZ1ckbn+d06LKXoeOh/1mQe7EQVvcSnMfDdDW6NshsXbQwKYV9whpfp29
wtxeL5oTVPxY5yRcdMR9XcjNQ2WXlNDd1MQvZZmkG7l7Ozdwm0X2KuqBf6Pq4wwWgNggoEAwc4ex
oPDHAKVwB2BkVPqrTLoye/XCTPOMzDFal0NZAsWrdrUYEt6jpY7WazuKouEPOGxMEV34LuW2BWue
ux42MJ2J76EsG4PvbGDcCLpElHHB356SgRjm9Vl4O0lyavoBOX6QZbVzhvso8tvY6rkxs9JW+Knq
h7w+wqDk6ADQe90h91TJf1NiWp/jUHHA+GvWGyK1EYbbE3U1B9BZ4TTsEGqE8BF8zVqgp1WpYtLT
E6jYHOnb37ObwnQMwsCTEjD6rl+pmz9+AADleu7SpzMWHOiYWbCV67en1EvUyGuFpK7iR97uKJmE
tZ5oH7r0N1E8lty4FWvJy4Jim5NmEc7hot/ThSAuAUnDY5PrJr4ucji45lDXw/rqvd2YNqa1715k
dC1EhZRBEdN2GcXZOp5VzrzejvL3tw9kQurSI4zgB9uPsddYw3dE7pxHTVksex0ba73ib6f29rdp
zgguhGsWsi3/uHzCHqAv75rca5Pv4M55kP0g5vuAMFrqHB2UBWloD5t65rlEupgwdnDmMUeyKrXR
Z0MdzKzp7tdTkv0Pc/JqxeKlWY1Kjv9mTfjTej0D2jwSPAIhrB4j+cyVYtoPcCE4t9MiYW9sLA5m
euBJNmgVs1mzYIBpu+onBIhQhqE2bJ3bgSIN33/7EmgVAwPk14f6fmchOVIWDi5bOhZH8v08VtFR
jwpq7/Qw12OkYCPavZ1iS4BUAnWm3VO/cr1TNQzrVfv1h//D1M0HrvMoPPKAPoT7bsgvp6VeoA3Z
RPw5obpY6MVzth0Idwpc5dqWBdzk6etff+r7iYa1asAGVEpgIGSbvU9KMmkSUVWtKGrxZLIo++OO
BA3dJ9jF3TzzxV9/5O/uuJ8mWkmxnh2mqxSIiN/31X/ewAFyDyC4Vx1Z9pBcPuZqTBvnaMeED7yG
TsQiGQ8W4Ye4yz2/fHKBM6EAqbImn4ur1J6K/I5dcMBIaqehd24R7vCwx816qO0oVIzdovCQtf3V
gf9su0I4gbIIAw17QGyEKz/i59Wl5edzVKRLvgWP6Uic517LJ5O4TrNDAZBmrQwjmhV7hsq43QNK
SxRAEotlnnAK3zvPNVvn3a8v5/vnZj0o/JCsQ231T/YacTUHcDIbvAVBqgCGRQa4LsEHESpbKEMt
oqGn1nFblvi//mC2bu9WKbTZfi+ZSLyHqEreX49B+w2RjgSxWE0Fn/RW0VG09AmonK7EVsNAjRhP
YTb1zUmMxUg+OE7BLLpo3XrNQKAaWINaMLJlEin8zmB5CVNsh8O20AgPZvSOzrDcwd9iNMBJaVwb
fnPZUGzVCAOsD2Pqj+6nVCQOkl0XA8R8rMNEy8/aWcg2gzPF23aU1ow8bCzrwnnwZRRka3KuZYVn
jH9T8TLk3qxuQWvGHiSotJxLRIxS+2RasvO3QeuQFk+CJYbKBKTYOZk8NJ20B1GUXkVN1NnU3AGK
gKe1prgPYCTTUGaxn4ogLC6qCusExX9SOxYX6j34qGt4dEl08FVDXZvkQhWlSAZ6kfxw6opkx11h
JQNIm6yvtH/Z8gPU1FUpGnPJKKvJ0+6cwZaIYZlNd8sEIP4bBMj/Sdh5LceNs2n4iljFAKbTTkqW
ZclBtk5Yo/EMcwAJkCCvfh90699/rN3y1NaudmR1M4HAh/d7Q5S+xuQ/wMNKRgl5wuSkZf85itXJ
yObouXB8aMcKnm6FaSoGb72n1UuAiX5OY0x1wQNm1DM+3iWbBAixqNJwnEOKBePlZ1cTpA31U2sV
wnXcaLYdvGzioe3moZ3cq0GlEGivqmAqoi94piLRgl82ucnPHnK7nneNsltgOKYkYj9PpK47N+3a
juFdpht4UvvN4ea/pkvciR/EpMiK1jVW/S72u4XjgtbKfqJo2UWb2dwe04QtMl9kHoaMQEjrAvs4
9rDD2u5Wf/FLaCc+MqrqKiEHpm33LoX6v0X14SX/7h1gl89OPw2jENsm1o13cwI3qMhxLaOKzTRb
/YEg22xnUEjW9xN2RdFVBWzGYiEHhyWlEgCAJZkjLqxtuEKYPd8Nm2/q57rO2+EJ+8Uhvd6WJoHy
uyq3Dh5dIH9cWF2o1XEBqzDTuTmMYxds1z4Mvf5rTa9v+bMt01ZhcpsgZzmGqjLddI2wZV1vMKtl
O54CL5ivdWKiKTnMxGa2d3PVCpf279bwxY7GOT8mbYS5FynQRvTC34u/xd5wi212Xu2itlk6c1X1
LjNv6CtabBAByg7uG8aiHQlXeOVTN9NepmbahagGoo9GrAuLJ1yBLcWQzijP+8Ss0MOZ7ks9rIIX
x+/EnY6yVf+9bX21qL0WVT/fe7T9o1u4YCa4MQq6bI4PTB+v2a2cCvAI2oTUv0QwRuKGNqa2dQTO
WNNVF5ImTAelM3mZ76XAMDWkwUK+1W1oeFy8/G5ZDiQ58Ipn3waIRORSy6pHX2I1nszTQ66XEhIy
LVxoclnksbK0YWy39lhi2TvY6zEEwMmMA+minT3uMLB/b+4mTV2l9yAwxCLtKqXF/KTg37I9KOHm
8uiapgi/Q62j3L6iD8IKNqyJNC/puSSi9V5wW+Car1gv9GGqQA9FnhlicQZk8dFtX9A9xQcRazUm
eJjRJjshRZmY4Buv6DCOhFrH3Y7lVPNNUauoBRE4R/J1kr5fkh+e420odiVzIxo27MEKpC1dNCxD
84V5cYy/lgp+RobpHETo6hrq+cpyR4JdGn5v1kJWfyMHtSsgEzJhKtWaGP4DPv1sXmIp0aT/xSaq
KR/9oaOfnxcDpxBsEeXLhPCD4VayPs/jwwU2QrDDIqWqenI+Mw1P0Mbo62fDwRSbENczkckZotEC
LKeNVnCmvESbAOOhwkkBCU4aq/qZkPMc/3Wvh3jN6WVxdMvugSHiCNgcH7M5peAExCWoaAf3Khvo
RSse24zPurhZigKjWbj7nMKWypX7J2OsvJ9r2sHTxxBmcnHois2Tr5dizDdbWT5eAC+JKkBc+yVz
xLVpIWT9JCXWOJ9zd6OkydmC8c63y0pdO/vIAFssY3Gc/psAUy+6StIFViCumjH8mAP+1C5vTNwN
3OvQxw/P2XetofaknqqAmNR5hG4jk+mXyFNDcruWzA1HhP91FSA/aAar4NLMLDizcf1tk8/1cxJM
PdMIjpC2SIBBzdTkwMkVN5h8UsXAq6+7L0VRturOxK4VCLKyybVjK64A/tI4tGXwBbFUUN0rFqGc
K2KNomKzNBXzMnY9F6RZyaoVtpHPYGyR5zqfsfLkeGA79hzaFaMv90CFF3AqsKi5qYPfM1DQ5vK8
0V2CnmVTzzY7cLGB+9yQpMQHHR9ytzp0IuArCWbn342k4/CR2AGOWxL7Wd/jysXllkQiTB8RRG7e
Qa8N24ti8UOGX4Oi9W7UiKtItAnwVr3fRvaht6MuzzAmPu2vIo5mppNOTCgVjrHsivZnS2h7++hV
Isf0x+YMrDeXQSZWWIMk+1W1j5/W4or+I/wehY9TM7c+CpNITx0cgJpzQ0LG6lCzEumXwAXMeQT6
5dXIgoEZbTFbM/8ofRnUn9EJK/xHCMeYnacOc2iIyfWCZ6rCrDvMefEB+tyZW9LZV3OK2KN+ACTo
vScZzK33rUzkSjLjOJYjWgckF8knth9wuEBT1sr7LNxZ4hmF0UN8VQ+CHS5yVfRDp4kQCF7cjJt5
TQVpi1o/L7nJG6Ez4lp3mAUcxzxbl4+x9gv5LCQW7ad+HRglZVEpdCVdrEgcQ/6Jvx8k+LGuMIyG
N2HG7/nYoKnYv+1rFHzAx2ryGN44DkoYYQEaT4G3v1kkecW4CwRQMqc1im6HaeEVDRzjLF/Hla45
YBIpQd9lgFTiAM9m1H/UqQjaTwgHohwF2NrzyvtMbxHlTWkBdyA9XT+vUc8BEaDYW6eXza/vA2wj
AZU29vnP2O8OOrF+pSRh7WA5aPaCKM88WGAORGtr0u/b91KFOR1FJlBdpKeComOoj17h1PGncOR9
IwuMWbs4IPi0twH9e8HNHBahMAN2wyC++X1B/r4cpwxJXOKXBf+Da8Z7YD/EVBuFH8lGZPoBuLwh
QEUA4HJBwH5/uP+z8Uhjis0kSij/rbfAuyYH+NLQ9ITkUbcZ3j5jpox70p8XZ9fbbOcgKqFgf/z9
Yd9v0qGeEvDpc1Tb3WH/+OsmLB9hpFJBsjhB0WKboZLFPtlw8nhMswl5l0WeZ6zRCKLxpP8XRxJb
z/1z82qbtQm3l/4CjSdcSX49fF2Z1Elp7qE3sGjqBfOjwZOBXf3+Qt/f31gk7OeoLgPaSCJ9v7sq
Db2vmIJ85xBOw3WgwrLvPaiWvV6JX3L/Q0XD4P8rYOPSI/vnRUYxm1waUDSxIjxuzraO/9yh98vs
eaUZ/vYDhP/w/HqX2MxdKaeBwq1AXkKKrUYFDfdLpDBzi3tnUys+9GFSR6E6NAGM/+keUdjW/4DP
6STPJKdMYQFlaZ59KI4B8R7q4DZo3terBPJmMN/GCwnX34RZ/Rmmi0zx89wvzLfmMXIxaX2s2fdR
U8G2TuB/bGasBMnVZT+J+ZDFgXPfbCFK21PaZRaeqQkMMWSCdl4v0hPpkR6OVQWwxJZ/jc0W+xMs
lZJUHLwf0hGYGaov9vBsm4pZ0XzIMV5X6T0huOsYHkbCprj4BtpI0O+cDO2b3qcZ6QTLqRyY/GIc
5reR5Ik4Deps3bN1KzXSfjyCHfVQRAU3kxSJol3/iPFy8D7jsKJxZ7i8miMQKZY9zkanKX5xatpc
z5smpwdOeJsw894lc2Sc/BbEpoJYCExbYC4MYK2x9FLglCHyuYxwIwJrTdejVy1WIjqu6Z1O0WeF
HoNLWnPmtoehr32E/hib07OBtQXPvUVZlcqFrDAaTPDqDUvg5h2dsEQBtxfbEipScX0E/+U+QfTB
0aDqhct6YjBm6aPGyrpH6xV1cg3h18GdG/dKJCV/GEls4qsTMSqNqq8rjcwXe/c6ZI1PV3eMGhj4
FTYER9/k3fQl9YMFY2M4xCP6g7inb4V/GoLDvCLHqIDEh37Bb2R1WAa/wduO6D0si3e50AIi3EoG
Su3vRzbG6hPxBEXxxXRB2n93OikyrmWOnIWihoy4wkWaM2Y2EEfHqkMimAoCFfcsEWGEB/NgSdCn
dRjbVR6TbLWDD0UeFNQbMLqVmd9xVjr++3RlAUMdyGaHaLFwaexlBwKqLXymvJbqySOCNQSUJ0+P
N9mLiDjAJEWSHxAgceCBjtgdtqn3ypS1mO8AHZUELM/R44ojG7Rue0Bo14TrI2ZARpnrfl2KLTuM
2eSjPd3jwtK7yOb8MU9fQANmcn4TTUjAcM3IhJd3ZeYFn4J9X3Srs14hKMbY5bqAaVqNd8gllC5P
QYul7gbmAnhQPbHAKT5XL+R810dQnnU5lJXEE2ifUdJFtxqMXoW7dHLaKCfuLoi7j7JYF480RMYq
w+3ykOEaJ+pmzKvAZgGW7EMgsy2F+rnQ6Sn7/ZqzTJInkqJkFXvs2bWFqUdTcrunifkJYYlwOl7Q
eHPc5aavUqd5zQgi3b7hJd3zD2LSGeLOCjjZaY+Ck6BBMEPMDeObkU0l3xSVHdVDqMmFGH4sAleS
4Cksi5hvr3PRMP2EiRmszTyz2sJ4ZSFA4X9FFq+c3Y9Fh9Yr3El0hnwiJl2NQjTNZ/v5jeKW9yLu
Y1jD7K1JmCgO7HgY4AvqMQ4+JlvLEUql7IlNFGDMabXdDnlNEPNNsG07/sDDW4QvvJwrAQq2zxHp
aNHsnUk6Wb4rmXEV5L3al3TjEfHXGSJYfoRhnXMrNunYMjfQ/fzVJXMk/eS1lPb1dUhLZvs2kxy+
fUOUYl9QnFVq89iH25zdKzf3zHBkr6sn9cnEsN4Bq/zUNhqKyKHtT6uzcDnsyLbIPF7uP5lHRIdc
p01KPbgrddpudIG3aEPqcvl2N8nsc98Ev0Xb1baOumH+EfY/zo+EfGp7zdm2JO4zMVL5teo6PKQP
i1XJ3yM9M3j0NYvb5uNVSeOGEw/oxsnXEX0iLxpq7L7dDthasD/eDRS2DD2n6nwOEW8df3ipHC/1
UHuZtlAi0lBzEN7J1ziJylEd8gnmHl0ZdJM8kXEAnVMHon64a+woSNbaXe5tOQdc/wz3nadDK9k+
ipq5S/AMzm06Ou8Ds6BOZvtPMojtZ1d8hBgkb3+vhCnN4zRuLGuAcfSY5OVi4iJiWMOywBHmQNko
uZYao2L70RY4CWq3abB3O46XyXUiKVjdpIW0X3SZmGXV2JdBDaP9VFBk9n5cLr7WGJwRxnA5lpes
dOTCOrTDw1BQ1veXK1wjGw4PeZnt07fGKe29vrxFsQfahsJI4X/3mDijXVTU5eVsgj60l3u+pr4l
9Glll0+u2n3iOCOrPEufXaWiJm25fYRrVO091nVSJLvG9Rfnr6LT+Ad90GXgcYHWFI5DXZbHIreV
OeZYOIsx1ee6CudrTLUiVdxHosvlV6/C0gXFJxT4diU0mWjWJ/AzQ/6cHAgEVKdwnax6jWJqwtS8
T/1J+/dOp1n7b0J3Us0zOqyJquAyKtq5AliBhmb3uAa137hDyshmTZOzq+bT1A2WoqMiIsKLK1IC
KHUW0ODlK0BAWiCS8Oni/fAJn6IsHpqV3eoKr3v82W5el/+ccZDj/U9Rulc35MSkMEknxSDGzqdw
xuc8zVvGzQUGG2qPrQyzM9tutZB/Vn+hyWvxs2Sj/2+gF+NoQfwYCBlHY64gEO+pdnDfH/Yz5hTA
Ez3+cNHOl6gBMMcVs32z50bZSaPuKzZEpsFggQilCzg5rZzrdFNNA7DmbNi4w7nd5pKSu5MBv3tr
xGFGNx59DWyFYmMYzfiHGMnR6688zSy5o5dlD9RKz/YE3K7hVAYi+ywuQ+bP38M2UrE36WzPakIK
jlXtWkbZ5zryNb9i+Yc+s9SjtmOfmpxrGBArg5jQ8U3sjivIHK7ZSDPzPIgrpzd4bKi2+uNlulxS
zVvuCJrs30WMTqW63VjN7KUuXp7+MKmOg+uoI4vhMUtAZupjUnR0HOU2257SBfZhR2JpAVkYg1/s
8aAq+eH1i8tBG8Ys6BpbTf4c8MOenYwbv/wb+pfrPuTJhjz8A820mNkLbz27IuGS49L3cJ3Nwouz
7Gb/wUNXxeGFH/G416JFDIb21Cem+Y9GGOF4uzltaU9gCGZ7pen55uvYo69q1jwo/lSdbHIwjdZx
2zsYlParc5By7uSGAwn4VFZs+bzfrK/KsO+NtyQYPue0/6ddkpk1S8h6avAHI/VSArvpFXtF0sWT
ilkgcVQqftb41w3Ux3q1scAj/huYdU8jddXXdaVHNe5j+vFBckzXuCIQ7bxR6vEFzE6lSpscDdPa
DzD+03wbEyofXlwGwnkbb6aFAXJBB/rQ4ZgkBQz1C9W6DT+W6LiYqil0ud84nWROfOu3nR2oY4sw
crnDuAZa/ycqmrBf935UqA7ESDppfFtWWzYWT1no2zUZEQLZGVeq1RGpPDXGCIDsXavL8EZO/rzi
0DE4Xp43104RuMF8Imq4E/ERJgUZBnDzcGXR+o/ewZCHHwTfYghCG59orgCFOHMxTD4UX2lqU5zg
PRTlMp1InkqX9E+aRejcSIbGv6JP/mywsNhiEFnC6tfsbzHHyr40VWJcU+PCJgnymMhSmbwmasd7
bC6Gpni1AnodvFpWRASBwlnH1m4QMcJB1u+gp/CYE0Yi4aPCs24grifMBN4LcRcDsD2lTEWNuOuj
MvXz+DCg94JBy+dFG3nDofLRrOUfN4zL4uWn6FNVofLB+yedPXptyTB4f3STEhGqwLjscsr6XcKC
WxBAPxACXfmojcfY+8ujTM7SG4gInjc/eOBHnCWB6TE/8LqoRgbMaCimbty8J/iXJIvOQ1Q6FHOE
nhYBelsM1yVcvOjOq1d6bAe2bypTRw9nJ9O1exIrlRdYmS1i+ZtyS4KyuUns5lnsW8rM2HmAeY2D
xC19phq3hbIsCn4sYwIPh5SwkK+7ctYZfhhOZWxVcCaEJxm41UMuYaLmA9IHNMHRX+7mx31/XCC+
sPstJVinuJEIbyR78lyk6/VUOnLFYB6Lpux5mMM68r6ZwnPS51wovwquIO7kilOZIzaD9/Tx4ple
eMQF3WuXvLaXBgZx1v6oo8Lg35bGTUpbI6wrx+E1dhikLet6P6cgLLGWkWjul3TuveqBErTjE6Qg
9micR3Jhk+CW7CF6xPgC4RqIezI0Cg/78Q407jVHkjDiYZI0/dodoiwChT0mEwsLgFpocIG4kZGH
LudJ1rhb6StVgW+u11Xg4lt332uZ5smtRv1SbSecfqqt+lAhgzIYgyc96AuxViwtmCgTcIixNyN2
dvQHqA46LIj08snxJFoAiTGfKNDt6/RBb5PNnlnHai796zme7cnXPrefcgF6Cloqmjd4Qx0hptsX
OVwdAGTw9CySJ0wa8liexFS41KVZuNk6t1/wFCDbGCCWgVRBXkqfxYbTJ0liWx0gmZUJpl3lFYI+
TQWCmdfifKb3UvMcjXWoRNnZLd3ZBQfZifvQUsQA7O76bVacCRm9BdPSNHhu26CRi/FKvFp5fqHN
uJkTrQOm4QmLUNLyXDfcoD6KLNoaedtmQMP4LRp/zvD/2yUE7fnjkeQXmo3XeOV4IwZZq5+ZJwOK
WpN5P0fQzLIR46qXUBNKJO5QkZVN+20svNQ8DcgPU9za52j0sA0rujLTy8MSQFgsgz3edmqbvrWW
//JDMvWa6g8505ejRE3apQgfpU59JWiuxDUvKFwIOxXF7PCBOHrX9PwSNZ50ULcNOo/8z4MftHN5
jAzpcs5BOUPrtDctQyXWdwD6ami6vZvTHXRvJ2c0OaBRU3j4Bcyxy0JLz1Kmc3qNotXz22Pilxv2
wqTHeVV3FRHm08hjkRAjVZFrk5XEieeSmak7TfPSuoAUUe+6/mFp2HnNIMdep+JTiHEMdkWIcFAs
wJ8ZhB5PhEPVjbfbaIuv3pG9WRvg6x3Fvetg+Rh36wqTUCo+noH2iOIpH6dJ56fJ3+gvflyYBwNc
iuZiyvwbRG0t56Iy1+455zIc+DeFoLb9gJUenK4d2qSlcQ41qfE62q2Fpu47wHZRQbyDWkrlt089
oIYXRM+SD5O/ZofwoCtbJZRNPPDFQwkSit3+xC7pCENV8YdVvBh+5y1Y5xU7l41Gte+K0f5u6n37
534gA36keTZ3X0Xb9tiiEDxHqNf1VGSte1eztCFla6pQY2pCBjBNklOeSVwT6PsgLWXTrZnbX2xv
i7MhINZuMpnNek7Ab3x6HqQPEPOc7Ip88KpwH2hlb4GXU+T4N20y2OR3oSL7b5vT01iTtOL4CyiN
butcU6pH0Qtq+JSLToPFHtpcbmOXzLXpr12xcNGXS9chBUZ7hBeiJnFkimDnhsVgjrfFYcSfqisO
EWQ7hxj2saVkIUm9KOk60M5u6myPJQwr8n/2nyHJkZ9Jk6ONfqBG9uytwviMH5gY2wtMz+f2v1cr
MXU8vN1uhbGM/VhJ7CWmOtJsnEiu4oZfkvBdMfvIYQn5t4p9Ff/V+Zp2VQpUwRfDxGS/NjIBOJ/p
18fNRwPgxTc0XsBS2Qd0aLe9iLIa98A1g/oR7km/G+39TSCmKPK6MVGm8UN2ZsqTgz/Bp9/eAcye
aFwR7+3WGIcSo5QQvrkK6btfmhVx83ZNqWA3V8of9ZjuYRDiGUfUjLIPt7kMK9lTxZHBFU9k/u3i
ubGn9/ZEHM/x+a81IuLppRqkvQXQ9Swg3Rp/I80ExL9wgn0fmtKZwe1Ks5FeUC4SQ1V6Qk74PMPD
KQDxQp9nsluDsKzb+/ICYWLr02fuTY6TFd2vEeOcMPjgmWjEOgLccAXPTSPVo3TVeeBSIUUyByrw
QJW5qnqJfQe3GZXh6ftYERpVmFOyyGLBm8aT1CBr0LTzgxhNQYR304l0Lg74W4sQj6Oh89nQY+0I
6mDO2INOeCXnDzinLywmb3hG3NdLt88n3IU/ZaYcfVr6hTvN9+6CRLZjSUhXh7SPfBmx4ZhBsebb
BQoGIdSKViMz8tItiznRyZyDF99mfBEIP6PXYG8Mi2z7PLWNIHHErSDHwF/tt1B9K3031zfzGQ0v
kkmyn25xk2CDTNDz2P65DkUTf8gc/AJA1Fw94qFDJngeRgcXYzF9g0ulhSHkMlnMKJF64GL9HpdL
Guj4WrDRD5yFPdYFomnmxcIVTD4Nv+OmVBHmCJjQiT/BD4tcP1Qb88QCyph5ITEqTrSSjhQMiXqW
mAxGUCDk0EmDnxf18XZy2sUbn0SloxYr5ylaVhJb2Kwp+PYXNEoV1vzo+9SHIzTuwZ/Zo+IcjIUS
JY1PGOXcHXDmsthqv8GJ63cU9FiaScziuJYuiS2FujjfqFGwXcSwta8gDZwoH5sCAfsoTfjXnIuA
lPfB8QmYwVYYMx/E2R044v2MJ1mkcGEYZ7McSbrP6/EYT240fV9KWm9UJQ41+DOe0nkwAU2YMCB2
RUCJeoznlBIJDbAH4HpTtbU3/MhQoZpHTQNEwW5KRLie48DtfEqjQBb6sPoN2aR4UGk6ZscBhZI7
Y2AuLFDitkiBeVRE52ocuH16l7RFVLgMxWPX9ejrT1kXresLbouL/8LGI1Tp41gj83hMB8fCp3nb
c2/fJp0CfhtHnjAR4p8K2hJ8u50ruZNjQTIAPmh96gEv4l0IKDDPniUuoekl4vQAXtJjNzjXcH2A
+Hy/z82VnDI7KTslPeN7t1rOyFsXBBatWnyLGb6Baq3jUeDsFzr7ztdYlZEmd7Xk1b9fihRXsw8j
F5Z2jHkRTGx46JZEPok9uPwwkM5on0IRvn3L2ihi0OdrB3gKitx6JE91iTt8I2CxJDcWUX3mzwRv
ypW9jH8mF1wQNlq8jKIj9DKkyPuNldJA6TP+hFnoBSckcZS6aNc0+RY8AkprUDwywVWG8elUJ63B
5UzbuQ5yuL01FSgd0JlHHcP7GK4aXdRxEy2CebrLg17JEFw9YfFdpnMsmwT7OYl3TDvZj8eTtH0m
qn0LP0LasThoF2k7ws3lZgZiHFT8MAkPjeXHRDsWc5S59Phc5bjMVKSm21cBwqFF+3Qf2JVn9OOc
L9FoVrYJa+NctmSDkRVLGO4UY5FcHh0CULdHp/J979aHft1+TLNwwGe0rvBKz3ewaBQ55tO0LFgh
KO2tn2rEKOSJD6hBtpeF+Fm8hSj1MeC/iWZTG1K3II7gsXyZQvK6pnDeZ5NAC74r1BBhnp1GBpst
TA+hgBCvdH5ZZV7FAPW6k4gk96wtHf53F2jeVK6d38MVOOezCuhDf9EOYNxrcQGC29KzMG+G5Tk3
hv1SUlKBjC07Z7w3Fvyv9yUG4kv0ufMKrITuLqj7qrsEeHITwZptPwUUfLuItHgVb59R+JRJ9x07
afzZeJ9Jhv4rdupZsDMKIY9ToqsafvQDMndL8UJNB7cOTLW3zwb1eukjXzBREjjHThE/RyyZ12dh
eBxC2Uto++Qil9Uh81ePuq1y1nxikqTev3EUbY4Hioi+zL+qAMKBPAZQX/A7gonmMI6CcIoZ/n01
xhzTVZKi4qkxI6buP7yi0nZ0XMZmfYak3lDlro0t4tTFvW87G2eM+Q3MPj8BvxdUJYOcefsvD68k
h4BPTOeXrrnc5d6D8tXT8MkUx8FMf7U/LjNN2vgeD8+n47YBruqApWoXjDXc+UN/QdTR7fbYwLZe
GacP29v0ULa2pTCo1fCjYEvM+blQPy0ijUX8Jk4sx1NBRJU78foLrFdIcVPZAkHsA34p81icCsqk
oDvoKmuD7BYWfTQPB3fY2prEHhHhdbBzMOJQzSGAINj+8HG8beUpl4OR3X1POng4/qGE7IlLpjLQ
kM0nIajU7rGMJgqasreNsIqaYPbRJVzSOpzDgwjQPpOO27qCoPLF1HGrTlrlpa+vx56AA3XKG6ib
wAtNm7Q/mklKsEsCCXoNxtaLMHtkpxNivQcoIdKnZSu8wBCmBmn4R0birf86NlIn+iFREaEnLG3r
pr7VQbDEnwxUZOs5n0F8IlDvLPbpU2kXDHAlWggw0KCgUsfamWa4NFxkvthBlLEokH567n04erPT
zZyz62JCi2O7Grw1gUHSKT6uVYE55DOQv9hor7ZuZz3TU7FO42HacNaiqq4WQBOw9zyIf1LH5ni6
b+yAgvhQ4+QTZDd92gZ5tttG1Jk5NiChE9Uf2VUNTnJaPMSk5uT6UyHNkY6zbwJcMLKyxsdD6LDq
7py8aCbqhWIQYJdkm1bNj0YwvZljlGmkXHuNX4xT7PozR8gVDo2L1CE/+1vahPYO0dKvvZDdtePT
wPQiRuYXg5ls+WJwVZevZT7LETMuYLkSJMQAKVSnLmtsWZkPZhLDAYs/xVfQUZp88xrgbs4kDJoC
Emm60M6+bYmdBaB63unsm0kmrx+xwABppzS9dLkQDtq93QIUYx6FGO3k1Ywu52kIM+f/ems8fJnH
SEzrBwxsiF2/N2TS1o9OFK+cuWkmHC12FPG4ekHMGjP3oxRuN+HQP3eVh3ZFplvoX9UO83RHe6Jp
wKlc5ftAfUDfyKVIYJhYxhmeGHk0mAl29Yi33NpJsq08aD1YEVQDRNkNbbBZvGfHmXDN/pz2Ytry
HRLT1vvOAj0nT2AptG52pBWYHtrxOoJt7HHLGKCmrRVUi5/l0NDj2DmxH0644GC64n3Hr1bxRSSj
UAHYyd1+LUwwXMhO2Ddj8nE1L5wq+rVSb8NAlvYCxI4kD3aq2qfjoIsfKqFjWR98eglkJyDIRnG4
x0LZxdsoO4/tlvhe7q9b1bbrWvdDDGTIgRO1sPyNXvdXn9I/i64FS/XmHs3W5cVyi0X8eUJvWrv0
jDMevrRhrD6GGdRnzwu7YCh5WBH2Ivyu7cLRPotNGeAiX8+m+RrK1M3XT5fm1dvrlC/aNt+ckd62
e0WZyCqAixL7eoWRHqwmRknmWLDdGKK78fwk+TqSx34IApxlY43sPcHad+na5RQP+G0TwuSiRIpv
vQnMbQVBCzl3SuYFa6VruMVU/l+mVlTl+LlxizXB6q+tXOW0uLdLe7amn4OhI7QkdILpdi4NTzbz
9OJiWo7CIHuNhmzNixMh0l6ocMwf1uzVwCwZ8L4jyftLQk3dezy8xl5bXaBkZ1OMRYp5HMDvuP2X
XqEZG506oDP5GE4EivQBZlIUbraBOxejberCi9a0BN/a6Jd2wISTPPf77daF3Wy3HG+rfbJstl54
K4B4AW3b9m2N6sDeeDSom+z5hFViO7YurW32PDD9zOOIjJljQraIMOQexiEiHHq2HWSQlwt74a0D
HOYwnfMP6BxznTGy1rb3cZ1oB/oYlk0gbipFVIxm6aCml0cX78N0uko713H+hZllnRL+wcuK0pDk
W9tx9GLUNkF4ziX7h5QunsjO6HHpOaSUnDGdKYfJvoErk9jG09IJeMBqU3UoTnFPc9Y9AhrP8I0X
EdOLAxmxHF7g45WmVcYMihDvP7wWWrt0B5E32R9nvVlYsJVvWJA82wVLypAGsVMbO4Hl4bzQEL24
AVzagWvr0NRjq4fMQJTtuXfXL9B5kYrSR4I3oeVRIDwQf2XAZNEt8jbIkZDm7TNVMYEy96NBj+yy
FcdmjzbACoX9eqiCwHNJYEFqgB/oMk82NtX11Tb8C+HuV2ofdxfeJLudyE8iiIXxey1cXItYSSBJ
zGIXvz+5G2ZFOE1C1Gfj9Xtu3/93KIHtjNWOQO+zIXb/JNiR/THBcvOTYyCxcsKO06hd69fNt98f
5ldJ++WK/nmYdxTN/x6GxlEexTCUhJ3T6G3WaQImhlG7e6BJoyIMllAHkwMcCLJO8NmdlPdvLiq/
sgrt2XBrkxQCZ2AtGt4L7D1NK4R+BWHKbGaWr2sr7Rii8mMbs5jONoCzJJb0Xb2MoUZrhVbgZaz0
cz/yt1sFuEiC+qWhuWhylsqr39+yX1mXCBIBln3rnpBSnkCo9X99MiLGXjuIUSiEWWtlyQVQEZZQ
ATpkXLWCGlU6ykyk378/7PnV/S+v1B4Xy5IkRiiL5D9wo3fHhS++RWuoh5MP05aJbCKjjaZoPVGc
NAvQHcV4XtB230bQ8wPLrn3lBbMrTJlzg/v3J2SHxi/nE/uej+lcIpLQ9yCEvrsPQ6gtuzc7DpDu
kZqBaSGxn4ewrf9oQKvXuy1wO6smP0v565gW6dPvT8F7P2ASFFUx70jI/7qCZPBfz0EiLIjg2Vha
r7AdbN3GJnxBx7p1xIGSPhF9T5ihJI5q5+kjHrYQ4cBlRwLrYvk0TYRe9XeYM1pRzaWt/vuT/JV0
zUOznhf2TnFYBnX4jg+Meh/KnaNICQ/QoWE2f5HMtoxUkuRGWTF+/mWeej9EOaTwMIhgoPB8+H9+
vS2IzcZCTkm6d5IFmOcLGuquvW6wwOyHu9yNFjtbSxJ2Tr+/1HdjlPcW9IoQRow+3EgAV707MNyI
tTRGuVhq4+x3Av6CutGWeWm+XrTSlzUgHzpt31LjMlxBTiv0OEUQDP6/vKrvhMT2fCiOgMWT2Dr6
iPduJ+AydSEQBR/oG1qG/YUrYzFC8BTt1HaVuxB48GGCYhC7i2VNrLmuhXugWEfFduKjTlrCr5uq
xVwZQLT6XiNJ4OUL14VvqIoJKc7vb6Vvh8V/Xy9OPYZBHpHe5qGdJXfg/a0cRkcBGXArcdhGCI9b
Lm+4q1f4Uliatu3zsuHpGO+xdLd6oCFEUiOQrZozWaTy4RnF5I2iu+tMbGk7sShgKiHmsSyYuBd2
Oi3P5B2vhyHHeu/jVHObkx/HX18W5d9f1P95Hh4PRAgviqjoYzd8r59fuy0ei4ZQdHRLF4IOdJt7
PUqI8jUTOayYwgopsDREIouSbSrakc600yQlnUZRwU9ZaFPV9xepu5+f2ZMo3Cxkmvi0zMa9cGsk
db8/8+DXt5g5xkrvSdNEPMF8B2b06yvlb2A/kB9wlXRr2+CYagdWkxRshb4mhnbSK4KXBCenLGW+
HSPN1ZMsnrPF1jE0ob+mCkegV/o2oYBOXMu1vyvbJZw/urQhzYcGS48aRdGK/SKZSATmIWGWlAAZ
2h36FO7j2xNr/YwFsPJof7Hf7X1RmGOSTtCxIZx0m/ejHuC4/x06Xhtm+1o20ulIQy/t9Ii/KjUU
eGZS/Dl5QRGUx4A2X/R9jdGEPf/+lr0zQLK3DLphwowQ/g93Z7Ibx5bm91cp9D4uYh4Ady8yIjM5
k+IgUtoEJEqMOeJEnJhX7Y23tgE/SMMDUBv7GVRv5F+QuihmUsVs7QwDhVtXVxJjOuc73/AfPHTw
ONp3Xxm45gJemMDpu6CHg6vQS0qY0Xpkc70knGA80soCBJDl6VfGsmSDnkG/K9lGqE/yx7KimdMD
WfLescGdkaPRpyAr1DnLbXcvJGtGaSDr2My++swCjCuKK2oBLYMsW7oQ7EgjEbFOphXZBGxRCISm
ll7VA5OSOxAGYyeDPMqi8kQLIw177Bj4ADH1/Re4pHivIwBnKtIHpmogvGBB9dh7f5RYIW0PubgK
wgN8oNXQZtjmQE1EcB7TOk18wWEQ+f6VXQ5mfUg24O3340ynuNV1KB6Oi5Hy7vdj+KjzBTAcZAbY
Ejx1rNIIDLMs8za5mYhgCF08Ew/tBYdFVRpi9ttv0i5esJCNIoCoFXqxhKX338ybW1sUFVFqXPwv
SMWAJe3eWoPegxFniRnMZcoJQ68XaBxcspwA4qkV8dIAlcG9TJYaqg+TBayp2MRDviDz4D/LDAB5
mKffDtzXftBGUAyNBUIcJsCUQ2+iRFtV0Ku68QR+CTqHa9VW4LQCY1kAM42fmcgRzKdWNaKaSmfF
ldE5ihHLhM19GW9r9ByZFLx/W7vpABkjQmdoWJKqg4Dy+Lfdt8Vud5Mc7QymsmAvPuWeiTYGjmnP
YM5EYw2cVDZ08EOZsr63gnVoWEsEsBzbIBV5kyIOLijgnKkn3SgVUPms4VDF5IJeDfCWmoaJZGTY
Dq2WwpwtwhYMRMmUFaFZ6NLpJXIvDGDx4mNEAk+C2twLkbmRy0wEbg8N6byTY/e9HHqwjHPJSt5m
BVIDAKPw9wl4aFk96DAYrceyWlCbLTDo/gx7in7C26pBEIE5gsf0fU3nhdD4e+8dmXrGg5x1pB8q
e2lvlaIhhjC56L+9cOXbfmKR/sy+fu4REORE3/evuh/ddJo8OpHXQToFVtibt87IepgruksIoiQj
Ub+OOvIvySpYzsioXiIVp9OSgUkmU8CvE21JjpSIWdx82WSQerWV25QqfzDGJm68g9Ae0yt4/0b3
lBEoHwjAaKbgy4z8DzKqe2E4s9tRk3iv/DlqTEVayU/w1vApA2czLXgiHOBwxcQZIIdGP+H0Vz6Z
UN/lwpB2WFNu4o5hQb/fZobjJ3VtJ49CCxd8+6w2gh+E6DKJOTMZyhD3FLPDBWVR06tIaVbnjlXP
OESAKrikV71g6lEiWDKtCo87FiszXb04hccJgRGBAAVDHhwPpu67QGjCzQKL87cMD8S3/X2jgSKk
w2DpDmXDW55mPc1RTNseCCmYJfM+xkAjCfoa9hKWdUwO+KgdtLHuUU4JLfgD585eqsN5bXg257XH
J+Gg3D934LO0jAmGyJ8TSHou/K9njZ8uke1SSD33b95fCfsBCv4g4cEEwLBUDqSHuwGKJg76BVPG
7DuPlv5aZWZLclol9bJIXzDMuj5S6L5/XWM5Ql8dsQj56Usuh0KHaXkwf/dWIJotXcjxy/wjMrTi
tATICzzvZfxlZuRYHwB+Ek+UeSbadJo6sHaUHBtnlZZMzshh2zCyJgSBnlnAhU1k51YQC80YM5pf
+L/pR005xk7pV0ULeAnJcpLy9Us5ip7EHF45oNxHOmZTAQrInXC0uAa8XcZDMIDLoUEKlretb6pM
Rfhz1SV8efVCH+uoMaF8YFcnrwa1J5RsqnZK9fzk/Ze0RKndd/QsYalS6qOL7Jp7H6e2coNUzG1X
3pR66FgqZCsPLyCY9y+0v+oJXNSOHlNTCzwQKrq7qyCse3NSQ9KZF6b9rAMpugZ6z2d/SRZjxVhi
F7UMwf39a+9nFPh1s+6JmRqDccd09k/ubjCm2kFZijlqtmx4o19GAgyB+PovJwu1CBR8rfTY/OHz
engZqoWWyp8xymaZIr1/V29ePf1GlDptErCFsL3fYim6skWTAFApQixRCDJDjxk0rW0IVuAZ37/W
fu2OGq5L1kuWYC25MSjS3dfftiIVlpZgnPccWNEKrKtLISU8nrInBT23n6fCuiGBckSOvQRpPHk4
c1v6LcWhXuB+TCAa6DSwXRgIpC9volDlRsDSNANVHoepxYXLLh5u69RdUofMVReEuAFlGOF5xuy5
Ks4MUEIcGAjesGAm1YC66yPgT7+H5rvXK4EQDObSLei9Bfow6BF2hnigLY/2u6+S5rBLr45E0LEM
dDp3X6VImqTVhqmERMF62zKLHhJcyJ7BSFhg1tlanbPlCcKIYnkrFbe2nhg/CUS8vXERFPztGyIv
5ZBdegm6/qZnCUgVHtaINESDeXpxisUDgK+6GReIxWzbMycosq81/t0MgpdSmsOn5P4oL/DMWBVI
mfDa37+pJet8HVc4+CE6k/kZBpKqTC52XxJOuAOSwGHtTzRa2TrxAoT52pnUwcxsUFhZIvE0sr6i
uGDnwTNdMLDv38SbVbY0MakE2fTLwbOfgkDbcEvEmAv/BT7n2A1XKkbasNiBvCA3u4USevP+ZZ/D
yc7DU1DRnIEgwPVZBHspuayc0Rk0E5GeEWmgBtJANMJbUwEHR/dGjBTcCYhupvTGM/Ciw/0N9Cie
oiyXEhMGDiYUYEEfoWbHI65dW1EhfZvDwnfC1nTuvnvYqcwfYRIveJAOyePq8idVLrEBxb2sxi4F
2IN5BwI0/F+TQtVzoHnBmx/PX3b6+w++O29wdJQL2amEeUdDKYv8b/ejo6NkJamnYUIRL2Ir1PrL
ef8ThYaZBkepNxAQk5Vd5a2EDx/R5IOm+UyBfL6X31JG/4cuBzteCNvv1aI9Lv/Djlb6v+z+Ur78
OvpeLZLlO79gXpG004fuezNdf5dd3v5pBrD8yX/vb/4UQb+dBCLojxWxf/lpUVKVr1XQWUjvOCH8
lx//+8f//PF//vavCKj/295fexFO1/5AC5ha0VMpHZiJLwflixOC9gehgwoSVQVYvYar04z/0wgB
kwRODWCHFB1oDerchay6Nv7nfzL1P5DLVJcfhDQi6L3fckLwlhzg9b6hwbzYIBgMQ4gc9OJ214/O
kKWlbmMOFFYqLPLUuTJH7AgmG/OsWQXBIJu8Og5bx73rnbw9CnFFugtrcUbsiLZerqzRywIkUYHA
nPpLhx2zMsGofRwbzA8T+jDraK7dDZV+CTSjfyzU5vMc5X0AHfJDKPJ+65AjrsfOiwnvVXac24AF
VUAXwDrM5jOuk5/r0f0khpmqtjJOpzG8o/1lbMp2irdh3ZxqbqEsKKw7wXq/mIf0O01DtOtmqFaR
iebFUNzXU4+Lbz3BXtOrdst8H+Vj4vY6VaS7aqHcPJqKes2tFOd9VvpDNTRrbxg5k2EOrxq0lS6j
2QXaqk2oBEFZ9zMvIdgONloYiMcG2dCetg3eonS7y/UM+2nTDk20FpXxrSIvDZLBTVeZVWw7N+5v
01xcG5H4FmbKvYnXAW86sZ4QdjlxxyS+DbPGPMqc4chDbO5IyTzcFgsxn8y9W76kBr+1b2+rgv/t
bsDnTfVY4WifYGz7L//fbW22znt7+7+yr/8j+/uvf/vPf/nx17/8eHY9+dt/+vG/fvwPzBL++4+/
8ns7e375eT83vYclApUmWxjcAMhoUvOfm976A7F4h7mVQebPTubv/LnprT90CjadJgelO9O7v5sl
sOlJ4XXHpfVBCrsYlvwZ8a5edjPBkghLrPz567+gAHhVJcx1//mfDHN/19M6suAIIHazjJYINbu7
fkS4GJ8jM/XNvpFw6kZ0OlZhkbvnmjrDcfNKIT+1IP4xMLciYPJuM3e2D8wWFzG80Id0g0eziXU6
QOgvUTtodzJ2eiCW01xaVGZNkwLuGZxo3faWhjWZ244l/Oy8do8FnQUM1PvRG4MRPfJ5NdqhbC4s
VFTCwJOT+qRq+UBN19vhuMawFGkNO1Pyj4olYeKifRzNTI9S6JshKj4njt6qFvxP3VsQaMk9kLfs
rPFwWF1puWvdDANyCqsQc2zgavNYHIeoTYE2tzjICRC6dqQlvZ7C0PPUEwzoUAtFWNOdt4UuG1Rg
BkNZ9W5uryOna04TM/duUAbQziGOYvhka/xYg9LqYujC9AIPMuTKSA+gxuNKVCCe2c31lk6zvubu
s4cQC+TTvECwdFXbwML8JBusEETihBNvVUOcgmmS1teNMrRPmOQV4WkOhqBCoR+V/wAkq5cExgCK
fV0jlW4czaZUw7OsyZLeX9qza61Wc88PbWwhV47wks+DqTqQIFpQoHR50QRikmt5IPTy6FxJpf1Z
gbjIiAipoEeqYudRATUy4RCa1XRqvDEPwiZxjqIwhT6C8SieL30exneOYqARCrx7dIJezbILUJft
hdQlLi26CyrLd2IMFv0Y/Fe/Aiqnn9mZCD9DhcFlKikT/aPeKOpxlgoBZWxa3BfpacBscRFe9+es
7GzgcWZy1+dpXq/YF+IudYroaxnbQ77MtBx3VRfFfI9iD366BWRZZe1M5vOlVRWSD1C7fqWpqnU1
90mBSbxwwLmXZHHjhuNFR/rY7nTs3CrwDmjO2NppOoH7g6KRJAD50zTWYAnH7U0/m9xa7XT6yoDx
fgzKtUqPxVR3X3F/Q5sN07Cvyai2FyOQTpL8PtLOEBbV9RUyAOFN69HMgNUoJZxy0+kGcIjUYye6
AplgbYMbjNlh4LHaUlHvZOu0zK1mMXzGbROSLMKuDFjMkuYtzAYZ3yjQmHCMTib3MYG1eO8SKXDB
6QCC6UguXHUjOFnfhFQcBwxt8mFj85e3sIUzNPKctNcClIQwg0Bt3phPxgjWrFU7eMlmYFFuXT3k
AG/MaYJug0O35ptFHNPVnJwKY3CQCOSZtRJVV5yS4Ecn+lzf1DytMooNZb7CF7C8T8Zcf/Sgb9FT
NmptncI7P86n7IOEkfNQWNrwgBJFdm0MSMNte6mWoy/HWAzbqqcoXela6F6HPT29Veho0lzBfImg
bmqTXWyM3AUmlJbMJSBzheWHwZ5M4BHRrPoOve/G6MS9Itv5MZYI2tPiS5qM+1QFbEBRKgFajf0W
tY4qWrV4Qpy0UuR6gBOq+Q0GvPmp9SIRr/UJfB7reXAsHwiyF4yoLMDWjNvprsEBL14DdovngKJo
MjfuBEYmkIpWfmVOrn2FATyBxVdHaCYjvJWY1mrpyrVohtI9tUJP+9h0Nf3RUqLdxlN68UcYIqQc
MNIiZFXi0j5DEG9ko+k1AMR0zoZHzgmmkFZVC9wsVV2cKt4M9JVN4AAJt9M8XtPHGu+hXGAa71ko
XK5a2MEzXIIxqc7SRavK90ZjhOw2porjp1hZFBeABctHTHtSfTUNQ/dh9GqYz9ks7WvdqdXvEtEh
IN7zzIQBvD2nwdzOlHYdDoMWqoFek504vI0RrnsIoTxO0E6Fnjtr+sqlG800CZVNYnpkK0c9Bm49
eZstwCwSoz4y5AaIGtNMMo9KI3JvMH/AXXaRvbM2CuCuCxZW4fkUlan4UCchDvUOMqyU11GkPU3Q
TXK4GoWV3iDtnucnzTQryp3tKfzxmAPL85E8bLW1ozvtYtttRSIYhOYxruDQ/owQsiEheSZw+DLH
gZWKRq9+QRE5X1fQKTV8QOOOHrpjj1+7sszv7c6suqOqCp3T0NQw5i0T2T22CA9cYr9o16dW6SxW
jB5KIl3ZrxsFh0JAAvAzMNWL4wNmNMu5/Tqbp+cLeoiCQfUQsaMLs3uum+VgEclReEI5QF4VgLiP
ObedQHHaaK2nJdSX3itPp7R3Xur+38oh/30J4ruOeTv14P8bBaBNGvZOBfjffvzbS474uvpb/s7P
TNDCCQ9QzjK1AqrEfPXPTND9g2E0kn+Aijw6cvZiQvczE7ScPxwL1JmnLwMLJurkbz/LP8v8gx9H
4rZ0FhmSA1jdy/zeywR3JxNAqVyMlBhILxknw4n9rklVZmx+hjNUOw3aUzWZRdhicz4ldXX06rX8
IuncbVQ8X4r5MikvaAFaFfsovyxh2I0cwOjrxsIaaAx9g9NMdjY6fXmGdIDYDmj836Wicbco0MTH
719+D2/ycn2yXmPJdhna7he63RDjJBDNrZ9AjoqvNKiwax3ykrvBhqWEz2umdop23NCdI9bafGc+
hRdyHEfajQOR/zFKnfCKyVfjoCcNm2WVZkDOVyjJQDimhiu0jT6nRbl1tHR4qofaoVqFREKy5fJa
GyUvYj/tK7D7cVOXT2NYQe4o9NQBSOS02k1Ezkn7yqzDr5Ez9fd9b+l3kJbLc6+flHY9lHl89/5L
YeCwEzB+vhV0BwywfnwVe1kgr+DNsAZCet9p6+Pejtlop5r6l7LHe3A1USEUKyW1zXsVptGXXNq6
EVChJAx3KsE01J6N+ttcDOQ3SOsToBk22YFMIgEWZuSMZRJZhCgjpa6zyqPISrd50RmPEAAtbRtZ
WXsbtovgVJzmOTpxjJKRB3Ob8chtRfUwdq5R+egSTddWXTQZkm4x9kGjrWCz6rlN+5h203grM0fC
h+Qphguk/OKLfkRz+wT6SGxdxmGXZhu1YOR0rNaA2XmgEc5o4Qm7C0ZEgxsozJ49rZrGjJsghjzt
+F5Wtl/UXC0yuIGTVh3Ljoh/jhu5o0DPM9zPIbg3XBdopIt13DfavEno/Tqo83uJE5Qkrze2hSbq
FQIdI4wtnKW/OA3nGppQqHxsB2cseo4xR+roDJRzvc5aFIlXQloSjc45MWs/bhI1C1LMt0y03BaM
OKgnEghqDQ/Vvqkf1TpoAeQbZ72CpvGpDFGPhkpr59c0JBN17YxKqQV6x5oOTDdvIChocN8feWDb
OkUgxiZPwl0o+ZCBAh7Ow0jxwg2S0SLZkFFq+SZnVaD1opZ6fhwaRk4h0IOPXbeCxhGYKXKRhbao
ow8EFsSArKk1l/ripBcYtEk9f6Bis0GG9DL82s1mnGyQU0AEhI80zXhe1naNnbxnxoGDeda0yAG5
Q+BlaSPWZkfKqmQwvjc4aKn9gfnMrwISYAKQ/YatMjcnZL9e+jKFv9CrlBlR5XhbBHuQordlfZlp
OiVpN7TjekYHfYO7FkQr5ppP72++3U7589aj8wcSEd4Ds5nlYHh9fUzdMWx2894XaVSu26YyT3XZ
JSe6WWjbSsPU+v3rab8I9h7zH9oPTOiZR9FufH1Bu461SmgmDtjlQBVvwruGVUtB21Tul64em6MQ
8m7QWiMSpXWvHue1ML6iE19Nm3HS7FUBaGCDZoRxaihp9DOD+IddCW23KbG8EPwcAFhAuVgsefZn
x3qBAVVd55inKyFtDm+ythC5zfWgZj1ep2Oi+SlY+iPYJI63wuECd+HWRAUHgcOt7BT1wIm1tD7/
nkwt98N5rTJBtzzObkNdkq1XsbGE7wVuvFN9+DxwAft0iMDOTGlxAJzwiyBskSMAZ6FDDBbS2gvC
OLJYA7AIFa3sob/Cqkyma8IZcgyFKZ3viJrC3B9Ty1ZXahM3IMamhOMafSuqTKhD6RRkmM481NZs
aJvObmo1cBQz3xaKDIugqwpLHrjnt4sXDt9CKQAuTrK5j8RxLejDMIO45X4WXzWjktsQ2MgGwa74
Bo6luT2weJc5xt8/BuhdXJNAPAIvAK/PntnbrYqD5HeEDZnfK7n5sabvgxlQg8IRAJzZCOx6KONt
AefiEol540vZzqgMD7VUNu/fyO6iIHche6EzR6cBgDwDt71dG8+W0NBeqX3TVYYPuevqUOWy6fb9
qzwPNF8/7nIZqh1w+C6Ia5bi7tpjysfJmNFnUarRu57qItfoDRT2ddLl0yPzJPfIJpvZdnj2LVT5
NEKLSy0XJg8+KNkGPfasWPPr+NqBD3j9/u3ths7lJZgLroC+IuwS0qm9SCIoDyU0VwRusPw7ri1X
YcSlxVtaLXcgvdO1a9JcCOssPlWnXt78/tVBDj/P8UFlPTc3X+1L9D9khNiE8J25pbXY5hXgoixB
AQSVDBnMY6WcZ72OSo0mVEhizjwcKLN2s6aX5wffgMwjA37Hspf38+oOXEeNyfJYBPA/yxl/CPS9
UKivx6uK5uYqTPPkSJ9kv37/wfci5HJdSBk22b9FmGQSvrf4jLqy9UagcYdoY5WsQ1DCd3mEajOu
IBFMsRQxBEVW2qWFs6OF+UuM6kmC2kuOrUk+i42tWvF44BxdluLuUgWOiAksQAcAkbyT3ZehENKo
xkMsjBCE4xsgMvRQaLa27qrqQ2gOlfA1wLxgq5vBeKk6/+GZsRuGnl+Iw9HJKY5FEwSivennMl9D
mx1zgxkwL3D2CEyROnYfTZjTp5Ac3fsDX2A/DPEF4MCD23muIoz9KgLDxg6TDODCXY693jwnSkAJ
gTGoolhr8E05ZFO3vSmE466xUxiPexqcv3eQPz/1MjsgDCJR47zhJA7AfXKrbno/F3FxFOVJeG40
BqqrnVbe4vXSLKfhV2RTnI1ZSBSWEie689pIPTdp0p3IgiFb2pjlF6u33AObE1P2t+tBA/lDhGD4
7IEL310PHWBhOSEw5SMjeRXVhvshUUYpaALlKCN1ZNlg49uFvNuT4l1YXbFGxyWwUmXrxtmY+Xaa
Zqc0Y2ktRxSS6sowGoKcgRYgLeC8tR8LJniJL2MTn0eByrUTxJkWPyD+5qXrXJJgCwaLW3bGfGVG
3n0Kq+HM4VAJF1Y4DSk6gQ4HLfLoKxLj7smKvfgB9fCGyR7Nm3mtWkKi/y9BbG7KUUyPShzW8bod
XP146Cx0Seai7ccAbBOS4NDSiXnuJD6ZQNovFcFAclXEdo/pacnFT7MeQI8P1rl3ArSSkktdwaBx
JYWmH6uV8OQxWTVdMJ0+LQI/MA5uhsobENFCF1tbNWaoRz5iaT3u547dl6T2hdEAXECk5IQGbbvB
8FPLAxJs98mtUX9cYTtVf2Qc6qFARGk3IracMcy02rr5roexU/iGVVgz9pxKclKiOYsjqlLONIi6
9haVneoBerz87oJimf3RgnIdWLJJv8fIKobHrE1EhA0Ua1GDhkP6lcQugS1IznSrmlExbuzZo53P
7mQenKq0MjfYcjFl0iptuiy7XPveueP41QUUekH53Bu3Xmwn94njTBQJ2Cqfd/RQKZwrPU5WeA5U
yMSPOvilYlERXYVtkWW+Trs9W6MnV+IjFxHkVqikcGcgHmr3Ag5G8hAbs3YBWa1D8VFOqAK2MGXE
alGsqoNRj73tbDslImZC0NrVymn20Vcyjssmd2awcV3OD6Xc+zZ1ixwG9mzqqmdiczzWUJZWyoCz
gJ+JqWc2ALSMj5jL9OOixfgl7VvP9I1UVT/ppK/fqDamOui0Yn6yMyd6iDO0UoNMHbXxeMonywAd
XBq3jZLVn6puUD9UuuZ9UFDizgN1MtIT1JXQxcxKXryvo2o60mKYx4sWQoH0FWFMzjHP5TxqiEh5
K69wMjZaZRonFpJh4ZbShiK/IX6hHyysqD+NzJ4qUgGOrG8lZgfRJk6H1Fm1NXE7gHIdX0KSYIIy
WUlFkZqN43Hqxkxr8kkxeJbOVZMT3AebDMubDI2hEnlpRjdhTAkLgK/+gp4gah2WEy7EFS3RGfeJ
StX8Hi2QJxMZmC9uZTBLsMYZlQ7U/d1+XahdBRufKYnG6+wQoMxk1OG7hEwDHd4sU477SY9xPIxz
pvEtKcHXUDHnEVmh2hYnPL4YLxATipDTh4XPBAZUKp0btBexQQq1kBHMjPpwuyJmp3JrClnQ+bUs
ofoZJFgZLJlVucXpAP2dTJGRgbdd5bHEYXE8UNzjgOcmoXGRsQfHVaNC6D3SkYRGBLRNbWTdZzXU
A7N0WdhdgaiqE2XeRcWHcgNqbhUPP7a54DMmLfKXVSaDyC57Y1WnpssPLCL9IcJTKVnVlidq6q7U
/jhINNADu0XJCi21MH3Aga+aVo6CTtFxBrvjs6haJQx6LCa+4btUf1D6WlZ+x9AG86lE8fjwU1ie
NgCiizWtGue6spskh9hYsqny1vA+6YrhPrWexzFulTOogbxb3isylH5jePIWYTWd+56FW661UfGs
lZVEnDXScZVPmhWRmbUGGpKoBljGVaQlc7Gp4Sm0R7j56efIXgl3bc+8mrUlcscfRF/TcBC9ee1Z
+WgFTuPKOagoBpGTyrrhRkwcNCsIOnJam1PaMRfSrYYFMvfYkyaaJTa928ZilXqVemqo9XwFAiW/
UdWhnLAeM0LcK9vGouWT42BzhFw1sMwOLixUL0soR0Zb9jGDJ1u7EFVqjBs6RtERFpSs/JLk+hsw
QKSGR7Q3TlDby7CLZHZnnmuTSQnmtQUOjk7YK8oG4RhyMpmbVKyZRO5p0EvAaEZ6z08wn6SCMmiQ
ooLzyS0aAIE5mm9JkISJilypkYg4IIGqAhVrNWQ6YxXxI0a9yTW+q/Z8ujC+g87QjfLS1UUb+lVt
0FZUEfS+HsN6+piWY+/4tADG+z6vRnEywXWrjxjTT9na6hur992WJkEgxZTnR6M22/RuTIYYjD2G
+YkYql14SPDTbZLuEK26Po4SROAMrE86odrH3TA6na81NWJtKxW5+m4zyCoT8H8isI6XHZF2OIsh
cF3lcSjtADFcu/dh62EaPUagUAmIkXVbzjPqqKtQpWGFUGZGOtVrTBu3YrDV9rR07elEdWAVoM3h
VNZR1ng1SYA+9yMOhhZqU24vwnBTqV3PlFNoyM1NWixP2D62gQ2p3X/IKqvbIJJkf6z1SblGeXFu
j+e8gLI3Sg7GWEdvwU9Ry+u2ypytIS4rZ0zxRXJkhkgi+bK5ZsjEmVH3EYjOWp4XXim/F2i832v1
cNX0Nr9nuCcCxF1yoMbW3pZZQLLwO9Igu+BO7C3Z76syAzI4/cgmHyB3Zhoit20lIn+YGlH5ltVk
j+j5A8qA7Dtfpjp4wxV+duQJYYeMM9rjCcaOg03YRH/adLl9mG2fG5ELRLBrxWR86KlJ6Ut1SpOF
D5J3ByqDX9QrVOzLrdMWhq+zAFpePwB+8QL9Qnv0vRq0K3DpdItXKJ60ndDab6pT35gJ/j+rWMua
Y7pQ6iPhO/q2tEjvEdJGmulQ+m68SU7pWpg0E0Df6EsmvXtHLSBJrcwyfIQ8IvNJr+INeTQOdAyg
XdGp9UTiiQCt1eQjTI4o8UWTYbLESDD9WKgGijiDq/UfPHjEM4Nmlf4qm9l20XuiUXspDS3+Dost
LgIvb3uoFrGLFlbIDJ7Jp4eRG40ZJf42tHbar8N4MEvka1AIY++L/GvdeKF2Mpf4AoGcc5SjTuVz
rXpNUdAB7Kfwpiu0vmJaM0W3Iav9C8iP0QjaqDOe6Oqqn3pzMC9dTGJiPyvDskIU0KzGIJ7NNvbR
SfeyVTiw3o7A5mjJqY2K1V2ejEylEbZtPsUMnG6QOS0svyiRZ6KVnZRbXCjRBjHa1kFOhF68copE
GuAfK+os9BdtuH/5OGVPiUzrRYicdGAFg6xeFLtMULAyVO0zuHTOZwwo5y89cnf5ukEaBRiq9FAC
LiML1Esx4EbvY1SdhgGGBG3vkwNVGwvxbXNVqFW4zqOuvu88kB5BZznC8IuWFi6a517+OVK6iHBi
Vfla0a1e27qOzJ5s8jXzKO96cwOVcCAaIZgJXIdrC/DjgFH83J7aS2+mTYJv0pCfcYq5i3S7EBIR
wRgfVgpPcU6yamk+JOoMnXcvrrzfLmVtG2k0uBK8fhgbez2FJtLcTpUhrjyNW220qRABsAyOA4BO
K4R97QPX2+0GL0ufzgXN1oUNAI/vuSn5KrgUZDrWgEkqHIjSOvVaJbmvBtSg8LMi7L+/794GMou5
G9eguakjv7K367oKun8eVi1+XTJf86Qj3ZIZJw/hKKe0wMu13uZQk9NUvbDLVj/Qs/tFlwAEnsVb
NRmpov6yu+k1JD/VkF6o38TedDGjSrhFud8M7K5TN0Cj06P3H3epcPc6IuBpHSI3FBMNJN/u9cQ4
u0MmyTBKOEUP7uIZglsuurjkLHdekwI9o1/x4f2L7hNuluYQERSBAxVQsQXNYfeqjJFgFfW29KWX
iLPcG5X7VKr9CZZMdI9R6/cHvNPAk3QhU9aSKYvi2n7sieaAsMovHh9UOuAjRg22R7DdvRGlTFxa
EjE3UoEAkUVrg6Md+qPetPBcjcGqq1OmHr//+MYv1hjLGe45W8d16YrsXhWFAicHv4Z1Xi77byWr
Aa+QHv2CYEhE2W5apcWMS2HYEW5Le8RGK/Ti6Uvc6qHh1ySESN0KvSnX0AYitIutxEKvqevOPR2w
GJCPhhoFcPPQbjKhKZ9UQ5Il6yK/nSeRBajsLU5a2bTOKs849yzcAQL498gTF05T2b4lYZgvOMFR
oN1l5mtIUGUU4IzeAHmqp9AOImaOyFgh3M0AT1XG1aAmY7iGKx4eapwt32BviToGXDcdaSuVLbnX
X85bxSm0Jhv8oij0JxVlMcM3JFarB3b+260HO3pRW6KB79q2s/dVZsQxLPRHmXXqsbb1LER+IzN1
feG504mSesOBlOMX1zNBTsDy4nxXX5pTr6Ka2jcVphgFisKRN19wqNYJg/MxvGzZgMgFMklRDjzi
21fJ+A5NExtUPv/cx9w4XcV/F+2SaxnYnbYuYALWlFMfuM7bBU5LBeL3Qn9yNDbY7gLXukrKxiSI
OpNMrth36aaLKMEirVEeuoLGg0VWfEzPsF8bhXJI4+EX5wV6L2Aj6S4yQNzP5VSIhLPag5/ox9bd
dJ3hXWmdWOQ71Orh/b38i49o0dRl/MGhoUPd3X1SFRZ/TpTkSZ15uom7CHnXCrfDNYlNs7LiTH78
/QuCq14+HjMm8DW7F2Q3qEpTaTD1MivduEw1EMGyi1vAkNNZbQ/pgevpb9vIMBBt+JmLkA67b69H
WpWTLalyGMAWJYUPrL/4O+q3Jg3G2g40qXmoAg/ddCtQgpCrHGfOjwoywchzgsJLfRv3C7Hxcru7
iOm1KoGTgmX1XWvsrtNWsdJAFRPN6KnyBMogkdQOzSJ+sRoh+LLy6eRDYt1f9fgWSm0y6PRENGdP
mm7MLhG5ozCvLRVxZyuKTsZBMYA8o7KbY919iFT99pRh6GACXbGWfjyH3+43w9rS60o0dH1HonPf
uIWxHdVJPLVhZlPPR+NivN0eCC+/2OtMOnROWoAwiNfthU1sz6dONl7rjzprcmbqdGLE6XyA7vir
qywEag0eNeI46t76B4/QanrOVezKmT805Cs++A5xiBD6i1oIviDESoCaRGl9LzazrRy6HMXg00/4
TJe3ORWypj9N5n+ciLb2MYVzrmjN0stu62mdJrF+0QMh3mSqHeJh06OjeiDI7ZNml7TUhTa4qBkx
XyRd3P2s/byU+dnY+W2khJeuWYojd0qrj60mps631cFeuwI7DYDZSfqJRbCwCrruUKG4XGb3fERX
yWbUxvEIGGZf56psIyNGCYA6satNZyUYhd7JrNBvarR0QA87cLVoxWMP5uM7P353m96brnAh1R5J
ZXUAbpnrRgfmf79Y8kASGDwz/dN5R3vvRvbSLQCoAuBQwi+lGU3HhrQNXI3Gee0lFGoDiIUDb2JZ
0fsvAvmCRbWAMZ9l7uXObq7gAxzFHcDzOT2OwigPNDPDTAqTCd/hLFjPaa+exX0vH98Pyr94WkSZ
OFYNMmnuYC8oL1pmTep5SNhDSbiKGY1eoiRcrCJ6GkcTnjpfqRSrL+9fdF9hhfUHOcf5v+ydSZLk
SLZd9/LnSEHfTAFY430T4eEeMYF4dOihUEDRzsgNcBOccsYZhYuoHfEg8n9huHnQXZLjLyVSlVKZ
GTAzAKpP37v3XFyTCDHY507fPZHX6da14t1zRedHGqgwdU1dkwNmZ3+FM14CbACqFTBMSajPhl2h
96txKc1GPXqzWXBsbe2siRY9M7s9TT/fRn01VHNIv3kqaDC2xjWiMeyNpW//yJTD+mUZCR2S1Jkd
UirsWgsXqk73kE25ObP39ctVvSb9O/vs6y0deQKbOlBMi3f9tBmiVdUWhUY3TxtG59DZZbWjsOrD
IMnF2du/66tL/Tr9edRmYHzszb/0ohNUJgVJlMJfo9pUH1epzYekmxzyxjLnnz6w7OKcbrfRL9MM
stlfXin3a1T3Ez0neux5PJFBctbQeYFMRcDaTO59LK22v7fMpt+//R1POTEbZ8PyjU3L5VgOfJ5t
Xf+t+OS4bjkgplYAuau4lehMPxI1IY7rsrq3VYN0T1uZsDHVsK77ohd3RibtEIC5hwNG9te92FaO
tz/Uq70EuirkB4vXF90Awr6Xn0mHAi741ivWSze5yvzBvXCwJLyDtDBfg+go7tEyb2JirKT4Vl9e
h2w5kxxAc4ZvjFhvn6Opx+ng4afYeUxNn5RXiSd9djY5lQOaOE6aYmKCaYl0i8FyZ4KgmB5W2Cpo
koSdyrovwVz6X0VBYuIuIwvMvzI5Nze7qdT1D5omx5va75Xcb+aGNKQ6AjwDBlkk9O/ITIsMqbnZ
mQ3zYwjppaou0tAgM/6hB5TtcJ7Jbm+Mg38VFDIBLeDh/wr1ksjPcLFzfQj7qeNsiPmBrl1eDp97
w0CvaUIvxwLh1QNh4APdwBjbvfdRZFWmXxArYovzVBJPH07d0I+cMnW9P5tKd3RDN6iK5awNtIT5
Gcs8CIXJGvrjwLTSu6/9pUticqFU+tOSk/MQyHn87vhibY5ZXRdByNLVIhDsOnKVWHpaa8+5kelV
h5i4ietxVF+TKjG/MNbpYVxoaQ3jdpjpjztjLW9VrRK6+GadoFL2tPSH45HqQQNY5nTvXWl/y6Vt
wrZXcvhcisT+yRzYvFiJGSrRNZRtsHNF0DRRvVTNFdMYY4v1LAlBdRFNobwBMv6BKZyTUX4CwYpM
HF2g/NGlEPToLpWFvrPnYOTlLjXrPJFfHfV2231onLTTD61AMRw7o0J/Oqlm/dS0jf7gA6n/zHi1
IkCSZwGvrstkLkQdKpN46Kf2JrXn6ZtvNrO+I1Z++aLWJDdDKdv6QRuk6+yyUvl4UdySrPCSw1wd
boS9BPHa1NDGRZmbHb3VKMvDYKbNUUc31B05uvvVvpQtKGS70KVizDYHSA2IpoIBVS6zoOxU5k87
V10fJV2DBoatWJKphcqgYwMw4A9CuyN2E7rxFWK6Oghd6hoDIHQJDyirm61rjxewPZOqbdMdwrNp
Qd4zDHacZI2O4SlJPeuQVdP8tWXyal1mZhLs9cGFWzIs0E4v4Tpi5yhyu3vqWN9uhUuiFjwAOVyh
E2oeC5IMPg7MzAUhXnMywOncWrYTcMf7oDazj0UwB2400Qz9qjPa+9qvsOBpCAfuU02ZBkRMGlip
ecHQYZLCtQShBLDhxDiM0PLPPRRjfM8D/rtCMx8sh/Fn163yG7X/cFYTn4C3GXN4GWfZEHyjtanl
YT9KtW/slcavcmx+mLFXyLu7yfPlPmMyyy1eNEFUPX09tOQ+MuYQbD6tkKyWwXdHuPKpWuk7hyqz
bPQl5ABdGIsKfizTmLIUuNnI+9y7WRmT/yCHcCSEm1Gv7bZabCEmIkrOd0Z936eorC8q6s5rKv9E
hZ0mTDOiSZua7+xOr5fjrfMKay9wkchAx3m5TOaqrCts4GNkk6gXl8rG7KC163s70auqjYYL9hEw
L6iL+Z+T1Vhh5kdNkTKwHSZGmB2Py5cKqHCYJZp/zrPU35qVP160drscCG+Vnxn+88yIyo8qfdNT
Yeo6zsQThiaimANT3c8tjtUHwW3o3tmiXosd2Ts2eBnnSCYzr47fJMv1pH3TyFeZ7TX71Gy8h8b1
mRwUTLsumL8Va+i583zPupPcS0a9Z40s87st1GG42NRILgEoRvfIPKIY3vl4fyhdON/qHm1FJnHs
8C9vGdVn1WDmIBCrLoh+ZUweCbvpPwuRvVN8vj78cNsoddEbQ0TdZn8vL4WiQVRa0hMnyug1NhPE
9tSbfvGDfoh7M2DGO4hh8SPGNulVls/iYmTa+s65cKsIXlT8fAiatrRQKWIMpo8vPwSJRBZ7JlNH
OoPaYVqIwvHl/NlylH09Dq3xzqHmj5djDsFUABcnB42Xl4NdKFrfoxM5ZqN1nep1/RX0dHmGiQBb
UpC/h1R+1bjg6zH0cFGbA3JBpfbyenDpAk3PaVyZmpBIreoWS2vdLFeNnqW7JEi845Ss/n3PSGjX
+Qlb39sV2atzzfYB6GwhIN1gdKft8Y3DNOHlnTk4eiLOIWyfW93qPTtF8QMs1fQ0Z7bz+PY1Xz/D
XJOqjFYNwH2OSi+/tK5VGV52MUfwmwtGWXl7NiPRQEGaeu+scM4fbqhhgERCIcnRzfS2z/J7FUwW
H4hopndMl3Ly7BCSzOHQ2e7naQrIJ/WyEboX6VLpAfww/VlXJ1hoTRK2dt5s+74l6+4xJyfrg4KK
pkKcIutwGJ3WeHA1I5FbZCVhrG5ypzPwrkOpz1W1k+UkGgrsVv+6QqPNIxfl36GiyfbQtEH2nOhm
ilyKE/LFNDbB1ZqPfrY37dFB3KSK+tZPimUM3blvCGY25HoAgVzlcVFhRN3JrmieF4+w8F2tWe1X
p6e+Zeo52RzVyGghg7XAJpJrRNdGk65lzsEjy/cnXedpCUlb6Zh2TRjAr0bUNPJurDMm8oSE52Lv
WwhgIokR8L2GwZ9uBU+Zy4HW5GacHkho/CtSLSRnobn6THqueTnXfDttnJBFobZ4D7D7h+uxZtDS
5IjHCOjXjOa3Ww+tPV/RCVHABIZClg5VApGU19YR4L4q5sHW31sy//BkWy4zPehgzPb8zXj58mmD
KW7wPqGFXdfrmQ2NjFxLXKNa6Z+FypDCi96IET2QeFeQ+WBwmsZs5D61gb4c0ZD5u7HQLbLd6qJ7
Z23744djoweVzjmbIIaXH06Tkx80Nociacw5FCqm74UaPZpXIMLeOWH/YVlBC8u7jdqCIeepY0AN
JAlrlse1ggKHsZTysh1W/QLt50beEpBy8Hy/8wVPsVsb4Qu2EaO+zaQA1PhkYSFqOss1h284ZgFW
JlK43eRii4Kx961tji4FepLmew8KwmMGOPvnHCQteXEKZWKc5fm4XPJGss0tBa2ssEvr8lvrJ8S5
z+jpH5FLqQ8O3bc16npbEuFZS/+GP5NUeFpyw250ilIeWpzlPxHsMqEjr49kgLdXz9c6lq0+gbqC
XQvuL7fy5X0ceXHnhN5e5LtD9ymnF7Wnd4uRu4VeuAMkWOOjs7QoHVGRZZXFxL4Eq4Qlxu0vOxl0
x7c/0B+qSD4PcJmAIzdY6JPyrjPaBEZ9imKqacucKpbJTMjQKH3nWH+SfkOpylHeBA7iMO/Bp3w6
vuvwjQYteYSESS/5EVynUDtSf9K7xWsmA0w2gkrmXkX2vNL7UbHhzhNZtUOdPhczSoKwAsV8lnfk
HIa2cOt7ndrCO5c25Tdn8t6AlAKS7o6e0fyYV5rewUidSEMhTZxcYfJqE/RMjBcvMMyvdqQ1rvjO
wdf4UZqzx1lcd5p7rLfFpbcE2W1Zoe0NXU31pOzoBChRQCby0Vhb5FOlZ8gGAKV0f8KGr9b9kpHS
GOZmQQjx2/fnV+v8RQ2Fwo4hJHs8MyxYi9bLByaFllUkeetEyIsNEbsaflZtTawJbco6ogL0jEfa
cua9D/wTzjda1Po8aVL3Z1GZ6W052k16R+nR2/uE+dpwqSVz/QzLHrdsW3r0KYhWlsPO62UgPnhe
Ib0dO2re/W01+E9X/79toow3XP3/41//5V//FcrT/97oT787+7d/729nv+n/xQAPsQVcYZQevxQ0
fzOeTJhvBNm4AX97E9hsY6L/cPYDhqKxzPLMCHdT3Zj/19nv/cWxkBeKVjuGr62F9g+c/a8OVYyp
2A+4PqXmtiWcrMyc4zE35wUiBHSuF97aPxGf1R80Y3Uu1boE57lRNxcsMMHBN6BuMMbD7+x5mD7D
bPUC4CLJcN40afHw2y95+/db8Dt96rRI4IOB8eTF4JjDgOV0y/DAghRTRRKBnFt50bBxpRRIEx+U
w33kMG945208XS1R4bBGGgzuNpsl69DLl9HWpy4nlMaMQZIAluv87ryzNPXp7a+1nVN+f+XZeek7
Yw+C22duZfbLq6yyn+fc7/x4Jb2CUJPVUsxtc53kLMt8KCxTPhL/1UBraYcPb1/6VeN5Cy+C3+DQ
jdsW6VMXf+JbcgSAme6s1S2/IEWtzvumXUPGpyOn/8pqDqhwpn3gFlj6e5+ies0G81DjTr6uvN69
UQhTPr/zqU6rn+1TweN0rC3mw+Xc8fIX8UiODKwkTWIkitqec793lIboYaRomyqbmfd9MU83MKn7
i5YUlg1Ymh1dNPSPQJt4ADfvw1AnpH9YXv1u12G7IS9vGB+P4/wvEyvhPic3zF89f4V2k8RzGvh7
hf08Jgu5e55h7Ry9pTQemcMQCeLmguxAA0ZC0DlUUcSmMihN1TvH7tP6jV8L3TVrBu8qHrNf9/i3
2tldaYFnfZftiM7jRezSZd4pahl6q8L9UvtztSeB4b1pyau+/XZZTgfuJkQwESCevBymJyvmupzC
2NCcqKhGK4aqUN3NlbUQUo2tmLDwnKqmXY2rzvGngya5pWsicGObpO7BiSh3+FTacy3JtAd9mtd3
3t8//DI83kximbhT4W6Uvd9L/LnvHWlWLn5HRHd3nYIJ1+nYIECcz8eG3LTI6+rgndtxumig29v0
a0jfURNt5/WXFzWH1hqYgxU7ErHSgw+o6LA6lbh5+x35w1XsbS2k1++jf/11lv7tpjeu1gV5mZS7
uUTFELo4R6JqsOr7ty/z6heEEsqq6zHZpErnhr/8Mk3O0oG4EkQlTfgrDFX2WeMibkMYrpLDOuTu
geOPe/v2Vd1XSyKXZQ/cwLywRbDKvrysspvAkTqhIqJeteTIoVj7aRtz1uzFIrM98fR47MDlOUhU
tG7pdgiWa1SaK3Gake8jyYk19kvwbUGnPpSazLKDsCYv8gGvOcyRgIfgjVvae0JltrECBqD7oiA6
kkfJusHIZNxJx+rJgVb0sUOGJf0lbnFjjorBWaqwrfVtJpaI+TBgTTn0emGKa35Gh4jMkRwg1Vjt
XmqwCkO8ZwKZdtCDRAUWoT5l7exe61o9NfsxM8U5zwljqNkLpp5cksySUZmXWJPNwas+9ASG6KFv
yBT2HCl6I5oYvAN389ikxxZanH+wDDxWTJvG6otynDXZwcOoPsHryBN0SZo2xqti84icErdIZNi9
Kw8dQ0aGUPKsb4Pkw5Qn8lNlF16U113Tx2/fzj89RKxOFr5/ihfWqpd3E1PbaoIHx55j1losEPQe
ECu4O1cOdWyt1XidVcjR3r7oqz1ke4RQZm04iE2ncrKHTIxTByCpTozd0d2tDFB2smnb2OQk8E+X
GVZByBNciRgNKNInT2vfpyWVVMCleCEYJHT6ntjTMmqt1j7nEV+QChNI+Pb3+8OPymzMcgFfIMzD
1H7yo6bpmMxrieZLBOqKmdIN1kx8nEbSxbpHueKq7r2YkD/8pnQkaEkwGUZs/ouU9Nuigx0w02DB
80Xz3N4H3PCoJX99b8nUO7799U5rPV6ajRCxDca5InXRy69HMTeM8yh4ZlZcROMi5HFKW3enFxDo
CVHv37ne6+2MRhcy802fiDQMm8fLC27pI2IoMy+uXUW9U/vBz2BQgUU3cEaM4TfDdNAFwJ64Juf2
Xk+8uT3opWN5EX42cXAZl4jYLDr9VqYGbiw6/ctZ32j+e1KyP9wFBE60oTcQKzvwtjX8dheSPmgn
TQloQYydL4chryPZJnrktv17Dv0/XYrSdENGQxnTT/WUI9qcQDYpeCIGjuHka/lZoWlMeliM37kB
f3ieGRxsbytS0c1p8/JbLZnZ+wUQaXLKneRyQLMSrjStAOj0OUnsBHNc4BMa37nqH74g1JiNSQEe
Yetzv7yqCIJ8zrTViwevbHYkFOYklvdLOKTzewmIr59oDhPElCLB2vi+py29bF69CrKDGzc4jOIC
AeJOrkNHKxsDg1Gq6h9qAVmKEJLQPXJRBPLXJw90klklVrbajRl3OvteW9RlwMb6ztr+p28F/Yuu
7bayE7j18geUOTFWgd1DcHQXQi6NfDjgKxyuSeUSiE2l/871+CP5E19U3yyySFNY+rhftNZOVtuq
DMDKkksUK3fU6L7mc4NfwrDHYI+fFlUfpO8sifsla8/7WZJWDpHJXcME2ekYwoEt7j3sTN2uZwRK
a9lFrivAlxPNp1lJGU0QEiLRz1QPDJqtYwCn8iMFvGzCZGmrbzmw/0OWW9PPHuv8DaKLytxLxNxQ
Wa1sGvaYhQZSCX2UrDuvlPn1vNbdF+zDVCswL4Avt11AorrTV5+JHJ3d0NZTRuCF3g0/MiFww48t
bIZwsszpayKouqIAXq3idF3IC85r+jeb9tkccevrh34Y5EPJ3f5ZZn1ynZgzdtxxXJMS9rICZJvT
PQXFJb2abLPesIvQ0Wfx1RG2Ss4Dr3K2HzFZbh0NBk8EBKxK9n2ZMx5f6qy7Jqd6Zp6qDTiqVYkH
MtRU7l1YQylKAoHS+YeppMfRP3XrZ7clmAgie2t+5MgwPpICt6RRWU1GejlUFv25AOjA12TsoJ30
LYbVUAK/tfHFI4LLRq9p92q1ONLNwqwRUeSyXyMjW9byAGDNoWKaLQXBCO5wgzelqr+tS6/dt2VQ
FLGQCR9kos5BrNItLj2wKuX/oRJ0vtVdkv10zXHie5V5Ouy7fErvq6VCJGtKxCAdzbZPVGyK7PQk
x5+Wj2vjoz+QOM/xrvUoH0rNInCZNL45Ii8EUUOx9grGs5qxejJu1r1LlAXJcDa4vnqoRO1yABpw
Z4eWXJpzZTawmcrVRz9hNTI4yNmdLmBWN5g9DDtbsDcEPT9rDps0zIsmueAOzkZE0Ql5a1nrsiES
VfNAPXSKf9BrMUlHRWIN14MvFKpTrfM+FnqjtXG+KUmvJr8WZ5rTZN9NYQbloRBWcrYqgLfkjcvm
LLeaBhwNSP670V3Nj1xIx6/cd+ITOc/rPc81dOkka8cfUoDGPpRi5tOaNZtciKxR3uAC96rd29v/
6ax1q6ToICP3o5Hg26eLZY5jroJzZMaSlvlB0ryN2YLNq8HVph0lRx1a+jTFXjKRbljZ70xEXrdF
uPwWtIjgAsQmRevLVQ1BiJQm2fExrN+sASS9StiN5hr7ZJbhHcQ2PthtCvYNlm6LrvsmsIV3Y3LD
Y9/BxYzPZ3mnyny9VfE6M3jeKpRtLnSyVSkNvh0NazeWPocK2zbKW8JqENQwP7l7+9d/1QLk56fk
2r48gFEmGCfXCkpAD7anrBjQbnMx2BnUdIXqxhy7+cPCpPOZMK4mxjWGzKjLtR3nDhEtPqFN0kWU
6g0LCxUa7P3bH+x1kQBSDSUop176/TTJX96XvHInpGMMIvVOqEt9mLBiW4hy9sIHDIN+v/mkqXF6
52F8NcWhJGS/4aKsWcQInm5yejB0azniAa1KNz1vcxZ8hij90c+HYb9a2/BXK71bL1feGbb2vt70
vf0X5Dn1U6+YO7/9K9AIO90D6R0zMvMcPNK0g0+P5UY3z5oFuYkKYhzObWKKnH3pchrEUo4HPdLn
JTcPnTcM12lacBQxWx6fEA2jdZ7yDH8fF9qnUbA23tlcgrWO6iorealW1KmMrKkvo416355xUmat
a5jEn6etHwzItWTVEtxpOZ/KQdchV5RIvhpDIpmqe6M7mkWWMs9ORCXCoTDYRoED9picFsd9zJy0
cXHxLUYfO6VpJbxMQ34N6Tzrw9FkxBoS5af3ER0095tY0Pjh8UbfdVZnVetiD+mmB2FLC/qlhhgs
au0pPTMGlT9ZrQUB0JpS0cedRBLJP5z39TeZCjxz9TLo6JdoULGv5VtS2zbbNiph763cM28cpL0P
7jqtam9AJ70ZWHetCC+Pke7tYtHXOJ/d7mPv0UHYDeZcG0eIPhrje0e/qkXnNrcja4oKYQ5YRiQy
vfokB7xx2YzU6kCGAX2urMVrGUvNhzUuciXTaF4WHNPWINXtLJTzvRBEoR/YF6v6Rz0uuvqYryh/
HtYgc8wjScUZMvalK/Sd1bTecM7G3Z+tjKquASW54yVyI7gxpcUEKF6qWdhnuKFkd1gyVTJMheNg
3JmlP4BctTcIS+frCaoIv2NkNrSyjUTVZzf5KAPs2KqYPurp7NBJzJg9cDdToJvLQBw2Hx+lQ4wU
Ujf3naX33zKCHpElLylOfIeMUCgCzleKXmazm33dDIWttU8Yctgom0xHyJFpMAiqokvA/JMvCBpo
mXIVuv000qKrS7oEgcoJxi57DZajzNTHvgdEH1rzUh3UImChT02NgFZOHiL7rpr35AWLIhIeYAYE
fElJzqg249VdGx7TjZ7dIgK0R++mWHLfjDBt1RBcE5WhEDRV/4mqoSdWsAhSH9JwXi805emC7uEn
iC+yNECm2HOhzjuaTCTfTJNDpaeN7Q+kjSI7IiIYkD81hgnUzCWVMARBU3UHSfjZZYFDhXynPPXN
ywBY1BR6CzFfzWwTtDdaNg33fFkSCFQqz0L4rOMQ8zzO7SU6Sf0hMxqeRfrm2ld8ZZ4XNkHdA6ZZ
CYE7EtOYPWECmI5aHWAfyZNgBuVoVNbTimXs86CGRQvVkLh2ZJaMGIiS7KgQyUHM9e0Aq5FHs+iL
5Olq5i+TRisxtuZqflo1BH1RGvDQ4YuyxUF281bkpP6TJjRg80MPrj/WA3vTSba9/jD0Ku2BJVvy
fF7tAq1wr92lGIo3oEo+fjXcrNOjyav0z6UMtI8AV6AGU2Bqd7WyIL3ldGs+qFomKiYip/pcFr77
NJrB8NExivLnNLrjVZe2kOa1vl3mjXW5PuC0T79WCnVyOOjDUEcFGsk5crrMTENeOWBhC/TSaldJ
gwRFenASsILv4AtEQ44iN0kWjyw6BC9BuI2fdqadliVausrIeUMr46aivoYhhCSiPjScAL6gxSlJ
fSdB/Jysj5Y3xEkL82xTmDe7QTVoZU0/97/1s5NOqM+BIF3gNbbH/coh8zaZJZqtunHtEPKt/wAE
yTnvpTSs2KzGGalwtqZXxog9ANiQZywR4jq/Qvrdm1iUy9qTTGsWyzmy0XQZdheQMWdpNev5WUvU
ubYrxzq/rpsOKkSnOAxGll/5xq5z05X4UgMhVNsK8QmSlg4UM7Dhl5nm2H+3NI2lzU8LjeTfpUx3
dAGGMVL8sEOEognshzaX+qdJaQF8B17Q7hBg2eW2k4L+CX6RhR5/7ZogAiWzHESuCxmDY2Wolfqi
LEl7Uo0bY8ucl8MaBOjWF4n9bhKD9sid7iSTAatu+QkmKm4nrSDBZKORAyzE4Po0cFwIW5kWJREK
BV2Cqi7cDBzc4D6MCclUUTqI6nturHoTWTBAH5WeyjtJyngWGwD4L+WSr1bUghZ3wn6w5yRSNhC0
eCZlkzDreu1AePli/pq6JvZrkxL6CXjz+rXLtGQ8ZgLecKhGnDkxN3O4nG0pmDx5Dt1aJaAmIZFD
4O91cHh8tRVq8O2Mp7pTbXfMGstNY92sxyRm3D+hT0C+SQ+4Znzwd6PwPyfx/7apV96YxP/3XzlL
/+tf/41Z/P98NY3n3/17Gm8Zf1HYeZS6TOJxoWxnjX+fxut/ob2ic4v1CFOXtY1y/n0a7+l/6QFD
/K3zaoDT9Dkh/AdnP/iLVsg2LWHihPzEt//RNH47avze7qC/C50A3j8NFkw4pyehwS6nLFOBFlP2
Op/yBvV3hIKfYWgxGRDy1rlbH5YlrxhQr4OBfzA3xpRQIF08YnhDMvbbj3j795V/H8K/okVsDWd8
RrR8+KlQW57U4FPKvE+58Mwp+ehqryQk3aepBcrMzuX0vJjYRqJCcaiLEkBfIkQEIR6hNZXP5MCb
4//H56EUxtRIV43/Ou0H0fRcMEAvWqxrjvpqaBh4AcpNG/sEvS5W90quX7zW9GWoW5qrM0Sejbta
IuaPU07y9t/v2/+TLHp6dNXZBdHtcGZlEkCC10lHTO+0JkkZHcUEMBlLTJZcC8HUnSCcuoM7GmHV
sN3sXQ7nHSFDguU4SFJ1ePs2bVd58dgwT+H4im7X3nq33skJrqeLafmtD+FHjfIRJSFrMzIJf4gW
b0FCNakp/eBqDlz1qpm88p2+6uvLIycAb0vLmPcDYy4f77cetRqaYiHly0I2S4coWqTDGmdTZpox
jgLzCvhzOeORFPicsqrG4PH213/1lDKXtrfzmrV1WvnPSZdwClZLzLq37pxepleIWLQgkv4gurDW
2oUOD5XJJsPN+25H8hJnFRopyQUQpNGJA6kc858+p3wiFD2Im+lw88lOnfukD9GtoCrbTVlpPpXM
EtD7tgrimAcfqolTucivc5uxX6D+5NkgW6q6wtDf98wGh+49GzwE7O0h+P0hQULO+Mk3OeFvI+TT
NsfaYa8guciHQ6oRXJPrnaFH9Msn/XLQ8ZrcsQakRjz5VnqHRb7+UC8zDUWCFBor8tsq/WpNNQ3W
ileiCp12bOxQ1iW0I1Jq+y/Z0rj83kJqxoekF77ajbik1vN0KbQ0cgdlfPL7BU1AUQxmfphItp9i
4rW0MRwGM+MQQEIEDrSlcy6EkZIbbJSm+JyUi20fMxZel4w5Zi8xxPJ6jUtpQNgjcaslOEzUSfVo
6OT9hgGnUm83eUKNV8ug3HTn4kGChT7bFYjbacUrBRGxbY9TSch7qFI0sLEbIMYOodBOJuOuwfuA
kIMlLevAbUZqVdQ9jbVYUCaTtcojuoZJvfOd5HsRJMEdokaVApTJmjlEhddqj4ZmIrElC6r4Cc4W
Zovd50YaidS3VaxsV6X7ckxxgreJ+DDMFvWScEn+iYvAhEZQC8Z9UZOL0YxyzhqEoK1jjzpnKOps
PyhTYTCuqHcila8Enk9ORWJVn06dipkyePmRSYf+PGPYpevYiaaItqFPGSXlOJQXCVJ0EZJ2x+F5
JNNxAZ3b+7ezNEvngDp4Mffm0CGZ74fRHOKMSS/GNTTwYOWSoLSjajXsj/mYgyRcrEyRz0ccOmAR
/q4Rj3U5yF3amflt0hg0o6U72z8cNGjhduKOus5yQ82daebOpn1uSeUV3zFxnzeJm2u365i0O5oP
xGXanlRTaNhU72RQVU1+lsLBMLkhadfeVvWCc7fA62mGdkuzFXGwmeEzE5wEbLMHk6rZFHWxGNV0
NmBJWS7TfP3G+Sf4TNeNqpN2NdzjhFi/MBGDjHJruaelbs2h66Yca2ZzNtUHRGjVngKWpmu/E6tW
fKYGpCvnlXicRhA+tJ8HV7/PtJ5j62b6d57TPOG1xzfGm6KnPxBUNHEHuFEnMmG+IeZwATs+lX4f
V8iigCRYFszfIjWZ04uAaLS0Po4rg4xg6D+2weRmYVF5yS63myTSk/ajCaUX8yj67XnPpGB2IaJZ
+4nWtHWWLWJsQqDQwVF0uAgxwFsHb23Zd+y29m5skt3OU1VpV37h+aGmZ/VBc8YH3B8Bo4yqPWud
XHH7g9HwwT406fVkKBNLfXnP+Md4rPVidc4dzZ7LAyjcZoow8B55DQ468d5k15HESCgRGhX9U2pk
V4tXr8+scvXdRNb1M1RlnKkmwLb7fipaYMKVrd2Ps20tByf13b2utKe2QnePUXo4LPW0nmsdeF/+
iStBDa5ojNTeVg8hyamxi5aViPuGA02Cb1KQ+1bwJ1WosuTUa2T00XfqwylPzzy5PCVQzMS+NCGv
Hvspu2Kw/lkkc7OT5rTvi5lcy6o+SnM5LP2kjhw4j3TEL8YcGCwY+wRvctVk09EeK9mdJb2pscBv
Vrkk8y/yuSzrbeiCY1bHb6l0cwItVdfA5hFs9dHqFvlDO4BHDnuvIzxEk/UHUc6xTPCOavSgI+7H
eM3USjd2btnf2UTXHNPcTC6F7Y1fCrzaz15qcvYZ6pn0DfeWoJczItHO8mC9ZXW41PHEwU/9WJbM
OWG8Lo+yorGTbmtFVhnP7EyHrGDFg/PODEzP92mSFcCp3KNTz8wlwLCvtXfda/W3QDMP+pi1TyYE
k+vAydZpp3e2zde1IRzPD6MVkEgzJ/6WYN8Pt14w+DyifnrQYCTmSwYZz8nPJyicRyLy/HMBZrWf
cryoxnLGoTDKJvpSVu5YxY4YHWFe9iJwksfaHZ3bAHB9RS1lLjiMMe1Xd/ooHkUi7A/EvXXrR6Nt
vet5appv1qQ9N8mc3tDOB/dRmGZ+pXz4ON85bhnNxeZEya49bEDmU2UhEIpTU7AHAggt4TNqJpOl
NmuB3A6p7e7zrOdca7mzaUX2UhY5uh+3/MHvPFwaPAQtB+5yvpbGaI77bs4WLxaaMT4GnpD1gUkb
ClV96jPiYaDeNnO5sgGO2UPqBhlzvbYe4jbXek777kTQcJaQluqUbd4zLp7Wo6Uy/ZixyVlXk1vX
P+tkcOu40K0p1loX7IrdL+2zDipix3ee/H2ap86uqP1232ozwz43bfUgbt3cxwo5NvcEssxWiHow
92Mvq514sQfx0yXNk+V4zZYHTZGhysM3Tv7B5fG7zRRtUOITW6It625sr4kwrdbIEoq6ZpPGd2Pf
MnBjTJKe445Zz1p/HZ6G1SDnYJU6LMnRm4qLfEgCqBU9dVY0+CmYtDXteyb8uZM+z0sKIwUS5XTf
Nc66xhLF3dUQlNmZ8DO/jHv6ggHAXM1UxwlBnwzZNGUZaf3/Ye5MdivH1uz8KgWPzQv2DVD24JA8
vfoupAmhkBQkNzf7nqOyX8Evcm2gJjZQz5D3jfwxMuGK0AUyfAEPPMyUQjo6h9z8m7W+1U8KBT4u
XxfuI1lQlyV8jC9L5Ca6P9VkB7Kqg0QcWJ2lrcitQsJTyOwIdi400bI2m3fRmAhws6Z/KlOSQp0u
M26QiuV+sqQIY4VGbDSUHUUlVrmR2o6HYBqsk6JoptkxyKBG+tdBrg9klOWIlYdkVK7bjMnilrxV
oq8rZcwYstviQwh9gUZf94FqLB5W+X4ptnNn8QgcAW3a1Fjgxj0z3+YStoGcdEb5irPBynPg8J65
8hmQqi1JU6xCr2NnfSizNtl5A0LsrVYV2b7Sku4smYIiu1RgJTvbMhqq6QZKaLVNnPX5pLA+DXTO
Lh/PjnpWi6kIZK8XO9Em+UNX5Pop0ZXQzMx+daoBlrOHkzDbbYvUjtGFc18M8avXs5ycUAGMa6KZ
DUtJK6+kllfQcYdzP1nh6BXZdlqWW3tJ4iBNSAqqJBTSOO7122yJjaBxsx1haK+2IYYGuji6qRO3
l36pw0J/suOaJG+bIjQ/SETC2kFtMxUrT6smx7ojmB7RHNPCzlfqxcHaJXqvpT4diQdI44sUSm95
m8BPGq/VgiDed89CLox3U0sm75tGuaZeSampw5MWkYAYCrlE9ZYsDLSAawTq4m6blvjYsF8UuwmN
2VXYQxCPoDpb/ui5/qLGFDRrUck+fqswGe6ny8Ks63HXkU3AjRGbUnwsRVECJiXKtrtFJytIHJeO
BH6Vpjpzd5nAYCUT7Raz0hcebm0PC8J89FisPIEMgnTa2fJsEw+w7Wu9vbLGTNxXLeFYdgTZ2bDT
aQNhPNvOFTCLWtr1VTtO5IWPoMdzr/5ad3r+PlWMp1karLtEtzjYg+PdIMTyLryuMjfOUBGNGo2g
pEFRBrDCueoTBLQCDPkROH3/QShowp81paFimv3EDTt1T2aCJoGKobzzVoXCsuiXqTBXe2WvbSCS
WtydbM4o7GGFasQ836H71R8rM/X2fTKSdGo5045uUZ6GvBuZucLtyEdgEFYxpXcpW/cd5m0mqKp6
xt2lXnE+Wzfg2kFHJFb2xesVtjes3Bn35+AFykqfbmCh4ejxmseuaPF3EqEWskqo9iovGWiaWh6c
wuhOomjAtyMmvmrGoQ7hCO+rLE53HFDKc+MQ1NtlMweLJUgESCdyYmYgFmRJQ7t/4mw9TV3NSkNF
u+SaVZpT+HZf+0nzAjZYG+EUYM/nyt0muldvCqa7Pqy116qoHggLNk88sS5rcrCp09Rxo8aWeyvc
It4q6wdC1Kmzg51LChdxr09RHV1rREGEkydYUJfJrWGPTjjr1j1Po2SLCyy+qZi9BtJxMh9fa/sq
ubHDaEzqnafW2bubmcUxSchgZThOG75EKhvdhQfCWB3NmrB4Cd8u4AfNG9G6zQeUV2VTJX3+0KQD
wlevv0amql3C2bBfpwIsRQ+78qpNDPmVqutbL/SwNFMON3c5GZPnAlEf2lPS9gdLps4uhR7+HJfJ
g6V1LOV6cSHjQsfi15p3uatFCC3mOJxpxKAR97hhs951Twk98tlccP6JMp4vVNGzg9b70wJ7gvUI
HadZaX7q2OEwGMtZiuyrJlASMwgeUzW/b4r+vnFrwocRTNwnCDd8MhlIstCMV90cA2iP8gKG19VQ
VdO2wfZ15iyUe6qcaDM7/bJrF+UwG+oj3SLqjoYPaE16yCuo33YaWKn5ZYljYnA944FEEN+C4GET
7/dUSHPPqFsPItMqz7VmPtcTbBlXYO4t4kQGGNqou6r2ifunC21TNTZ5RPGlNoQ/GGxsQV0AgElL
570wzWjTGNUTpJcAehigbN313dHUN0vMuylS+iQL4TSjOMn2xUhDON9zgCT1ZCvefQnQAi2OKbdw
/qJrW6MItkfWrKQw3OkyekShn+8tRMab1EULR+YF+pM6kqHbz0BNB0XfDh2limfkZTg0WXdVqOWF
lXcqgH8z3oIKqE9L883gry9H5wUD9nvm5eBEUp5pJrtYqBBBPAjNZ3+W+TjZohDY9fCSQHcPwea/
V0u1bp4vp7hoDp5L0nGDpMDPpjoYdJVytTguc0/q8nJDEvPeKLKgl9YhdQnPtXq938aNQdtJlvMp
E5II3jHbm+g4Mwj1g7rB8MmnpjTFtYfbFoN7YT80JeKvQurNbojqk+vFddjyJLWIimM1HddxIy/Q
We8agJdsJQC6KRF2bqfOo2+zO+V7aTTAE5PmUNZDdTKbtmO/XHsnN11umNgVB4mwp9M6y2fvHV/r
tuf3HUEUWjZzU3i+Zeh8Pc0sn6HUhTqXV0s/XTlxd1MzOkC+ljbHKZfLLkXydWRpkrNN5XrUaxXw
wLTc2OXyspT24wiOIHaK+zkZrmy145AqVluG1u0NfKUby17cK1SdzMe0b/oyX2fVHLZKdxBl7esj
tvmJza02tQdairPuIFtS1TS5wX/iA2A5Zjb5z6al38jmsYnlZTftZS0f5nK6SOomHDuBjfejR2Xi
x7pyQQwZGz73Ro7mrpnyTaLkoTMqG6umzC+l6pdEHKM02kUFKyLgcO9L4j7nmepjEqBzpK8drDFc
jJMCNHGoGB1xQim3tUq5s/GcZYgv49SLk3dvGYzoqqkzS7lnZpIVfqUYEveUdOfW10SOCi6Fnya2
pBxY87lyrdY8tMju9T2T2XTa84501Q7YDvElgHQ1wCJRJIQU6M1QVN7X1WzXGd0QbmI6NoPBwMYC
5etd1GQ6dBeVSMw+3ZTV6OkbHRCp6WJoJz76izVbdfXk1FUZXcVj1ehfYBc4+YMaZxGPQwUWFk3l
qC8oJ/Sp6/ZaZOeXmIz0OHDIROsOXQ56ju909KKid4iV9CON6PQ6p38BDKMHSt0+mlb/zsfvr6Xz
tIwPQ8rCPjKiHHRWbLxOnsJ7YOVjfmAWo1EyUkqggxTTK2aqo6qO1Y7ZSA/Zf+jD3OqibwxZ2yCC
/rQxW5LhNm3SU0nkzU1nz/YW0Ae77JUQJdOO8DbpXaAUH6+4pfV9NtnyqmLcuRlsJVQTtXiVWlzc
e1MaF+CTsyZgDhYHXqw8mCgjXnRqHgGKIU2mkzVPTwYjo4CbzA5ZtHK/uWn3YsfiVlQ9iS487F60
qj02rWds4UPemEQqPbiE0vq6Iw4D00XFKfZdauYapK9XdqdIvFnBb2e2lBsv067ZhtcyEF31zauy
i5Ga8BZgr2A5brb6fWN7hx7M6rYo4TrPbkZozLjURLga2G/zNEzRbW6E2cfHWGawsTsz26dQ+xgY
dQxjlDXxxM0tFQN/qfhT5xxl1ytHzQFFZcRvChcZ2wQ6ZWFfk38I3Dxip8+unQ64JrDoJGz3i9pn
h9nqGx4d415o2jNKTFiKcdoAB4SkdUrtJsfqUFy3VlUd+IEsfsSsE9jQ9qdOKZwNbL1rSzfSO7tQ
5GZS8qe4p8gx5rRFYsEKv5fKdii660qR0aU59PU5g7+AMHbPee5doy4wOUwZWWw0lvVHlCJLACNg
YAap1IfYbgbY/Vm0TdiN+3Wkp18ggyIQcrt7syHGpkmm/rAo3XyhjcaeDnfaEWCZbjRHbQJGOwio
xpi5W9ORkiY9r7mEB6K8Jq6ehNgu2dbM1KSiHIxQIjagRhakAeN05poDyUT4rjVvWOs+iSEfgqGw
nBE0W2+Eeqe/lES8MXSgSa5nFDOOdSsNgV7KsJQAlJVzb1CWkMiB/nOLSvpBul6y59biMF6GW4XV
s48OPSXW2TX3aufiIykZ7cp+PlXUWoGXKoqPjpOMJbI4L8qotTAuLqhIkmcjzt3zFI3lnjkn0iba
DaRYA4V7NGVH8hzKXYvUZ+PWJm4ha6kvI0aRuyyWypnrUKNOlqYF5yOeHprZues8LWYSZ5uUOot8
TVv9pvOabc5WMGgFGwxfHXN335Pasdcn88Wi0xxVIpFXU8FJgpJ7ajvCr+ohvYyKagSnrTDzdIg7
yKrsrKg5aTyQFLZQiJ+lk1wZsREORU8Sfaf4fWWNOxwUp7anZaEgL3cVeg1r1I3LKlcKfPm8a5qJ
U7MrKOhhsCZonrRVPk3AENqdZ2fMrePQz9D6PDhdkcXkBmE83CZ9j94p9oXNnS6GKN5bXnvJDv+j
1rtp6/CIZb6Pz9jg6kiz/KsrzOQAs20kMyc726Zl8l+y2KByyDeMhLLTOpf358p+tWaTSbDlnIo0
vcQGtq9hxoUkQnoocj0jYy7iqecla7YL+w+mkvEmcYuL3F2a7WCOw7ZA10MjRC87L95TPTdXY+M9
GtUIMhIDcnqKiiwt/WGJd3XSN5uJvcuuEOYrj5z6IfKGp3liM+uqSrGhxrn2KMoYTM4y3puK0foy
ismvUhzCKVT7bSjmdqP2kfxKcqvq94TmBbZOwlUzo82iG1g3MBFZiSoJT1EmdiYW0L3NHPUi7xcv
bG2exrO0T0aVmzsJmZfkEAdPqlwQW8/Jfhg7MD7V+GDq9XPiOvdr3BegQ8KQUrHckEoWAhMwdtyw
VD6thv3FHutjbjt7WBfWlyqDFE40RoceRe7qfnkpS0xWeZW924UFtGGed5Op5VsFiuaFuQb5DR5R
HFaV7BihqZc11vPNxPAiaMAVf9EAwW3ZhDs+5nctrDDWzG3l7OxF8R49mqpARwyF7s1Ur0koOTFM
uJqURfP1brD9fFCbLcon3jzpHYmaexaxJsMx71c1d/TY5y3KoiZS44dysK5aJkph3afjTjOi+sFt
GnGsk4n1IKr9Zptxx20RgozAbjiaLVe4YaEQWttHjRGWidHddLmOWN4bPprBgcMtABb1Bvq/uqIw
EoWs70XRdxQT+jfAESLQuw5FoikCFCED9RE0obxJwaLVx0EZrvsoOlfliC7LcJVLdAAfdWzCVTad
Bz1ZDmreHPkMAiuqukM+Zs5dK7tvhpbu8eYrdClQ/9rKYpWGpIliIR2xaE7LC6pP+HaQITcWq25C
TiygsN2cXOjx0G4nN8qPo20VB3foncsxGrEJpLfzlLRh13vkDThDuo/smqqShRE6zCBmZMbqiZxE
slOOlHfZ3ovhKzsd78Jo9Fw9ddfOgVMOHGaGQCSNoPlBiTvjmvrXfDT7ltuQicWR4ngMDKqaUyMU
EvVMMvBCa6BdZ7NTn8DHcRDw3ZQgyTlTORZIaZcPIu1Z3MZUri4nZeWOt9qka/Q6BhFr5TwEU6dh
7ihTvQv7uPD2zIiOtCTZdpkGZpd8oKFtqPgJdKC8/bSs6wnXvtSJ/AtHIwrbSVVRQ84JaKZGbHVJ
teQ1anaSPfpeq+HBqDZ8Up4ljpMo5V4zGcIxjbmLAKl8DA1MplgZKI8nScUJF/LdhYJzgr7/AJKz
8zUK3s0gq8J3Vn2E2jLl05TyMmOEHFCRMTmTqrzitolvDWFsB0V19jO/8jgqGZ6zNr62zRJMVkUr
A4vaBadM4FdA8MOFVqrI7pigUotZN/3Sy0Aq5k1RqZQyFJ7IEptjlxd+2YnXjkBFzZlYWNjAJK2G
0p0eehrSd9aelp/K5GSqM2O5sTBovlhL7CzDe3M6ffD7Xm7VmGcvhneHKClv2cex1x2cxhWhQKbP
JYC0cUOUWfMqYyvaDYZ9gU77IrZLe09nUz7ktUWChS3fiE0awsVFXDamY3Yxe8WtG/FIL0Z5U8R5
ckpppLfJpOiHpolZA5Pjw0j/y1A0IqCPmg9lkdU3zKWbS+K/8ZbjTtlIBVWIWXfOBQcZ946SJkEv
THaJTo0rKAPBjZ2DNGB76i9d2qNLYPh7h1d9QHNnHyqTutAk0i7SKwdiDr1KpnsJ1TZSTUV24y6x
0vqwRGBLDSTFbwIpRRLEYsaivET7clCzq9LMBTM4o73Xeyq2ZBAPVCaGPw5udUUUMJOsjhWlKBvp
M64rfAVPDUlcnG69NVYBB3+2yTOvOiumsxwaTqENNNku6Ben2BVWYuzTQanLTdEa2rkVuRa6MdyX
YWkzfevYecsyGnlt0AwmCu88ws4ReLZkRlC21vhBtpHG6aCn0zlr6Ys3pTT6O5QyPQVkpDXeRkfN
oR1zdTaVsIWSeb0IIua2uQBItWF2Ntx1Tp7eYd6rJHXjOtq0GjtnEqJI+15ECd2XMPqWRBcZx6qv
mTGDrijXCclqB1Zm69O8/LLUTfq25G7yMnCM437KID5t2GJzumDa5vHRZNRTaamkwDn1hJS7whtK
L2wID34E04EedB66eLzohoIm2rF6xw2YyjXyvWVIMV5lDIjf62XhjOrGuki2o4sI9dQ2xGKi+TUo
vdOZCRaToYgVoqFGxY2DgXygWdKtvUXambqtC8tjEtWmKWIARE3PjHAGfrNiIdicZ2U85RFLX4Qv
Iy4kh+CuR0TQ3CellSTxSQqtSBj3VkkZ6smoXQ2Qt168vAF+oE1FNayyqlmgo1Q0Y6uMDNZP8B2y
Z4OSstznde1+LaSN+Uld4vKpx+gFbpiJ8XuFHP8tJuowCYsOjgw3iC08iNIO1JK5obuf2+XdZNfF
tZLl9UehpcYNuzL5IpWEKxKCS0kecTvk4gBXsEdumtW6EVDrVW9x13No5TFkvtAiSDvfNKOboZqN
s1X5Bco+ZbWViW+DgrL3aNcdeNR46dy9SnNgttplZeV3bjmbxGo6+WGK2/VYrbLu2iO1fgwWpoav
mo6Wgu17bzCabjIrJ5qVCTCJNwxQT9LJJguc57x8SROBL6evWsUlALcR7kavLONhTEZv3rOhiCgW
k8gkm7CLXGLwyJxnYVQhyCd2tajvrNrsyFYyycHdtDOI14NXyEELF6mar1WCGMRn2DkSN4Nciiaf
aQSefruQFmsv5BSBmU36A+4MRvWOM8QfSHKpzYqm0JgucSXrgU43QIZ2PmUkhbWO3wC/e0GU4Ar4
vN7gwvqtEaogAXUYx9TC+aZkS0VPYfbzeRoh/WwSPrLWn3XNui0XofXBAFEDvXO6sMJapqkWt51J
9CPAYLu5HLzFdA+KzmjX0EU9baa+muJAyb/nluXJLENc6fatp5sV42U5tpfubDWKn46aeM7GZnhK
HNbg6mAhuQWDh/GjTayJIq3RWE7Bpofm7/L8PJogxLJQNRJEBRHS6DggIjCRgBst77FCwfxcpLQv
+NjKOoZLnwFZI90NV589Ls+WgaSRWz83bvKVj7HhmwnzXMrmvsnZ/fnYySXZv4MmW7rmaL1gGcLp
sI/T9GlaCq3byqars63ggrjXpmaADak0hOaNQBtCM8GpFtgOea4+mErHO7PlJqRNXXB8XljsSAzE
LylSCqtttLuCZukyg8sTbQTi+dkfVEifoShK913r1hBjIwaftfohGk7Ksf++rVTSFulL0po+0U3q
YahwRwQVs3L26anX4lczLO1r04txDHGk4tVjQKsPuykTeBOMeEwEnWBHCVwo7cCFqpbEXLoRl/sG
A+H4lrpDq4dYRRuLzzrXnNVHwwIZBPPINFhDWRcgbUJTQTEZ1ezsNZeVjWROtslG8g84dAv9nnmJ
4lCQ2sZVuRr4GEWt4bWjoxET1U4DC6eBKzFaMyrN94IG4iiQuQdDv6QkXeGAt/2uktoxo7FyNok1
cgXy01rBswSrKEecxKDYsVF48YZZ0zeJDVZuM9UOecgtHKtnKG49wupWLZad6VT9rWkK8ZXEkOmp
ZlpBtDTs/SWM7Q7avrNQn7JTJEArXDTiFclwwJIxRp2A91lKdFtdRWQ62fS5w/somYpmpmUD6dCE
/Zy00ku3ZSxUboKGUG/b7dlRWvo8vaeGyYwq9eo6DgnxzMgEV1rN8FkLg5UuMK3xuO05yBEM1Yjl
lagRL1nO3ndTCp3PHj0J16LBWX3FrQmaHIBRc0+okswCVebal8bWetZzbcUQE0+xdqPg1Vz5bBFA
cCXpSoGSvjQJnMcErx0W6PFrvC/puiGzLxV6cuY1CptBnYm+BW3FoZONrIWleeaVgZP3+YtWe7FN
bVkrWFm8mEbTgKGebqyhk0Dw8panJvtOJhGST70NKrfjHIykl311ezd6kb3AiYEoaCZeEgGOdQSG
wNQbTzW7fgIgDfTp7Uzqq105gvhUxY5vbGFhCFA8WqaQ3aiT7yc+zzvRuGNEEpnGOBAzKZj2/win
ZK6IcZ9ZdWXRo4nRLN52jjklW8oj0FKgCobnyQSUvx1WjR3vnGa8je7EH+tohsKHr5s0GfbQglD5
hSx0pQj8pHjENOo4roN/jlwD3VsNhj/oUseimoFZkkY5F/qMhEEhjxOZnmlTixreGjeqaC0TqIxY
W7Q4a6ehOjiveSuShz9/LZ91wnwqvAq03SvRDEXo6vf84aWQq+1Itsiwa1BFeL5qdMQuRXnt6L5a
1KuksFk0D5t401msT8vMwSAXG3/op/8he8BV9VHcdc3HR3fxWv3z+k/fympu0Pl130Fy//5fF+lb
U7blt+7zd/30j9r//P3L8UcZvHavP/0HtUfazTf9RzPffjAh+v0X/PGd/7df/KeP7z/lfq4+/tN/
eCv7olt/WpyWxY/AvVV0/Kf2gL/+7V9++9e//cvf/stv/xOrwL/+02//trL7+J//9tv/+O2vn3/U
724Bxf6LvmJZMQu4rg50b/Ve/m4XUJy/2LaJXYAwC4DkNLP/xy5g638x0MoD8HMtHZ//mgr0h13A
1viSqcJwAXYCqoYIsX8E3vfzVbVGP5mYQiHfuEg1dBg4P19Vgr2eZhJvxQI0bW9a4WkHsyHy1e1S
9qFzdPBA2qFPmQhu0vrhtHhF46O/7Y5kmhZbrRkDt7KTO3d2k12lte/u6OC0JQLxZtKcX3CeftYf
//5iDZB3iKLBA0HO+fnFNlAH6nZlrLBV7W+1Ip0v7ahof6G8/q64//eb/vdfw7vvaAyUMHjY63v2
w502MicT5SpZniKtfYwKqTl+RUbPPbhfe8SYWLFSEd5B1ytM9qPZ17ek7OQoGhyhHboUM36I+SDf
isRwESByzMlEdiXGxh4RuZUuvcewXfnIsAZeqnXeXYLVjDYVj1pEjSbTtMTWlaAvF+sORm1MHKSn
4AcQUc7Bq+jRu5mPSImJO0huk0pvG1JOrye3Ut4glMCP0+tqePEykqJ/8d58Zy/9/N7w/ug2WzTT
AVlmf/oIulFigIJw4NcIpyzRzVuUpfmz1D2siY6DWkLQieubIaGCrzA48+gqpns5YGnyuR2yA5Pk
S5RYBREadqXfpEBpQEQgwkRNZvzK+vwd/ffp9XL76Kbq4scG/v7pAIdDwvJlTb4b2RWQo1SMNQ2g
1ofYudpLo8CgGsH1Cq3JlU/ScmZf80YtHEstwklaqdWpbOb5XVcHSqFsUYZzZ6VXbZpfzHEx4aGx
nfS+Y8DBHEutXBL0xkVsSm12ll/4RKzVgvD5TzFt3vXVEQDu6NNbj3ejdVvuDL8xYuWOGk4e1NLS
3zpgWFANUis5qnoVPSCJs9AQ9wtjX2TOW0f0Me99XGN1HA11fsSp3D2iQcH43UfZyM4napNbvJgT
lLC+n+Ci8ayb5mGGAeZ4KAhGYxIvkZl4DQ1Wz2wzV1h0Ywc3Q67x5J3flWHiGUyLPpP8HL+fu1kG
gCqrm2XsujBSqh61mDKjUh2d5B6ob/QFEprwByKsbwGEVK+9yssW5CroweJVPUbXOCHlJ3eV50Tv
m/2sue17Kyt8qZNkZdSXeTMHSJy9CwNx2jXM9+qqRN+ZbrxOS29+OO2vf3+ff/QxfbegfH77MTDZ
+HXs9WxYLSw/nAoMsxrGwcyAABw1Hygdsr0jUI8YVFypP8WNnYUjAt4NwDDeIS32tk7fm7dihDvn
KwqfRqv6g9kM16kjHDMk1Ve7R2NIJy/hal6xZMR0Y6PatDakMogLb65YVNRLBKtx1Kr5oo/KfZUU
DbO1KuUjUs01xbntEdVrbBmiNqMKlL3JP4K5wuYq+d7CydeiUPpHOTBM3GZZyZKpjZOLopFLsolJ
eLzrwGrRYEZz4xuqwOfbDnGJxiKe2YGbozKfWSdvtMqskBREONqNxMBSzqTUz1o9P5H/016s+aQ2
40+9ulwU3MSAFZJjOY7MOdKpo+RdWMOdE5Y2ld/bqXGNeO0KRiis/L7ok32d3eh9reYbeJ1btZrj
bVFFzpON473d2oxD7hp3zXNyUuXEGdiN9H1Y93PNfbRrOZ3N3JC3+uK5vwpz/9mctD4PIMjy2CFn
ALaV/TmBEo5HhmupQ3kqubZSeG3nzPDsy5oF0G4ZDTZRlmy/lkui/oLJpP39E49fjR0JqiENvK5+
Or7yeGG0NArdb/WqDC2lmp6FazinxtJPrTvIg9n19c6yhpz7LmELytpTZ+B9QelthiQuj5uRPuoX
yMrv3IxP9wLeR9Jw8GoRpvGZLaJNRL27ctZ8b0yNkLZj2ImKp1CUOj3ZSeOyha5AEnGGuMUalIw7
P5YPcUmIZokmGvLNoO7whxiBkcfiMNdGz6RTMbZNQlIFQBkkH7Iw3qidWMC2dFh/fjN/j6H4/Afw
8oEf2ySBYPr6+WaeezNvsoTHQqSY4mzjPkPppulzsY8y7U4uhgY8VnVTMPBdva/yygP4jhbPR/M/
2yx9JrzGHGbr9CYSXOEx/cglwXYsrFIsM0FlV9qZex2Ja1O7CU84LXEuRDSlQcHe8mAA9Lq1pJyw
W6dcTyqgAI4QIAKxdlIYWSkMnti+eibNr0+lkSKeFcu+yTg/TKOdv+idm9zJSOARTjWy+1IcUIOv
2Itxa2Zt6TuNhbSfV3tWu/SB/rR7dWbpBdrc2gS+Zxxdw5ygKfzzt1ZbK8ZPb63DhW/rKvZKqqhP
YDaxdLo201b5FAPLPc1otF/qfAqIbOh3+aIxkSv467q6yZlUKjObuyz2zaqxWaKyV1AVNwqTvGvO
tmKbuz9/dcbPDd33e3ntlSH6OrqlWisV+8dTvI2HmaWTSj2Ayeiprg33pCggItCJbgth21sJOZvN
JTbLnlwjv6nr53rIxqOHnAqpMbNkRn6GTwpH4he2ph+QvCNc07B3ke601dzEfKjnxQogc/YXEf4H
jmyhhDw6recMGNklIqlxmzt9vmdDovzq7f+7E4PZBc8nvKT4bR0EGj//gUqaRm5ej/yBmN9Ah2G/
KctlfEIf5J2bPHNCrWTWp5oBM9MBVU1o2wwXix7FSdzb7yqPl1/dbtpamvx0TfCisNryQCMhkBjw
T11G5SIFUu1c87XCFNdELw2hMje9rznDIQMKvk+x/m869wuEtZCG5DiB6vlFL/931yWtF+Q+AFGQ
Yg3jO0P2h+d3mopuqk1P9atqfEN0ae8HzElb1grLr47Hv2uq+FVI3OgfICKtjdXPn8HUYlhkI4cE
JJ7k9ZA73iN/GJU7/Pyd3kfKS7rYnIpdYVXXrV60yE2M+BGMXYxiZ0KFM1iWckKVA98k0Q37o/Qm
57KP8DsFY57tWcC9wwcsc78zRDFu7aFabtxSinu1FlXkZ2XzWkinY0+opvXRib3JDU1D/AIq/P2c
//S5kujrAS/G9s7i8NPFRl85qGlRQ+eg4AiKCdeDCZriPCbu8tBjuwyNeNUwLCIWxOuM5hVrXicP
qn40mJeNyV0rHAs5VD6IGAhSUr1FjTffpUtzUlGQ3q90WWrqCrIndDm3ea3NxX3kSW2x5YxLQlZk
RnFrMRC14yE1w9pG/c423fRxay5IRdPmDi5o96qLfvko69lBQYxASuKcOxl4LL+OnUl6HrCg7CIe
cDKwAkDPgQOvBNWSZAdt6WS9yWuZWZvavbe7fvpSYVmToT086oPd2Fsg0fo1OIqbAdvYkYmnm4Tf
z63/d1OX/w/nKWsQwJ/MU/4bM5T/zvDkr7/9r7/919+Yrfw4QFn/7R8DFOsvhDtZLkgFfNDcU+vd
9McAhS+tvFc+bsCmFEcrs/IP4IJh/4WqjRMH7DoczR+BC+uX6F8RxGn4qgENa//QBEX9XKTZjmEC
8V5fIWG+9MafninREieCMLNvGql3BxxM9/mt9mVt9xHpTZsqsMP37JgfE385a3tQj+UOncjeOXmn
+cM6D+/dgVPgsriXB+VKvot3Vs97eb8kofM2PuLTrV/bUPWLAwu20NvrfnVAARR6p+UwvK9UIBIo
/fgog/qmPtqvybX5Ld0jrT7rrx4LbPQG4Egem/vu3B6VLaOJqy6Q2yKgXDxkj/pNdR7D6IYd3ra8
1X09lNdzWBMGTgsZuPd5mO7N2Pe2xVV5Mz6MdIfoOW+Ws7ubzv1jd6hvlSvjTT+aPgvSXXe2d9ml
ta13UdDt2fkcnW3ikzZyXR55lZfGydlHj/kt3kXvzf2G0zJ2g2TwY6JJN5jCa3sj28A91kfyWJDH
/G/qziPLbjXLziPCW/CmC3d93PARjA5WGBLeewxAE1BPS3NQqxpqVI0ha0b6wGSpGEEquF6v1MmV
me+RuHA/zn/O3t9uzpavbcW7cDrX+8q6fOlP8T7nrw0vost5b53ney7hkXP4JnsIb3dgGPcQwzzt
UJxpPtiVn90Et/Ku3PADnda5JUHHy73qKO5JuHTRvvnRhXkb7AsfuryjugSZbsavReA3vRc9atty
L/mWD7Juy+f8qklKWzgET8Y23ag3CzzQqwh9OpMPH8ZN61QdigkXk1HBvx+dMB5CGZIOq2ngoO2g
LDuFPx0Uftd0hHjPBOdLd4OzV1GdkbrycTnm2/iqOiDnIwdzV281V3cSzouMBy5Lsot2hp9vy014
kPfFbfskXOQn85IjPODfCmzRi3bUkiaXHcXKRneNa2VbMxZ7C8GtPqSH4TxuzG/zqelsjIbXMGQe
lEN305xJ35SizUK8j7i1+KE0kbfiRexLnugi8HUkv3829/O+Kxz0AF5+kM7CDc/n4MRRcY7zreFL
dnniz7uxg9PX1w+wP0Xf4I5sgBB9aW3Jrq/Y/dY2HjLlgouGrkR3py08qwam7e20ikF9IfdFQG3H
wR+dHgXCi+Zibd0gr0mc8HSZO7bqlNeJz7bZN7bZm9/dhqGt38swERL4lVymJ/ZKwEu9wMH94sme
wECEX1E/5aflUPjdeRXn5/RzbN43HiPRmXbTKnk96yg90uK47n3tpvcl/bE3mBN23/hU4NAg0OfA
lFlHbq9sJ+XU2ZevrW840+QVWyRJbtC6OBqUu+FqvtHusPGaBd7hA/+fltqQAJAvtq8Y4u3pDmuE
5Gyb0sN4NssOwCIxO+a1W/Axm9h+wBlCIWvtmaN381Z8nVRwSTy6ohdskHLOz/V+eShQXVh7wH4u
dr1kH7yWt/3l6tEt+DxxFvt6B6fYeM728Vm7rb+x594iCQ0uDJalzp/3xVHd4DkQv2p3NepGtz33
N5VbGA5ygvYMAcHGObOctHvVxyXjZC4GMGT2kPUpmJl0JHw7ge7B3hcgxKMYJIYpZLKLCi496cut
WhnusFFusSGca1u/I7UO/chQXgFtM5BK4IQx0W6eykv1zZRt3Zt8Ztjyvo7R7+yM7IRg9UbY6RtL
9rGF1Zvpm+Bicam9h7J0LJs2XXoleLzTO2QxGkI05ZnrKz6SpSyrD7prwQz8WjUP0K1UN93goLIZ
AS5bVfdk80T+V/EyCqhEt4blZDEmmQObz/YLnSc798br2kEUIrl6dFAk2L4ekzMeiI7LN9gkd6w4
vrR8iuiO4DQZ8XC+Mvf0FV+56ZdtHl1OUHCHveyl9zr/zhf1YMin4q7Od/kD2YOLRkPNNrcVwVeN
jWTy1JBm/GToGxBn7X0a+bp+36W+JT6Aky23jJXFDi8Z+bouqbLLYw9DatmUuoPe23rmWs83jM3N
7Xgz3hj3PFNOwcN90V2Lg4Mkhi4Ucq6r1L0xdpLmsFlH2WX68/gWmcfQugoFd3xoH8QrUbMHX5S9
XvARsG96wdkqvVvcCZcEVm7fUItAoBXd1RF4EtRn4ySS5do/YqVDSNX6WjCepPAa1PuZ7hQqjOLJ
6O9IjoMubGxkHeDGgLj9NXHmDZK23MZ57mZO58bXozd7ejA77JZdmk7RLX/PY+ZEVxG4tXL0eTkk
V4j2jddXJ+yH+gsB2DYYB28AlxftWDZsNAGF/qDEsa1san3wJPBgMwo32zyNueqyvOWEOAyucJ/p
dv7Fwi7Xgag9xY9i8Sidm+5JCndG5/Thsf2mIFipq1etubPOWnro97l1VMWNW3sgUM4aKovJuRs8
b3zNW09PkFs5WD9qW30Il7fhJGWQxyrZRSwUedVpMB3WdofHfiL9cZPyD656v/suRkqBqsXiJR8s
4MCvLXACs7hXQefraf4guNF4Kno3vQGAKFS2hXxkI4x2su93o1s59Yt5baJI41J0J8zNLdDdF/6j
O2X7+RicNSd36xdMXjvUR9zUysEhcTTp9RFLuq12Oh8X9Sna9S9VbY+H/kW5BFBw0FRU+ugw7PSy
PJq1Wz+O2qW0JW/PlX3OdXQUyceCyX+JVFukQbHCf210IUWE8B3gvxP3tjFuNRO69aaudkm8DxaG
G9tOewAFGr71OzIIpoUmEY3lfSC76eRjXtzj0cXyAMHtpJKjndj9NnafzW004V/0ddMf9X3QXYol
McP4JNw3Mt3EHw2Dv1V435YQvfOPE8x3U8/N1/LiOf/afvyX/iuW5VS837Fgn9Tm/2MdbX4fa/7b
u6r8P/7oP0vzNX3MtAjuWlH/BnAzehH/rMxl8S/KZHb6FOcySCudvuWPwlxV/mJrTE3OPFSlEaNT
s/8YbarSX6YGzJ8gCJn8w79bmMNVe9d2oAdCOhZNHhEdP/5x+pXv9+FZEiQ5kwkwGkXLStwq876U
Mj4UfJRwVLTEdWdgtwB7hHMp+oPcZveGVr2FZfZEn2gv990zbGxUxjN6k2qGGYxOGRarphO9vhgK
8xJe9N6y+Jblwa0R11RQ4yvjn9k1J6DtBHOe2frSDy2C+5EVJ9RF3AZNcFkYdIYicxbYO8sYDijP
EEmd5X66zMWZaf4AIF4RpNMKwbppxn1pSsiHm3DfCNHdFHdf5YQXlZD0/gJtwsLYAThg0GMxBCwF
GiBGgKJHwQvzrG2k1xfFpB0nI31ktrFXhzw8hGoN7ivvd1KVhyye6TGQNRZxvbqGDQWyMsl61+in
bDsu2cXS1vIuwF6/zMajrJTlRbwKhmf1pgCXYIuzDtDZKku/TpNzW619JebCPuqAS3Jshb1KW75v
5m0yCNqG/IFiYyUAkNJ2M9d0goaklPgUYiaW+eAh4Fkai0EXm/nEqBxy48dVgnIThuAyqsEBn30t
ohmp+2ob18Q0Lc0uxj9eVMrOFMPjICoetOXjiCNpqiEZ5wQA5UnuaEl1m6UrGqk27rCsFk4cKPez
QfqAJIgZ4DVpg7ryTp5kX5sDYdstcnGik5F50E48oW1Ih0LcPI3ha9pMTmQslBSUA2kRybuoBo6V
tMuuiIKbvJHsIocLr6aQI0PC4ZHcIghTG4ZmiWfkBkaTVW9tpjt4IVu5qLe1poMdMH3CkzcEDZVu
qBK7GabkltXhAQAKjotEsWxw9rhIjfJRkpAaI9DCtYCMvJEYwLTG19jEUq5WCCGHtAdToeR2j4E6
SPrXQZWOiQVpVKJLhT6Z0XbOVgbWGVPLbCPKCH2NJdom9ZAgMplxgc9P1hhuUD22/twXR5D+90Kb
XuZ6f67hi6MAvQ1yDKNqxsqNZV3uFkTAndcm0iauEur/pGLsp5ovdZZvJnzkwBFkIDVwf5xk5Cud
9OV+NMRtIHXXSMx2YOKO8Nh2NMlGutSSgJUbc3NFC4u+j8ZM3rgQl6x2zV6/lsyCExnLoxAj1AJe
iodQqRz04B4xAHx25WJGn2+5cNgdpots/tTwBtQF1unSM+bgYZyBPqRy91LHMGeX6FWVhfsZzv2e
vrA7D+rrYhjPTdsdQjl6NcQ2cgSEhHJjZK9Msm60JmD7IB0V/KFKHtvpXG/lsMeQgg971OJNolNU
FNUGQeqVBXbQNmfrWGbTXVQnV9gwvbhUbvBrXVWScB2jPAhpF8v1DMVJL27lhFk/cwmfkctGFxeE
gJn1sBK/+ki5UNvgGS1e6GBLvFphVfCATx10siVBWS0i6dUEcSslaNBJydoGVflGY3CXmG9yBt9E
bMubURL2wI/ZZ4Rq6DZNP/hwBA5E3lPFd3q3zcaGnVquvppGM+wMWnh+Nd2TAXAIQrBJec4FblZ6
LQJC/gdTwR62QIs8f5G/8IiiaE3li9xQcy+pa42YrfRYC5ga9d4PFDk718icd3qjMefrb+ulvZPH
/DxIiO2bqSVCgPjWTuwwpEqithkt9KZLFd2ZuAZ0jDR1aj3EieKaeMcHWkGuiQ0lP4wpG9V7q7iL
zDti7RYSwEofvMnsCqNyNcQd6/4ynMRgsHOYEmnTbDqLJBBzhiTewHcNV8t7rfpxayVbFMWyJ2Wo
G0N8yFN8ISYTEy8M4o4SY5vSDbjeBU0TbJ8Kr67NGMxFwnkH+f7SQAxu90vCWyJXkT0DCrflVtlp
ff8lxly49ioLOd9Kin4ZSLgINOWiDLFoBorWIJpGfJA3LG25ehHNSuJUy/DWlkq1wSuI8rxMrvpp
eMJzroPFs9Z7aN41Y3FF9A87xaDU2M/nzyMQYpvJ11VZizgOKCJljT2mMQ8PY8//atUQewnG1S2c
3pdRQ1UHWW4/isUlywGQEGF80FNpuRmm6L5Vixc91EFT16+zKl+GefbIkr5jSL7L0BbbWc9+UOrv
xQZbYc/sGybADpMHb3TMJcdt6mfVTLd2CahKdXaytTJAbpgn5ODxi6AL5NRhpLQXg/oWo/Qsm69w
jskRGHvYvY1yX+i5AVwuQ2CQVOdpVI/mjKiR2fu3EbSiP8t5z0rPhnMq4tBLDJDnKIyfplF8NJNs
v6j5pimZ6fBxS4lcMwDKDQf4e+cYFiKbI5A31TBRbLM6ILwsHgopqX09jC8Bvd3novAV/Ty24LHb
wTC67mY9thscb4FlXI1GelLL7jLP6megnoym0eSa5nChsvPqFDgXXTsdTLzHtpkaW3wVUJTisfXy
ydp28Ciinm7SGEuVTajnm5HIl9zOOxav5pim1TZVBOhIgQldH42sMVak1QjiwivPsjHro0O85Ncp
lG465EwMrIZDZ1UXfD5oRFQdHvNA9EAzQ9RvdcTGpR8LM/b8ZGJkbNa+WqaXBFXv88q8IhpE4/EF
yWIN7FwWtaaqH8OXlikwQyQagGr6iqJ9H4EmBduyJCcqmpQFB+uqbhkPo6olQPdIOqjHGUMcdLAq
Lq/jKn+UwPfx3ZbphMghbpa08hZgOaY0XORr1dX1R8CWZKO03wRL2ZYLPTV4yN/ycvKExiQ2Ar9b
XtFq6Udxo6r0FZRQWh3xvXSKqy86xsx+iWjLwaJPsTVq4kXaWZuoQxZtdQsUPmlhiWj9MZ/9bMZQ
GOFL0rAuw8xenmLdfJmlvHMMlC8Qu8XzzBTHqhaIb9wnHQ1LrOPtrcaEW5I+w9qmVzBPhwgakiNb
w7UiI2PtknyjVHQ4EpBw5IQox7jNYZwKFUyMHorzVObDBshL7Fi59qyQc+d28XjKigVika7RbVDa
TW6uhuAB8z9kozvNzJmdF6/1oKMKsuJTHSKtlnKaL00Xb8mXGX2pi0iP0tJbgTGzrAXJhsWs94IB
ykA4xfAuSBDCmdIMLt6JxG9UdtFm1rLgauqxzvPenpnYw7HaY/EMHHKyH8apJseCqf1G0ToyV+QB
cTfAbD/SIGTCLofeH5FKqJJb0CUmW9HyojDkZ6lCZYz6qvLxBV2w1h0GZTiymqMshrSGu+0ZjSsE
EQEu3GjiAIpnaq4Oz5YYBuQIdYKfp3GBMR86VN1mZ31WVA9O2l0nz9d6H38Zl/kk5/GxbZNno6c/
1eA+o2BPB+wztBM0GCTubMUIouqKciCgJycWRuJJofG1Unoam4tAMyGdz6vCTq2Tba/WpxoVMu24
8SwAlnLHWrnq8L8xzhQvRiz1uCq6g4lXn36JcJOP02aeukMuk55RQtEIeuWtMlTpYEzjDfDIu1Y1
vUYwv42LajmQMTQnI8eopP2pV+hktLz0idPj1RIML8v5jCsm/t2xgIE7lKT24aJi0ZnHLzPUUJJX
ApTd4xFhSmCzmNKewhcU66g3kyy4Hucho1BO6Pw3yXM6wZ6TwEGjRcdFI48XusGPaAEKOXjaFz8P
i20qqnzD6/6Kp49WZSC/dXV5FwTFLgGgkuSKVw1KB9NuucWqiA8C+yrjb3h2s3Jo5flRMEw2Pwrw
g2aab+WgOU6JcpsH+tlMl+u26MFWhDm3dbwlvbp2Ekl7gRV56sjrwww57ZUk287aeICzASpARVDY
MXAXDM2bE4oqtewvB6zmdpMLX+WyPuUFBfFSZbQrE+uMAC63u2wAkYSMSV54IOe1Y9YzlxcyrXPS
NNhiH72UK2vXteE3wuP7DTY7L+Orknw3n7eltq/z8SEFa7/BP/rUC6mnNdZOUAvzKJpdvsm7tN+n
kX6hWkmGJgqMU7T4YZqcqpqhRWJ5WGkeyUtm1RGrfofmv9uqpjH4uiD227qyEJJCodpFGsu1Vcb9
FuAsFTnL6p4IDtHDzDLulQZwjTbdBbV6mJUWZm5sPQ89xSumXopczD2Goe2rHiFDkbWCH/dCRqnC
HECLV0CtxaOKbnY/YWP1GZDHrjjOj0jpGPeI2iX4Ebuf28QDYc4uNG0flA6GSxnfm3VxQE+geEGp
GB4j0mcFVwtX38BDOob+1Fgjf6qhFBww5ytF4ycCnGyB9Ge2dcy+4frS9woKRxrrmKFS8iLhTz6o
vbbPsQ05Q82SOCnCRqXc2QBnCsCLsB01QvFCifLLKNKeO60h5MFIkI2uE6Km9AViNLBl4ynTrgyj
ppFvXqhUsrh/+Evw7aOs8ESzfMQKhT8sDys7j0DSJJpVUEHPT/qA8TuP73hdX5FRnKN43WM0uUxl
3rxZFR4pgIagL15JjX3QlSb3GwS9KvU1u9h6secpHb1OyHIEdYv0FEk4Mc2oijxkGTMPoqA4c1pl
R7KJnqWoooYjCwAnli4eyja6gT8bsUZHi71kpkvyhwimTmATYXnYUiQnV2MkREeAcY9JdJW31ApM
kbRCYigQF7dLl4PJAWeqN6unxbBxDcObGN5Mpgm4AYOBEkTZBWp3WdG+z7vKloIQCPKQXmPssYoE
WRXtG1s2GjcHcFFV814tGR+KE/MtU/PJiVlcOF0HS6THKMnNI8SpgGUaELLaEwamC3LMF1296sTH
aSSNRa5Uv2Cju+TKTsfKbqtm/TANJM0G9XJfGzpVzHyCmkQMynxRtkrjB4Zylmmgl5axsQpMfuV4
VaSBhkU/vljK8hC34knUGLNQgkV6cddi+cor7YbAqXtplLZtxCRJk9ptv6iY1ebb0pBUu7LaS6OK
Ya1axPuWMgC+TP4SlJ1k97iL2fD2j0lykbf1XQNoBWhpm5JLNL81i7qvW7anKhVYwCRp5RnaaYUB
C8wpYrFFlx2tmpysGWM2x8V+sBI4lS0pgiHvsa3ABevkEYLAqyI/EEDqDUt9FaOz2gxh9njI0aqC
7TwNg7THWMkGewjOUYOOj2S0fcFxMLQpjqZHX1ujPlai6egiZN2KHbWo1agSEFgYgk2Z+bjkz3V/
qVXPuAtof8K0BYTtdxU1iZhAHmhjPqRSsENd3jY99KmgvJ76fsE9h4pEm6KbWTGEgzj28KS1OfXr
YaDWN8SL2VBvyYK7U5Cm0OQHDTA3jbRNl7Wk9DKlfNNWEzwyrgui3JxFJuq0b6Dj6Wi+W8uRyLvQ
m/Y2jsrGL+ZnLdGejdowdun0LckmIobCTV6I57rqlwttMUi6EN4kftGDKq7YKPOxqJdy23fpWxlw
FiaUr4t51gCyqLoj61C/jRoYLWE/TKtBynDHA5rQaQ7yJaJZh70TFCQT1bIXNhJtPgXaHDIoXhSr
iOVvTQR7Dj1UZqtwsCFylslp0Exhr7VGctA7RQJ+RitglMF0qoGAL63Xbr6rHf5WY/n/6Y5511v+
1G3zX7DB/N1E8klz+X/941+Ff/xPdB//+x//8o9//bm//P1P/pB9GH/hSVkdV7SD0Wmaa4jaD9mH
9RceKiJ1VAlthwrckL7uj+6yIf0lIcDAFcNTvwpCUKL96C4TwQG5HpkSAWh0iv+GacZYZU0/y57I
ZaWFvlrDNBEt2UdVbqyGVUv7gmhfnaAopwU7uMN9qvqtDt8iygKD2nqAvU6R1/QXdaiR80zChguV
jOjubCsg05vtMKCrjhCS7yATccj40MajBoekYcUPgybgGy1jY3zKpChGRUEcPTbJRISHN0lihgWF
HpMIkWjoeIMW0a5AUlzqgCa/SYfvn6jVD6tUCFHoCsebBc0gGEm1Kp4RaS4GhOWkv+HVdzuCpQgE
Z7W9Y6MW5pshtmifsJlsXGK3Zr9darCPQpGOipc3bbRCQJJXsG87U9OxoSbyRM7dpJLkMetVf78S
WXI3Cut608bj5GNyorc4ReoNXjuihxMII7ehnjduowXFUzYnOfNWnZykJRKkZxn/MNzMnuEUhh/5
eaqS7qkwh4pNslpTw+f59u+/jf+/vWcWb8Qnr9l/R1v1L//+3z4G2ax/6sf4xvqLwYi0vlv08yXy
D/7jDZOsvwgeNjQ8ZoiuZGYn//cFY0ZDtg0ZGZasiNhpVsnVjxdMUf8yV0kVSTaaifpXUv7OSya9
V+oyvDGxv5GVZsi6xiF5Zd8pdelgiz3iQD52EtSZYNKXsyXW0VaYrM6TF94r1RiHq7iHxjwGirQz
u0r552PB8oqD8Demj18GSPwGLoNpaRLTKFVZxbY/aUYnPUan2JC7h2BcovUg1heGJIDZgdHn/nR3
fnOo9a/6zzXln6cL1QX+oIR6VNTXy/HzociL1QbREtiwMsXv5NogYo5iJPmD9P2Du40DWSJzOUyH
3CyUwt8V0j8diCjXEQYQ51QJ8uwjg5x3ZO/UaHS6Qb8YjZwmpRbUiWLXRQwamRwPXdjVRj+/pokC
jIftYlJ4it5UaCNw39ymszQRbwhBDXOMzsfc74KBnpJuDATqlcmIYn5mD1xTFwfSWYXTC8OLX+FN
WHlbL6y78Q2GuAFKZwTTMSSrfh3EVEyBOk/avKJe6BhKoV4dlEHt1lGdtkDCHCMD1pu4VOpeBhxa
OH/znuD/W3NdDUnCJaCKH+8JnenAEMTQicLpVa+n0A8wM+w/P8gH+SCv1yoS5kGj3yHiO//uVfjp
htR1P8qxwKDCCFtpK4TqeJiDSV05DuadNSiNJwnavAYd1iM2diW+UgXK/XjdrUwimLWRXr6Qh/Kf
ops+Pv2yLImrjl/luymJoHDfP5KNTMh4BtDYWWjt0XofJ3bX/dTyhUuE28+vgryKJH9+/jkYixGW
VlXhdbM+flOnKQe3khM6mFsjOzUpB7lJW2rJt0xj69cwVWmiFQwuHww54psGVnJ5hUo1JXSwZGsj
JbE2OBKZ3V+KbF5oikNbAQ2a5oi1skYVcJzTbn42g0XGqSqn6IDEto1gw4wp7bPPT+e9V2+9pwzZ
EZMz6caurX5U4YNlTyAuFjw5Yn63NFkHvDiM3b5TT5VsvX1+sN/cJ4tRuk58lInTzfow5mbSW+BY
YVugEuR5CtRFpbzO5nMhBMrx80Opv7lNFveIIgqyuyJra2n008MaFQH+/l4I7GIgo8/Lswp8whr/
6WmpJMzbyqoK5B4Arvl2a2r4daFlcomRzDTIuazYv1K5gKBTZ432iNwZQm/jlddfmjBYYofXH4M9
oEXmUJhLu8idwKBf0AdbQ8KmMBxcUW7kZ5V/RI90gvWTiysCO+wz4NQGYSUOPjhxBio/1IJdAoi+
7FRwyueB79wV7UHtZSJXobRVkuj3ZUGnAExNy3LVgcKll9tZSeVBvgonTKzECf7BgfLdpPzhQed1
x0mo0P60+LK8v4KpCXmZBjd3KyrBcEhylRMpKU+o10y2y3dFmTWPYa5ZDD7aTkeRKdFWqPGnnZHG
J29AwnBZxr3SvDSlFTyyN1seU6vOTkw3IKdryQjIqYk6657RRroyRc30+fPHQFp9Zx9PYg2Z4/OI
9NpQP3ycIUekQ6ZlIRzeMsmZlBcDavqAebWFBVgsIgPjly6bm06rO7dVpcnONKHxGn0lhwxIC+w6
HHQMq2Z/p+gVyDCBbw4j2pSJwec/9uOXlXeRrL7//K0fljGYFbyr6/qapCRfSAmZnOs+z/v8KB88
LusrTxGLzWV158N7NT/c17aZhyHKKryY2ZC/ZApbx0aS03M+JfVt2Cgm02AzuFJjJbtAM4OXDFkE
djA6cP3l57/lvf/kx08xyZ426BJTjlHy/fySVmRuhEFdAsDDQInsr+2vQ4QLr2zOv+aAfB25KRD1
guk0nMLUmz8c/tfFj+oPFyIftNVpJX+44EYdaEKPY90WoqX3ozapj5gp1pSPAjucSI7o315tZTQ+
FLArZEHElfj+fCH80LoQGYHLNE1dwGw6c5m6scupxcfcGfkfPla/PlHr8diSYj/gCn/UFXU8PREO
5/VW14xNpKFwWiRXf/u55Sjaaj5lh8tb9uEdyyaQtkCX+IY0lrptR6i35PkYfyhxf3su+BZ0BXOF
JH0sB0ezIKLa4lywWjLFF9LaFUQO9fkT+bujGLJCMY2BFrvlh89GHsTDMKhxyFCBbbOKp9nTujD7
wzv426MgIWMlx+z/Tz3YTx8ndq5wAEZWJaBB9L21TkG7hF/n+vOTWV+f94sfRjbuCiUllqdf/MCi
PMUanDxufzqOfkkmjl/xr25STJU7XqeZ6A0VwTyYuD+c4MdkedYYtlW81asTWYfC8OFTX02jUpPD
zIak5i8Xu6W87YA++xnZeQSLWQjM025xFhB8fq++Aje6pS6ipx5Amv38KqyP34eroKwOWn3dOpr0
fd+/dNokt/EKLl8vdvUc1iX6eEWttpbK7PPzQ333B74/liqxlvDB1LDa4Op5fyw9DptJVPMASNJi
3fO2W61dJP1gOCVzNdXRi3g0/HgUxT06FHKhTLR/xxwGHkz6sI/uE+aL0g5sA/FZk9rD6qAU15gm
9lGaoUXNatRrphWQpQGpCmw5LUdksVKKjqql5EUu1YhDB+9H1MKNaq4T2M/P8dfLqVK84aSjawV3
XJHfn+LUVNEIGB1G9yDCDg4JhQeC2m8Xhcymzw/16/pM8UANx75eJItA/HDnJNB8gHYxFgl5JX4d
y7k7koKasum0vpV18ado0V/PjG6cKiIHpUZBLLrWEj+9lZaW5woQCMIw5gVKGx52RMldImGXkUTj
D5fxN59hTspQcHbhf5VoIrw/Wj4YAfbnBBKkTCJzJRrFvgOwtWc2GPjBUoj+mCnGfZ6Z8nXfWg1a
s1R0UySTu8+v8q+rhC6tOlY0s5j3SXd9/0OUwYwHlZwHdOZz9SCHY7uJJ+ZHDLBWu3uvBMsuy0TN
k+Jc+0OZ/uslX5dzGWcaO1cRKe37YxN4KTG455J3FVmLyao7auOmdiJh+tMF/7jmru8jllprdb6x
b/v4LewDMs1bIaEOR1yIvVdwA0MO/1A0fzwflXNBFcN9xWjHXOrDsgeFoJJqfNZOYizpRbhAQQU6
LBwHRSv/cKgPxBhQMesxVpsyTUrCID5ytpIU8nFeiqhqlnyA5gEAZTMjwxIQIk7IUHUl1ZTtIk7a
sjNgCMAEVmA9u0iBJQ0Hkmnhkslrkxy0tIUwUDVFfaw7iKx2NE6DcUXUI6aBQss0EQewQKs3s8C6
ESA+lpcxUqAMvaAsPHz+OP56nzgtnU0p7z6+919OS1WrcJV8EXrGEHoSBMuF/Zn94fX73dWDUIbi
G0U4jXFrvZM/vexzRB8Hzju6wWKov8BpSaBIm6OQYGEJ5S8VA+HaFq2BxjOqEESq2pDUdido2QYA
JDiTQVUXXE8xBQJiFY+I0shNm3oyyT6O1kBNEFXYi2giTGcSiIi5NUsZ+as4KeRUWlkjVn9YLn/p
RPJEaECEaM+wMvM5+XBOMC66pU4SFIEYrCXUwc/tuLoVZ9iHKjI4j2AQ+Xqq8vg2iIb6qNOH/4PT
+te7x3vG+8XxFXZc31e9ny5rn2fGkAWoWsdgyBjOEnBK/nD4hzP9zVEoAteKhhBoBi8flqwQjUUy
lgXE6TpCbSvLGmDjQfQ+fxJ/WaLpoxoyQBXAYxRplvjheqbLQMEOhdOhhBgfaiO3vqFOBgJQB+Zt
D/bTnXsxIkrEjNW3cTRxm4kyU34LBVr1hweWpvT7MkbltoJ2YaVmCKFSz7x/YCMpt5ak0CZHka/T
wGakzYzGoYac/3SktUj5uYhR2SjjbCAYHh/zShJ6fyTIsKjuhWxwEJtr/RGO1oKTsNDoL4LiJ3Rr
jAYiThqDKASvknsg8HqfG/Kl2Ify7ef34Jc7TYGxOvZ5si0+E+r6z396nkQEDVUStziuuiA+6nz0
XVq2g//5UeRfTpkD8HEAhkBHm+beh4s7U8CWBhg+x0wZJaN+s1bJZ/MGH1lmbhxZJwz36F00BlOh
NIunehpXOaRqCk9iIws3zKW1zVTKQ+4uzGEPUWFF+ywz2g3SQ+1G1eeRjJFMdz//4esT+O5Wrb9b
Y75BvUITdLWv/Hx54lJuzUKsSQGCO+mVVcSYDQ6k02qYsj4/1C/tX3Ze4PxkthNULRjVPzwW4aS2
Yh1gEEZaRtp9oA1x4SyCifJ8aOLeC7OuabeolvrC6VopuhtJsxQ91ajyI+BoiLrIeuJ7zPCo7chz
G+4//4G/eVSguZAQydeDp3cd+Px8LeQEqmqQxGhK2yLBGzlOpyBp/lDhg+H4eMmZ8vKJx6azDlVZ
Ft4fps97qQvREPNYJC0DnmDRcDOL1ZB4ctGLO4aHioCmOGlrGzNNQpYJ35UvSVdgWEhTQ/iSx7N4
1/Wl/KAWenKTp3PjTWCa74hjQ0yZi2r8jIfHXEk7sSl5SjNLJzmLFAR6NL+/ZwMLtyrIlvAyJovo
TZzYyzgUmVN40MZJO8ncwqcUqdC3nNiu2mEK0Wce9O/gviPJimCeqjB2rdRZr5TYJqKjQZ3gI5mA
lvEblwoZHFZkqHZEUcV8xMqTl5WtsQ8YoMzcPKhzNrGvwtdYrlEKJp0aeLCTF9kea60kxgSQ1uOI
G4N4ISMqnmqtxZwnomkf7V7M6JDLKIIGX6pn7bU2rKwjqBQfjJvQcdT9QptB86WllWFzL81J5IFm
GHOcBjGLEZfP2pMWjYSYIkDBeMisAyVVqIvD3iKrqLYHeX07yWfGvdO1nZTiEiFJxybIXgmcLuqH
yV0ac3loi2IWNnGSVNe9UjZ3jVEvl2uwMtjYaKbqKIM+vUhxMd0rfGEqdzDb9Gslj92T+X8oO7Pd
tpEtin4RARZnvoqUZHke49gvRBwnnIdicf76u5intmxYuLhA4wKdDkWyWMM5e6+dzNkl7PIEHaDe
e0nolEv1W5+camuUczkfkD+jCfH7GlZtS8gvca91rf2RnSZhE6TV8oN4msLYmEMM/l/ZRodD03Bg
ocSWhx+SLynOAyfRgBBJa3TfanuZ7maCx+9st4e+7AElpo8d9f2vytSpLTMgUaqZXVv8Ku2qId0w
W5YrmOhq2Q+93l1TbKp+JuZivjqgm6sgnts1LTY2k+JWOFqd0N5PrWQ3WTPnxmmhi815svbTfU1C
GNnnk+GQeuhHoFLmviyv/VIqD4q5yeZCL+q+ve57kzS+Ii+AQWpzlFWh7cKz2WSeRD7dRoo71p3F
F1vUkGQ71KaPIgjhmPsHiqQ2BBY6qJJyLaalTeT0jhNEFlnrN0QQZFjGKiWss8GrHAfwn0bKki3J
6Atm+gi4cDPBMXicQT6SgbFG0C1Whb2am71GrN6uT69aoISKTkdrrCPpwcKG/cKC3nKh1b4lcfXn
7rSbyqh7JLN40LDbZmgj2wa940gW4yt06Ba5kztJ8ukdN7qiqWsal9GSJU+D0SXtj37QscvZJkrr
LRnyvQpkmccxnR6vQpfkNhktU9oKTpDkCAiCYXL89oJ6ePOEVw3yDznLJh/lYjR3aEdXi9Sczn+m
gbCNvFFGsQdLODzmJbGeOGzZpfNzyuqlQ+MfAx101WXseWQPiqHUDiK13ZciTvqfU+OR975u0XR6
HhnWDkd0Np7mxc8fe5xx1kU+O8iQUd1Xl8PY+Mm+yHGDBESdTqirLIs+Rqd07Pdi6qcXWHcz4S/N
MDMRWTokcpfAlnPQ+4Z+TqDbSPgMeO2DVxhDtQfFRsOMJOnqPuX11IeR9GbCf1grzQu/IkyaVG0P
iXbUWoYIJUrQfaflA3LEqWjIK3emog8SzBdtSKuhvpqLidymCSb4zBm9L0WYZpG+J0WKFGpY9yOT
ojcn7xPxuhiu6NTvNEe6507la5eGSTUxILmpeeNYhB25TFbjglKTH3oO83ZAIpjxO04syw3MRtPA
f1Qr3sdo1hmWSNWdFpNSEchpIEUnjsU00xStsmjXe4QNHXSEMKhmvKFEcaaj4ew6FPehXZUtMbSR
mZsBUzhJJ6TrYBUAcQUIcy5TYBRzwrkvtNDK0YDySRFi4pdr0mXTq/eUA0oNaW00240qnU4/m2QO
ZkCaBLy5i5z/FJWLtd/tOvOnRSaOxB5usniMKvWzQE2GX25z0tbJfGqXIcQHVYPCH1z6Yd2SDoRN
Ii1cbiuvTd56gPXjpe2z7J11nq4GfFYjfaAUXwHcD87SRPP0eg1JZPBgQPXp8peUxvFhMjTOoEZs
xz6mbNpYYl7CWPP2Q9bLh0XP7F0ixVWdrsCkCM59iypWljrfKbm7bvymNe5baWv7KqarBI8O+aeG
W9SZcMXRfM37xyp1b6euevQGxgydTGwwN6lsXgrgrRwut2Oe/9FTgm5062APhJ8LcYMjlhAynQan
D6YE7U/JWPZsqNjO5O/p7z1ksnxWLO9Woy5QdGQPdZZeI02/sJ3iLUMHZbf11SJe8H/lhPV45m/B
qQ6M/QExJnln6a7okm1amjuWVnfnclAOU6sVPFUHjLnJQTDpuI1NXEXmK27LZFM1lLUR7t8ghwYr
mYikv8c56JAjYfvTGY2IC8qs/FmUCa5uE5JWKJ1U7MidQh3pUuqqx36ARgKVS/RlfRWNBdMueZCk
Tt2R1nNAkLxwhyWw7PaZvcaj0sBue10yvmIqaM/02d3X8/LqJKtdwb+KDbA0XntvGuWTrdVnNtLQ
Td4Z914T32UOaUH5kxeDM0UZ1XMexPSV4sMzzW7bjORCxecuR6So9HGsxd2TaOIrKzHwB03jsjeX
5KAm+kxxOj6UitzjQcNTa7mHVjefIgwRAhef7Aw7LIZmX43GLqIBRYBLtaOX85O0nFuRUKFLaN3o
tf5gkM7o+2i3G8+muK3B62jbNend2Hd18oBkfpNAoww1RG185stWakXMz7h1SvvnIMZnTf40IdHF
WvabVNl3FY3EBqmKr3y6jLN864Os9PzyJiog6RaaOJDBZb56KS9+mqvA1MbpXCRgXaL5YoSSkpDm
PRr6e80A2pIe/56aryPd/NHGrRHbzwXf0wZDZrg4+lnc2/IeF5g3UPZyAL6QOrlqwt8t9i0kq127
Vby3VzeiGZMn0nTti6GRw0DP9LZI2zOSXTfk+5AouvRvfPg3Nd6yQ01o+7Z3meJkPd337ShJyux+
530OtSXVMvqtokQdDN2hxatRXY1do19izHB3LMzec8LQsQ76aF+hwDojYvRMj0DJeA2eroFOtOtd
StuqNx2R8JvCJNorg1ITOWxAarJGI7Yze+TK71UG63Up2z/4WR9HT7y4xCUGSv0aiM3Eydc0rn4Y
Y8JEaINYehRUdR1d5qU9/XAqU3s1/Fi8lzhA5wAbPS48nT1IvCnhsbHLxkB353sNCWAoF8mtnE3C
pbCrzfJ+8hPpH1SXGFj19HnGLaUMQkEdnN4pCSRFagLJ7Jaf2VIKmvHJnGLYi9BkA44a8mvXk47Y
zpK6F8FBrC3KgAtKXnNtgAcyJlcLzIzQvICMH5248NiindFoIrSUSG8iH3LfmiSaJvTrTc3hNTis
0zYRUDd2liWslXotrU1nKiThXjnM7QbNDV40Ua/hl4R4mjGDyJToiTxRHyR0XXdLgixubSnrOd26
tPf4Czqv/8WZobqTRjLdW844ZLs8TmgLdFXWkhFj5U20MbSmBobSet47GafJa2cNEaMXc+6dO/B5
hXDjvDQgp35kAqPORQqXOXubgcIRKKVJwqQ2lwo+EtHgfUC6WQvBw12imj1yXksykApCKKxWSpzs
LC/3HgSqhZUwCXTNV9slJ46FgJ418LKXDlpQb+wR3QtrYiNiT6Kl7WtBoanwjt37tqxwxlgOvJOW
BQXb2lyTI+AOjZh3CQlh5MwjVfo7R5YJa9BocVnEshhQ1Wu+24fmaNoZC8nIBhd5dDkz6xbZcCHd
BcXYLAbz3ixQhlxLptgcHkev3C1dq/jCz9pUhKY+YgIctN7+m1WSpJFa9vGzNVA12dhukbwJXxPN
1sm79ofWQTWuZxWvGoZ+pjsZ9ZLbXhThl8pQ2ZVLDgi7rYzgtU0eY1sn+SleWMVFZjJ/+5PxttDd
lNt0wuNXZF4Zh5zHox+uVNUbAV+GAXq8QnFKxA7/t9cb5Gl9d4WPSYDoGYjHCAX1BcLN5NrxAxbh
k1ScjUN8XsvSB/PQx37P4JToFkCHQg70XVKMqCnlbRA7fnqfjwJCsizqZzdvhmuqDdz2rHU8XxqU
2loEpsi1UbWOmdIztFVFt9CzsmsIAEGfR8YrEzfOnEgsrOpeT4YTxmWvhOxJTi4hpFGD/rgc0p/x
VJlQbbLUHQKvxBq9mQyzf9Px9d7qbWbyUVtFs3GMrPwx5kWNI6ZY274ocmDsEihZ0zeJK+9n5iPn
2SyzByCBFI7xoExRrLsjvbxIOycFcdVbDqC6LEoJLVG468dopqGbOn12Ezkj/t8lmx3zzF7a4Rrv
DH4wTOTjG2eMFL2LuXQd1tq8vhKuTDjSl1ry1vAf/HRyE0KkLrGFhRKoaI9fo/bYPyhgcS5Pu7sV
UVH9WvyCLuDQa8av2onqK4QQPUBipEI4WNh0/9bYNN+lolw4FbhQovcEnmYFZyUo0kHbp00PBtfA
teGNHMN2HfZWd9NaekGOVl23HRzqQagtVmvbPosb9I239DfbJnSJu/5NuUXvQq80/QcnHqtb/trh
pRCgP8BjgbAkagXjZccpEhyTkt1fIavoXtaZeulaR5BTrzLoyBkVAw5AjZVgCOcMOlxlY5ectW2V
FLuYML1m29YWu1knyulG+H5KuQMqN9EzY2ppEyLwhaQbj3yiZ0Em/HPko43dWO7Ev5ubvKXT5ZQ3
LQE5I999wWZSa+IGHTh1Aih05dLOG+xe42UKVyTfDjOt3oBYNAhCsDv5Xga2AAcv5kDDMaIB1kT3
Xn/HJ5IC9rL19rkmho7IgY4wrmDW3eR8ySMCJSZtJPaWRBh+Do4+oE25UTr70rUvMlVSPGkHHH1j
WuFB4YRKa8f2rgq9T0m18UX/mxJMRWQbjfgCFjS7RqVrQICKHlYGTvEZ3zMCtX9/Om/vq7Fi+++B
lWdXi8fxB7tZTW0FhHSE9rjnWFASG2TgXMWPse6op1o1CYtXXI7WlnIFY0JmHYu2D7cF6602ux12
TAfW7ygm/8CYy6eNU07NajvLZ4WpFE/Q3q49/Vx0SJBILHKhIGUOXuJwXPz4NnHnGpYZUQ80j7p8
DQYbbM4hyq9B7i6W1l2gh1gdrCUHkbBJBjhaVqbFWyGk+yIrpyKbx/H0X7Pk1LobmlZ/6Z12+WPM
Q/MWxZFFNjHJSVfd6CQ4wcY4upuJkzL2xdx2Dxq7CCouKmWIRa3TkFptubHcc4Ceiw1FtOo1cmYF
T2ka8J2OitLTxkvL8S1KRpTHzFlzGlqT9NNQxVj42Uv03d4shhbkq1p6tfWcfsEM1pcNLATNAX9f
R1V2RynA0s87n0wc3AXEAu6lmy+gQqz4phOUwrYeWXgLqWGDqW3rfg1Kg0Ey9mHdx/Gt3TYMBofC
aELWLpLXIJuX3tj02kLWedKK4mfZ9fa70FleWJl6g/2y2XDC0egTTGCaSY5anPo1y33MqogHQa0U
GjHcPXSK37QBnCtzyjtsaBgZNjn7YWABZiF/ZI1yH6phya9yWzKJEcgDp+f/r6gi4gCQtLYD6Ot8
LHWKwacDXHFm5EBIyopHuYScKO3EVcQnSS3NPh3xro7H0PboPRyVVC3m4g69BPsGf7Ihrbi9eGzc
GINZmWuEHiewXtZIdSpbWLRz/d2NFDUOGBtY/kyqEqQJANyZCRluvGeM7hVe+QgMCnUXl5Oxp9eR
xhSCO56DgMVJMWoL+ChpUv6zKZKcSZnB9qjiSwIJk0IDsZjm83SVA90hJKI2cHO4aQNHx406WKmu
n+lu2OfNakeRU3eVdC4ce/jb7oPoCb4M6ALDCDeJY9IvIEmts5TJFLHpDJ09Il6h+Eff+8bfZYw4
UWWJ9axSSUh4ROH4r6oW9QaNOevPaL5MBA/kKN+Dsi2dP2j7RYb6w5twFzMT+s9D29U0z43OdgN/
TdoIp6qPsJ84Y/rSQet5YQnsbnOWKPJrbat4TrCsJQFZ0VCHfHZ8xq4m1bG7XMyZXZ0RW4kdCGID
kzCq7A7cYGEVP1tYPwhbWtvFDrgw756NHC9wo3JcxQC/DN1BNZ7/brltfR/DwCDrWFTLC41QHQ1F
R7zdTp9HNsSGq+QaRztADIqYUjazRwkU814jn8F1jU8Y3aDu4Xaj6LQyAyRZCkIDMkk/CtzlpAGr
LDRV8DoIOry2ioo2LDQHUgERFGFXHPqkesjZFLHtY496yd1lf9NmYBvYzeVA3mdvpX/zouwfMMjO
V108JY9ZbC5ik49efJEOOJLypqWc1kYWB+6OmIJ201du8SYUkSlpZw+P339tYh3mH5s5Fp4U2wQE
RhmfzubHz63O0cdna+qhNnV4S4HgRM+4kCitUz1b7G2fm6IPDMuZ1K1YeuLq8CLaxqaQGtogkD0a
E3QzyGtjGRqfVNHSuTFmz3kcVKY0FuZy6TeUBeMfy6Dj4/7+51ufG5TonWgQOYTY0EE7zh0hBC5N
efhdULoTJ4HYG3n6nZu3DxbdhRd3VMMNwRjqvnHT6Zpz4fTUTI457lu02LQk0KbQUdMQjVG81ccz
RZBssx+KRv8rh6W9imAgODtErZG+g11R3kbtAOU3KQwsasCKbIrlRh79tLJ0yPDKsh/f9GiOV+6r
6J6N3p1TwnH7pAtiAl+uelXaRJ1SzHdYOePoMlN0LQ7kQk5lEFVyeCsbc/ldkABK9YpPiB7DAKSn
iClYszSwfTvxBD+9f4QI7P5cNAlI8o9tDBwlKk3MOKYtQjH+qKrw35JGdCfe0+euNlsBNPH4olya
ZKZrfBxmPsGLrcKYHBDytEw7MfPtTJnX/7WbvC4OrqSbRFXAG+W+7Tu2ex6VvX5rEY93YeQjCpDv
b1t8bmLSaMfsgwQJ8QDv9uMPMjQzaSnAg1DK4uZqRmDHHl1Zz9VEf8BI8JM3mW/emJXhMbaMaoub
ndDhieotNYtzSZpSOCtFAc6KohM/7uvfxs/CYIOR87jbN5GVWZUUKYLZTgXYqDbZ2XV0X3nZtD3x
GNYe89HnT18VJZjhIX9BQfnxMaBuy4w2giQFQ44m0Kxa969f09iDspEFPsih0F4P3XXmdDuHgRR0
fR6/kOhAIIKinb8Z3E6/VLE5b/spr869TqcLkVEKrlsjejrxc7+YrUxcdagiTHxBOII+/twJcVHB
GlEHeEFBQWcS7pDrk73eKuPQp0m7Yx0FUMJW8Nzhx2855vXnqR49+2XshzkHy3saBzHlJlO/8lRs
mJultBK62B4amgmS1ve/eN2tHD9fDADIUnWki9axsKgZCzF2I4atZqndXZ3GMfSymjdrOL/rHlTt
95f76jtDYL8i4fnY4Egevc9e1yi2iamGaBUN1xkb6G1tWXI7lnZ7QGAHe7xf9PvRJWaIUnYdmu7Q
QsWay9vvf8kXN07DmkkZCCYyiuMxrIu5nFx6SYEt+u6PRgoqPrWx2hFLWhzKqXJOKNPWN3/0oBGC
o+ejGMvd/1so/qPZmCIYBO1MdcPv2+rGsVT1s3QG93K08uxEO/6rSyGjZt6w8IHq1pH+wdMS6n4j
jSM9jqHPpAYg1zxiRwg8wD8VzPGp889nic4dfYGHr4iX+nHEEyAV67HkA9Vd+jXp5OPXsvPlxHb4
i1tiLhQ0JXh43Nu6zP7n6WlNmlKbS5pAuEBgjGnSrtNKVOx2e+eEYuLzwKDfTZkH7QhuWIwnHy8l
h6gVs7eUQTPmw1nS5stBE2VzkCYd99xssvD/HYg2uxNqL0h6sBIeXy+L6qjpKXSQ5jZDx+tjcGf0
+wGzlN5NumClOzF7f56jMOYjsl/PL6hkjtX8QydGVyhW1AJnAkddI3rIDE9eua1w97nKqRv3cfdA
YBtZeGWVFyfkrV88YJM9HZIWGpcQZo+GZxNVjcVxoAzKtLKvzZEk5cqQ7XlswsSOTfa43z/gL7aQ
GDO5FpY+z0Y+eTRE6wwmu9FXTRC+Hu7/3B8O+802OBs34d24OfHp/Tv9ffzMP1zr2Ag8xxyO9PVa
F7vHHRfa7/d/Hy7uTlzm80f38SpHm2LaO6XeDlxlUs8TMZGUq04Mki+On+slLDav6BZ5SevC/J8v
rh71WHFsgEy9VU/TpQzm2+HMvih2E7EHdaDCaY9O4UCLmDjwW23nv3z/1j5/8atgcyUQk1Gm40j6
eH0O9i0OYvjTFmUsIFaDd/CNtNm13eL930+TS/l4vxggSMeco/HRYG7WWknk3gzE81mxarEc+f+v
kJ5pUl8FvDAV8HThSv94Q4Ys6e4Rw8tBJi0eZVzZ97OV0QnLiaD4/tl91ryu7hLIR1zFsFC/ruPn
Py9vcUbEKjaYv2l2+nPMuURhDRTDYVZxscjU49eiBL+Z4TTYZZWR9GFqNM6J/LuvXiGAaaK6HGd1
GR7/Cizqq0cqo1wrOlCt/XiwsuqH3yb6icX18/fA2opzDBMtVhMWiY/3ixcpqx0YU0EGgvGA/pUc
lwma0YnHus5MHz9uRzAmsffjAUWKfXQZJCJkurtrbKKGuSZQg0GoSgrKiR4XRauNOYGnNfq5/VF3
eSzQTZb6CzGk3kOJpfYhiS3jkpbBgnDTdpUTcPKBbSaWMYFAVMvu1Knmi8dCoY4NOrZ07I3Hj0Vl
tF1QsKylKkVVspgI8awbeeLhf/VU6BboNNxWzeXxa+51X4mZpgQN3qG8jJzKvUvMgdAb4WRPLflX
Jk3ySZ0YXF/dm0MkM/M6XBgOSB9fuVjgGCCTIooAC8XBl26DJbIpT9zb+lEevXEDIwH+BaYH1pCj
IZznA0ncsDCDBE8sgKIJdmEQwxWkZlA60JJmgLAGvDNQCIg56ux2HCW0ze8H3hf3apg+RkJSJE1y
w47uVUtzJf5pjKVQ5cVcj962AP9wYnh/dRX8LrxFplz+dzS65WTAjUkT/LX2pLbI6IytM5rGiXv5
QlXMa1ttDIQLckvH9dPYH0qUk8inShhzoO+S7nUCfQt9r43EASlhvO0juADggynHG6kdDjhx8Dw0
dUBXzr3IPDVd+eyY9g4iHS3wG4IN2tnrzoteNKHUahmWAHhOPJ4vZjPOdCwR1OjYShhH87eJZHMS
iSAdR7nurmqR7yEzIjyVgs73r/ur6dsE54N8BYKL4JP6OLYxww42tVOmb3NhZ70MqJzwAjc3Gge0
u2yw4oOxJO1d3i7OAWU8jTut8q+//xWfzSD/BOau467TtwV67eOvaJwJ+YpHLRc8maM2MwLVK7ue
LQTvkYIS6CV/2ykxEXnl+l4zxvSO2cZ6n7wJCCYvnn9IP1SAUUO+OevQLrgsBToOuS/Aukb0oenS
ZqSybgekwhu9lNmPaRbVicf5xfxkroJ97KsYWyBifLwP0H0cAgVYa6uG+kvLgJK2Zw3okD1GmT76
T8AGkhNP74vRgsdUx6jnrav9yuD57wpc1B3S3ZEVGOgF6odeZJeql+jRvEQ/sZ82/hnCjmYph/M7
1cV/cvfj4hVd3DxBqEeqASBgStxioAWQJFSFh6xAtaUPNc1phcsPbkGZ549pvvhbPQY5XiUEQSPA
gqraa5dtX6V8mClUhrASS/a4QGUFPgeMU6ehKtthayrXkHustcICQVWb9nkMhOWXAeX7V0N86VtN
3agE+zob1wNycY26u+1g541o3mGnUiUgDVGTUGMZY/xLpksFOKLwyNdxTUO77RIxZoHo/eIaz6jz
U8sr96LOG0IRMAxN17lcqNINnhTXyKzjLrQGA5Ky28nmTw++pt5MpVETazS7Cm4jhN5i0/SZ89h3
tngmr7n5aSK7lqv3tJnvF6uwjIPUEkp6bim18w4SM4EItpOd+34y0/Ogd3pf6GBMN2uOe4QQZmyH
DWUKzb6pc6gdW31coPYTEtmeyXiWVwnHVRmiYWmiEGyA4uPxxtFH51FGSRDXAj+UYNNJFlhUoovz
S1RHAQZ5ZG+OX1FYs4040zc6mmnyjxAu3nixDUFPzQpKqK9AMEJxzM0dSdn6S+34sU1xUs33LbTM
OaSn2/6CxwWUojXjnLSCQltxk0XFX+pX02KEbNpaIlobTwuLpQXCR8ZnR7Kz1hnpTissegKMqAbh
sNWQkONN3dLtlzZGk4cwfKlDgQflfPTLaA6bxhuexFqDDjSKEkDzp6w5FHbklpcl8Y3nUUlbdZNT
9Hinu7IsgVRw0MK8c5KroYe/vEUJ318V0p+NvULVhHps0tETo+b0/iR0p3if3Nql2+hGs7WKHtB7
NeXKRvM3DOgNJ0n6wzRqNUoAC5TZdtZz751KzJSft8bcAn7EixbafTNrITJsAMTg0JeXZopJTO/0
YUzDlNodvXdyMB0Q1SnVDGNac+Q5HFNgHG0/vtG72USpaGH4wA7YzjJoDHwV21p3it/MIpzdZZ1X
2mYZ10ddO2Lo9load+WWPNep2S2YCEkeAkAnQVTWlYeIGdgxKRe+BN7rjFZDP6UenLOFCj6NLiUa
k9GeIH5i8JVUQJPavFgGzepCqefza9sCbDy3DUjbgZY7BRDjf/VxJKSFj6dbTMVGk5VFe64tKM7I
JM6X/TxMrXM2oHhorr0e+fie3jIZmoaa3Sd0vS4xPm3qVoelGRDGxnyx8zZrvfEhdmtQpCxJFn3P
Nh0va9TozwOr069EI7l0m7MiImAqMVuHSCkbsdVipzdv/D4HU5VORozvII3f006vHsc65xjiKmHX
l5YamRtbvWesZA79sa03WD3y5zaK3qx57n4oNzc8BB+j+0ey8aIxMihArvmijXXYqn6IbwaP+viG
HigY2bmP/Bc0gBGCmCG7tdGnPGns0e+Tcix2oDHZqCHEJMZC84oFnYLdifOsB9W/zXUnfp8xqT8h
K6h/fL+yfrHRwkdNW5cGL4eW46O1bZERXy4cbRG4e7CjE8IVND1///4qn1cgXFsuZXOT1YfQ3qPl
O51j5F8TV9HgaBvyMoZnJLPd9xf5op778SpHW5WaZtvKuE+DcvN2vzm8BNu7uxOXOHUjR0tp27g9
sdpcghWCGMU/yKe2f4jD2DzkuzTEOnNiv/CPC/dxOf14T+uG4j+nZ8eL8bp3XBAO0XYJO+K5iivz
AJskNMNqJ69Igd5r9/kZ2Yc7LZh3/r7egWze1jt7i61lQ+TMGYjwUD+xqfg8cKALWBQSVqgeDuej
nYzozI4yLit0g71t68qBCcX0+xP7iS+eN3oX3FAMUZ/qwdErzRQqswTkDqfcoj3Yna3vnGwqb1VT
1+H37/bz8Wol2lFlwkWHi9M9etK5XXFQgJOC5rRGmWOPhEQiNNR/dlbfXkkZzagFllE9Sq2NCSHL
Yu3Ey/7sIP33jeBOR92ng/s6OluVPlHgyu8LIOY6kRWJSlRHhSRv8r2duTUCGLuLftGhjqwNU1ty
OyIMedES0znXBnz8e9+K5bYqUmaq7x/OF95C14LRBaBjbSlR9/44DuvE69sJiBuiJGU9zbQDdSj+
do9jych+kz9g/R77ggSCAlGhToSyYMa3a1VbIaWSlqSrxK+eC+SmPfSipPr1/e8zvhiOtLV9i1ai
jkzj2IZKR3t2xYAqXeR2RurmjDp0QxgPubWLBuIXiWlqI3/2Ipf4dFMRqT0jbnWR9mtQ3LvMHKBr
j+3tMIAoBREdpQaqZMe4sa2hQvOTTPyFsIcKLKiabfkbV0oyJDWfYOeuoYm9gWICSVD2slEnhqZY
X/zRLACyhPxvCJI2B6Cj817m+900OlNFP9VoRkoYuXlVRWp4d0a9v56jETDLUBp+H1jgoH5Xihkj
zDJRnBcxWpGQrKLkuWXDuDVH39MOtsj7+8Sh6E140yqQz1vaGqfm43UKOP7VRHo7qEfoGXv++s7+
M3dRTJT95NNNKNZmp9H5y4NnEqMi3Sp/UEM/o1HVxe8lX9JXPJnZjlANozz1K4zPv4LDK30UUFhU
n47hR30D6CYG1ELZJB+iC7Mfoy4wa929gTqGNF63FX1Og3NJIJ2ufSJbBct62izTyG4hce/a2LT+
fD9cv2gDcD6C0mJxLKOzfswoHAqIenmGnTnK9GE/W7l/VipCyNt/yW6GNZ1nZkOwpif1bV6l8y2Z
BdMTYBtsLyLXbtwqglWKwX9L62g+43xFsqeInD3CFOuqo812YgiuC9vRu6QAznyPq4C6zDG5QGg4
ekcyAoIhN60VNtEd0JLgZZyX4tEyilMVji++5xXHvBbdEV2BB/w4doYeL2EZTUXgUAi6RhHbnMlu
ns6+fw9fzPmciD0gz8AKELatY+c/I7QYpUMzxssRBdqJHxocoYiAF13+A0SCwUZvmbzAksohRXPx
IytYMFU+ff8bPj9Zb9XkUNDj5M/POPq2F7eYZlpxhNr0fv8zFbW3hjHMP+zFNs9RP6YnrveFmoPz
MEWIf5oA1AxHC11nzPHY4vzgpGu6b/7iZ+8sfOJOZpy0ZVJYV0QtSgT31kBQsp0dXK110K0tHVQM
bzBQwM35rQWa77BE6alixRc1OaBFHP/XbgFdweOOsd9XqMdManJeW4v6NvNG8svL1nd+O2ZTEd+B
xuJWF7l6Nekg+4hnMRWFo5fLK8hKOWbJyAQHsiALRTtYry4rGiHyV1y08V1VJPK17XF3QWlQ9nmC
Ey458al8HlQIm5m4eJ+UXZitPw6qOWt9I06oXaq8RvFZYVEnTCXrzGnra2oiyESPPdICWYNGBN3W
cOXPLbE/3w+r9QP5+MEywRh4UdlH0As/Lm0qQ1fZNBuU92mDn3UYl/AzddYFrYhTEpxPDEcQ5rSq
KPnQ6F8X36PPyDDTGRcHNES1ZM5Onyh/VotTPNhunj4IMC79hh1XvGct6De5J9RNYdrxhRJOc+ZW
7XCgo19d537nb/JU1gdNy5YzwUEsP7GN+byOeit9ALgpKwLT2dGmtUvQeXbQJoPZHPUXc1Idljy9
u6gzyFWu0hL8qUNz8GG3nGLzfq78cem11uyZBvCO48Ww1yOzXcy6hNXYN4J8Iz/lfIpIBzvZVNTU
ir10uiH6KL2IgKojZXSl/zZkw/jk64MiuQlxsocxrFKXFTnpRDar0iXjfpiRsTpxK8wT4/jzFAx5
kV2fSWeMLf7xFOyqYVmSNC0CM/eKS6oaceiI9lSl/6tXQimUmc+2xSr8+fi1+JIzO27/PPDienjI
SxcbK6219ymZnNtOyWkdTxbBx9gzTqBwvthvs5DRBoUoAjCb9ebjtV17NCeLmSNYVCT3bLC7iwwH
X6ASDTM4MqAM7EMdTTusvfNN4SNc2WSRKZ+s2uPPUyG5t1XSnioSf/W7bCjh7PPctcJ/LDSLDb+l
X0nAeyO6zApL7DQP9ULBxc19E8Gdkb1ZrY2JpjQob7eVeOxzPZ+2dum5h0iWDca2WJ0Sm38xo9iC
b4c2CUsHn9HHpwXwy2jyBN/LkvXLQ0lFZkvd0D7knlX+/5MXp0ogkqvq0GeC/HgpZxZmhAFD0VAD
6dA2fRkaaZpf1aNzaqPxD+n5caIESuL9O9P86+8fTV4JQbeRTKwumJrCmm8w3JVbn+Zqdkho+1zj
rCZ3PE8ajFBaTe5d2DoRZkzlm8951lKwqcsleZRofsUm1fvkloSt2MOCxr8MLZJU8NFlizx33Wx+
XsAGkKLA1sYOXL/U3Wtv6Exn1ynNeUV7Jp5BRKjnAqvjD6GJ34bf6D86MeivraPO6XkWu2WQRJAt
/pBCAiHSLVg6yfcRdYWM93XmKn0XpZ15p3ylk8te68iyO8kHQFk185cwEyW8Aq1AwhpozUCvctDK
hGBuok/+iBGr4T4v/IkpiiYcIbM0WTm9/Y+z81iOXEvz+6t03D1a8GZiuhcAMpNJV0UWyTIbRBkW
vDcHwEqhF5inmL1CK630DLffSD9wWlIlMiNTNR3REbcuL+sAB8d85m+KHI+TUkYlm5J+kc7ekKk4
Yzlg1V7ioMHTAT7I+C0IADVj8iOmEYDXMH80pvFNgxvOE78eS1zJnVn37lCNMHWbIq1bXwd2M8HS
NLMnLTTNS4n98cnLJuJCXhRDwTW9lVh+CfLgjkN40qmPMqHBvu0V3ddxm9pWqaFeoQMSQg8c2ws3
zQnwDRZXwBg5XNgryG0dLuFUjP3cNsRRzgQ/zQBLf2vAOX8/J7JJqXa0TL+FFOkakzRc0bi3/VjJ
+l2m5epDIzvzFgS+vg9hPZHUybVzW6BUeqGGcyQCSji/wNgt5KPx9VLWUpGaEeRST2XdsxafL0t2
8DkdkmRToMf7JQ6t4R74ug1rg96DRjz6rpQm6RaKDcwqDHUvRU7a8RGD44OOSQMCZZQF1p8KamCg
SoD3vNFs7DtjrqixUJMcCn/M5ewVVvQ4Uhaxk3ibtKIq6GWUsbqxlUKhEwjL4Gtal6jOQHuPgUVn
MfIjTlUmT1G8SHtLmJXhRggA9k5ThgTn7qqRJF8x0KmASEz6SZdTE4av133sXEF6t0wPgicm2nbs
aD/iWUCYnFN8qZvJDL63HUZL29Axp3dIKNfXtCGrz70lt92FuuOJJUxTDaghKQoSW+smLGyQELWU
GsPGWepRqdG6H6Smit/kmBkm9NhoZkWXwIBHH8OiEgWyZGlW8o9rnGPQxmCGUfHwmkzK94GVtNcw
3cAiVtalYPU4gmQAGoZLl5KUjyP/cLdwp9JZ4WDx7AIFpk0wSvUPehfKUxxEyRdJ7wkhjRDtdfTQ
xIdUYEHpUrE27iK8UH80qvLTbHCwwfJqfjJqa3qNTD4CTYL54/mw+rgQRpGcoIiqxhLcgxs8fNIu
aA0jrusKioJh0wqfCnSZejEJY6sr9RTfKQlKZT5pVe14SREDjQjUUdDdtPuIail6iTMyNWmJ8EIi
+vEdvgP1hX39Bls8uNMs0joSWllZoGTcoYcPiYl3xdfToA1TWvg6UqT6ORk55CYnV4OPljGjd2uN
5vQ9rJLkZZhl5IJatSW8QcPH1r0QBibak1ZWwydSRB7u5aECn4xb7lDvEXskeHeWvEx3uuEdMHLE
fiifWi14lAreVRYO6eAjJWRXG5WuZgVtBFjlztHKWb8Qph6X/S3KtoDy+PR8DpAxhy+rW11hiRQ8
UTvk+n5IlOhWrnV9m9doKzUVrnhzSrO4VxDNinqqlw5s1E2D0cF/6kkAfbFBl6r9GtzZcXdqWcER
E/X5Z5ueqKsa7S5SpeswDpWdOoxbUDt7ayqEX8857bXMuZBnvB3Zq09PEZurDhw0+IL1pw84qMrW
Wp5BbcU9EAbumGhI5M8molWB24a54gEaIXawZBpPISorQlbwIwHx8H4BleDVV8x7UQTWVRtG8p2j
048MkFG8xSOx38ZFUKNLM467rKYSNAUU9OisybDh02yD3UKzBdYTbvK6gZvedvXWxvvYL+UOOfDS
Vm/spulezm/K45OKF6XsC5p/gZi9XXO/3PBJAqmpdQzimdYJnhBUHTZd2VtY8Mr14+8PRYLLQlM1
RKOMVWSKGEzadDHUh16nz4eJ97itOujUkADLq/NDLQ5jhym8ReJFrWWpXPJma5nHzpKmsK4xWCw6
I/DTfip8OWvLXdzl6kbFHNdXrKlCZgFLXS+AxI0LDntSKIvcloTFCjepTB1FNr+ouRRej8Q+3iDK
+qOqQZSERK+zu6PsQzaO4WNAALXpUnrabVphlVfqyQ0agOV2TPOevm1fyHvNnOp9gXXHbT2V1YVe
z3FRlAbMcr0tIRNo7HV2rkwIW1IRzL3UmsxXOSqyAofYRHqfBoupNJHMIO0y3gLiLiWz+IrEGHlN
kVX0EhGG7/EYHLU+3aC3RVAHBrPf9MBRHvK+0eRlDY+dm9mN9AIBW/t6/msdlfF4eFxnKFUuO48c
//AUwnuumaP5jQU7xPcKsDGs6NvpszU5lETm+NJhcxQSvI2HNAC0XI2+wLInfl3zNqV1+AG5J6sD
7aBptNDNA3741YkaELSZPZAOJu2FxOw4YmRYS6ffZxDZwjteZUt6rNPOTqXCgwwXbO2u7W/CPpZe
etR3biDeIjiZwg11R6mw/GkRghFyhDpErzSQPgtb2Z2f9qMiBc9DdVRdZFepuK2T0tzuhYqlOuW0
RaepptO/kyJVuzDKqddmz5u0Ik06npTAD2cbt4g0zQdoh+XU2Leov4fPk1pneNF20R5yuuEHaa7f
Yyk+vZ/0nDZYMoy3xoiP5piPzefzL33i2/Mc9EPhIdIcXYvY93MsBGJiuTejeOuKXlAcHyt12zY1
XsCt5vyUQ4cQ5fyoJ6b6YNRVjAZVIw1QBcmBCgAzAWcr+yIaLyF4T041acki/YzWOZ4jh1PdZSn4
UkRPPMDC+YfEqKMNOCjdC5w44cCNrY8xLMIPbTelmxj9p63SRjrra1Ke7ShQfhfaC+CWIBjiErcp
K2xVIpKaoVYKLaJDpgBnCU3JuDKQeb9w1J+IKlWyRWDjOnnqQrM/fGlLnyM1GhzaqySGn9rcbh8j
VREvqEWHP8ZgUj+rldplmzLPi52azxBlUVGpActZCZ2+2oqpezfTmFAty7N689tf/u2yA8K/NEvW
8I2o5wjC2Rw5SnplCEo52Y2Z1sb+/CgnbnFq1Wgao5iu8g/Lqv/lRINtg11sTH8V+KzpzkOMW1uW
AOU2HeVCpHZiKaNqv+Q1Oiw4uGmHQ9mlM9Ma5tSYrDC+LaYMeCKKnvOH8290XAQgZXuDE1AhJypc
Q7aNMK4KR0f5ZsRl4wPYMQWLCBW95id64GLYJkNb2l48RALjZVoJGExFwwe6HNGCS21jyZf6qo6R
8cupkBpDiN1EY/TIrQQVri6/v8E1gH3gB4AWa0eEUcwcEDfrIEOVMzhYOhPODSIul2yrTnxm6ppU
eyECwLxaA8jLqFTtLqZ6mShhgVCa3G40Sc8xBbXmS7v3uNe1ED4Q4odWCY/OXDeTGgNtnCjLAc1U
ghRgyVPyRineFTkF3qxUENCbtdm3i9K6U7UpuUvLQvIwuHbezXUo+b08EPI2TvcwgvK6EKufejqo
fRzhAAk0ypyry1SpJieCF1cgmdkEvTsDKn1V59D8Rnyu2HcTIZm5TxASuK8STS83XVYMj6ZmB8gq
sD8CtI7kHLC6NaJjq8G4L9ymlvEfP7+MT+wWWwXzgfwijRNgP4e7pQyRv1qwER7FiWbfq1BiZyzM
zw9yXPSmeYQHjs0ZiIY1dk+Ho+gl3bxi7Bsk2htkGHO2xOgEra9iuUf1P47B52PglmB6fl8iKYsO
szNHn1GU/TgrkuaDrakuHcsnInDsGnFHXAre6J6s3hw10QbkKj3hobTEQ6V30NflOv2J1vG81cXU
XwEY2uBR/9qRQ2/00al2QqGAfGFujlqKFg0rnejDolDNw6yuB/QzixqZV1wr4qJ+LPuk3NVBkuyc
Qa33Har03/Qqk93BTqKXZJgmkO7iR2qrD6pAygbyM1rNCiZ7GqKg29KGujaShW06fVQ3/ZyGF47X
4/iE5rKi4iCoAvrTjdW6RhLWMaqCryhJYF47zrg7dEedmwz37G0Pk24nZcK+0M05XqXAO9gYb3NE
CWkVNwgRLkLBfU3NQ+7uptLQ7wFq6Rf2wokjnTaeCu93YSGoBN+Hy7QL48FOhxYxpMDJvlWdpj6W
QOA+2ZXQ75FBRHQCeTTnq2lGKK9SSFEVrzBQhUK1JchezKiLvrWQ7PFyDnRgue2IoiCeQtbH82vm
OB8BXQI9zAR1Se9u/Q3KrG+lTq7Allt5t20CKbiVolx7FkWrfQGafsmk5tTEgM9DtQJPKfrObxim
X67v2pDCOjEYUB+AUnOXYMKXKfr8yVabEPSNqebfKj2Z3mNXYs1byxi0ckPJNd20tca/KIltkk0T
RdV1EyTpa5YGueXCcaJbcX5qjm+g5XIDK0aWKRMArIL5DDocyBOq8AoF4a0+h9F92FGt6G3jUnHq
1FD4ulGyhcUEbGZ1gAxG3CexRjVmQPBng6Kg41Z2MrgTUq8X3urEGcG5CR2IbiYfwFzFNM3kpI1a
LcCNfkJ0Gj2BR4oF9rdZU8NryZEnhHERhiaeSjLpE62Y4sIJfuJdF7ckVV9iKpOHONwZoRNn6ABi
d1MoTb0J28HxC71IXUcfwguh4jEfyELUlIH05V6HyrqKFe0iAZSjL2MFaWF7FUjr16LBENlFibzr
XPJ7KfcQgp6dLZmxITYWx9B8VWUmKvOShDKkS7CJZ6tZOxKSr/TEPDO3o9BDLK5R9yFWgChQh329
cUK1DnzJEcGXykRVmt5VWzuYBpAcXIjAThycdHzpg4PJhvu7pgfFUo6nZBhAs8qm8bM+yeXezgUi
kqgXP4ASAcWujOmFKPXEwYm7DgheQlUaZGtbBjukUpfNzCXQi2BTUV10tUTIFxKpE8HOm5LBgnqD
SoaTx+HyGJVepK3iMAyy2W6TI+LvyhFijhLCArMb02zdk14ae0ev6utKNuinOEm8QSJd36O0iCwI
cZRro964nVsViM/5U+HEA+LpR3dbYW1RUVlvICtaCqcZRJ1azu0B8WLTAUNZGQ6qFQrIziQSAPmj
vDBlfB80azuFllDQoqyhzJpqYIVu0WbWF4TuUYQYoon0WE5fzj/l8bGug1Sj70T7AZO3dVvRznSa
UpUMmwiDgi9mFkGIQLTEn0z0WN0uM6Pd+QFPxGW4f3LTUd0C3GNZyxP9cq5zCuPmI2EBmpe1tkHj
x0SvOxm8dtLSz5C8MOKsgsbeKIleXxvZKLZNi2fhMGrhYy+35g0t5osYtuONAnOLnUIpxqRDtd7/
uVQoKPKqaGah8lR5mKxY39MqSj4H7PjXZXvZG3hUcbGN9TI3gHHI9QdqUnm57ZpSPMRa6RR+3CrB
Rw00KopeuDEk1+Pcdj8Uegnfz0/i8dlM+4xDkSiaEgpf8HAORd0uppuyBHRuwHtjaDPhKYOQnuA1
qhD8ZaTV5bCysVeMYGG5itJYv306G5oJfoNiMpg6ipSHj1ChTUuEjSpjG1ZfLclRbpxe+w4DqPtd
BQM8iUwwotyrQMGAoB4OJEXUIlhPDNSIABvtNKFDSufh/IweXzYc/GQkOliqBaW0mtGmNLOs0El1
IqP8hCeH2MFZL10cAy6VvY5H4mhkocEcXE7kNXtSHUpENEwlpcJYom4IoHCLLGR43arGj/PvdHwQ
UyswaUMxPUt/YTVzNZnxosGOgWpaFDeU/2rfxhJgc36UE+ccPUGi1yVQIEh/88/5ZUN3mF9pSh3A
pRWpcxdXo3gNqS9DWkLeRfST8RGjIFCKI6KmRY86W6b0g48UKaF10cxIBSfBTRZScUKrzbpwsx/P
NvmCQuhK/kAuuDbR4mxWgiDLoI/q9Y8gzVQ0x1rtMbHT7suFeThO7pZiBxct7TqD3blaQhoqiJwb
qeRiX9VtlWZWUjdR1Pa6N+Zm0yV0FGm0GJpnyqPqB2bUPvVtE74gaKz+tmgEsgikeJSkeHfu/1Xw
lhQUCATtHu44gAu6PI97Uw3TS/nskpwcNgcdVG4MTkxWD4Sv1SuHUj8FIG4yr1Cb9Nnh6ndjmy4L
OsTgT3Q5oQaBdnzaDf0PjRzSR8Vm+HZ+3o+/MPV60if+B6McTbnD8wEiMuzFGJLLgN7YNprIBilf
9IjV15dm9cTdtajs4ONL5I0L65rTg9Md523eZZ4N0Lf3DdxZY3eOs065wSikyFwRGcbPrJyt2KVk
pd8p9YKGMay6mF0d+1YV0NKQYKkI5sTyzk/EicY1RyQHGHBGXMW1NYs/El0YBVpGbmTocedhLFTu
IMFGT7NiSN+RKkUjMuvR+x+TbnivFwm+PQZOue7SjfhtXYel7sdeUBfYNXI7q8+C8UIWSV2ae+3Y
Z+DR9HxvIkn9u7fQgh6EyEKFkVQRhNThx1d4E5nUlOK+IUvfqiwub+iDz1s7MuQL1bWj05ShaG3a
6OrqjLf+9uh/6hX9psJzhBb5Q6KFO5Lz364kI4qLZhZajWA1EQBZRbVFIMXjJBA0D+OsuhoJ1j2r
sS3//FI5ih8osFOFohbFxgUYutq3cWbNY4DKoJfZxfhcp7H2rCHJ+mJprbwHvGy6oSk3VyMS5dAX
5vL3vxr14MU2kq0r8xCHXy0OBqcsTBIq4CZLFdUpWKc9BiklIr/n3/QosON72QsYeOnjLzv3cCiw
YXkktXjEqSq3eZ67hapg0XQNXhpx8d+3zFskW/iA8hvoDDWkw+FaVGKcaiApzuGCuwQAhW9i2rqv
TWHTw5xNX02TYYeCneZpNlY10P5Ij2zADIqDmdoiIbBoVg+P56eB4j4jHxzVb09G1wAIAG2n9e1k
Cy4du8asg0oBdg6ib2N2Td3IOoAKVTiekY5YO4y5Fr7jAUxcp8GKf80aSnI07zX9RxyCL9xF4AS+
zp023dCe7nc1eiiqlyvwXlzsqbjywsqYkBOgqz6D/nHmjsshy8EVh0r/CKDC7GCh1LLxAaeHHsAA
qgW5RyUWW6xImZqnKEDX2NNDgYxF0AkUiK1GTPk1QSiYz4ID2IPrTQVSDiV8lDuBn8um6PQ09iPm
+r6VnCBBV2Rob3rkqFK37FA3caMZRYddVCczKvUAVOFhD2ZzT5/KTtwWkXYBYrTXIg9sgPQ1sWJx
40Qg9qDYxxqLNAxxu+6FJX0pza74GFqBilNdM33qrVb7ESal9KWSYwMIoWZEpdurqQWnT+mle9xt
JXQUdFGh4kx0VN8Oi5CQXw0d6r7EVsgkp7Bh0NENnUTaz3IU70adduUuD81oxnukQrfOLitkBHB2
k32pVZ0vOfByxPczTf1UYVjLKV500y0cvDxxtd4IundFCN/LU5VQB/g8KRUU3yEQ6oteJTkvFyPG
HsomEgqIXeOpkNABRS+AC/tdVTdq647ELE/AgFU4l6PcPDeFyAu/dzp8RIDyNhZT28y1HzRLk8NQ
JmShWsdC7kRMVf8yYzz4lMt2ZHtJVXfFNmOVhL4NegzNT3Ue5+u5IspGnrPI6UD0XGwYCFDO9wfE
VweXVWYaJFUZ7TvsfbCfGosKHT1SZnX0efCy8FNrzn4kczuyuymAqm44YjmjKaRjbugY2P8AzOpf
eiefZbcLB6JMas0p4OVRlD8oc/bjB0fu65cUjS/ggoCrJJzEdIyRm1RWvE5pgWjHBFAROCtteF/g
4wt+Ox/RQEBTPLQACUbYreAil7w07KfIDQNhPaMZkpSeFjn2fTU3w63GbCpeb1FHw3xDF+Nm5lvh
ZVvDAfbKbHEQYDFak9snqb2ZytIY3b6tOYvPHwVH8RKtHjQSF2/Z5epcg8qMPjUHkSiVB+oe+yr4
qxuKDXASGmhF54c6FvtZCJdk+xSgFnDBGoGDu1+GgWTDPZNM7T5CV/8lmZ3puY+N6EpF3vl93yvp
QxiEMR0E1fzYtxq2zOef4sTFTaGVOwAkHWpa6wQS2NNMU15HUVeu7HdlkY0f2lZ2LoxyHBtywNpc
a6QA5nKDr+5U6idqLkcJhByRbRIxbwPdwaRYfjJCY2sVxgvIo9vEntGGgmU24e/o1qH8rsmHC5Wx
Ex+YavRC1aIZSta8uoMUtbI7ocJ1CrQp+AbLsPWLcm5vajOYNr87tWjGUeOykYzilnVWzQuh1yIj
zl0cWCtrV2lZ8LNqrUsWrMcfEOYGKRwxPoxRuvmHl6ruTIbV4jriKWaXboUe6k9x3IYX6gwnpo2g
iwiahg8YuXVvHZF1/Hcqij9NMKQYZDTzFj+xRWXeupApnngfUF10aMEXIo66VktsNKABFkbZnmET
EKSxNW2DChTv+W9zDHzhi9ALBgayRCQU2w6nrYdK1CYxvupIfzeYExUA0r1ZTmcA+DjFl1huDtHz
wr9rXCmZxMdaM0XpjYZIcMyo6n7fa302XNgnJ16ehIAeqEkChajhqvXYRnWmI+OOLklTmJu2R+8t
VVALOv/yJ0aB4A6wDLwPXZn1uwfzmDRJSvPICXHukOWOgNrBd+b8KCf2PEcoUDGCBCRnKbIcTnFj
4SSVmVZFjB6I92qK3Y47aFxXbD/No30YbSY6yw+aXBvPcpSJ7y0OuSXthPkVpl5SECFkyfP5pzoO
7plbcnHKPo5B60Y9fCg9sc25z6iuKDX8SS9eJMzZn9xocaw/zKMxPQNxRNvKgrmZ00/cnx//xEai
hmov2hOE3YCPDsdP1brFfZO6N2hK7aossJ3FPmv05AyRhPNDvQkIH0a1XDAa4GTgDg7E1NW7RhUq
wEEMIMZEBSy+noJZ/hSlffctsyeuM5gYVueKWhT2Dfpd2kvepE1+I9MQhN8Bpv5lkgz1g92a2XsE
zdTGw0m0RsqBA0dzh9mgLq11kXXfiFw3NvMs5B9pJ0YNg82Q+jx2GvlPOxCN6pdhGUlurM/mhc95
PJ0In9HqIGpHI5qr5XA6u8QcKwWxEA/93cQnpdC9ok7UT5Af7QtDHSdLSzFXp1sJvQQI5GpvGnKl
wcpBPXnStFi9bmR1tt0qKfV7W6MldkXRoQLFLYz6klT7iZGXwjuUFCqDNHtXI5tNPaFLg5vOqIru
pUgw+tCVsd1qVq19UaN03OpB/du9D9AnNDZNuPLUsY+weHh/tKweNFztuaV5hOqF8RENLuOuDeKZ
azy9RBd+qyIfLNeF/MKhx2ek8+Gs27c0VGMZTbbKS1Ol/pDbM47ACkRMbVuHdq/tp1ALG4zJNAm4
ngOnz06r7IPlFD1HSpdF72MRkEWUlYQOV0ZC82R1ue5DglDhODWI3+6Vvq6/l23RPEazKGU/N6L4
MxZFDkqlOHC8byEo47lY2PKA/5PUkytISbapwjJNb8cgNSUX78MaRFhfNY1b21Ku+KYOJMYnvdF/
StbUFlcJ5sc4Rdctsrd1gytnPKfTp0ZqrMiv5iTor8aQK9otCED7C5v+aEOgX85Wp7UIhoZ0Yvn5
L/XmxkBgBDUWKGNz295SD+shFuAWrMMp8M+fL8v5ffi9wIwucQ0kHXbfun8awoyy5XjoqVtb2V2q
wm1bVLUaXDrD7mrBTEF2sNT7oEzR8Ds/9tEVRm1k8Z9g21MV5f+Hrwk9SwIbMiNvQlPkGoxB7fEL
2n8c1v/l+/gv4Wv5/j9epv37v/Ln72WFBHMYdas//v1d9Vp86JrX1+7ua/Wvy6/+3//08Bf/fhd/
xyyz/Nmt/6uDX+Lv/+f4/tfu68EfSMTjbnroX5vp8bXts+5tAJ50+S//f3/4l9e3v+Vpql7/9gdO
DUW3/G1hXBZ//PNH+x9/+4PI9JcJX/7+f/7w/mvO7/3573/+r3/81z//x5///R//7c//+Y9/O/rV
169tx9/i/JU4AnYWmD+qqqy5P/4iXt9+ov2V8GIJMMAM8HkW5cqCnDv62x+6+VfIMvyU2BfkmbL0
ptsS6xR+pP6VqI98SOEkWHrD6h//ZwoOPtb/+3h/Kfr8fRkXXctvH65PGZn7pSRpmQhR075cS2/k
VU31YowjLyvJKcx2SvwcQuSFC31No3wbZqHUMwW0RklvDpdiJlTsPALEUTFl6h9NtZVfalPGcz1m
8z/ihhU/RpWJSbJWYPYupMoZ/BD7PJBKXBkZPqzcXe5UDDbyddPibm2i8HJjFGb+FKVTlt+kBnxn
F40R494RQ4S7a4GXiFv2YwLKTB1s4dLAlT7ngaJ8EFkMySzFS283CQtYUJR3zoe4hPJII92AmYEY
5A0ljRRLqTa133G0ImX0y2r556f4depX9bRlTohxQCfp7E8oQsun+eUUou9RGAA+qTQFM7xj596a
7Q968RwaX88PtOzzX86go4FWkz9H3BWiZSAUGD9OFf6lme2aGlxpoW0U1XHtcbzu0Bk7P+z6RmZF
E56zvimf0l6xV2FHiLXToBUyDK+J8GooHbGhpI/DcGAFWx2Lc2Lczrpw5h21MJZRaRhQ0addyQW5
OvRqgMSBI0b0TbTeWdj68SbNrMKjAKi+r9O8LdwWLcetSNXZj+jQ7sZJr/yMfXIhHXyrTfwy7yrU
GyCuJFDUya1FNuDwA7d5YQDjGSXcfJGE8TEYM+4oO6qjG2tjjaITnRyqfaCa7+0wFCNOq1l+V8eJ
EV+FQ+bgzt318i0wiA5gbdBMH+NSBI+U2voHqS+d6bpqFFwZh3TxNtUhQk87PemnikqMiTliZy9O
eL3IcIluSgMFIRakl+tT85xrOAJx+1rGt+WkkbdyriiI/ja6OWHKmUyPVTjQqQBTlcPFhjMPGs5o
qUcOmYxqjNEmX0gG5frCdbm+mZcpI62jB0wrnah8FcUZpkVyM/WYtVPOh6Np1i9TIE3fqvGioPcR
w3cZCz0cQjdydiLH1Vg5jFQzJL1FhUZB2MLpbNOz27671VAee09bCAEGC3UHJH3leymVqg08hubB
SEBtNdhfZwR4Un9raFF5PeFAuympPPljqtOqPr+TVifF20KyF6YDICVS8XX9ycanLZ1KLHqnQhI7
AJZSA51OtH4nDeUDqJM225wf8dTkQHiAu0j9jTDe1g7Xbh81FFynAVFMNtmjkVn2a6DmxfBlqpoQ
VlsiofBdk5BewXB2ZFRfsUr0NLRSP3WLlI43SMG0r+cY8QUBg9pAIjYfnmMLdSsviodW3Z1/4tVF
tszRYmCCZAqlF86dVSFJRnR+mnW+JkXyDxVUV87+YRn9/DAnPoWx4ADoiVONhF53OC8TivcmmoEB
ZFV13nX5oFHDr4oHSFjCs63kEob4qADKe7Ef6BYDKaEzZCwP9MstYZBjS2qf41oPXhISCqoByc5w
6oWuUPbVZ72a5tkVrRVq4AfHbNi1oI25UEwteTr/7iemGBax/lb2pSywbrrp07AYh5USpvIlugT4
om6jeL4o0ndyGEx/IH1AJGN5Hb5xbmSoYxkVLpHzIO8zMy03aQrP24u0wErdONT1L4MYs32ggt5F
vQkS3JDm0XdKb/F9mdm4u/YwEvhEaMf+J6aAiA1whEK6t8YsTSWGipGGg2WdRR2CybK0J7QJf38U
MjxkTKHZKstNdjgDVdig0u80khsmSvfeKkXu0sDRPp5/l3Vqwspa4DbsGJn9oq+3uAWnSZlH5lnR
onwrmW26qzslvwpqbb4fzTS80vRehfdgBfvzIy9fcHUxEm+SwkIcAGGyZguq2B8bCAcjt46cKgpS
ZcRuZb1JD4k+OT7iJ+UdsCfpkzUJEbOjw+Th/BMcQY6Wl9dhSyNVvoCg18ZcbVjLvW4vF42IqbNJ
uNQ3CWDK2W6Md+AzzH3VdOGu7bVhHxBuXAdNUO1TxRz9ObO6ayUT050RIkDe2fRsf/+UIb/nGTXA
CaD6VxEbetJQh2M7BDTdKO9S0+wfQnBeS99yHm7tTKma7fkJObUYlno/hxoR1NEVMxZjrBUamiWc
sTms1Xa+0REM/1ZAxwcyp7V+DEb1bmrt6dP5kY/CRL4EtRMutrfy1LrDM2h1DaeOtjJVXXXTNgmN
wMEcXClAU8NNWzPYRHbSP/72qCxAqjbAMBbwz+p+Q2e7GbIRHSWgtShuijr8LIa8VjaNhgSGayhx
TylpmC9ZprzJvq7Wvg2OAH1FYtQl8zvc283Y5KI3a4Tiua5sFl3ZXrVSrSrc60V9HRZlYMDqlCtp
Q7NRuUadXxuutbyXfk7dYrZNHXEOr2pMIX7GKlXIK/yLbMUL01zFJY2SMM1GZ5q/Ie0zq1dOX7cB
QiWAjqih6nW2IQ+bxVbJbPvJDvV8cNuRqOdK0Xtj2rdqTut9zOe28FrNbMqbFjtwYzuVcX7Fse9M
PtK15rMVtRZuwMIoHhPR69NObdqMnnWRmL3bWX0xQZXKIiDtY+o0cMF7Y9z0ubjkc3PE8WCPkAVD
0mIz0yBcc2w0R8p6Q57Zx47a3QShEHCeIF8R9obBtg+L3kvyVPZx5xW3QTpOlHti9c5xEv1qQppn
b099tU8izbmvO1l9N2iCFPP8WjtxoXGGQ9YC7Q9DZ32cTwgjtDRK2M1pMDwYctduLIGo+oVhTpyq
YNe4L4Bm0KZcx86604wTn5/QK6rINqAOoFEmTBB1uHrGvh2U0y2NXc30bWjxXpxa8oWM7+SLgsgB
ZgsulZ7e4druIDvF00T9z0wk5ZOiwvpIUJ68AMg59c3JphYAFdzkpQd0OAw5XC6TOocYlRbaLVQe
XG4CPd9O8FDRtc8rZ1/SBNwZahNv7XqM36vt7OyrOFVTeu1N8RKVHNmJjFSZo0R66E7JxcbC8YHK
LkeMfKndcL6sm4GTI6dxh9k3HoGLDgKM7Q3Qg+RjVYrwfp4chVJt8nHsZPPC5XrUUlowzpT6udsZ
eSk+Hk6PgPWUSwPRw4DvggsvxbjK1BA3DlOInV1J4VU5o38ANzsD/VG3X2GettcdMLhbU1AEGiUx
/vjdHcAjQTniKlvi8zWtFDGnKYYnSNgk2YOfl+AVoqK72Ew73gFL99zgSGDi6dWrh28etUhRW0IA
1cX+faOlZEg1r7nolsvFTmoVZS9N4lGQ9uOBK9M/bRKBRR827z4MuFLfZtDKN0t7A9RhYuTCG5Po
m2rN1q6oYzj9uW5faOUeZ7w881v+CQ8FUepV3iLSOC+7jiKBEOW3xBoMjvnAxG5jTLsLB8TxTUud
V5WXhE5d3DRX0xPmeikpE9MzB+Qp/dxksZdk2nM9yeZzXC6cZFwgvp3/9EdN5GU5YrQHW3SBjaDY
dvhR2pzaWzPCNFDrSL6mWzIgQpTKtPQKtfwUShIi6FGMG71EXoWs/qwXrtbaQ+SlYwzTxTCrCzjM
4xxuKcqAYEGdSWOXrK7gQitHYFgay6REmlASFTdXa+lYIDUlLsoiHoML0dVbx/Tw1qcfRqCJNIaG
+K252pNaZFIhcJh6tZC0x16MyCWgfm7ZOyNQlYdYiaVb4pU695EhBGuGpDUNpBKf69SvbHLxTeqk
mrJBbAG5yyizO5qjqjFmPuy3eGeZczR+crIQqDCEmy5559SFE2+hzucYNRhmpFyd/6wnjjc6KFRo
qJ3QZFBXZzDiPYqV9ryQNSjiAYW+5Kq0J7SPMwyJy0bP7tSgT5BnUPVLtKgTu5wIVYU8TzWd2VwN
nShzs2BCqdvYgE09lSjtpUtyzBEQloylByyK21t8wQ3jVdbE/DQOStL451//RFrOcYZMAzrypFBc
RIerejJQHqkG2B69XsRPAp6pT6nXCVyMj4ZPFajuFoLzlDzXoh29xHAI1IIK8arzz3FiLiBBoYhr
QwoHaLFaV/FUyZkZYktdWSJ8agzRhjCtVeUuHqR23hEIBcWmMFP9BhpZlO0qso3q+fwzHN/68Kn5
IhSxUeEhh1hNhRQg7GnFIXVsvXZZDmgjTuGlBOXEOWmqpKt0P3GjYNEdjlLYWNzYSIe6wnLCyjXq
JGJ/IMnuSiXa2edf6eRglJQoQSxERH1VdCly0+noO9KULIcSI5/E/toV+SeB5dHL+ZFOTB7VTmYN
rgV39hpmkqJHbSjhso9QMdtHgFNx18niC6XoIyErDmGouPA4qSECZFunO1YWD5OONi5RucnJU80I
uXRxNu9DWk1fzRwF3z32QY4/YdC+AG2Tyg2l8Icq+h56aZd9tXvOKBd49M88DnF/krFm9/jLNGzU
SjUGHop624ffnxwKIEt+aEGqWuNAKDEa9oTlMdbutrKJO2dyIWfoF46yE9cBJUOKhwBVTEoCyyf6
pcKW5TV1kJBRJJrkXrsQFmO1VZ61MsKAPO3bS5fBckCtLgNA1PBqLHphkE5WV34d/W/2ziS5bmXr
znNx27hGXXQBnIKHFCmSEkmpk8FCQl0lqgSm4vAk7PA8PCR/0H1/xCMpi3HdcsOveV9QOOcgkdi5
91rfKrSeunhbXUDWC31av5nwVWJr7cdDIlUSZgQNXODfJlnTGgawv6kLCE2ROJ2RORm3RbaejRy+
Qqfwq6Pb+8m+86UZBkFinzWadQEFESp3PvTyg+L7d+uV1BvMlyxYRudvNhxzbZTRekILG05PnFNl
dtQW/Z+qArflysyU18pmRIHw8fqWpIPURqfksIvq0DnJ1UmROYGH+PPy+t1TjrOLNptPN/fdO2wl
jdqeAXvC5BdBLJVLWEwbWBskoCLJ8p9fDO38Rldg6AcB5vVXUqujVxIfbtgSRniRzZk8a3o6THaT
BGd/vtTv7hHPOXAQdhXeDm/uUW8VyJXQoIer4w8h3vf+rETkcf3nq/ymmtyCKnCGcd7cxjWvv1CR
Lh4JWmwpU+YNEbW/3DfrkEZ1f6N6MHlT9k+hT4zCHSbVnGzpiG8E+NdXdPpMtugJkyjhgBsWtmqv
nEFTH6zw96sC+RDgzl+yRw6xb+pVA3IvLQ9eZ9MIjlLXPEH8HxEsO1JYksOff8P3d4pr0T1k62cz
4Gz0+huNOWAxDcVFtIEz4O1rXZgguftgg3sX1sMPh4l+83Vtix30xuvLFEu6ZI0gG0VMvfYsQUSG
GHOSExGk83HM7Szs81Le6EWSX85V2p07OSCZ3NOGfZG7GEvk+FzMdXCrUFB88jhgX7d4lENOVeIj
FfRvfn5MyczpcZ5uY4831V05NVZWBSyrnoQIzosNsxZvmAMmtML89uef//0SpnuATA3uBpW5/3Yj
th1Bj8TYhHy6hwm6Zva3aG4V1ZZU2/tPJreZPw8fGdvesdW2+/Hv133zHbE/jKppWMhk/4mdI63H
vG1Bnxo5eWpV7h/qWf869coxQm8Z3KtgKh6rIkD2uRAiuJ8GbLFLMTePf/45/m4+vn4z8cH+Ntsx
uGaY83qhVO7ClDkAtOvqadde98uqaV/1di3LE20WJ79d64kADzNJjJ8Ed2Yykplw0RTKIW+vnXaq
g0hKTb+s3bZ09nk6gqVorMS/ZfDn2kdufMlRerb1u227bcJZWP0UTRMYO8rjwNkFiAWXqNFXwwwz
BgNW6LeClrDvFwhA8z6QxWmClebEDLlgvKMOwbjhrKuRx4MqLM4Ds6v/KNHj3dAs54S7zvN4TdMq
N8M6kfXz1BhZfz6MzpaQ6LQ2rBtlKSfiUy4EQM6s8YvSowXKu3Yb5Q6NWc8hIpHl3nKxJO4CaRA+
nIgV8zXRgu05zcRuidC3a7hJ1mJ+ViZBXNhtRiX5w8C58ESROHGV04sCKhakdx4EAp66sVvn0AUQ
ctfJTWHqYLAkXBq4dBplugLgNCO8L8J2NIynQTPqp4B2ZU2VluK6KvhN1lhXqYbGQdPsL0HBDxn1
kyTO3J89J6oChauqp2DGL1OTzIaN1H7p+7Y0Y+VM9ikRUwN2zJmmQ93WpNEaeuuFtAtlAU7aKxDx
9cP63Flje++iSrZXfuFZ1I7Fmb1rrieTipWMKIuwb6OyvGrv1HnKuCqXAxhY9AQB6ADh03NhGBTi
4G7nQ+anNtEFWZpah1Rm5U015+qhR7bxoJbq2urG/ExmrjR2vqjkj643jedi6pp7EWjrZwh8TYG1
bHBe/FkhpNVoaTWfSf9p4YHZVpvHFuYshIfo7g20b8ui4l6zHAARSTJ8MaYRRW/p9cYdfRBrPeVO
6lu70suJIq5SfGSxU1fLAfVgOe/ndAEqb04DkWzV1JqfPZ7da126C/oNw9fuh2zxn/NW2njV/CS9
tfhb5L+qx5eui9l2MSe18/feoE2OS0zTv5ZdXn1yBkgZUWUqeFeFNKzqNNreyDrzE0KNWOaJG06O
K26xcpommSqJcTGTRFCGudKHy2nJyqcir+bL0vaGp0ISrn4G+yM/6/DbhWsNrh7xhtHfNnmeGmEn
s8wJac4uCb0FZRCT3khv57ijSQCw1bTp3jWU7u50MrXzXYAWbSPZCATvRB9DE7GHDG3k3LXi0VYr
UYBVZSM9WRdc6JFOCioYkjY9KPBabhh4q3PrTFoy0P91QfeO/sjB1Fa+LA/KT9RLbWkISLrewNXX
6iDWGqNmDkPPq70rq7xu4rLr8X1rzC6fRo9oQVIdMzlGLczoNeorsAUHIm4JmmnnoJY75WZLdZ7p
HZtKF6CIPWqTU2wP4UIqhuybLKyMxTrn8xKSinhs+lkYXv3FGDlx4rVz5jECyDOfMHh4Xrya6Yy/
b66yH01gwO/3dE08uHXSwGb08xnplAi+6/gfHkheKblvK91vQtoVphzabB1wBg58TqQHY3WlldXW
36Ip+QVy7vowbm2JUbpGj26iboItRK9M45QU4Tu9m4nPnVKnv1oRn+NgXB3zmzel4nPGlg3aus/G
G1oCK/idBH1PjWpkCbNutZYDioUOGbK12NOp8+2s5ZZLg/BAow6u6r4pn4feSKd4ztd557Q5Rrkk
0+brVWbOUzeV/ZU+4/QIW3vSn+ZuLL2NMlTo9Mo3bnPPa4oQrKz4OUpHv19y3SS42O6Ta9RdBG9q
mdO7YFFnh5+49fU1bJrVtWOTKc3NDEe5jQwFXR5oXO+dVLsOMrY7G1PiuPU8yTXs5nOhjZWK9Twr
vyTW3PkHulr2F8MchoRudZHf6H6XPnFoo60uhO0/EnVb3GfLONza8MzXo05SNgZCj6d788oP93Cb
xa8NqGJLB20vPXK7Q0jixCr6liZ+Njga7gcUFMWta63lAzt34F/owPNIM2rb5nlwRZEeiaToVDjN
S7kg6Sq/+iXI9H2n87IiazebbqXOnG7HkZUZS7eMiXaudYsgc3hNDeyXs1UCtZ9GSNeu0SxLCDFz
usiwqF4QXZp+0jqhP/YGdvcwmcvlBTNlUuN8pP98FjiA9iLLrl0wAEEafCdeB0KlLGd5nvLSLk8O
48uoCHIDh3BtmZdDidsyHByrN44m2RDsHJYorphoCxmjM0IyRtQROS0p/cocaRF7aZybCxBx1ODU
Q4W24HiGz98zVMm84JELCItvXvTpPvUHo9l50kq/zv4qzYNA0SNzyGillaSnZOaBWzTJnLMQOUTI
EcQf6dUjnKsYwve0HBN/1S57Fytn1Dt28rzaS9XHqz2bl4ZA1wbJXzbHXjhoA7S0np/t1bZImmSv
bJgeBNucU5fK34lEs+co8yWZeF5riwkQ1ug/uSTE3JVuG8iLIGnWXVFlJZPerkofQErYpHm7tlIE
Vtj6NfxautJrgi//MAwWE0s2h8Q9w6Ntfs8sqI6hRlr1GC7G4n1WhsF0VumCf0+ruxQkg/DIZm5V
o8WtrjVXyWIHWZQpZ9AP5GvPyXE0puABiX6CoCLrIXos4PjCvJPqE1uzjl2Khq+4LGujiitybAIy
lkzk771T21cYTRfCmPGFz2GCOo6cpVZf3bAo1tGPheH4FVbVoRP7ztayPMStPBnwzvxyvBDcuRdH
evM3mpg2Cdm58G4Df82nsJR5iXW866pHakJ0t9Uc9Czwydan0HBm65ERUYV4kJpPi1Ay6qSke1tV
mms+O68YA7Ol7Zmbl24/BldaPpBbKdL00gVVepWmhrec6p6n11zQ9VIOGOpG1jJIQjXl9Nv9CZkj
SYf98p3iz29DcuzNPBb6LCFxGVkxYW5Vi46jbOqvk6U0vxXEerNprUthw593vcuScIAosMeZUXeq
x8Bpg59572qPo8m8U1+X1EEaSVxWZPAOBZZZJ/XezGZ92lvWYpCaK+dhh2kX+QvmCnPvMbjubgpy
w+eobU1nveb5SNtIDYnA8cZzWIZFovnf5qVIyxNxFXV5XhJNOIV+Ni75ObwAiZKlJPCe5IIyL84K
R7c/jaCeDPq03ehEmkEPLTTRH8hPztht+QVdVVS7jlRyKyawtR4OpraM/sEz66w9KT8vqBP0XCZ7
TejOxtmUNrKocRlIPh/V11Jq+S3JM4HaSWYMxHX3mu2EHnycr3oDH5qgFmciD8oocHd3Q5AUO+Xk
xRKPU1Dco5nC+SyCRr9zKi/54jSqMk+mp9JTozxjjZ2iJTy+CNCHDyyVz9IrKLEs4efHwLDm/ORP
4/yppm/W0q1DZ0DUrjXW8YzDYQgn5ZXjrnd7bxOpdQH5etmqjnXhe1VsBYp1vTiad1Eo3ah2IM8q
76JsAI+G1FUj5UuqBWD15z64MSpv9vfNMomXaRoSb7+qMilJhHHM+miODjLnuvHTn5OXCz4bxcon
AjD0S+Ys63ZxVA5xOvvmM29PdcfD5BC8iIL8uiFmhz5JW31ujTQVZ60p5De9DeorpNuF2FX63B2a
eSoQNRBzRlndGpOKEm1wd0krgV53fple2vY4TJHT6kt1IddRS3ZgAwy5awdFtKDb5Fu6FEVBqC+O
ue5LIuX7vXSrAgMYqjWHJ2ws8sjGrjGSNbCQGNCKWkWSjpzrhMVY1iRbzel6h4q+uzQ47qgdFQrN
fUxZDeGsSMWYPcxp0e58vRQI6Y2p60JhdMArUDrYC8DwhX/lPyerLAAKovppHEqskFIRotIwaXj+
KU7MDxqf7xutnC4JDbIZA25CzTcdI5t6FB2yRGNk0ua24H9FrVb0P7yiFhSAxvKRIuJ3vQTE55vG
C9kSDcXXx1lDqxMfHj8rZ827n7VmOiHBFSNeATP5qMfyu2vhcMCzqP8Szr5pTlkd4oLWppVD6sgQ
6sNUD+GqrQFZa6V6EWk1f3Gdmq3HqLqvhea3V90S2LvRMTk/aTzgIeQzbYxKjSCTAvzPR5zY3zU7
XOTltFSRiMBFef1jIJ7UG7eH5TXkZEI0hWaoMFA5ZMfJ1z6XAX2PLhv8D+75+wEVr8gN97rximl8
vummwaww1Ci4Bbnsgv0WG32ue9L+UQx5EFuiq4/FNFcufQSfw/zsfkQQ39bU644GfbVNRYrLC4fn
216omQSi8GuuL9d8OTXF7B/7qeq/9Wb9SEUqPm9hCGGvaR+5H34z9+bKBJBu9hq0Xm9pP0VZBstk
zhRAi9Oiyx9extSmtbGkqAd9Q/Do+w5Dl1l/6uUoT6k+9aeyVeKH66r0g6bm+5sPlhApCMMz5t6M
DF/ffJVpBB2Ryc03nccTB6HqZOmi2620QtMQ3PwD8/L8g3v//nlHJotOhxktIlYCe19fVJNGUK7r
L71wbp1wu3BkWKmIGpBRF/wf5eHP/avfiDr5vaFRM5dGTEHv5c0F9WxUXYtssteaZt8MuBITmxDY
VVF38nZzhQGHxOad6dvFvAU4dBx2kH2mN4He1fsVQe+J9YqCyc6CNJqxun4kwvjNj8ILkYWBRoVZ
wFv935xPfpuaKqEcad1wLmibI7xJc2uvd8bLn3+Q9w8f3g2wasgM0Rzqb2cOs6aXlao9XFdT01wQ
Aia1Y25rARndqQd0Zwjs5H5clZYcrBSmSQiqofZ3f/4Q7x05dHbwiTDbNNDnY8l5fVeQ4DlusslO
TLEM1Qlui+tHMs3s28qQ843WdcZ3Jaa1jGtePYBDLZMSCw+G/6JpetCE/xefZ1NG6YTJInz+5Qj/
t3lfZvla+8vakGtOfWrXwr+u0oYud5W2h6Tp/BCai3HTjWI6yjyfvk20AXdj24v4z5/k/VLwN7sy
7WcAtIhj3sxpKg2BpzuxFFomw7FDdyHKzMLZgabQjj0C4A+++fu9EL0r4wasJGhJGKy+vhGYRfSO
lcfcvJ79+4UpVZgNQ1+EQ7CdBpKFwjovyCzamMrzBxff/vHXGzHfkJ2HgQf7Ig3w1xdni8FSHKwI
brumjIeJ7JKZA94Hi+03PylLjVWPW4aEi3eqO9fNV2NTIKacFr8U6Ks/S/L49iRp9Gd+6S4fWXPe
v/Z5qW1R6UzC6Oe8HSEUdChQMPFWHTuZXDnAiuI6r73IHhCf/Xm5/OZSHqM2bJ+bu01/G8s+VaY0
BsjVyH/GNV6HfssCpje4dkJ9tJO+3zm4AouF0pb5NF/s9d1KPFxoUwqmSKm0OnfHur3H4VO2jBRr
0PlTouZQ4EC6qAJNP86r+dOcsiZGcKlH7UDzePSa5oSguwi7UVt3NGvE3h3hRnFo9eYTsREfYYF/
+/OQR4kSGP0pU9bXH3kKFJLQhKeJtlX+g8HRdG40s7GHvLSe/flOvB/gMJPmXpNAwd7mvYvVmzDO
FYDvcM2yQ1VXcix6P/bmfviBpryUIW+T6Tswj7U65cqGTwbtKp0eOzgEw06usqsiv0IUFltMLszr
Ng2S4IOC9Nfm/uqBQzIBYhKQGeUvPq43r3xr0HtR6msarUwFl/skU8C1ZrwdQVTStFZxok1LeXCN
Op0PgzKBKvUdPY6jmpOJYQVkwSSkRS+v3Lxj/qbmJWmiChS5CE0cSW1IYVfPp8qx5KexyvqCNJBE
7fpET9WZNgqdGYOG4vqyZwhhfvAw/O7r4Q7axtt8S3CKb/YTAZS4oIdFYWeN62HWOk3Fpe4X32kt
WE28+iPsftqDXhEXi122e16UWz4eXsZPOHsQgndZQxAxAc7ebT96ufW9ZJ5wa2X58kwyMr3BPLDX
BggmtzekpBq/51XDl9eJ7oXPhGm6Z3CYpbd/XlzvNkrakxxaAGhgtQJA8+atQAhDWVDSppGmc4Ij
UdSLWrnMH2gg3xv8kAdwDLMcqnNKw7ecQX4pPzPEgAJ0FO1FXo2BOvT10qdxWdnykK2+tn5dpKjp
ZGd1dZR+DjAhG9sGiSLDyy0/QH4CmoKUXNU2GCq36bszWhrC3E2+ytcPNEzvfxf8b0hkIYFCBHTe
ynTmJqCqQ4SEIanVGesU07GqM3f3T399Hms2PUKlKFl4777eRWh+ODmPJt2i1EtofqMSiKY1z9oP
1u+7DRalvrnhddivvO2E9Po6Gv/d7MHNUgiRDWl57RjWHQafpRrq5pAnCkr5NhYCfmr3J+lkhbP/
8zd9Vw3wCfg9sWYjeyJD5806m/Ua683KJ7DNRtv3tt6EHqazi8FTCUmw1qB2kN2Dg8lE8POfL/3u
Lc2lfxExuCp+57c+AZj6ciTugSHq3BE9i//k00b6v2m7xriGIFJFf77eb5bOduz1NicVlIO3kCXB
845slq7K0Bb6mSrtlwWv/Qd39JeG7vWGu5m3OehsNs2t4H59SwVH76FcJnhJbuXcF/Sji30a2LTt
JTVCusv7IimYRKZ4bjJ9rIlMX66GpcVOO9NEQnXRWNNVk/Xjs0Ys1xDaCyNhb7Sb8TjVdQkX3iXP
XEtHdoSmp5Hem/N6g3LNvCw9b/D25px5Y6jWxurDiU/6He5PoO3GopjseOWZIjva0GCgd3pf0VZz
vGa8apZWkyFATJ3Bfq1ptwTD5uKHX1rddMQ74yb7Cl5RsGMCK6qQcEO7jAsNJUA82KQO7egwQ5AJ
iiSx97zWSbREb+XemwJ7dSxpoV5z5JibLw2H3uVcmcUK7aoY/ePQq9II63YgJYrJdf+wIr4y4hT+
p4rzNMVkmrljYx6GYg0oHFaruaoIYTOjgvcVXjGekusEWZUFi7EUX3LiLx771m0RB+j53H9rGTGf
OV47ZCFnPBDav5bVPyKf/B95Jq8YKH/ko/y/SD7Z6tj/8h9Ykffkk//6i3ny399RT7Y/+5t6Yvp/
wcIjEhKtLmU4FfJ/UE9M/a9Nt418GykqrcBNOv0v6onj/8U5iGadyamMwmWzrvyLeuI4f6GVpI/A
bkFVSkHzj6gnvw4C//aw6tuZCwU3HyHgFIgL4PXDWigijz0I2lRgTv2zCobgW13RlIbCtUXea8mP
op7IrxgT5X8Ta1lsc71RfdK7vrP3NDbsO1eu9II1A2RRKHJQArvFatdDvrZLGkmsWipi2/b0nYEg
uw8bm3yAmJZD802AXxt3OU+JewrUiEpBjuRm7SoEF1lUOGIZw5GolT1HHWGeW0PhztHW0f3Cr7ZF
lZSrelZ2I7VD5diEy6yt3+vAjw19BkrAgDLyLZXVRBFkHVyCLoMPm9r6HDpK6FkkqjJ/sEof55Pt
TgEWwKWT7c7C2uyE6G2txzJTjDpREdhNuJKgrB/NudBOwrAWMnvm9fMUiPpnv6baqcA5EoupUzdk
tshr5nW8OPXV7NW+sswS4VLjgx0xRgRj1qgHnwY8hpeOuSyw/fH73qHPcNKdGtv0LAiww5Bu5xvf
ltqZkDAwiQ72XS3WB8m+kMZFULePDP6lGw6FRoWK5McfYkrcUpAqTc9p5+eD9yIxj6JIH1LQhHWb
OZ+80V2TEK+pncQA7cafYIizu8TmMrsSOF+BcNHTvCifk5TpiT5rn4wUIcMpX2TylVBjdpmgmtf7
KSubFopwCl01myZmQqMQgYwJfE7uBj3nBCKrhtRXCayGnmbuAsGCbTMPp6y3BFLJlaPFri5T4AQL
IWhtJNbaO5uXehijhLTwlxHW1slqtcoPZ0MmBQKpYrzsSxpHh87k63B7LadhDCCUs2/XaTxBN0Gx
IcUo+EkEyqXIMKtJxEPvOUlcy6GVx4ny6SEYfDRZisktw0tzisdGW9A2tmOlgxTtmiDWzX68AN1S
EEfCDNUPJ69L0Am63vJk0TJ5sDGtsmb8Rj1BSu7WcGFuZcejbadZPIy2wu82CpaSXLLViiA+1BdE
jQgUDlnf8TbwintcHFiAmtIpXpATaQNMCM/9St6Wm+4Kn8wmbhXNiB2cR/B7lMsPw1SAYraT0p0I
ydxufcN0EtleMBLupJpRu7eXrnCPIPaTn9S384LSDA51jDopK66UXjC/bMjY7OJatcsh7eYK1ZIw
4Qu5pkzvBAmcOBbtXEhk2Awkw3yw1jtmO3mGkMLssmhYGHABnpQzOILK9NK9VtgkByCGsQa4u/Nw
gZRyziNAjjjw3C4Yvquxs+6FL6WILWO1U6aKUvSfLELb8tAI8lnuYaYt7XlTebV9liTNKM8o3qt8
n61J9cRYJyuOvtb3l2U+ZPkVvbSRQzdjOWjJ/cp9N9CW9NiXREdnDdmbEzGwJ41bdvTkD1hNBSVD
EJCF3GGFVCfCE8UXb2l4mvW1QeCUtdl07Uu/MU6ZZpfOUUllz7eq1Qvje++bubFLM173EW9s1eKq
W/sHyWKww5SRmCLC0ppIt1ro8kf0oZecBCw3L2QetjBt2isyrx1xncwmsQap0PopNgf8UBfjklnG
oZpqO70srCD7OdD7nsK0CKaA7QfpR2hlhdUfJnfV72j5Bv7OS1Tww0xWonRQRPlmXDpDNh4mCfnh
qHLNHsnPqL2TW6y5eabhRUr3/qLrye3KSJjY8rknLtd287HYl7JwfjaaNz33azE156OhZx5GTWe4
rytRMh21pY3aYxrXcqf6psZ5wgEBq1hjDsUOSaqbXJtLtfNdq613FdzKJ0dUJJ1PMy+RSLkYKHBw
OauJvjSzviCHSfpo1I0RiZPuIRNs8kkWBxMW32lABWWFXLa/7+yyf7JmIq3B8XQ9mjzRaC1DPLvB
mU360RISu+oz/VdiNHYe4PJsPwL+juVYIgPTEC5D0u2UG2W5sBjZT+zdZ6i1AmvnMJSh1yjSxmMB
FRMZVnbn7fxg4uDjt22FzCBVAUyG1J2HI6ns/gPSntk4aBS5T1InXoktI3f1WJoaY4t0FcN6TLNC
Aixu2uG5lx31pRq69YtGfMqXnn54f6x8/5vmbawiAuLXA+xr97QKOT85Y5OcjxiorJBTJgoOpmLR
2Kjmi7T94dPc99XPkXmZf0DLsxwHLSVUR3CJ55aAv5+oznSEJ4bu8QoBd2TC+V15f81lTjxtR1fi
O5u25yIPcfMHZ0C59kXLDf9m9d3h3u+MvommTI2fcWvIeVesYr4vMq3JIwESkO2XVXLwKu4Lqsel
PEP11mnRoqdLs5ediySHLGJUO6JYTDPmtIUSxRimg81U+rYZS5XE1VQQZZY6JcesrtYw5uKYDL5h
y089lC4ifSz6EVZm0+Z6Ga60Nvq9L4D6RRgCLeJGZb7+5PtMEoEUprwDbH3fvhC1nnfxQgtnIDJW
qqtUpkuyc6uaLN4JavV36GMTG3m9tTIcAp3VWTqLxf37hPX/S+H/BGXzj6Xwf/sXBPB//q//8a4c
3v7073LYMv7aKFNghDcHFqBSjsR/QwDtv2iIY98DlMbQimEAfc1/lcOe8Rd+UQyGJCji6HY21+h/
lMPeX1vAx9YlsJmo0xX+J+Xwm1klRTqTSoAsXJ4xHSU7Jfm/W6CynGPo0BrZvls6DYHZ4rjfHaNx
ryXW4M+WpA8QGugSp9ArF8Grz+i1K7+y7c/4xbolrLqSZMx/+x0//12L/zse743FklHxNsHbBiQ0
CZigvhWjo2vkwlITEYpn7S7xptyPE2SXFXKSkjdXICyvRGO7zg6i2EZdp6qZkXURXfbywUd53Vv+
+6MwOOG4gGsLu9Cb00KwaIk9Ie+N1aDVK1YEmuGhBr9oIKGjQYdnChtAJjO1JUbhUD3TpkceI6Cx
6qG7yAbZZtnX7Sb4Rd4+rcjPUWL5rf5BE+LNsG0zkoOnZ0nojLYYML6VPPhGIw3pO12Urqjc9kbd
THcIUnJoSN2SPY1VNSEwswRUtxGhOAWnn9mPbhYUaTwIU37wywGOed1n4hMxet8cFsxauInv0I8c
fVab+FlSaPxG5LuptWDotIueXfsVZ59ILjSQD8LRBycukKP4hzzYtnMzI4N2M8as7t631vqnI2Gy
oBFIAyRiI18zLNLemU4J5HOH2qslGMsBM2vt8GF3e8OV3U3qFPJ8i2YmT9VBmqv1Ov5pC7SkOkyc
+vzIHvvejeGdOA9+1kB85kXpDpgNB4/gZywSxovsCPB49rPMOEtsPRmQRHcg8yZ628WlXFJLnRFx
41r7Btn2oxK1oaJA8ao9lvqkVwgAyrUDZ+tUCLn7pZCh7bSDuHUG6bRHIia0HwwvMs6iWr/0p1a3
q69O58og9ttAXXteCdmlcDKrOBWw/5oI3uj04uOsf67GcTYp0DnPhq7miq8ia40jwRrQfUXgVHZI
PS6W2BCdV4fksdYD4u660aiOkMzpK2EtsaGjYYupYGY3RNluGXE7ZSiUbEI3KrzlLI7I0klX/NSR
vtKjIRrGL17JF91DLVxOpk8Tc5cxJPiBFoBm0jzZfkKGVkACUGeYOaTJnDtDlJieuJwC3brYq6br
kJijEL1YzQCg4TQTjSGSFpKN9tgP1W4IJv95pdW8h0p8bDvrnAyslwbLQUjMW+Qr2ZPXAifAg5Ww
XxZ50FJV7BA4dEdTWgj0tbrZ63mQX3R1P50h7Dt57jMhg1e+XachdQkfhUq6BliLxA6FWROo/iAD
/8QUM+pq47v0qSLY2Pdm+9yYy65gwaajWnZ5jdw7wzp10rV5Ol+KMd8jjEPEkvQKqX1SJmnMMUnd
FPyPJurAqMVdpqfFLtLHucMjPQffvc6svleovsrQVswNYxMFMViCwn/KiIjdT3klvzl9f5XZrXah
gXK+q4fEpEm4ejeltllf5txynswkLZIzfzDFJ6/pp5eh0owBGXDbJTsbFMjn7TT82ZoW78xC44Au
2xUQyIXaFNJlsU+qDhbz1PqRN6qLbXLwxakTkk7z6lvduo/WbJ3KbDQ/k+F8X9fGhVix+Y9Nme0b
OdkqdFVgnUsmL+cwVYnxE+XTFCQVOUABijRfzneDURo7IH2PGkKBzyTew+hhEL8PEndw41S0iR9X
dtl8z0g1PMk6zbv9pBMsfpmmnKsOki/6o8yN6ruNDHuJQNUSbJ0J0pjP7WweutConAnQD2MryjSv
0wKkbGqazhowmMSUMOju8WUkS4BjVbVdqPQ2KfYuFD3n2M5OEuwb5Y5OHCy+/YJ/Jk0SzJqy+YSF
JKWTicepvh463fuZKCkbeDII5ww0C2vIMukefGuR9gGLhqoujM7y1AH8QuKfj2lpmEd3ocwEVAPs
arhafGVl5wJUgNh1UAObFz3guP+ALhWEQ9ikLeHP0CWtKiaAtyv2EwFr3nBwHRl4T26GtPcpMXAN
ZJwLJrlsImgARPfJQMDS0Zxk61zMDurDW5qzvnP0l8zUj4thMMfwGmeRVTj0gQWfR08FuKTQWQTy
qdBMG8v4PNH4mO6Fqvr8QWsBiC+Upe7ifrU03x7vGhS4xWH1vD59TBbWT8gp2V9fNGOaOoepoNt2
R+zBieHunbX2m51TO05PYm7Q0B3PsfROh66bAZ4OajTUncGLwYXE0xjzJeWOlEcxjZU8FiO29HsN
SFx5rgUrgVd6ahMV0njdNN9IBE3puCeilN3rIG255NeuKsz5E7fIGHhaKmU9IagFgxrqihffDecr
37us6xzIixRA9n5kRGbVuFvyWqjjQOpiH9UIxcFe1QbsOKwc4//m6DyWY9W1MPxEVAEiTmk6OLRz
nlD2sTeIKJEEPP39+k725FQd290grfVHqsXKUY/N1UBW0Idu+W1us0uP2/XQ21N+V2KK8U6inmYq
fCSvfLibzSbdF8vEUZ2umPv9a84p33uPrS4sroNoXjsmliWn+BlDltV+dW4lSpFotYrop/Wjcrsv
yraxjtpzC75EbFkihQ11h/toa8YcFzEh7dsxWCmx3+sib/Uh26g1WcH2ZswKAOBGx1B1eefDZNbC
q919aZOigJAZNAQf2ppHJjuh5h+LO/Tms/rzRBus58msc31tBGfInafN6h+ciLdYJ8OlGtbd89KK
8h/K3yHv01msEn863vo8dbOguZvdZWRjXLoLnVR5s7qJOgtWnmltCZtXa1a9+xHg0snucRcoFlAn
3FYvSlp8PAjpy8LjkldeV4/nuBz6+FxxdZHQ1EwYxJJAcPeCG/ZNHLxkgQTIvDybETdRfYnbT8Yl
nqhvxAexnKpm8lxiSfzBu6ouHo/bwO5QuSnyXovEo+CB2iRL1O2unQljRplS+dZLtM0iu7eg5Ivf
KNzm/E4R1egmYGP5Myii84bk72yLmy1c9lnXYCK82KEyeMIl+6TK97eBP0w8UR7VheOhG3lHkWEy
I++J1LxHbo26rLqCp3CJSnPDXZD/kOq1zzU9ShmQSqPvZj5K6d2NM+iIniqioX33yefs32my5O2s
vDKBYCSnP63k4NSmOGI422er/RA33j+XEubay6J7QtE65G/Fabt0Rspx8ZKtgGQq9MuShae4GT5U
pT7GeNkes9F92kxoXfH2EAGYKQGqWG9Hm9PuWuC7tEv7ymzZR6irW1EO7ystdRFVlovf+TuSFWRS
F9luQW4RwFlmhfmYrS4pMO48+APeSj+SiUuVzBV51I/huMU3bKLjwRs8deOaGM655SQlUK55W2e/
Oc3azf71XfhbG3zlhQXCi8vrmOM4qs+qwbhIUoZFNVKc633ZqxssE/1Rd0y/sWyD12Lg16lpiXlA
+lTTlbSR7q15TChqqCih0E5qfKFucDbrfd3YYjqsdL5lRHKVVZ2SrXuqBufRXqeUBsNrQ8fqMPWp
VcYtLxFeFMwR/VXp5/caSotX9H6URh9cmue+yErN9rlRJDiA6NJUbVmpr7PrbK5Bl+PmRdKHR1rV
Vzjp8xz+g0PRN4JX+BA0o73rB31GejbeZ7hd9nhKobi6RhwGG/stwFqzt6aeQyRa3KMDUgoKOjRg
9Dm3c6afrcAsV2vpfGDVyx4y9A8HA2gO8pC/esq7WR0Sr/Iylvt5bB8Dq/B5eI1JwBFwdbeRmxQk
/tICCpGxzKklh3cqvTMcPfFv30h8oGDVF0MTUGq2rNgubUEiyDTuPXt6j9ZF4v1t6pT4z/ysmdR2
veN9Zl2pbv2+cVNMJCfd9eU78YRnSdIRzN9r65YuX7D3MQYynUC9aZ+oE1wdh2FR+GGleBvK4hqh
9cajYmiewbx4GvpK327ZTL9HIe/nRZI8FMx4jMRlyiqv5UJ7jI9y6oWG6e7BGs1LN+ftCzMf7RVe
urjNj5nFdqsxavnKgQPNoAw61xxQudxE6EVJmNHr2d9mJj5+k9sa3O0GmQuuu0I51BzGIt9nAepa
djLvuXA1f0ddQ3TwaRZd8Uqvl/p0VgquIHev1pqHbKvQPzvRdoNmfKIL1N1bQf5vLASD09w592uL
ctguTPCND9W5myLzYCl3OdZe0Lx680JaSdYPf8gz1qSqRysVOmpvxqJnxAVFq/PKSSOOm8RRPvW5
Xs6ES03w72R3+lg4kPtU7o3fTRhWuzGa1rQtZPG4NA5G0Dh86Un73Pu6fHIKrkfXMuUed9oDBTzv
czhQyBG4c3gkdAn/UDPlxCRU8RMwhkk0VdSwrQpjzuDd4BCiuy+qYfnb4SrvxmMV2VdyoeOui8RM
OMXY7qeWAVu63cPQNyXbqY2LjHe8T1UWHLLZLd61xgYF1TMuUE1qZZDj1lwTHZo7bFrWZ+6L+go8
VOw9Q2YYpYJr4pqWapKLDK8d8ummWKLuavOXMa1wLp/8pZn3QzvIXbupN11FFyLaBUNoMguj9tTB
lZH2fb+xQX54uVOkDGX+o+tt9j1Y8m0XNvNBass5ekSnPkOZFNDpVA2Q6mXunYtqbizK9dgU7ryP
XR2fBjdz34qlLZ75CrkQy6gdThuTUZLbYKVlSe4ZtNldphY6FKPu2bN7t0kGfuV3emYA2VXgShZT
lHMgHfOf7AYWFVmxlXRrj1BgztMqM21ixQMQ+uW76TCynDX2ikcv4tx1lLsPZfFZ97xYq1u3v5kZ
f2IDXwFXr39VHej7hcuXmoasOriBJAk1GzFnEC/N72TKF9xdjK9BQ2J8VDa3mAYrzsIpf3e78M3D
4TMReJh9VHTNPI0NFudASjfA6Rgii9OrKTn9Jk79p7W9NE6K3EOsV/B8UYviMRTiI7TmabnLTSGq
w5ZvhmxPHL6G+bqtRxu/z4aRI2nqzO/3egioysOuvUUHg62uuXLm3v7keNEnJTXMiNKIDH5Jy55P
3uzf9JyCBwFam3JsIDhAxthuYb2XJqS6dJgdnzVomg/ZMr0bX68pPChgPwXl+3mKDxHDXFKXQfPY
ZB3P9GDwDS0ds08c3pSrk13xOPawqsUlHUN3y13b+JvkVHSHvVX6+4Z4auhb4knnAYgjHL3DPMxI
5NGzOofepkSoGPNyxzweJZOSH4KiUd4IuKQczpxtL/QO3bQNu1Gb/ie2mu6W7F4iersu2jkr4BBO
wHYiqLe+G1x5W8xN1Sba6+fdFnXmqMIV20eBNAWNSc5azxqW5cWECxQVxjiEG+StV8sUs46/z+pl
e5BjfrusW59MWIfO6Dtu3bZ4jUp1LJd25L2AkSYmedzRwuuFydwLAyyWRzVeptKER2x7wbOzYQPX
sRI7p87FYXXb/lzlcTPhVS+9a3eACytLu/wsfffbszL/Gk+H/lnagfd+GH7hPeC31telyjOVBM5s
dNLQfnelsGjR+DpyTFEJ7Dt7UtLs6YUAQH9Kia3p+ps2m8J9WTMww9YXPCrMQpO9NwHwAEfOy9A4
dCpq4v89NpRjW6p8Ly5WKDa8dz4RZxfEqMLj+Ltror1VrdZlyua7qfLzlqNVqVvQqRJZD9bGiWcM
U8HF0kYaBmRfJd/8KPhx4FmP0Rb5DOO8xi2DPf/HieOO0NhEWkPah/F1U83/xDRRE+HJ28WLH+Jw
/RAdvznLwrOiaXvMpweYyxOIGm5WRzkJCHbP85Ptmsy/nb38Rqr4s/eqZ9kO/xHi9eIvZjxuG2di
PxAXzPrvRah0+IMZ6ruODb+cDp4/MgG3YkdtCrfuYqVdU31aRqQxvmLb2PfhxI1XZWOXECd6mlHH
JhHR83M0PWzwGVXeXAiKW3j9Q8hBM7jWfkaIZK/Bi+M0f3keH8cR95fL6reLXPpzRZ7LBI3ATqzm
qsjdk7cE1w49W7AnzanLlh8ywa7Rgz34wCsFQZ4h1G5tx3wh+eMYWHcXlcEiMRP71k468+Nkpvup
7v6TOaKKuiMMqyXOqfqrreklX9W3Pz1Pc/zU6+jsZ05xCZmhnyyqrhe0HVWvn/s193YRM1I6EFGO
CpDnhgtMY13vG0riuVFIYp5znxOhGFGIPBYlet4jksKM/xiocNm5Ef0Gx0zrQJ3ZLNsbIA/7r2jn
Gh6Ic+19jdg9dh1pCNNu9LVFaIlzUTuQ4xX/xdtA4lCHb7ZLZq/O7iVgQ51kXExb4geWqq/DwS1v
Ansb+nd7jvRbpCVsF+nK/aO9abo6CLbrgo9hxRpPNkonLLyyo+Tr2YhEwIHflkeBF0AehdcELzaj
LyFvIfnB+64jLXFnlOPazKsh6LvK4BJ39YaoIKkjtZRflrJJTW3aKPgc47ESqcxWeunruah+WMjo
vdNqWsJ9jRH0FT53eXF0xpm30DrM/qHIQkkufVcArpjkDzNaTmAJwZpyH8y2uQbERruSyaZXdDbP
9jOiagdPZTgPZ2L3m8dhy5jVWUMWunhXIl9TMjuju0XwzCVO59v6Nhh1/VQBuRdpMLeuexcNZaiv
o67v/SvtNPVX3K0loOnWxpcddS6ahypHbXAyuQy5APtmOBVcn8/xojhoZV7NR7XZ43YQEgnCrd3G
4x3YWvuhaA2e94ujy09RRUw+Q+ZU1bmkAKd5bRFLvM+YW9U5Gz3/X85mOu4J/mJJkWR3QM3hwMqg
8PgKuWdzK0t6lA6PY11t2w2ivYKPnbFhYYJvtsdowcGaDoMl2+ugHJ1PwMaMBkFZxLd+IwyAJ84m
7hNwi4pnsx3WQ1sMNYnhkcGzjZ3YwvjkhFmTdpa9fQu+WIqSCQKoUrwoON1dE601b5Sp/mYvttdd
PrExJy34PlbikMK3DvXFdMCln9+DGOS/MMsMpQGxFyffIChIJgmLzJrq6PEmbhmIYTTRIF6ZuLJk
yiGMkmPzOza4jD3qkPs1DUGOQOqKQon4Tra2MHyNvd6SB6/uBd58BD1RguKvu2srb/yOp9G2j3Xp
OStbS6vVpelYcm5GdXPFLDJ2aRhNJNF0zcS42lRFRK+uLPT3SE0xPoZRZP8Bslt+oux84Xmpwg+3
nb0nYJtsJ+EaCBvkY2d3HS286quV0ZRkDf38V7iqe4zKdnvNASBIqm9MV3CGXQqY5bA0P3rcpN61
xmnaw2gMwRU+2DDlJwtH6eyOhMLYA9D7kpAzViCxQlq2ZSxkYXmzbBNBNx4B68cIf/6PtpcoTOJg
VWZX5oX/pfuOTs4RfQ2qzS7u5CMUhnIOLjKI/rqmGRytu02qLVmPev40LX8jAuPCfC3o6P/DmELy
RCYMV+80exzQmmSplGzB7aUFa4kxi9k5UFkWqbQismNAZqT8XxwOud6FqzAvhqgR5wbjg5p3inxC
EpRtHWZ/U76tBuj1koUTryQK8OR0/fVI/eWIZLOKbtEnwLAUE1NrmjdGhGRSzPmWijwsXTa8YXrn
mMvXnai76AEIv2+pd29IrmnBQdNJUmG021ovPrQtuiY0Js34NGEdftT2GN9vUajCfxgL++Aotqn4
GWWW94zCwv5wZMFj1A9V2OxLR5Z1atS2/eKK4PAxzejL4xo1er71y4CDNkSKmu0t1cluT/l6Pu3E
QKoMWBg60gvw0ozMcTz7bWz1342NTT0pyhKnBwPtAOZt3OYBlwyTxVwOPHB2ZJxzDmj2WPgaYWFE
IZdF3oapzxQIde+NtIXkMBjXS78zURRnq7OLVzQt7VNMXfnRaQf/QbRO+Zm3VfcTLp18qIlzng+r
oiSb1VS0ZHGiIJx2LPOxStYuX94Dauz5/Ngp0ZrnApVQpfm3RP1RJnYuewcaDX4skB0XBJKqx0iM
ltjlttD9IcejMKRlW8zvNbaE7BSUufNVbUa/qEwgS5G+H46pIO9wSVyvRc9LbW79hgbL7W+HcfVe
bVxXH7OjLr9F7HZ/RG3Yv8rdyDAbNle9DlYbf3Z8D+eqCno7sayBPjQHw//IzVxUPV97x1c3VFJ+
OLgU2cx0lD/PylJ/G/EbZGzRg7kkdSXCh8ENBUTw7NFxmjtAbUFZbsVeGQT/icrd+p3TmQ3Vd1QA
GoSR6MdpNRi2H81zk1DQCKuAJQZ0bUJf+GyarntFjhr8xmO4/sFIsBnCl6PtGTQlMztlZysVz8vo
H9kecMhYcsbXG3mF3cMIZVsIgZGL7TALV6sbSxnvvrAGTx8VLR7RbrG35Yd8Hu9cL11z5OdDbc9Z
IVAaKZU9KrMMqRlEh8ZIhOOfX20BydCi0ENCUGFUpiVpCx2eRawKyRLJ4YOLJ/KP7CHVfZ2N1T8c
cX27k2qZGG2WQvc7S0ik3Mvc1oB9MVy0hYeaLry8DO44pToN3tqRE7FJu3rqgmJtCZGe/UeLglvk
7FlXf2TV6L+WXPHtjYykhei7AenazaE7f0vL4Qsj+il6tCDx/uYSFCEtaVTZUuiixtrXjmH+i6dw
fgp8MJm0WDz/ZRmM/SViZPDE9Bss8QQsRMGhkyPHqRPlfkSspMlet7LOX1asiiAb04Q+C0JywFo/
AEGlBQA2f5uzrXvIZERZs+dSoMO1qItDGBYOXFs7xsRRkFbwqSLyOHcZaZU94HJQPaNZtZq0yrWE
KYzsNFjN9oE/NOTXFTGeTJ8CqAeTdRMCxLrOkWiSThKcrbVoQu4NttddkRWRlxaDMzuPmG8K53bo
XTMgEhvskTPfdHeqKkrqxmgMC471unT3vabkaL+ATfxH4tNs0k0MW3A1uhYQ92Yq4kUWLQN5Ui2L
y6Fpm/rBImb5U9ukPiSWENmTnGxx17gGAdUSgiUmAiZOpzqLi/7oRJIJ1URKO8nYK5Iihs6Tn5aa
cCjgNWpfatGU7ht+qOFfDOX1PDpe/kxqv5WlyuTRvxg3wL0dBvNNxSYiD8WEzDsp7Mj6nuvO/pBk
CEwpBE72QJpIfhq0nX+Sv4AemE+kJo7O3qYfGq9ttSc/ZIZNdLefXHq291DKTe+9hmFk30+ush6a
Br3u8fLmrCfWDPc/UZruosatx3G/rkL+bevk/ppVj0MiJ8pGkipW3hcPDLNSqSpWQTuM1EQanF/+
eHPTzemSEa2TNC6bGw3aoXwpp5DsnCmg4j5ZTV/wQZL7fEdKxozYzpTrnao9xfS9IcvcTRuKA7YD
2/6EYQj91GKsQeLoE9KWqtqoK5GV22ekfDJPejvnho5Xc0Fn7XFQOzNu4G6kwyyQMPUS2rhspgA5
iJqbbzOELXDsNLUinZqQCI+y9icApIVACXwQWUnampOJp3FdcGrk5SQ+qgZdIvBLBzIZq5gAtcIr
c1htlwTWBxhUc1k40M7lo1jY3zv0dozB/iO81bqdFp11HBwGtCsxIi/vG8bXn1Xkw19sJuAXt+4C
tbeXtjmP49g+k7GOWSVuFH96rCZH8H+f57+AF58BXkfbs+UA0Sa1R+wOA+NKzoLWNuOlVxbfajDZ
JzGFUX5jowIRNML57e24TVN4M8S2PYC/LDTxEX4DboRVeDzbBJxHh4mN3t2Pg6O7BANe/htvC4j/
5kzyP5d4rldTGKYDOCih9rWtKnGJ4mtuMFg5b3idyxuCuXpQAwEqgVRvEv1Bu072HpIktu4Lm10/
IRqQ8hDI23mjzXkxr059ORMEGaHuPs4U554Iu+h5tGGKuVph0oieU2SWTMNWd7vKqcxjxInxQeaY
/GbqIhsJJ0P97OOpZ+ICfoqSRRIoiIdmBZs0K3bepPSE9d7azsTz1tBB3EfZ5YbDCMcnyCvrAKjI
ZjlYo++89nHr33Rq4ZoUOvO/0Fr73rEMBn0/haZ6kX1T4BuyF3oeoc2hGQNpz68lwfip5gVSqdW5
lykVvP28VqOLeMKQfZGatoSIKjgcriMFDLUjGmtEHLpt+nchpPC2yJup2udimd6I1HGLdFmy4RdQ
13/odUEJXFEYec/REd81Ju+YHOKm/h6iLbOuhRYzIBqT1+OcN8PP5CApQT/u8jjQMk+eTuWTyRB4
7XqXzT6608Yurad2Dkx4Y9AdDwePJKqdR1whWYJuB58g6jJGQlV80QQSGagATaVJuMnm2b/whWlc
w5ezXWj1X1MN+B8mCw14INuYjKiqB3MYtezbw0JNGK8def3OuVpi5Ml5OYz+ieCcvEyQEK1fMLP9
S4n2IrsCcRJ+Sn4R99/Y1nZSBWMBK8AecozXlh2v86blhpK4y/FRYF4iWdftvtdw1sMupnU9SyUl
H88jGmLieFf0BZSKEeK/X+iDnQ7bSg8ncVbuL6sTsac9GZAPFH4u2B5tL5PXl8IYQva7tfNv4Ix7
D3BULb8eyH+/t9VYloeGIo2PoF+bswkCBL2Mi2G4Q0RsCFANiYO4zxthPdd14bxHfjeIlPSn8mGx
XKREkXFnnpWpKD5dUuNUEtfSfoyHTKlr7ZOricx2pnxC5vX2LhvLzY4yC1GTofLf1pSfQuJRHs9k
LWH3H191k6sIZ4q9MLjnUx1ws3vLeRhRpSTuOvW/RTWx2W1RlA976BOfLWRUL5C9BSF+TeaaFO6/
JV91G8ksMo5jPLZbNAzHnkPx2RJx/iHJ73qJIvIQE2vmvKQUkIc7sYVVv3FIVmAy7lz8G2F8b1cu
e2y/4SgLkM/LGLqRrGZd0MflzulywBd32QidYw+2mVdUNlpn6cTo+0NaQ7IDJy8UliVrla72Wr1j
29NLyuGgrkns67H4YaYbCKTDfUk6YK9NYhdDgPenl0V1hhKhygv4lBoUQ0og6T9Bc5a5tWQpwETp
39kiW+yT3UcaS0EhrNcYcAgniadd91RUcXPD3d5/q5XO8nQw42Wfs0sV7HsiL9o9NnteE2kHxMdR
d9t0xE4RdfaAxswqd3T/YMIPfVZrltUi/EXnzucauEX+n2UH2XGbsu3b9YflXsyCy4QYMeaJZuBe
32/4TeRVPy58djJY8peCSNEvxA7iQxKC8E7sH9h81GRgyQK9y30QbeN7qX0ikcCyfITdQYYKjkp5
JE80vVQ63dbIvEyqHJ59XeBbMaoFKg5bkj+TWmJhv7aHsFmuULm0fJnu+Bw4l4txJqm3OUDhwSCt
KOwAoGKv/IhWd5wRO6qGNagwADU4NuPd5UWVrLYONAQTXitPBc2830svlvNctt5w0sUsX/nM5Ldr
47ZB+b0iu57LUe29qERLwXUpX2o59A8I5UnLqheLUgIMHO9RxuAK6GV1vG3VXNnnwDOmuwoJHyJU
ha04OmfIRXVCqLl5q6EensWkzWPubFIx7avx06r4+bs8DGndjTaG4qNPqoCPYAj/wx7lXPUR+roy
uwxtPIA8eQs0ukWy/O0nS5x7RCi/TruJDxglpH6j3S1fWIlJMSVxqP8YW8s8NWtYoKew5as1mJle
YjGCQJbC8z67MrYfsT14xaGq2xh6iHXyGeesZCnCVjvSqdT2lxbXXL+1jHMPwGztJ7JlC46KXSo4
uHZs/mVZ0df7pox5ryyjZZ7w0pdUyoWz9RfaRt75AcmVu4xSy5XjDuQg7Wtnmol9cZz/TG6RiosC
52UN1rg4+gKW+NCD75yVGdAGWNGllVjFwbeEmvkkY2lkUer5C+vK1AOCiql7LtfR+2f7o2qRdDVM
WxV8AR5+v4qH1CnMcG+BDLD+9SX6XC7G6YYgMjEfFlP2L0Q6ruq2sjdGfg2ddI0RaTgoUi8Jai01
6jI/zibqESkGT6rQWbn8Q6tggLTr8U1Sh7KS/IXd7aDqFn2IFTU8p/T3/La51jGAuMke/aLjg4u7
xvnZsjB4L0bBxs67AJI+rPP0ODZi/QrIY9S7novvp4ebaK6k4T5oqjIM0hBBK09DYTRijYFupf2q
Fr5DZwz1VTOawjrHVl6/KTNV+G8CCyWyDqZsP6ye+6/tO/cNDAmoAxiytgmrXOQjOUnQYHhrcb27
jZwBnrJc/GeTcnH2wpJFUY+4t5kZiVog6CRjdFjLDYnAtGTLax7TCrKLy/9v42yYYmcAcfkUSfxG
ERDU3Rv5IYXYT4szvV8ivwyWQAmRUDY+5rdJyPw/7MzOfbEFAeK6mh7inTZVCw9ZdNXrEjl5yA3i
gxbBf5s8cbuinECqy/K+ivw+xOc4sa12S2xFKdGAy6PlTJdNyFIcuJfycGj/kdF177Zb0PO9NOZh
hEOSB+Keu+K0bE59lp4U9Gdrsc0nhWM73OMnju8ySe7g3kY0OnxMhGT8Vw6ueBfRuJQpk2P5K5Gi
vY6ZxTpMzBQd9vQ4NkDorQt9bba4QLEoh/q5JgnkIqsgjCepfVXdowIgXdS3aspI+3BquwQzB5xd
32MFTDZXlrhLkDmZZGNlJLNNVeM/bqnlP0yptNwJOaoP0sl1ic0oQwbGvVu/X7IS83TqM+exi1EC
pq1HqOZutiVDl+WTFL2TBUNwUlhh9DVvS2/QTOaQoNvk25+Oj1idAOLVC7ezxt3A618hW9vNk7Lj
pIKev+3N5VfTTPX3nokW6HrimxI28aY+aLji+WYKxxrxmjcVA9KY2r9rHbJtm2AujwWJ7d90Njfv
0PGMhPYI6pNIFFntQckA1SbHhPNfAGiMSsHipSKirqp/Rn9lJ+tzr3y0Wk6TPYHlME5dJEOQCze/
gODRZq6mkO3jFPgFbldDQ3A6uBbqtDofe3kFLt2i6jRD8L1mMSkW8NQ1EZ6xu1vx05H/v3GupdnA
BHNno9k744sf+TI2D8soWs6qwAMFSkYzauVZO+CP5SOv+1FeiWZxu+sNG3GZFjwtBTuaP8VJxkLG
V9NGY3tNFMx02/WVTxro7GffRanCd/ym8huuVf2UMVqQnaMq7962iJLboaWe4tMU+tsHwn+bxm2G
/6dcldVfuXn6o99mFC2jh7s+aW1OugM17pxgHuE9zyKcCTJbNlCqJDCzcwecgcJJI9N7K328Crto
0uG700Ot1VnFPhaCnyZxHiHUqJEPtfut9Bq5HxoW9Z0uwU9v7KFCRZ0JzwoupuHFnBTBTGJXmFFY
+JMUCo1wZaVLoqzlx0vQmB/p5nq7rpsJG5vd87KxdjeOSSI4TbSh1Sp+9RIV6wnOzOkSQr9LDu56
457KDK8vJzLZs8DGrnvfF8FGecC6NJ/Uq6gviXCZWjlZOuZx5LOOCCJAYLHDMSBhdIp2ol6OONq/
LA9871Z6ffAlJmSrCSBp/E+XTJC71rbs7BjLDeMwKvjxXfqDL3fuPF32TAstbNHBTENg5uG/SivX
SXK/Fd+eEhF5QAPqWhSJbRDjRbB4+gtLv1d6rH/KDHw+ZU9pvJ2cK3qNmwxIKyF83Tkbxap12qA9
KiLTsxCB52wFpE9DYDu70O7cH3fqLirEgEOd2oQyRpSWQYfYyVQ3kvqCQFVA0LpdPSiscrr3zYzL
jVtkvi3WHo9aH9Frg0vAQqG/Nm3xFPmzQ9mF47rlHsJuOgduA/QHjE+eMicvm4GvawsMFaCQTEuH
E24Bih24vUPxWbN7cgx3UfNpOYY6A+JKFnOspji/B9qPxW6kAfQGSz/oJ3Q8Zvs5crzoAFsfDfty
zpoA/g1ZKbvgJdl+DgawLuWZPmYBNhu5pt3iikPbdUVNQCgsybUst+lss+QHtyjKFR+fh+XlZBZj
DXvoC9UdSt2X84mcAfGPenJNzHYW1QB3VrRQWQS1kk2ciTOZ1wusYY13cmvWBMPv+lSZXLyOfYf6
vwkvgzta9Do/oBCxiUps86sK/VfBJyFhhDiQwB88K2K23Tr8yEXdlXbibj1Xnsqgl5/0ZWFEByB0
t+NtYcfvbKtf2YSq0U6rWfEuUDNDGBtlFt5Vi+Q32+HUEk+aQ6/bObgmwnSyiYnbkfuquxMODKTu
WyTMq9IB61RcAaYwPF0kIkvfyc9l7GcSzHl2D0ghC5V6pJI2Ca7V1U5nosL7A8noHn3LoCEk3c89
/amyr/GscilZ38oNuEB5nLgjyjwIr4lTqtw7jaG0PQ2FPX21hkKZpMe3YChoKituMnLPHmywePWF
isr5y2q6ctAo94Chs8ACj9pJaZMuBHQWt36IGATBhYv9IHbLlhEMNwnd26LFbiGQChUPXiYibnf2
puEwua77AxBke2mwkVeApmjqyHD0c/RRtJYtzUkSm0Y48+yKHwAP1qLOwYSPj3gd/uvsCVUMbz+t
AmAbOrxZJlqR03ZuEZlm2TAjwLuQNGnj+x24fliuPBv5TDVIoymhZyDbAJmpwlm7VA6Rgx3G9TUq
W6jEc19hFT/UK9lJIIujTSOBL+k+CrkWGlpKcu9aDH6u0FP4uYd3jX8fG9EO3/R88CwgGF+xYXlq
w5avxPwuTYDH/HKI4uyMG5w9hKWSkNDqpf0fdWeyI7lyf+dXMbRuXpBBMkgClhfJHCuz5rk3RI2c
5zG4tB/E8BsYBrwy7GfQ/438sSVYt+vKamtpQLjCVau7WZkkI+J3zvlO409mHeJlMhoRHcfGisTy
pkg+xl4MYjVxZuC9EiPm+XpS4C7KkNA4BpZzHOAfq4nDytnBW5kkqckfpuh+X9uDCj/VnBNuNlI7
BL5fL5ngiUM23is2YfKy4N0RHjlp8DYmLxHmB2Up7U1NnWFgqhEMINn2GtpaOrZJwicPHNZjb14y
NUjTbII5lvUrZ5KYK/kpObgPlWhvu96z4w3LpfFcNtP0adR28jFrof4ddcfrV5Zo8mNB4DXgGOOI
S8YQ+QNaLUj6QCf8tFFhqPPO6EqZrmm+1WfaWzFTrLQJ447fT5r1YXCSVltImAltjV0Usu6Rk0/9
gP8932ARj9/sfoyZU6EgJ2QBAjRlGH7CuFF5Y5ubBv8fVZYVJUE+LhaKDjBR8RS6cSgspjqpklhE
s04ue4PxgXkOcx/YsrV4TZGV7GMQexbkHLb4xiPNC0G+h0SOJtiKhc8WTgyab7q6DvKPHHfT6GOL
wjiszQA5VtbQOZ9JkNIi6TWe9UmFjavOFB5jbBpZZt1ROu04nJerRdjAnxaS/bf1cNOXQxCsXcs2
NewyCw3jGxlny42axF60ac7/CxGIvkhVcmT7RvYBdXeaOzaXMdqLIBKwDFIhlvvfiAYms9NUZHv6
oXqCbeRCilazOi/rvL4dyw4F/Nswz3JkyND7Vl6PryE741dp5vKxkE10/EZ4PBMGuAp/oJugXWeB
QLQJOV2RQlTp1TcncT3oA+yBo0JnpspqJt215iQEAOKxyp4458TztqtcxsTf2p5YHYSuhIEcrUlr
Pc0aC3cRtlfeE6F3naOtZ+sgtZp5rYX9aKwDG8lkXdpVjvQKs+GVjbnXbhWu45fACkr3mEEtCtbf
lGgz/vwO710IPHpvpAITTD42+BQpyW01No6Od/xGY1aimR1uaqrWaFYMqxKfPXIA86++M5z7bxVz
ztHLOmcd1IoqAgObp5ExhvVNBvb69tsABCUM+iHdFEwMOyIQCJdsOxXQCdw4+XYc4b3430q9RUJu
+U7JJ3hAGRIHxoFbJa+lG6p9xMuPjgmFeOZ/YzQTczyy0g0YiGUDNRW4u0uNycOKwvTJn0U/X9Cr
4m0MtVQNenX44g51T3dE07ffs1Y6T5I8vbGShakZHCrMuF0VI6hYP5qmbIuDmJNpG+F+9N2yajHT
RnF4NmamBxSEeSbGaMCIZlISByxE/oJxHdWbyT6nCDNRxTHiL859Dymp3UvmwIs8VAf7wm2jz9at
sudcaJG1XaCxB2Lrpud/yyrDqFzyi1ivNMXGq9bqZwIc3pnOPvotqV2738Z9vEyt8HPkfjbU5t03
/KItLcOq35hlaFJdOdTZ1dzG/VNRB9Fthe6PcgIlfdhGjNov577FAvfN8JyIbVarNo7CPe8zKGN5
d3hfD+tvIcaItFYLFkuo6VwFMfEHnUWfnZNudodQq7vFYWCla8uFP8YVdu3R1pgv+lDvcVjTLp1h
6iwX2y+nkmT1zTSX3iusRluzJjDFabXP2GApJ8yWfFfM0L3N7dueiV+EObQAqTV2TfGLCLFYSr7+
jkYisItPm8GwAzENOq4QX9B0TByb2QwntdYpGx59gYyDypdro/D7XtcqHm4j581CfeoFboAYb2Ka
Fp+NrFl1YDvrD/CWA3QjfK6nvA6R0hn2oIMQ46OG3iraAuabbb+HTu/iXBSxvP1FXvuPPwKheNez
hbSpDaUt8Oc8e0WjtshHRsedRwfY4p0Tuq9brfsR/2iPNfnyFMkjk3I5JizNVRRDSGQQZ3mXv7iU
JRr+86fpGJKPUZJhJxj0teCVY2df8U6a1kri7oPIMqP70qjk0XAXW4AiFNkzbxMNMzasZEomb6vJ
liQuVmH4q7JgC/JXWAPEsfCj/EfJ+uXH/3pNBNld3QScicDxBXI4iNJzxxE+DOMaIVEuc5bDimHB
9ZRF4qN3rPwWd4PsN2MSCHsz12X1w6uNd13NM4NDwQ7qF+TFH22uX64KsONCBtRN+Fz28qX+jssc
1cFsaoM2rpFah+k98UZxq/WZ+Y7Bp/8Y6ech5c0xsV93bUfsKMSnQvEDpwWEIEc1r0WltLUTuUso
wBL6ihI4HGY5VV+ccqxU5zO1bGbqXjQuG3z6b68Us1OHlTm1wWSlvFiPLDHJjYKQdaImHDZyPKfN
KUAtRGV2jebhF7cHCIevX4W78BtsW3dMi4fu5x86j7tcUAFqrY3QLeYTTX9wOjiBclIr3AZjeCdL
3fLrWUd+s9vZ+DCD1lkOekxGSAqbJLFFFb1HmlY+/uLa/sFtQuibKkxo5UI6fwAOO5K2OM00183k
RfPOnJfkvqz08jpKdQcRVKUJOFQnSxhLFdYotpw9dJZCo0w+aWVz7ijrYn78i8v64xPlLa8mvDns
lyTX9vNHZjL8y9167tfZNKER0JxlQDeItImmGoMm35VgrEkM32QPhdrd5KzveMFwubXsZ9hKqb9e
0b8EP/n/jvC3vIj+CeHvPy9Yk3/7j//2n8Ca/Ne//I8/oE2W3/5XtIkmfwPsLSGYLG3GC+sP1un4
0XZ//pMG9kTworF4FZs/QCX/h21iid8MxtYmmAohlgeAb/lvbBNT/40XgMe7gCmMwCTk/itsk59B
q/wNBlcHkXPpFPXYsnx5q4xlkc2WnjjUGaZYsZI5vh7aoN66QxifAZBl7lAt0ba6SONzvZfR7e8+
t3/wsv2ynHIBFsgXWD6SJ5zLWJiGv3+tjRWwiYjjqc+VaggvHc90jw+6Ijh04PBdr6pSMYOyuhZx
JNc4F0xa421mdyAvSW5wPk62rB5yJZ+hO7SQ0SZMmCJMhnmHG9we0EdgVk2y/RUF/OdldLl05jEQ
a/jcHF7Mxpd1oua8C9IEYAnkAg7ZMDuIdLcxExqefeE8qVr02ZasAAnyLmBKfSjpFkyPahJt4P/z
z/FnjAjXInHu8RZyAdaCFJFfroV8WcvUnGgUOweUE1oFDLlnakSXQFWmeGjTIiSPaoSxNxLx0qvy
FxfwhZj849NA9/BYLxlW8Q4B7vP7L7JWilFwZI50p0zjvPGG3sUbq/pU38JTS14TtyOLalhgaogs
zOUW6MQQ7Bsvp/NiqvKYLiVySGorNAiPWJxBkWyyMay9nRW3cXsU+jjWv9jNfUGVL58bGQkeS0Q8
6D5UgPx81bCLU2l07ONqO8Lzxz6DHHI+eRSPm9kiY4L8I1Wp40/BdIVoQUcYs84J9yUDx+AmFRnO
tc7KNFojDOyoKy2hJ+ZX66DFZfx98f9xmdxuUvDtLjUlcvn13y3+roe1DZQP2WYcntOqaN3+Vm9K
NLQecpuvi7qDkskMVOyTWRPRRUVcINlNIR5JUFrQvjbtDDB5LYuagRykxVH8AkBt/uFxkICabZqu
FxA1n+WXhYfbnC63UpS+V9phc5nVJo2jwFBKb9WrUVKSVQEEywd4fRwZWKN86WbDlgmhcPYM/1B4
OLW7Z3MZ9K8twt3WqqZ0PEJPfE3qhKw0/ILmprQ7MH7SpEBzvbjvrHUDsxd5j3QRhUGSoNFlQ5eL
TV+ZAPky9e1478AQsTGBOm27ln0OquifP35fEFF8QQ45Io9HT5hcLiVHP39BzpyJQvUAl4Ywqein
Yv5N1E/XA9L4eo5XpgxqTivjaCWbUQn9MXIH89QQ+OHAWkoanmryvc4vLovZ55cbx1naTYgemHRK
CI831s/XxdF/7F1LkaknJeMcQP7XBw5IKHIwh+vilc1CQ4N0EBf9Mcu7Q8HsMNkko0mauXOvvEIP
mFxjmD441DFC2oSFnTTNQ6/34x3nuycsV+YhI/3CvARocuR3+N82bdNMJ69DkAMltHKpabuMOa+x
SRSIOwyWOhI2TbJxS1e/K4finVz24iDL7rNwlheqwQuy0pUiV4ub1rf1EU28HjdKx6pjWN1t5RCM
wGH+OdQYfjjtfZ/0RqVrRvQk1rWmpZGssuCyNlG2Fuxyjo3bcCU0pm4LAgipz+0SvaeNtmS0aq6X
W9VxNy19wbQZxrV97qmM2QcavC+cHoToNN3MumfvgFZZ+7maqltDhrftTMYs5I7Yo3DO59ZEkG5R
dNJtjstiV03SfdHqzCCdYEbnQR4bzBAC+Z1X6VlrNtYaErC3hxMS7m3GLWdTXUKnDh0smEwPl5iW
HcKkykJhP9YynBYx/Za+LhxiSVccsLiHO4Ox6jaPnYZaTZQgh1DFTVWKe+ij6aVgQrUyFiO7WsAw
TQ4IKC5OKtScpwaTx3csx+iseMoYQOhJN+tn9sic6syDgfQxAdJ4z7vctycMuiYtgG02Ya1F1N1g
8M4J3XXfY3r1tiC7P8xJ1O3GqyegC0RJYZwqXc5ozE3yqjfMtnwGaIPtVyg0n8tE7b0GRHxFP6F8
bKbA/aiaueh8HRFuhSMFwkYi413VnrPvEFbeH6QzF8xylvixXhx1u/UOZLGKwXf4HjaWJcz1zEnC
WydThBIuw/h67LrxQJVbcMAknpe7kZnLBQNtd0UaFIPY7A07OWBHMZFZ1oBGi50YZPRgqmAX4hg5
YhkdN543UgedRnixOKxbu36IikM3hNl+Jl/AW98eSiSH4W1IQ7BhmV00L4wAmlcxYmxf9aM1b91Y
FFCt4HPRZ2uTVmVnQ4wf+ebFK0K1QwzDNwTClPRD1T2S8RE+i3mMaKIbrDuu0HRIjKRGsdj0OvE7
DrEr+jwqdCs4qwlPUlq023SSTnOIAC3taK+3VrRPPIWabd66XUNoY1D1Ky/WdD/CAfseQRG4qocl
c6gzfIZNOqz50OtlTi79lBfsXZ2EzM6VI9MNxu1ooRcnDXTcVNzbMUHOqCH6IuXievIohjzkIDlO
Kq3n87AhRIhWnvoiis8zm3CUF1nevsDlcjQHB9v9pFs7Dq2vNHb294bgjgURJaazMcZ+MBBL86lS
zs6yYLzCTfsMrwsfiu42BzhEcBkcdsmbWRjjM0Xg8bXHUNenkhdj+WhFN2E7aAdBbI3xgoKCkzsE
zceouZtqm+AGQGlrz6bmin+LH+C/JPvUGbBhFYPmHMLYDO8gx0+vgyaTp04xkIWCjO8/d6ryQg3G
zOATsCdx9ga9PVDNu1HipgRqnBTPXaqGvdIokOZDUvsAwwL8lSyQjAqKJrtP5+kam2Z+OWlSvS5+
Xr9W3Stn8A+PpDet5qYWHc1Gz25z3O8XvUiGzymudfa+zA1PmkVilO73aI+NVO7FTHHtyqTBbQR6
OhZ+wDp3n7fzOwWq/ZOldeUNg6mRAI7pQrGlZTealw9h4nN8y5NxPjh5HvmpznFl7RQUTU4YhfzQ
DjjmW2Bed8T8aU6HGL43BOaMFd2VY71p6654EKlrXqZ2RHIEMxqzgVbuDT1Kz0RQvRhAmK4LXCBn
dltRo1GlzhYHF3C4SepkT1B5+qJpH4KiCk409ooD/j/1QOlVd1VnLaW8HX/byP873AywY7AsRqQA
iWM6QZbtwpZxNzuw8TFOi+4ibfKBeAcmW3sbMKmdtyqN60t34igTU2baYK8Lww8sERjhKp33Pn4q
Glo5SIyy8zbMnvf8t7ed5uzDE3I4z92i2MS5bK76BIxvNLguQICEXFetHqqiK9Z22aHAtJN8sijI
3loBz/MqrRmKAL8eETf1xNRWNN0ZHKyG65Din3N7oFfNAEh1SMogJVWTZ2h0ljfEoNhs/aHmYHaC
aitPJcSmJTTBCJW/WuyymBplOi+cPQKw9tY4wA68UhwYsrpn7PgVKhayP6s6bzSYuCOFxhgF9jib
yhVOuHKTtl2znRpX3FXgreCz9ta71preyY1ySA1W1w+X8My2CvtdolX9fZsXxg5+mLyrSltsu6nq
D3Naiu+Ol29bcmV8LB3TFxunEK4GUVwFeDB3bEKnZ9Dl80UVGP1FbIcK9kbcHiTe8HlV0zdBoLqa
jma8lD00qt4PXW2tC2mIFW8A8xjnQ3g/TNXjMHveGUkzKL8jaOZTFcBSQVNOiVnH6RGXFlMW7hNa
lsfizCpM+k+mQUPHypixx0J8VLgOb+HoZVtrebe4Qw6fBzfFHUNS3FTNkMndiNS2zV2rvOXJzo5z
3YC8ahrMyC47cJqTSR+BALU2GIy1B4w2+kVcps7zZObOPqwDIwZ6HGCECyZi69gY5k1tDO6dHpTN
Q01o7ElDJCCojdv8w+BgeiWLGTWphRKysaZu0Vdd/KWDdZuTVfIrFqHJ6bzbAOvs956I9O0ghPU5
zmX6EXpVdB0vKArZaXLvUmjkojOS+Eord6H8zvF0kBIHYMwIrJNzBFoILARVl3jcYw/NtcFx2y3f
mbBCjWBVwVqVQrveJ9SFIOnyiJhKr6nOLVtOFha7CzQyc5dgTfHNYTIAUA9xeC1Eg+ScU0b9TgZN
HIVocc0CJrXfKj2ebwNz6KxNB9DoYRwq7Tqq2OCTD8mZ0lWesp/mEdktV3l6O5h2/ViXsbL5VNz3
SNh46VyTAB1v9Jb+jkJXVzaaCkftfIEwQeq/xAHFz94VEfYrHqxs7Xk89dt+UtFpYQvf9FqqG2vi
uoxLbdwOU64asYX/7zyLkF4QTAsl/2T7595bqI86PisPOzo3K7l1u0m6LTSJaTqLxiRxH+wSDxbS
L1XYzAawPnBxnkWermpya4R67nk1G1bFLwD7qr3rIa5I5XCHyiraI1GznCOAVnIfyExdcXek4cmL
oaHhz5DSW486jKcts39eOKFwy33fdt69EfX5uzC7aj9w2PsMa8lmtSeeeT71c3iVz0ZK1TrD5xU8
ZGTzVvf6wI+AsCYrMPPnEfbPgjGg917onctA3RzY8lBn9szKG50qx8BYHSfI0vQ3WcOux1SP0NF2
rBtE+OUu0OKKVcwE85N4BpTnJiE1l3bsb9asPOUzggbcL8MpgnvZuG0PB2WG/lSQlRnXw2xguXI0
WQsCEEP23o2me59hir+YxoY/uC9rrBzw87UX3OAxYReXJDzuCDqX08kKXnQyrNNKgf3YNdA3Sh+k
pHs/xulY7Po2c56LtAF/MyE6djvDUxQPxGzLG58iKueFbHlDcfgdO0L5XcYaKYTc6fTI18s2vdCQ
dhAnQfjTgzuJyN3KsSlviP4uexLXJB6ua5FOaTNMQn1VxQLWUTloFwM+koyor8Y/1RiP41kaFO49
kMPJ3sGqtkkD932l+WlPvP17YfYRBQJZoZ3putZ3O7YHdHQlyi7FhoEFzuwlrpCR7Zi7BH/niHMK
l6L+EHcpULQy1/EyZKHG/Spo6YB9pUNw8Q3dxrpkAaQEHcG+JT6aeu482A7zjbWGdBJvyHuBzSSK
xOa4GIlaYVXqPHbleuZcWxCOL9QIMYbOcr6tLAMOuiIppla2qItzerTdZ9JZNIkFvWtuClnImxJc
figjeVXrgTirRKK9iMig0b6zZj6whLSvhmddasB2oLANYToRQWlYGnJphCsD3+5j1Sf2yi2xX2zK
CVRP34fmy8TL+6LMquHTYxZp8Rhp5V5EJDmu46ghj5bkOWfOvhFjtcO+3ne+imY8DFSbAeXj0k25
nSDskd4jQ0vzfGTn7S9EmWUM+9NcBn3I4VBBx51rM7u0vrTI1bjS2yEw2pVTV57mzxGnnzhsOl6d
XrXz8mRy0Vlol2WJTeTLkMym7ndjBmxEDmKh/mZd2F2WwaxZGwPLDsQGY7a7zWgLyAZz3PXPvZgy
6WvpmB91Mg0Od8cwQsHk9rfwq4lO+DRXwiTE7qDteLV4ipNan8F/i5aC5brrajD5hMptn0B++6uO
xz/M0JZ+NAcXhRQ0O4HZ+SLS1AVECETjFkxCEr5ZOnlsfwja8gP2REheuh993ayMazg6bPhZ0Amg
yNno/M5OjfOldfLSyGKLuza2potfDGa+TqW4uAUOxDSdFgzb+npxOlyHrqrZ9bV5ndyHgcHBr9Ep
TOIOrPPhRHIzARs26fGmmxO73DlZPbS+ZtWczf75tSwz2N8P8dA3hUB3tdCOmXp/1TrDSoiIcE3O
IUtREgGrPvf6aYMC3G0Bntm/uDl/pnIv00ydYRQ/sjDRD0z9y9diYd3AdojhCofyS6dN1UMnWyTo
Tnov//wH+4d/k+cJXdIexo2wKGW/m07mYaklZaiwMS21wLHyCAXk0eh3HlCLH3/VvyQm3ZU5//n3
y+95KyvVAIHofpQx/f3f/q+9Uz/9pvY//PhDkIWXDqef/mVTdHGnrvuPRt18LFaW37c9/b/+4r/7
+PGn3Knq489/eiv7gh3szUdILQzq0I9fOrz/+U8MdX/3cf+xTeq/oC/9r7/8t7/897/8z68604/f
+ledyZC/MXnl4UJQcizbWObzf5WZDPM3dCRObYL3k0Cw4L78G0Lfkr+5aAWU7PEPpCSHb/ZvMpNl
/2YJblMGmozIF1nhX5GZ2OT9/Kp0uBd1wR3pmHSr23T7fZm0k1hwBvjBsa8qPX8wWUJeTZc8OAET
D53fCzVstSocoPUSQyQxm2GYpZRhtkBJIhKNby3GFKaM1OLuI8LNsKxwoV3olsrbdWdb4VsbFhHF
kM6sXVRGxKF7iSmKNd3Etdi5pmBZUkzCKKHH4U66OIzI+y6HNGHurMprxa6I0vg+dDuj3MB566Lt
mNcBwB6rCl5ElXjRwu8CJ4BzBSFqmIeJLk0ob0B+pINlNqhLrNwttsKABDXhYhghQXrZh4tlprWB
ZOwjGTAWxTHEpRMrlWsD4IXvse3PzszSbo5paKJ6jfDCvzepizM5sCls8YeS5prDlE4h+Q2XjWxj
tBPxuKA1XpKyjM+ToBtPNQndk2OUhN66oeeQ36oiD1fdHBnJqkFiczYVVCHtaGpC93ZQ8fJmpVd2
KzYT9POnJAwX3jHHXpA4XoWXB0fG9CTw0N+YxdTCCUVxYAum0uEpAHmWb1rXa57y0LaeHSO0H+if
Gb+ntVdfAqAdurUxSYa3dmNG2pZmzAiM1pRcmJWHzZuBsCiJUHjzvmJHzEnExaRfug9e2B6JrpBL
MVH6aV6gR5fjonbpBE/5dNVY2TGoBAlRsvOetecqilr6tRUfmE7HG4+a7Fhs42x6caPiWjdO5UAs
1J0f54gKJFHO3QWtlWvIqCsBGws7DBkWM39FO7l3OUf7zLL9yqgvbZUzlunPDRu8dD5f4o3lMOed
RZrxkLUfSTVe1eFDJuMPq+6Y8RLz7wuOHDHgPPey7zqErAmbRHAwBkBWo2Xugqh9qlPAOEVyUdPC
1Fj1NY8fyQMEMxgKuzrHfCPKzeiclXiyiYhNq0mKbY6pldFyROFfdZpdBrnCTNeJk5863V2p2Lll
U39IAg9TQdiJOxRk81Zmc/mW6O3BnLgFqXCd1pGTaQgSpnEXDA614paxGUbduU3teEHWsPmEBMfC
shkMpT1hMeDgW/efIm3OpZtc2TgIj4XNZI5tyHjXKkqVnHTbB/1ZFA7NhUN+1CKHFA71ofNOjVhc
Tf0VcIdtbNLMzI7PM150dQHX2E/BfFrYefVHxOkNDYiPWWpt8obv1MG8EFzBYVzNRInpCJk3qAe3
kjSt1hMO05lNgFHu5u/SGq6DuSPHwdEL/1AF1aauTHzX03pMLjJpb13OYzrZ3pZdGi/LtcXEOu3q
LcamoxshUS4YIi05LgwzCIrbOrFPDB/XXktqQS/22Hb7jcW1WFWzx85522v3UfYm+uCIgRuv55Og
W3vl1W9OwnkiPhLN3PLI0nSwB4T+FkkqpsII4YuKDPS34XnpyJDY3ZzodvSMO9zL5Y7Z6KumeS/c
dccB1z3xLTKhtYBznl6PjMlxotd3Tp0Nvs6ogj2NScixusYFvQ0kcZNajubKLp5k18G64zCoSFqk
E6nnrhIHDp/roZh3DAPZww/1euAnk+Quo8Lwe0JjMhg/CI+Sw7J6Ia7jxh7XGNxqvwzTqxgIczBm
JyhN++WedrMxoJiCoAx3Keif2E6PE+7Jm4m/ZqyHZ0crCbckw7mCm2LO6SPy4a4cTBQKoe3atD/Y
s3ubzyAeWnCy8K3n+VKP4zMvm7dlpvkAOGgzAdUIyPjVA0UHY6jnRBLbcPFqYlDotcrb1o48S4dG
YtznKW6fzMH4jpV77xR5cgsac4dsu7Zy87py4ks9P+HBO4Wpu4MLdDeVzoVTECFkOucMCxCzuXWS
4UZo44FuJYJMV5pi1xSHNyNYMwaxZ3Bhh4HaNa/tm9uM7Negfbqmdw+O6UaMZx6FZUPj3HdVuq4w
lBNwK0S3m0a4C3E1TsdwPjmcxxuN97KRxJecL09zop8wzu4tiwdzRHaqGZFMq1JqYMsQ07OLTOxz
szmNkev4aZnHPtFl3M+hs4YNteg2zqZ09DnFXet57cpjQMAooXLXZkVIrUDb8+fEJCwQfLaTfSBg
v4+heh6LwgPQZOMP1wd371T1Jcs0oW/YHT5UlXuLFjjsVAT7QZKFKTYwSevuuJsSznBddeoQQ2wk
C9bZubuMO/vUBm9Npp8YO/ouCMluyDcpkVY7Aarb50TqBIfi/rWO7RPwwyvyKViS5q01AuYjtybs
11kcyLRfOtOliwI/t1c6ifJRJyuDLGSSUWWGQtwTbVVqVvRizh2meo3Duk8m+DINJkI/DS50fXzB
EXJqlPZKWccn2tuxVylxLGtGELBQOOMtpyPetlOzdfJDPULbDeXdCA7+ETfxovydtCLz47S6zDlq
khY28/u+sZ/duRE8bW8wANeJ3r3OTb8daWB+TfG6ntGtiVpjrNrARVJU1hYTLjC3pnyKtIZQeqxf
wbCSazVfecaBcmkGT9RxU8CtYRSvWMGwmu/NfOYtGL8wrXyhQYdvuYXhJc5FNxF0yVaGUc7rTlpw
x8JT6GlQoUdvH1KpqZECQdJ4ajSHLyk9USRsXGsZf7x60PWOI/mEmH0xN+g4zA5QWbut3Xg+a+mE
xZh0dWunbG+yvTKf2oCWhmZmlDja55PTfNqscKkxp+sJknNn0UKjxn25LKspjiD30mgerZzoiVvd
z5M4hoR8Z1d5hM6u3NB5nJL0QFxyS4HcappeXQPrtFVOxxruTQKMTgujXW3GZ4yhANCQxhdY1/I5
2fYWfdygFwgxFuOmSfRHTE1veQPHX1f7pmkv8JQvrNCtKrsD8CduY9Peml7/HoLB8G07Psc4cVZC
XKcOB1nUSoFHKeNOUvOzgtNiHsa4Hv0cddVt7VNoIhqS9ovtHa8P5qmNdp7w81HsRrv6rjcG/YrD
PhHxfhUbZADfy4CjusGmDueybyWost30ki9JtWExw9xmSbgFo+/X6XczcUtKyZ6hbq0GT4GHrn0y
zSbc0hhcF9m967hFiofsWqTPNuVSgEWwwMYXoKzJ7p8yIsGxJCfokuGkFVOGe8FLPh0MxlLsbHOa
PBPCGEQoqY1FITWZdxZbOzcIZhI50qYrzVBrZ2BmnUarDvVztsoHWRYUBD7P1WOUUHy6Aq9yCbGK
dYqRvLS2oVJ+il6RLX1vs1ZegMoDhk6CkvZNU565EWqylYNSjUV9SABlqoEfVMHBQnCu7dtR6MGj
XbEmR8mencm+sY0VFlI/k9omgksVBm+91ap1XgzbKnwfBO3MCwiCzaQO/HBZYCdTbQH1ISeX5AKG
FY5tblFCT0qf7zkbIZFRt+w21zjum+s4UXI9YCCuZyJx4PrYENfmeZWKh6H+QEjbqfJy0I95Rf1P
UEBHaZfu1W1WvbrTtJHRyRlepnKjPLxLC6gNrnWO36f4COzhkOaXbRWd2R21GHoWPiHah9dqNOeP
vuOYn3Wb0k7Ae844UMISdm7IMSLtC4nMuIycsydYEOx0i6sYp2hRC1LyY10fmHv7S3yj4U9eRYp4
V0Et4srpzNuCaODMzi2t96PT4VfSljBItCsT+8Vpd7bmAWHzC9Dz3ui8t7JZK02/s3sWrbliMF9H
HYtyVvF+oymwLzgYzU77Cq3BJ1H4jvwzXhcgCkwmnyqwtioMziznw3LV95qyA8XOOwXPNBwTNzpX
hr2HVGpfF3Tb6PMx1sQHhCbYudoa1i/nF3Y5hcdBQaexqufBCIJ5Dyqc4Ga9IY24WbYygqnlItb1
kdiOdXJHFmeb2fkhml7HbNpniXmegOlyKg8HAjC55gPk74bWp7UM3oj5X3YLKRP7WZJZfkLnaFgW
x9DJthRFUcnEtH64aZ19nt9wrd6KHTCRZPuBMhAWC+daePla9IZfiuI8ycWqd529Rf/NPHyaMUcH
oe6aVp4PoX5yeQ9eYEaAvsDZcmyujKT0E3poCDUlmwyO4ro1tGsloxej11a1DiTYbojILFJJ5ze0
TSqoiCvYP7fmDHbPsU8oft8nNZB8Spz9VFfBgWJxwIGzduk5PTsZkhVG8pRRa+QO6yzSfaJoa0fT
6pVOUP3FJJxWO+4VrUTwIc6MpLkKAt3ZDLMDwiHLw+KsyJq1GxbnuLKYxfbgA6Ta8n/8nEMyagxv
8E7ktkpIBeoXQfigiCCNANXNjCRWnZyHs+abU76pa4u+UahQiGoOPMN+/B5RDnUnimY/s/PLOQCH
+gvkL55uk2RoI2S/0nq2M2ZxJ3iAc44WqjEQOQzOLVE8nGUMxlYcXE6CLr1dF8f72O7bPZwYoNE2
ArhKgnqzxGBYVmfLtyZjPecNOZtlSdA99e6kqNQlxZtnwCe7I44d08+YS31ontuAIdFOaVq/1W2w
A28COUWbdt5oRhvpRmpNQ8QxMQNrZWFGUzCpeX+gDJ40l5xikxW7AZzr4knp/zd3Z64kOZZm51cZ
o0yUARfLxRVGCYdv4bFHZmwKLDIzAvuOi00iFapUKVChRnFopDBGsyFfofqN+CGqZ7oym11lJc60
0tnVFZER7g7gv+c/5zuTfXIX8+hoFUD8vNRO+1jO82GFiM9+lZwtlM3wADM2QnWvRTTsZSOQnnF8
khWgmDfd2KNamNuXI36g4Q64hndGKSbgqzMpDzg5KCP2QG1e9DgOac/TG8Ho6ZSUbiT1bd1hEoFk
Q60ycIwj/TbvS3Jc3z/YSH7NN6Fyi8FEtOm8kFT2podYqRAceu53z0mDz+Ms0WH/HgonFAfEfrbY
QGzbcKcsF9Rbmi3ap6qmJg1ggLtYoW6KL5rHin1cZs3Ota5o2DnLIcXxGmATCPDzLeFVCfYN/0Fj
TZf97HExG7ZJWVvkR4JgmFJPhH+mCG4uFdt7r/LgbZLpq68HACTAtJec1iwSsgwUXLzJCjKqje1k
zfKGRA5Tv5NqwvZC9+IltcDIHzvygmTQO9uJ4SBUnHtsO7XAXsPmYrAaOFXiaY+f0iLh+/lRtWwz
r1btxR8XJP+m2vidQvmvzQOP+vc7uuQ//PxPxs//9ed/+NN/+PkfESf/z/eqJl/9Z2lS/ORa1HQq
BwnQ9oiW/4s0KX6CXuia/IftAQ509Md/libtnxQbU8zhwhYokaud9J+lSfsnxHPURKzOQpILcf6I
NPlhgfyLLC/5NSmEdQlzOSQ5bKl+MC4THi6FN3IClJKLpsTHtFerh8LFZRtUc6f2AiYLi4PhGhTF
3mqSo5P29c4U2aecZhJdjvcMVhzUgYdekI5/sCEOEPIlUWf4Xb6NiQ8G7WC3R1rYwVU7YR50zVDt
4owiaCDib7kYnTMx2OmmJtxM9Zp8l7DJk0EVB1+Vj0TcOLlPxL89bd0PnnkwZMQd3xBcAQX/jtsx
R+pj2bxAMRzPrN5DMnDCT8Ugfkls/SEBfv9WXb0Wb91vSvD/xlR6VGuLj+BvZEL+Gwo9Kj0Xwz9x
Sfznv1uvjJ//N//wfyHf/5V0/+fv98sVImwyHVwJ3MpwERPq+JeMiDB/IoLMXoXUF5EPVll/uUIE
uj6yFwO84B6Nuv+XK8T8iX0k2Z9Vbyc29Ye0+1+ugF9fIcRM8MgzNrNfEDTx/rDl5JQOkKcHMUg7
NSKBOcfWRTqLt6S+ilG+UuzN61lhs7j+i9XVT3Fs4DuhnGcxaHUo4/Ybi03kcqoQ4PbxrJRznXG8
lWezi1Cu1TO+HvTNzNr7wHisuQswgdxwuT7Vbu1cu1Efd2dt2xwzzC2g1Hbm1LEcfrdhhBd1jtmX
1oPkvu9lRSUNYdIjPaLFPa3qGSt+tsvpAt6ctJvCCn1X0SQWdyLI/GJfeel1ROuNsqb+zJoqPE++
sVzGc6Iuk2IlfTk0D7D1Z6NdfsZK9NAUy2UPwN6iAXG/kG0Hvg28qdxgwJ1xMJT2dpYdh+Oq8q7h
04tLibfTLLMjLXLE6sKjxv3XRzaDLICQJHG+2j0vHktxjMRYxa+7qnlTCgUV9x6L1HZDWyVCS6Mv
Cll9ixPrW+MbhxrsCwJo8SgHc4tZCAmxWRB4wMgQKXbubQuhUTOAktI3dvk0PraNzYJl+dRk9Rtq
/HBh5OWnrJLPSyHP3WIiWJuKbyWx43TlHkyzcVsm4Ynuxe5mcLVzrB2aX5OkgvPuOveGn6pzPPbM
zyRtrPYLEL/D7IdvhWWYQARiHIL0dC3RTKK7iD+RHFmlF+jfUrs859smcCdRfpMFxkhvTOVdLPJP
cXtHTRm8hJwZB7DxdA+FRG5y1ZHks197dPPcSXdTZTDssFSgIITSAZWCe7Mr4D7uSh41kvaqa0V/
LZ3FCYaZsnH2zhY3cQbUro48eIzRAdemt41TeuorYJ5+wzBdy4K9hJlb6HX4oQBy0FWlZLMVJs5f
ClOxSDeaw9wYv8ARYFu/VqfVo7xxATsCxfBPhm/42x4vdcQvvAWmzThmm0BQKIQOCjbkm6ouvkBO
OY7W0h0y9OQw8a949lxr36BnVAz7uaEtK9LhYaQmgdiDBEjuYUQDtIzXHWaeqL5UsvQDp8fDgmea
8zc+fn4t+PbPgllPxtD2wLQTwD8TOJL3IeVNlbxNu+6RMzFLYQsfaqdPc8jua2iD1mzEBojZJ8/h
fBdkefOFPDKd8NWCmuEazrMRszWQlbOdGuPewjrEaRJPiMD02w9BLXgHDIMukuqanrvnilk9VPU5
3YPp8qgzEag45nRNB1GqRdAZMr7CL3rb5Q7mWN8Kr9P24JhcR7QJHWdgv6aihxNMyZvBuodju4Hf
E0ywbasXNK6NyVVruWSdkuTZHfAKGVFFJ0HithsQes6WzF2Q9YJ6EmeaDx63nAPov/HGLly5r6Ya
9m/X5HvE4vu89LZ0OMLwiw8Excyt2cp3Z7EvAbJHV1m6IMiHpONqcrFhdQWblBbCnG/t0fHojNFu
4koIhwuAF/aBGsByiznFutNLA3QG/yR9aU520WUj5RWgvNgJMDpH9rFyBogno/7a0HqnHYM4T4t1
VYHDKRlbcPpYPn+qv85MIIGPBewsN98A3p6jgt3E/BiHbK4gtk2v8LBWjyrHXjGY1+w6A8cyTpyL
Nz0aOk06Z1T9cMlECNcQC/aGml6sBiYG5ynYMqAoDk0NHo3IjMa1YwOk7cZHP10uKPAEAb1Qxjkv
8nwKmyd7ivcmFBIE5fluyGbe1sw4eGVqoQdFyYl2uL3vTZwaVmxBnhkXPnykzoVwY4DwejEz47y3
5ctcFKcJxv5VS5J+K0n8U981P1uQ2Nx+uqCykhOTM31VESRZp8IyxjrBWS6NOC4CN8cJw7B1iPru
JtFYgWw6Iza1HtjPDaxP6VP2XqLaYklQk+aQ3p698BOxAPAZ04KAOp3FZveKf2zfN8MngnmoR9Oj
USkYds30POvhMk0alKv8rEoiSJyxoS4jOeqr3MG7RQQiWJKU1dwAvb1vOCu7ZVl+pSGGculxwFFa
oD8vKz1MLbeyQ9HyigQ559rtgFEOdn8Km1IElRRfO1bIbIMeAKCll7aZTS8JRTyUpXv7lkddEg88
9wgNskERGx+q96b1ZeOcmaZ/m07Ra6P0aTD7Q+LhBqIp9ijHxtjbRTc+pTnPTkpG1ZaQN5RnOsyc
lpKS6QuNGDpIo+IZ5jj8VMxzZT0QttM0ii/bvjdRkQXcH8NMrhKrvrGM7pRU3ntUkyMxvYHSE+WA
nOJjrRqVBFk6OBtZD1/r1byZ1NibDDP+HMmelk7P+zqvrmPlzs49G+TmNgJ1cKatmcnA6n3gUavz
1w5r43PeJx1jtWVsq7p2g9SVYM/XD5yiOe8Bc01/2YEDvnFN7ANAjZsrZJz2jsSbcRUxex+roTNv
I3xzHHT7/KL35hIneVjGp9iIur2irOCJWHTMBk7jsra6btkV8Rw/1sKVR9UQVGmWxf4C2BdHOk8T
porMYJc+8aGFOmO1wCmkLPUj59vqtQXwd46NgbZiy9PnXTyZW2Uu+R3AnS6I8FpOG5MVzIFiImp3
llCw2DAS2kgg9pMb2yDhuAcNpHCnEhMUN5UXQOb9Sm1MnZakycLs1XPSKWhE554jrnfXPdvg02LP
r4YK+2/gM8kLpUXzCSKHDrhfcPed2nOYTGNAz+N4a9JdsyWKhrYK9R4JwnesI4EDGVDfa1LBgmP3
0hzj+mRnbbeFBGBe8yvE51FhOGQFJiG/uUXSXJqdN2HazneufnXhAhIsB8ViYtPZNlV8XYhYX0+p
72bbtvGaBOmrRYYFOHlOqGUBmyQ4Qy2gZ89SzxmvcHoAXcnQKNQCIcWIiDWgP3O0H43EBxRE6fIW
RcB7SmxBW0GWxnuVly21AP34BZsc1W+GqPZ9NBPcSIWRPUDvMzHnLgwI0G5wvpKhGNA9GO76MXOf
MxaqK4EIiA1S7rKP4io58TXepqyuQpmdKO/d2WFAfy6+jNfBmsy97ouv+WyCG/GCMfNOABVAG4n8
WPZD/xmjwVXOK+3640taUMcMgP8MYOZR0Mt9rXWBVgfpiuEMo3ztfry+4LcLcx+KXARgAS4KD00p
dm2W+8wOY5t9rJ8llvBbWVUQWPNlS4VUerI67AEUsHILy+kCBgveAXIiOTeHwwPdIFSxZPhYcXxA
byrig12W0a6q1KmKrHLX1KK6NlR1SVfbwfeczz1Srdw4Q3M7jeM2G7xbBTlLcAGiT1IN6jqQqkvz
yuliABGqxh0/3TR4Hcz2krQLY+gImBknNi8lTKLONqrPLk6HCDCfI+ajZqFe00tY53Wy2ofvxojO
upEk2y4azfMiCR+WhTqioZEBUN7AasyH0KuvikXyBGi5K5b9VrjjYfIylsG6UrdTpIutB1obaMXW
d4lqASK/kCO30Jr+itXqPD8pt3ji8X1KvXoKdO8ehP/eeK66loIu+KnquBr4d18NerrwlPP8SHDr
0PEVtF7/NWqs5VyrTxO27Go0doXt4eykgOPQY0Rxw3hn1CSneEHYbdnpWdY9ThAzNwlTYt6xbVbq
RkxLCSSGMb7CC+OP57KXazlLmNAfAKoxVOklsV0eO/2DFTfGhe1nl6WbLFs9hitc7tLtPtsd14BK
hkuTNd7sLOf2gomSDh8s+3l2ryhX3qj+fG44e8iqZEWgzskE8uQ0e2Lzb7lGDcD08UJ7W7J3kOeh
K1EiQ2HbSO/oVveKsm9iALuPVM3kkp0YmMp5qhmRR+y/6Le1R26zayeeFXwLY2Jt13rWpiy9q26t
InCW6w47CpAtfkzV01flJI9ZkpJvnRuIUH9ccPvXJ6UhKv2GdPBf/vQff/6/qAV/pRIIiy/8RSNw
frIFsAYFLYGwMUF7lIA/cyQs/yeLoC9wCYoPFQA3vHd/kdFWhcwCOILrFHwW/9efZTQhf/LoJ1pd
f3hrQFF7f0RGs1YR4C8iAXZTPMA2OykTqUBKkBXfm0BHX7dR3NBM5+arp6yMjHE5SKP07I2uC28P
1LEz2UfNFo1E8FB1MHkDmJKIjXm77XUIejylw00jP+Px2zpsLZgCimTV791YOhtqXEMyK6YsqI4o
cELc/epFZ/M8s/L5u1IXN/Tj9d3f/zuL3/3HXwK1ZJU5pLU6ddFUvv8l6tmk/T0f3jWC5nDLX4ol
pFNjbwZTj52WKqWFRKM3z8vWsBqaXno1HigFAJqqRB49h5Rp2nuvpblkU/nLnD0SrlgsyLolfN1s
xlTB4GfrV432yUqTeYEksj1X3satJXa9gVYTDy/NItr72gh5FDq5TS+zjCx7DwXYG6BDO263XwZO
yCwV1/4Q4VHRRFNvgTVDAUl1t6lXDEFC7ys1elbd3IAEWDsvBFiwwGzSlgJcM0XxWNJQO5zVGbrI
ibE1ax1Bk1/vu+U7DMbYpndCpA3jX9I8+wJWwqmfZnKH5AC6jUc1OJd9n+NzGsK0Jouik0Vvk04K
Gl8o0BNbvskFTXiO2OaAMe/Glfh8Zk/1/MxT24xgdg2aQHMTATOAtas8gtbjOG/zLE0+AdSot5GX
J+MeGjH5GUoheR1bA7Ru0PVTM73w1aD62C6Bc40Vhplb4se13rUhBggqoivzjrHIci+JKYFUR2oZ
afJbVkws26DmuTctgedg6Eqa1+ah/YZzOZT3NDJxSDZdt14OvjYHuiHGaWQNnzD5xP6MN6QGT73c
aNtqsh3iQbbe260Ivwpr1ASLqcVOeBzAOupSyiuyX419J5dmSIIQtSIO+lTUz5VuYnXkZChuR/z/
QDoxO58zKC3kwYYhnnazmuH2ERmamiugx/VavNM5M7s8RWACDILZHHPPo6qGuMdyLkWTrImQ3H/S
6EsqGIZVb7ZdHT/GpQwl8gnY5K1LFXJ3ZBrmnAbhv2iegZGn71UdExyoSpiO3zCjTjeyJ1Wx0UNl
TDxySufVagCinKPNj+EuJBnkb3p/TuZt1+kUWD3XVLw1IUDEn2s3G7+IiuP+WSVMFs1dvlAZkWQA
/TduGGpxDZOCbxZNFt/MIWMGta4lNNVtGxKqVPBxbOBz4Q+LF56qqeEG0jgjVcBUYk839NKT6aLl
eqCuw+l95+gbFhdbb/lQSQl78031bOVxYLXTdDNREjA7m18uxb5vB/LKlMjzLWqk/ullqkLXOcTG
vKCZVLFNcfGmt6u4+ObAAmGa7HHrs7c1sqTCv1W7rNYeJnDHk4P7l0BcsFCG+ex3qA7XOY/TcPfL
x3URlNE8aYtpLCgA6ZPv+fjQ1aObRHvdyr4PRLeU5UWcreAF28szTCWd/yodMOoBCPCGDz2tqk+i
JSdzBCaVirNo5ihbu2l3y2vCvJnEMyJNH2YXbi77a88aEbTyNHa+TMbIUrYMq2/MjeaBhUt6iiPu
ukMn3KPuKi7lsu7zIPLFcIiK8h3LaYuxWXjRzjOK7ErmApcj81YS78jPa6KCYU854mK64xZolPk4
DRYaQ56JbYos8DzVvgSjbZafaTjL1sdBVL2AxVenfKaqnr7IEm1CZxpqXknZZltV+YMZ1urYuGN1
iQmRrkTQ4umNTX5Dszn1bbCgtFWsSXSK/yb33o8nJNMqToB3OubQ97ewJLUOFN/Bg3++libibJZr
vFgn1BS79PwIbNRR0IUCUHemokSgQTdNUFsSvjESSRwIknc3nkV1tOXXvAe2oT/pCf9oh/fjfJYT
sdHWx4lR96OLNNYmd3MdU6LigR69Xkrd4LeqMiZTC/9F3n+maie9msX8DiW/faS+tSKy7oY4EDzu
s8aR7q3wccrSe7200RGdt6UlmMos9HL9PCmOmsmAgTgj176pc13tcUBiRO9rrHDgvMtzMIrONhni
fmRp62NiqD+apNmbwgy3BrgZNHMBdnTz+F1Xc3HPHRvzYR2uxvu07pq9qSIOkKif8fXIWT7bYkBp
d27UYf7LHW9piPeycdikTZFeLApgxMYnjPnVj3O8f4tM2OFSpxm+VlQnHSj2FC8aYxZGIEM2X5LE
QFTDkDDfN2Pj7U3kFIrCAZZkAYbYHp+LwyKN/i3vaqFI8WiS/NxzJ0HxHjNJ6N6JzoXjN4e8RD8a
ZhgRkRa6gKFfw0+EcVt94dGYknxtesKrVdofAIG0AYdeNK7ep0/6PGF8YcVerCSZQfOOAdjIhm9G
NTlveL/eQ3NpL6OcunJ61LFzOip89s1MvkDGhszodPUXgCYYLdI5CTetGTLyRnKw6PftXP4qKs9O
lA+k6sRxs7lznHmlQPoTko8a67cZ3927n3bNDXf4lRHCtXfF6qf/alm9vNcxnOV2tPD1kQaTF7p0
lpruj7X+ORT+bS1m+VowUN+mhpcQHA8x1CTR8phZo3vq/djiblOHlz7FuF87QJmPJELpKOu6/taV
jiJK3CvQ9zCaC6+OICnAfOH+IRW+OQ7ty6eFNC0LyMxfx7GurYdDZruueoa3QlJP4JiJt2lmUd1O
hsLHOJgC/Y8rBOcsW7jYxTKo1XCHN89wLMH5mG6Td78fMUOmY909gMXl2c/twMdRmSwLz5OQNlwa
rMSujClr24je4WEMi2ANzIFWlTv6E6Zpx9MgeyTkN3i7PluGk4MdTga1qfJ913fEIxuwDcQimqo3
b+fK7w59X7hvRRrRMxBzcz9zWRV5m9zCDr+PcWjFMF7npNgqhjGHUDHvgf95UKyeznxGSNwtuay4
zUWp6z+Jhh+akKSbulhkJs854J8AlGx0A4E/hqAsqBwursCyyloFVVgabzhQUCFGH9JsEOWUXYDy
EDiu1dTvxolmpU1cD5Q6tHPNvZtchsLFpkVBzKFT+qJ2K42iFraoOaRXPONulInVBdWgZLTFfUrm
kARlbr1UiWO9aBvm8o1WKBQUSDk1llxGIZ4BJqTqchyaGAFtqPWNx6SUXFjhKnfW4Sz6c7q6FeWk
3M6zC5Wq7imZnfqWJ7I/nDt0MRLPYOpIAeMmPLnmtq6/6Zm+3r1ZscrcE8vV1U5ONo+PnH6DA8n2
ItqnQ0+BTKxgQg8L0JCzcXQJgXY2kRxi9Kln3eaNk2PXVMNw446yIHgeW/Ve25nCiKeVvxUMeF3A
et08zOu5g5tJ4rGwqF36WDC1H2xKyO6EnniuUknuvjMcXXlFamFw60Qjzy27m4AbUWI9rAWAKyM6
ok5jZ4RTehqzyj4VoHSdvUl2IcMu1GXOqSomPv+G6QN1UXiKQd8yZzxLaqz9M2cZm6uMZ6i7Iflz
64TxClbWJoY+G4AJFs3BZi0R4n0htmI4s73xs5mLPefotuU8s5b9MQa8Qh3vMYMuPJaXrs0uW0t7
b5Elsa4aMbtAl2kL/gYV7lle1C/KihDE0jjn60MwxBaLzHpk9dEP4Isz6vJoByQqJ2hiTDw6GDqX
D2lZVholfEigxCCur0gic2koY5fsKZD0XYOa7tRH2dauYZ1z8OnJTtA486DgvbubSJX+01i0+Ehd
Z0aQAwP70NgmsunSce/ZkCSsj+kQ2+eiJhSyUWhJetN6JT9mbFfiAfxyeaHKidd/tkl7bqRO5YU3
rOe7yNTOZ7vPqmeHlO+ek1T64iQ2w7yVV9M30VvNrd9U4CjDJg6dozY8+1gKuxuPFByU2cYFt/sS
dtFq1vw4BMS5NQnAM9kD3iqfyKtaGopll7HyD70/gut2sIsbHFXCkX2SFb7b7piczMScoAhJ/2ix
BrmAn1yRuoYDjZcthuoZaMJHsJlRVkGmYFV/jK12eUC51uz3EJDvJX7/DptHYZ/yFYEgbGLVcAgn
/4ZMD/vYMnesjbneLFyrtQXBhgHbK3u5e8ZvGrK5/Fk+jLSXsqHMNnHFRp0XPmMB5VfHLjbabU03
6zGG4+CuQAdzRTtw0Y24Zv1oOMtas+BNXjEQ8QqEMOhtvXUSaPGtUzjvenCNu0Il7YuaYnUfzWG0
XRN7kLEM6g3cDwaF+YGj4PJ9Cz8YFfWKq+h1VNabKl5YQJXJmDf7pp3ls9VWNvU9nTmjJfGWYZb3
+N+V38zXgyAEimrb7/xMUuyjVgAHsTRYHKTehgN+3vIc6/2052HJkogzpU9cvd+EH3QPz5xuTCaP
farax0TK6LNlCO8kWoAalECLw0K0g+ltvnaMRjy5HySRohnjk1V1i032C/CItyJIhGG3ZAvg+Uf7
yZn0cWIhtYuRxT5PuSX3MmKAb0x7R/XAAGRGgD4JVwrKkstv1WQBRsnCmNXtopbi5K8IlX6A4LAJ
I52lG7XiVhIqOI48fd7iMYq+eUYD8yemPomC+Qkj8Ypvga7Z2oGSVEhvejdV1qaHnH7HXTIHLYOU
OdaJ4hZR8+nkWb+iY9hxKvzNqfdUJcAYdBelgV1bjLam7W8KDn6UzAztTZEkwL7tcbgcgdW4PV/F
sts4tp6dn5zUEAf2wRvYboXDasIo3tZePaDnFGKqDzQOjcxgctJ2RebEKz3HqbrutgzDDKetZZy3
RgRdu1PYlgwtY4kJOwIq2/YNJXTkEe1dbiBH63AVAjG0p+fmCvthl/C6RPV0znjRs6P02otcw0zw
bd+5FkVHAzZ9QM128ttkNVrZ8nFMp3kff8CGLEFsroV5OJKbSPgs8fk8UjGa2AeEWvXFAUt6V3Zm
z5tvs+urYbz1J2vMQ/oYPgBJ/cpKyldqkrSYarhPKhzubZ1k+3GlLUkSHpi261qfu5473HTS4CKK
6SahB2VJ229Q4EA6ASWH7lT09mNLcyQQJG2V+2wlQoVZ6eN9Zerg6kV3Ms4KgwMKH2MWPrJ12FjS
v6fvHb8wjgzjhOVi0w03dh1VI09E093Wdhk7227lWTWheHaaxjqVKRV5oHZIYzRjCr/AMF5M3GAQ
yWBlWRSon2IK4I8T5w9qL4x6y4zCsxU8yXDmr+ytZo45G1h9SSBC2tbnqZesxrkvsI/xen7mybOs
x9ovQ+L3YC6Ro1RGE3vVvLhR6eWczrvq0zyF2J0BE+QfKLGxxXm7A5YFYqwtBwrn5Qd/DNjiSCxs
MMJrli94ENpBPVBN0FLlbI77uYuyZTdFI74PxgF8thPrL+bBZWd9UNGk5bZfshWVpj+oaRX8NIJ4
a6e5vWxnFgr7YYWtMXmiq/srgm0amnrbFbAheAA2X7RlZDexC3+sDYeKI9gyko/h6F/tDdTCI0yE
8VhxSLotwNdLmftLgB0n/wJZoZ43PHrV0YoLukJ9XCptGB+sFTMHTSU+SLIsTyPDut6UnvbfWpgs
3cYFOOAGPaUkzACe0ZLsWhF3chn0U+PiBa606Pqbuc3mXbWy8TzOW6lfTls/o5O6mOOj5rfdayrw
ojN/Zew5I47y8+UDvRdJvxu3pNeMl6V1mydIiVd1KiBjoN8Se5DJU8JC8a5tUyJVC7aKqTOTZ0Vx
04ESB/RC8IBVCC0nRSrD99CTLUHGoIwHo0SEdWf0igt6kbMjx8lyT1DZe4ExZ62GhPgy5V3qKxBz
5IrCgQ05tT5HtB5g/d26zIkd4w5oNL/DSkLMpH1nSdiIiH4UH/CY2rUAOS9Dp58vwOkY8VZ81JKq
zpaEcXwLpoJ0dXJltsp6DjWT3dhVQOkok69OCq452hwsRxnbzHDQHS0qk3aNyJMHkduawSpMgl65
6TnI7fYyW1mRgtXXArRlQ2HNN7nyJN2u4wrqKPe8zhXAMyriH3qnjBMM3WX/0Dmucb62jD37H3RL
1wZkdZMyR0wvpeuDWBykNvOgD3WqA85DHnLXmETWclYXDr8jUl/Z3CTUIlkBtIgxDmKzwZ5EJTe4
JPhTCwZ/lKDQScxmH9t0vp01dsSUqvrKNGgUNMzPc+PooBliEm9RPDgnmtr4FzjYezczmbtPPHHb
YeeV9PWQCKyAu1O1hDwwcBgpAqtum/rU91UYB5j5UxoIfDqztu5kTfUFkwmQQaAX3GYmR3Lo4j31
EZ/iIht+Wcf8TVr+/08xd521CgVvIMTEH9yz5N3DUdjqDUTIfO4X2nQP1AHF2Wauon7jVDqsEPTb
+UpmRv3024L9X60cMBNDNWBrR+RKfviKf82d8L2ha8jAvfoVu+tE2XofzVZKZxO+hsRq9KGyc31n
UHGCpU0b5u63//q/Xnn40HX4CRx7fXARhP5+WxBLF6y6t0YUTQtzU2GWEgFRJcn8NYTjN3yqWbKb
3PkVb8EEevRLmqZOt2sl6uZ2bDX6DDN/kwazm0zZMdTGnJ9w8IZij3GQFhYCas10Uy0WS0rQjLbx
i3v9b757f81uYe5wpMtWSbn8149UBiPG9TpbZO9B+GfePm5jdHCjLCmEGAbUuW2fWVbOqJSx04lL
n2VMlK8tscTHxgeny4piTyyOikvrY2tjNIaX3/zO64yR9fvVkuLNVabL1MNnjJ/z+9fZtrnZSvi5
Z15Nd9k+tA2vOsGR4efiwX3b0639tprQavbiCy/yxxZJ0enYbkUTidXkFyXIPbKN8fTN7qJ+5yJY
t3Lf/YS+ZbvANXwgM8LBIbv+Bl9f7xKkavZM/x5hO65BVyawy3M13P1y0XWiS6c9YdXau+K+4XY7
L0GvD2TVzt4xmihGv2JpTF/MGUYMXEPdlDE+UATDx6WbsEruwoYIxAnbhU2ZZz/2nn/526+t/SO7
hR+Yd93lKgKkRu3Dys/51U9ep+6Sq5icl3ByPr12Nuf+Sw66dthSSmWr1wJ4LQ3olM1kl5EQhE24
XcbpVTR7VXxypR25hzyvQ/ZYQD7zHSuwLgpGPE7AINf4V52u2yCUAHCdoIfFg+uGXnumcF/WqGBp
5uywXg5TUFCxtSo5OLIMv4L90XIJvHNiSu9s00ZrTRp2JmT+fGrYYnBjtyOmhE+U39CWbPd9Xf3O
1SF+JPb4liO5AByoKlB7gFt//+IsLCYKyVIHMF48xVcYUjja6J68C4FwDL7b0q0c+7Jrew5UAMvE
fFqUF2Xn0Gn5s8Oh7Rr1vyNRULKipUzQdeoDN9EsPZne7Du7wjNd44zNruiCJtOsbvwi4kvFRJwI
U1Zpwmv3W536r7VXZMsR1SV9QuA350+//Un4/mYqgfdAecHxsX4YTG5LP3yE4xEqkZOF0E19YtBM
0NEmS6b8WJhFfe6BAthEZuUxSxD03M6GIjP42z+A+P4y5yfgRca/5poAX1wPHM0Pr3Y8uXOZwqda
4qSrdl5kOQyRJJ5ZmHysdHiZpXNUoRM/JUbVT2d53K53VisSX6nMBvVF5WHiAFimamgjcrRKnBsj
lXxAMhi+OdccAUASJXMxvO9pgyNW0XDYhdbhLkZBj7cIja1L82Wx/51f7seXlw27TYjFsoBuSHpD
xPe/nBt7kRl6/TdOJs0lSgupckE1ZXiGQqAuOUXqkAyxtM8xIMWvNXaxOJCyzcKt6fuhvR1VSbi5
Mj11PaOMYmpO03sxTT05WcNy75We0xNlptxTzNAt0w3bm7INTHO0Lj8c1EjCyOb+bKdwCUp462h5
brfF0tPeOSGHod+hXa2mg1/dE8nVcBY1114Chz8DBfnhzkKJl8zdCsifve7VbLYenCGqbtXOPny+
PtLTsOMzVl3mQ0TqxoVslzKTc6whnhtP299+C35Y7q8/kE+EgsYj1vtAseR6tf/qVlfQ9MhzZl5v
pDzOjxVIvvs0VSWoEm2FTTDZ3vx5aAaLTS6g3mQ7utjZLxTwVDLuuu80JcW0XZ+BuVHvZeynPUZf
07uSOK6sHcbs4r1NqHA/uXVTXOqhbPJ7k9pfzlfrgpMbTf0s6s795Gr0etjYJurdxz8lWFQj1ptw
h1cGUjIEkeFn+a4LDT4iVd8AcxuoVjxzuyqD8FGD6g3mgrDFZmSNHW0oB0qSfUEnD5/ooUStyxnK
Y77l6MybgrtID6odZgLRx3UDKQrHjg6l1M0BmzpYWgrROEi6IQ3Ylc+JljVnWE1bm9LkKiixxTvH
ck7XVTvg54uZrrHPnZr5Tm7F2QfeXStpRijU5Vo+ijlIWLna2j2sQraCkG3BGXv0Jc6WZt308cb+
oUjSv7G0kVh7Un7DMPTfsQv945/+08//4yNv9D9XNth34bv1y3+xDdk24TtiCr5v2+Y6JP8/ys5r
yW4dy7ZfxA6CDuTr9nunN7IvDOlIorcgCRJffwdVJ24rU2plVNdLR1WdSm4aYGGtOcdE0vIvF2y1
FkU2fT7bB5IHt+3/q4ZC+38kQyEyufwILtdPP9K/qiGJDgnbkYN0aBUc8Q/+N6qhl6tiAD7Zo0JA
bRPBDVyv8OUnaSEDMsiCxGqZ0XeCN8/AB4W0iD65isJrgTU3PND/wozR4MsYrq2pEvLDLzfvT8If
fukvS9V/LiOMEP6EHphW4gheXkYNP4GXueIyyB0AGTzPXnRukG0zrsp0/JlhFWDcnAiEj2MXOPBF
emCtqGyAY57GtovvcL+yNZEGz0zeSxN1CYgWoE+7dBPOZunVyf0b1/xytwwiljHfFUKwa8N7i34m
P/yymuW5iUQdNLQaCS3Z2G69HLNYDrdNYLdXU0Iu2UD38lGRnbe3xjxgIweIkXeeuEomFH09lmqC
MdOYUd4bl/Zy5f/PpXFttmtj7cRe+aqUGG1unbDogvpaVEhlg3kTLUm+nzkLH9RgHogZopdPfbwz
lhCnzDA/LcVIhf/3K3l5OP33QgLODfSyGbf7r1b8gin2IjrabB6CHyjmVVx/X2hm3fudpSmuwwwM
ryEBYjHLW4k8r9+p9flwVOEwwOEUs+orKVkfZ5zaYsnzCVyDt2SacY1kY24fiimcYfwjj2HW2yFY
+PuPfrXx/vzVgc+vpXjluyJc6eXbDJYoZteh0Yvowt1XFtoFeF5OeFpDMXN2v6o/23WoN70evUeN
RGazMER7kEUcvRkLtP6x/5UFrhfjS7R0NrwwdnUSil5eTGDC3jcOQjCntQYIYNLK+x3+Mna0hlrW
2SUD85ZLnzvwik0wl19aNDzuNmjJ3Hzjxvz+SAJOOMgjUbhwYa9zD+lD1oao2Ggfdh5tU4Yw3YHR
eHxDPz8hgRZ77qeM4902IU31NoN9/G4iCuR58u1DyVQLWNy0tJ96b7au5zzzyR8Gv9+ZIf7w9yv9
/b39uS4SoUkxHETeqydIBISfZLYGRr+kq9vMliBjAjo75MXcOGVc3nqj5z2BEU1Of//Lv788GKsR
gwbcJzoaInj12jadiaeeEwsWEKJShNMu6bZhAsZAymrtT1mlnA8Cx9+PIkrn09yE6RWzlexAaufw
RjjkT7Xli3eHK1gbLLxDZGVQO798d0aMpfa8oBTvYEFTY3QzNMSlYVm7HlBkPdZVVC8XhxX6zixE
7pwjKLQjrsGZCAOa3au7DJLQFTFBYvpAHvyuqbGyHVRv8hYR9UiHzbUXcW35brLsG6eahyPjPyoZ
T5Yl5LRlRoz/xh3+7YvwEJiGJF0hyGWVfF2GYq4K/EwUJB/5w3CaRj2eRM1xQNPG2E1d4x4oJ5dm
Uzv5PzOBO2S1z9h//n4VL0+2fJZchPQROiAl5u352dD4ZfdgSU6yoJnHg4M+HjfI0K0J83YubvDG
vKvXrvvf/+AfHiabK6RkBzkytKXw1ULgAqNsxRKNh9lb9Ceb8wAAPgKaHbvEyEhwMcBF1c7XnWna
64gZ/4VGDRJKZ5APFK7fFBjk9wgBoT8tTv6+bUiDYP5ylYoF+Wlaqerkg99hjONXjYcSn0iGwLXk
P3//Ha+afuud43dAPKaqYiH5LekJIqUHWSqeDoPC0b3rPXvYB82oiNhIuqtGTP4pjpgkZlbSnlrc
rztVNfJJq/Zh8XocPinJUESJBI8e2x4EG19vOuYPd3HBSLVlBX1jP3B+W/Y8mq+seevaF3DAfv0Z
RUNhLUOvUan22Q9SpnM4ZnqEbVkuD2uuxIluQ3TGlFs9Skv/wzkBEksD/VAlXZDBtVqw8MUGKm8Y
DHcOqZq7ATAn5sbYLB8MAiqUEfV8h6L4nUysgty++MZyc9rSqFaYo1nTdDtDDLv/+7P4/SVePyPB
EsE+6/BAXq4PzoB5L6/FdIhHe8FfaY3kg0zNHZXcco5dL3/jHf7972HDp46jH4Ql3/vtDD+6pGvG
/nzg3F1/JF/1G0VHRuOm11/xMQ7/HTB6fdUoRlc4BftAuD6/l78PCVaFaGLUhwy/9Tviborvlpnl
le8TzxPqzn9jwX3VDf75B2lP0MsP0NOQC/nqhtKWqsPEThZ8qI2/RVTEHLNrqicA+529XSZ5SxvQ
e+pGa9p7WhIsOo41pLioscX9iMXp2R08AOfDHLyxL70+KHArmMTSixM0/GnIvSop0YBGlsri+RDh
TT3GSyTeJ3EKNrgMxtt5CKM9lDXxfYA2uMEn9hbo/U9/PvQYsdl8/Xz7rxYvUty91FHNcjB4M9/Z
Vis+M5Q4Wl4FI3IARbObreEbzLj2gglRvvHjxcsm7X+eC28D92A9clG9vHwRwnCoXQj0+qBwNiId
HCP/uffablt2C4aJ3KjnaCJMZEjkOQPid+5tOd25i49sDeEsCpmxZTge5CVpA8wd3/39O/zt7vic
IIUbrD4TDpqvk/8CfGiaDAL3EFAKnHq0nHdN0kCoc7ruo/bdf0Iwyo+MQdxDXSr76e9//feShehQ
/sWeapN2xyf68u5kqmuMy4jxkMM+sh6tZmzeaZqM+jZXfFW7Ehut2CZzAN5NMSjNad42/UkIYM+Y
JtXwX5f+XJAEk0EgQODyq15dUIIJzwYJRTr7rAF6TgMu9dhuSOlgdAglebgerfpfMvr/Ocr5w0OA
2bi2TcHi8DKs79AvO3plvHiOXOEdikSBw8yjSfwYfN8clyqQWPx19Y+kC40SKuffayznX2PW/3kB
Yn0LX5RrPr+V+EMnksRUcwNeXsGc6sBJpwCNJjE55B9hYsjpIeusPpN42F36xs6r85JheUDZ6C7X
MCgaDPmDmNSuJn5ufXnjqnmj77f2Pn67LsxJEWei9bG8Ts5mAo+YzBlB5BLJBKMLwL+/BatWY463
J2yxIcaLeUvoFIa9ugkql0gOhQAOXFtwJm9mQrIzOeFyipg2Roe6WDg9uPCc0aCa1H/KMo0F1spG
Ex+VdgDn1QwG9Rsl2++rgA9en95HyNIS2hDdX97fvqlK0aJTPUA5zWPCn1Zreph3tBzSKWXIHNeJ
F2xTVxEbEkeEqjdNDSkB4Qbqj2UZluHIHFvdCYTqBJbY0m137oJH740r/f1VhE7gkoXJzoVR6vX5
XzbBsGZUyYNF8weUxOKfh9H+wBw/unGypTyFnVi++m1zXAInO/x9Ofhtk6bAoUALbGYpDmfr9eJ+
+Q68Pk3jIsvkIdKu9Ujs7XQfpJENsZTDA6Sz7o2EiZ/l08vXfm1v22wNvgOIR7762mkwqECkaJVT
DOFfW8udj9i5zc7KPfuaWaXX7GMPAyt7arjFtWPvi7lozk7JQiStobptjCx2GGbUFWyK9lgtWWft
65JuSJWY8GMqSZfXi6K+WuAH/v1u/Qy4fXX1bPUrP4g6w+dHvLxdKT4wyx4zUjF5w2/dPoqeRe1C
X09E8r6aOfOWBFaRvpktaCMXNEwiWYYd8ZeS7pGbo14KiqR+o2Zd0UqvvlmXLZ//W2NF6ECvT/mX
p9jTMmlaAxYY71gJiJB9j+QtwHTvssCLmw+zl9oQVBamq1uPvMZmX419cD0YV14Gwl+RZVmwKDaY
knqSPJ0kPujKWvSV7iIk0W6fTf5166DdeON+/unCsWCy0Aa0PeTrIGbeBKcOJgu0YjgTdtRhVKz3
xRhE97UM4k/10A3oe0VZ0z50x1DscyH051HV6GnZql1MNNaEPD1TsPU2+P7kaYyh3dAEWCtuJUZ/
9SVC2Hnjwn9fvdmtoDvhE11rv9dDdt0OEmmkMAcUdN5KrxHDF7+Adlu6yUMNHolA09D67PXKekjg
CzyHTZkDbp/r23zgw/7vL2c9muJ3xZLpcitfvgCDO3HqoOY/BFIvhyR2oS86c3ZpAl/dxCqAlKhS
eQkbHV0aa8B/L0x1w/9zls6SvJFt/Iell1kWXwcCBO6Q/3pHX8oGDRYjeSb4zbF0Y3RMjEX1I3ri
eG1DOFduUvQHknZAiwf9+I6chnIHxXbamxHVGKkE5p5RMTx4NZVvlO1/WIE4AYWMtwi4iViEXq1A
Dg5/Cb/HYHqckF81tK83UUAa+r0FgJWQLDdL5QdrsYYjvARtH0IABSBGMP1kwEErCxTdLBtxQ7ue
XnLsB22wC2NCJogdgiNwMU7tNrtWdivQFvd7cyhNRpmZcWp561b/4T1EirJWkzRHWABe/ZiwBZSe
FxMeP1JAMLU5PcfQIISxk1grP0eZG/xr1RnCyrPFPblHcRWcgG+oI85d/4310fmt9KZ7LG1BEecz
t2Vq+PI9DHh66cjJ4JAS/3CG7VPf1gNPA/aQbUhKdMV+WFwF4Nbx9vG8DHSUlH0fVnN9SLvJxomy
AnQEawUnkyTy9lgLe4A2cE23sEvQdaBss56lT6iXqtL8c+d0BwTgw1e0xfmnspLB+ze+Lfe3xZUj
rMOvEQh/iAZaH8Gvi2teLFbRB9HB4QO7S0Xh3gR9ApulLosvk2QCnxTILB07Q2RN2sX3LNFfeRDt
zqglfRzswnmjYvjDNkRPjIY5K9zaGXvdo8ibcXDAdcYgfLG/9YFqrzPe1w1tZbNzJrEcg7IcP0bs
SresC8tupojbWL0I8Lb1wR18Iu+Na1qf7MudkUsKwVVyuqFD9noFgizazbaQuDgXP/iwwBEll9Jv
bqjppz14Leudp2R1+vuz+cP7RsuXd425GJMDSoqXz6bw82kkcNTj5Um8I41P54RWQB5zVaElSkEm
IZ5oPmZ9nl+1yg5+aLf4kvoE2UPK8JtjEQ79jVVGUPYct77yHRXcWkg9N4UR2HAwzqpjU8FCs3Kr
PBsiV5+bycmf2WiuyUDt5Rt3UfxsGvx6Hz0e6/oho+4IIXy+7roXJYw4tkQbu1oHY96dDVnwA2OD
5zxylnlnTaQ+bwYmEsmORZjYBHd0ovNcDQrHxsKRc4MftjMbg5ajfV/D5Ep2Tg3hdo953HZuF9uF
bGVj0u4/z6Kc9xPjiKNhCK62U45TC05t8OwX6fIxJh2J0UsNJGYmOyQZ02nbYf+td1YHZG8/RiXV
e+522PxiPhOyDqmPR2o3T98XoyjoP6dSZ9sg9ebPfk1Q84bcYUFXs4jJ71Eq0fsJBBRssIrQgzDo
LAOKa7YiwL4+hsgu8MryHHu2vkUWZfXbxXfjB24dptg874vvPSKgHI3pjDEfXUQyXU1UOfHJmRRB
rpUzKMUPtEYYh7UoHmjk9D8yx9HRZuHH7Sq9QAZnPKDDLXwvMlMa1d166ZTDgW5V427JjMUJNWqo
IptO+h3R5ETDcFZwF+sKOHAHqtdrA7DKDpGnxtKYnZvYjurtCN3wNic5E3gJkuj+pPxuOiN+g+vk
hmgZTJxIb2+TkXQXKZDjF9EwY9sXcISCXZqEnb1Lu8qOjxq1lji6hSofuXkshz1J02YXFwlgN18W
oN2aQH6rkMIhvP/7JyZenwd5IVnOHZ+qAvYsJ5SXn1jbBT3Se1/sK5GJS24X9cGSPd8LaNcb11Tk
Oy1z2R4Em/jFa9zizPlRnN+4irWwfvFZsKSszbZ18M2x2Xt1Xre93hBGYOL9krfDuSzi5FLnvr0v
w+w2GXV9dpPgKVRWRjc1ISpuBhG1yIiEv5wI6ATIMn2gTH3/+2W9Pj3xs7kqahxUzcwm7Fenp7Zj
9e9MgnlqqfT3spjb7TzK/n4ak/Kjjzv28Pe/91vtwgrHSY0NlnwXECbBept+2YvagiD1oJ/kPozm
CNhcXFx6Oy0/kZMMHBNazkMEKOwW11xyBvAGX8TGKcsxS+AcCQqB9G/KU/M+WPrqEV5w/uRXrdIY
W4MbuxpZIzrcqeShYKP2bCXst94m7tBvT5LDZvBTXsRWwZ758idE3uy3aLniPQ4dE+wbT/bhuSu7
oMQoPoyENC5peomJYFFHu3TNU8f7l2wkUD1cPr7QN3OC6v9YaOIMdmLiULuFedF8Iv9By40gmQS6
X0EABaaXLwn+Q6KXajJJNl3Y180us9vhfV+jIY/hrB5jqf300inVk7ZYNCngx2plkzcO7P2NaWX9
MQ2MZuEbFGH3NO/QFSUtua8npZNB7Zt8jsv9BPPBnJOwrIf7KCbcHMZ9CHyM83W0c+xe+Pu6Txry
D8xUfW3bPGsPeekUZh9zkviKsqguT7PKiagKop7CscQ/ozZBJox3yWGgEZ0b9su1KWiN4T7gedG0
67+xQJTDM02Y/mva1wFPckxSjlMp6eWXGkoCEt6Jsd4urFz/tgxdsixCO0OUkU9Gf/HspXIO3pzn
FUtaIPRxDNYBE0qXOjkzFkPfHzC29fZQ5gh3JqmshFCFMBbo+Gx8MLVlFuqTaLOyvsgSYuwN/qgR
+5s27VHbOr5xHJb2xW7Neq+dx7iJKIgW5YIthcri/cMCFN77foTGbgD1sXPn2oqYN+Ywbu3KPdEX
6548d6itU9wAidm6uV/4eJRLdadBM81b1y8UNJXI9vIdPH7nU5hZ0b3KYRoQ39vAvWIrinqWYWWe
a2yqWPxLv7xHFQmu1iqm6Qar1NBvM4An20YHtTqVc+7nm7iRaM9RmgfzXuFrdA78p1G08VMaw5sx
90z5JHsS0anzZXqZcRcepeiT+inDv1ztzVyq7tmR6LjuJcSp6dhBiuwJxE6tb0XO2fWcYIPp9otR
XrAn7K57ZyUkQR6irq7JdKqcXmFsGkrcJZNHlwzcf38F6G9p9uXikZMFgiZFINEoYHibLIh0d09y
QkngdLbAk8jpLl0jjy3snSSGoifpJh+PFQf9gYB3QpuObZ7r6Rr9uuA/LIqxp6uXNPEB+VqYH6DE
lo812+y0c+ts2fkERNf3WEaIPcrD0SpBiwqHmF+bV9fRo0xuas9zyOcxc/aIly7Dzz6G8XztKNe0
T5ZpA6jefJv6nPWYrjaO0Yt1nDGTkIQWjpLx2Fys4IRFxsOeD7ziV7vtXB6NU5TpEe/ktNM09Kvv
BRFI0PS0nXqXqp0Chin897sTacmrWSuzyDVwsg7WhkOn0wMw3hbjVtOQNXe8evi0KwR/BLalZX9I
rG6RhwBaBYhDYBanyoo7FnVOLRzyyBcEXKSCbYUdfJdmsr/mQSrm7MU4n3HkkJMQh1n0hC9UyHsW
lGnZIUKdE/g56yhGMwV9LjUJ9mURKkCHySiL7STYN29a4YNr8xJK2YPw+pjctyWFKroknvZw9Kq2
3MI2EETSekv0VOGDE5e6WvynQWX6m9+PDctbg6BwCwnLVQdHwxA+VViLCnjIHuyRrjf9J89pS39L
klfdQTNZaZ8W9uEK42YCqmUgphK7sJOP417j5X5faIxcWtrue6/o6w5Pvj+smB9kAVcEilXeZqx0
6O+TpYZzUIxggbaYkkE1ubLKv8aNrYe9cRv1PmDc2x8RbxDxXsyWMbuJBMvwWDZANPaiTAaMabwx
w3Ykknl4kCk/9IDYhYpxdgr4ermc5ytYG+U/uQitaj9E5MQgdSDx8sEe2uGisdagi/KM0EzbehXc
pF6e4tYqUPE4Y8Y6sSZPNxsG6/2w7/ygPOHak2qTlCOfOp1sHe2SabDB7ZTh8AC6eHhnVI/3T03F
kN9EXa4Q29IvcN5FrvJ+cHf9+qrigOXsFUXSe2vBZbtF62SutVbqu+v2inazmcJy7wKusc+WZUgI
MYQyB4/oYq14h1lIO8d55tM/zlTE0z4v54TYrBbnIPmFtXsm+G4+W3lejudi7JonRR+ADJxgqJab
mQSnkZeSTDLcpUJPmwT/bQHoZ6BIC21FCh/hvGbv00vDKDqluAnoIQ2Q9vpwTmEdNf6uKKyOCKLB
JrQLv25o77w65AVOVeJdXJwF9cWiOt36UdVz72vTDscFVazGZGI7zwVK5ewJXiFb+VjqqL9gszID
itlioGIbxuc2Ktsrxs9k/RR8o/slyMV9kVbBxwkM+XwsbJvcyKVR85N0FfYgVeEdv4NfoYmIMtJZ
qYEeS2xKUjYRlN0AWKbsCGXb4YBMqf1W0M7WdDbKjFwM8SUNZKXZozPnQzqOMWkbJsrcK94DAOiN
Xw6PepKx2QZS6nCDCq/sWfRn0pDE7LYgRMQwN4dZtNH3NIerCVuzo0XphHar8AV6JtvmqeB/hcCh
9jxP/nxlpkmPu3BdvcBMJ+yCAxUBSWQL6G0s6hnNt2ik971oJHW7QndLcshBiJD7xr+FI3byoIJE
fS5Ahdcdjgmdlu+X1i0hMND3Xs6AbEsSpZxKV7hG8NplQ0mtEwLZ9c9xYFB/WGucWwQRZdhIbutt
gbiQ4ITKdSh+KLGuFtlwVJtymBs7Uxr4ED1wjCsQGIbRJ4yr+bptQ2azpiSnrc3ChQbZTIP5Ehcz
G2HNJISqIKPhBUU4eER2NEzbwIdX9FyVqbZvK8Zm6dWYjMFXtGtRy8jbGdINOe11Ti8i6Sskz93w
JR08nMb+6PLXOOWbTxjsZbufpqiftmFjFDgno9UAxtqUUJTmbnkkncoMe2LC52+APO0vUpQPCV8L
19WNMIRYXWgwjW45HYO2KcaN3djuQ7wYjBFrlxtJHxMocWPlNsGI2E+sG6e26JfD9Z0s/kZkV6di
gkh1mL0GKFSG335XddMSkw0dhpdBwk845XXJvbFFlbzL6L5u6G8W40kD/kxuSNZFcuDQ1aq2om2i
bJMPqFrO9GTmc9MkzvBo5rq1NtJ03neJW0YcqPks+8FYvWwAZcdBjBcjHR6IJx8WOK6gShHpEG3p
1ialHFYqztdEGZM027Qbogv7qjfskKlWNdJ8IaZTjcFuOrBqAOPsywkzioxw4W8lcYzhKdZLiBB+
dL2HDr9UD5YdLPXg627cdizkWJ+1XhlVrdfuYh9v3lnWMSA3zHgWA8FwsE5jH5rhC41P+6YJlIVe
naElDs3QqOY+gdEaH5G3p4w1hUsClvIFphG3zSDpUP9EhwxMmjmGZTbQgFAq9Y9x6wXV3mIsmp/5
gUH82JC0eUaAFpubTi86vSPW0O+R9QnLPhaLI37QdHL1ZW5L2wJsRQ7OVHqVs5fDShStVFS/x1k6
yFMNH6/iG83cLwWnjnGrLDQEO5IaTH+rLTJ6QUF5SXfCp9cTXdYJ2ez42BuyIsEKVAms2KUCP5MG
afklwev0rozCmszPYAzsDY6wzrmPasWazhxNJZvAmuWnIveS8L5t67w/YPtiHQLzkU6nrCOC7qPN
qCw5+bpO74axcrorVnD6MKTHzbc6rKLi4mqvRd3GiJAEsBmf+6EggsonAdqM+jr3+FCviXRU1MKt
l5XnrIKhs3eYNNynXUeFkbZ9SOrA3DfMtbMw1ddpNHrpVZelOkcOjb7p2KgR3I+jMmvXNQtraua6
1SOvPIqWDEksmiv8bhzCsg6yOHnJ5ZVwOGjuJn8J5N6Trb7GEskhgj1YiJtE21NM98UNvwzpCvCK
FxucWkzGFEVj1Z7jWpDyQh4M4BXbLvzHzu0cgqo9BGN7Diwxyc9Ajsh+hbZsMPPO7ppDDVQQX2JQ
EH1d5earnRVYLHSWJhf0pgC05zbnFlodW7auxhDsLgqnDsxSbVnEWjXhHt8WhPdiSLrvibfyCObS
0u4tlCgXTJGpvrqz5lQ66zZEKDU0pOfVVtV9n3vqt3OTrUAxHzIgB/1unpKNJku63VtWnFSkLmN8
29TeAuInlNLfeKpT3nYC1wxPpB7MeCnMqov1K69/Xr8Gve0qrDLbXCfte+aV3ZPgjc52vmlzghLy
WbuszeFsg9vhKLaxwyxXBEvBKoF45w7HoZmzbD+kKAO1EMkPXfRZcdWNXaEYN7ruZSgl2Xu217bZ
xcojjT8cnxGJviEKEAyWk7MDf1ejWBus8T7ReFYP2FDqLyJXRXZsM8/Or1h7hwfNUSLYD3nlf+tq
LaxkZxvXfiK0vrrKhqQ+0eeut9QnomEA6dryS+Qb+zabqbzh//cQjJtch8/RgNZvF5qWeYWyOSrs
6eir5kcwL6qGiyji/phZLSCNEXz985SM7XRmohRfV23QB9vcEb1HjjVA6oMQHefZPsnKcB/ko4Rb
HRmZH7KE92EXh3X6ZZRtR6Sj6PtoNzv8M27h8KMrGQLmiUPH+5aNVvZ+9KoJYjMUjif6dulj3zX2
P7wVRQExxCfIArNPa86U8kN6m7RdDafMn8pvSqTq5C2ydEGzkNKwkeQBLztPajU/xNQW9s5xmgGR
NHZy8tlFJ5wjlgeAeAUFnLxOcZ6F15Iwr2pDfBIQ+QwiTLTrJTORbeDoZFWnUKbeuRUAoS3bAdFo
OcNHfzfTtnv00HTNuLhJNGv4XGJYcWSzx9U9VVBxXXuhNV6nEtRNRB3n3OAOliPVM3ybe0s7A0T9
yYJd4GSOfuzsjIaB6yVqOTZsLfIdU56630eoETFmJFY07N1k7ty7tlj845yP4EJswKvZiS8m+uSi
A93HyMnZBChazDlyCuirjWNF5I2DQU3epZhlNyv9taXEJEklBdi5QFltEm/bL8qO8eA7orl4aU+y
QY+ChOWJQd4plFhZaQvTBSInb/JuVWNIc8gzlEnbJneNPngKGre9pPYXPcjQ2o5UOheUR7YGk9qQ
dEjTIbvGUkmkpdCZWPZd6JTBY7TQ4Yd2plGrtA6rvi9bNVz5RCM0R0NUCBMpk3jNzkuFvopBZAHc
bUYB27Qu17YvMspAYn6ZtNzyXwyBeSHl7NkPixBCW0nvGQBZvnTFuV2KqMTyFtn0yaMa/GuTxfFD
j3ctPJBA4Z97Lfthl8fx9Dk1NBgOHRP/BcgH+Nq7tAEQ9Bx1oxXduqUEnUqvWtJsR4DNNhnqT31U
s1tRZFE2gJOVuzodEw42STkNm7GVcX0fWlTM5z6vY+csF4+QQWvBbLvphEq702zWNdPCyVZTfnBg
PofFiDd5Q5a4/X7mLLvsB03ps59E25pDC+ZOb1RbxF/yPGQdnCvOU8wcUN7vrDDOQU+CXD0xe3aA
DBhQVthXaJtdWX7mws0nV/1rCvo4JlE7zpctsIY5vxPzGpZdGSP+qWAVod6zyal7iNs4S3ESg8k6
5WXmHyVksvxsZr0eEtVQXnKvLsRGMDghA8aI+WOmSZnezrj91vSdBOlAlPK2bluRRlsNMC3djeBS
3F0mvf6DCdJsWaeMfr+ZVcfa0PhEpB9HlLXpoUckx97kz+NwO4yYwbcIa+B9OI2VEfc7abBLYRp2
Z9lzHL6rS7t4PzdF/sWdCgJwlOvZCWjz2kTbHgIWQ2EsFlSPRR48RDGQlZrpkNg0RWndOfbYxeSr
i758bJ1Bgzg2udqT91Ocm4r1f9dnJGVCVCydCD4dCeZdPZY3Y1HFvFvhXF7bVc+JPe6m1rv4/BOf
BkalGeB37X2NaPUl+yqP6/bGc2mHHJw2SxYADJztYWYVhjYdfcn5CnysZx7agmCUg8T762wVrXhg
ZzLvr3gjieAWVjDJT67qq49iSRlF1nycHlG4ufG38bCM+iySprkpUqsK3/cYppF4BGl/KeuihcFJ
DQuNeVI0AYMgmWAMog6FVzi1mF5m1ZTfJxlITFFemP/gRN/Ux7YlG+LWnxeGrzWJhl+nerbBLvgi
vE0j/mc3XJoTHuEvcj1ZkhYxXEbfekD75/VHekbZntF0TLk2l9q+EcYOl13mJFTgrrTcBxgoUlAX
J9F3VHDQHRJd5fZphVaS6TnJ8j5tfRCIM63ikiOhHql0zRhxcKqnq74yDo0umabsZAuxEwd4iR1k
KH4RDKhmpZLGxGDIDTNvRUJwJqvvSGzMOSxH8ZWuIAKWMg4xn2FGhp5oQNXlsDs+wsUuHM5LgDXv
ISk4n/J+DtJdgJKx3c2jAh02xhWh9ahghaHKspS6pLbysh1w+h80ubV8iNyMGG8iGKz+0WVbCvY9
wpD60BtJcB4GXJfYPcUE/mKPBiIBRS7xFZEVVumNW2uAt7rsE2tnZZxtNjxrffZjdi54DWGLsnww
1G0zx/QntdDJuIRDN1eXNu3sGzDB2ZMG7kQBEC45B51mpe4Yyzn2IHuhnGYhteXikzt67bTTHO8I
l+X8yHkmvU9aSeJsq6A6bmhgyBsCC7PuwmA6AFfm2rW+JbdS9re2XHyyS8dl4jADdnr4MloFhIUl
1P2xSdGIl61tfa4Cvhukljo5UhvWA72Qtr1BlbpE5xhBak6tYC3+AcofkeCqBJTFNz9M3tqtIMqZ
tp7xjx1Ca3kHaA//zWCaBXyMnJfgA93LlhRYF2gauJqq6078Yij/hCM7ah/jsJouXWn5eKtj1zaX
wREjea5lEURnmU851ubQjmk+ZCq0rjM19cXB11rD+WMpM1cTLOrvbutP1Nh4VDtqiGp0jtbSODFt
iojgpbu2S+0zFSXA2wFS+p2mXhInXTkS6bqIqL5JfQ3V506hmbnVpavLy+w37UevyOVXdMBOuk3r
ISWJtOzEc+z2ycMU48Qg1cIm8Sbri3whOqIY6qNKXH/b9+zmRPm2yLYWYk7I363qcbkmpbb5YOyA
TUknpKftlN8Q2JAEhl84KJgZO4+O2SdIhOEHWc+rOD6m97SrOArCzhNq2RfUwV+bokq/2s2YfI5h
Ly6n0NIx6hsCg77R3BvPnh6FPMA1WHg1o84UmzTKxyeMQgA5KPWCbKt5MjR7UwdUFnMgWLhxYqut
1/n92cmF/NAVtvlWZP3QnxV8UcKgCgz3B77nNjgmGb1xhk8DwfNdUWh51URr35OWsE5v/NxhfZJz
LjgTyy5vgs/Mapf4+v+RdmY7cmtZen6VQt2zwM2ZgMsXQcaQEZGDUspBuiFSyhTnmZub5FXbj+G7
foVGGzBgdD3DqTfyR9VFn0wdKF02GoWWjqRkBIfNtdf6/+9nt2iRL5UJKXZ5BRXttkGDZLKxc6fx
xTEAn4Yk2PpmKJSFUDXj/jNvlpYaJMjNlL43xVtvEaDnFpd9PjLvYxycP9V+wpvEnpMqLCbL3YOA
J/U8WcyORBBUK3tOAYdpRcSW3rA7Wgdd42NIyKK5BzfNJSmuEtdR9W5hBv1lnHBS3OAMgienuWPu
nigdZei0LLUdQDltR4CToYjtbKPIOdjJWD43Rm8nxGg21fBMorxE0KNIIt5AaR71AHkU+/iZ7Ox8
w7Y/9y8TGlUfoip3GmZi6DsI5vDHB8Bu6XyOFCa6w0RpFfJi4j2g6KxZX0tu0/s+ErLZ6ljtD34G
ZeaYyoFxvrnGidHKtYhLw16vF98ne8nyABRL2exsu3KWU5aSqrYE9MOtCHFSpw5pzXCMiJq+eWb3
nM3hLAyNLKGZ/VOjyR7CG+pE/eOaFpBeLZj6Mh5dvzmkKQSUc9WZSJSmlgZ94BY5CUQWAV5GmFRz
e0sQDI9pCX6PWIGk8bxtDZDFD7M0MmDEJ4SqEQ2Sc+NGnklAtgZ3b9yIaFS4YFFHu1u9bM2jVoKu
J2XPqbQNy3QX2pCNzD0oBXSmOipJMolqxt1wFnmmHlW3JAY7zNiM7pi31deoQwZ7k8huyE9ybEyY
t+i3030x5P41NjGHEiN2DC1QQ9zJLf+h32S4hL95WJd8mGYTuWmi1R5Uy3IF1GvJVcjKHEVsswyW
MnrJ5CkASstv44QZM+yFyLzQCgWfH6Oo6QSyN+OrlAymDOBiP6g9Z4mXzByJyucVgLeOx8qjG2c6
cdNfROME3ZikOxqbvZOja1EylUh9rdlxQnqFWsZYCAl8SLBLLcPF6ejFjWIC9NjZacrOgiC8D7gb
RbmD5Ta6T5Nw+k8tC94jBZNMtzgGCfAT6WBeJoYN0b3wpuV+TlpPHNH/JjkjBAJmUb6aurY1Gzfp
LzzZkKQ2gDgTB3Jn6m+0FThXTTKsjxNw7DIsjLRR+7IsvH2fMIkLoPsV/n5At8z2iVw04Bl9NN33
RFN+i3pbMT9lSOkCsnSJL0RP3AUVmzrSFjy3g2KpPOsEw29h8qrRH9tAAid7p3Eh+ex52iUEXrvB
V9ePtvPCzqed1nyB2maDUSjviOEKyUhUZ8zXwK7W9KCzGOnLJGS2ZYrkrW1QQ1wXVItzgFqT5TF1
EkQFNJW7SzhtkMgbJeIEfGUz75IiGpPNxF/5QGTfWARQ//LkQtVFctZdmOpnmyyqlwmEGCnwY6EV
R+q1gjYF9vtdzvord0R7eNmhHOnX0EljbBomi1LVdeLq6JJqvqezd5GsWjuvYObHzCDtzowL6QtW
c2R8z2ICm9hnr0x7Eo+idAcoBrmCaZXgJ1PJ9Jw0bfrVQafNkR7CcDZhWs4ejReA1iZbKCgF21ZO
nPFysqNjPzV6vO1bR/9CMHED7HZW0/ieVO0PdA9EJq9uj5WBBi3ite4hznW2aEL62zqih9TTQwmH
0ZZHXUtH/IJ1/AzyZmIyLeAa0+gQpHZCa6f6Mo+z45G3oRbjKJfFOeR1R4DJOCR3Dc8sZXscfxZ6
YW+tviZipIyK/u7XwpO3Om1eNpjq+OCgr5CgOG9EG0U5F87IdARqumVtCsNILxLX9RnjjOZF0RcM
TSp3ok/KsO4dyYj7Vn+J9xaVCNsowTSYX785NkOpxbPyGjaxbfTX0kaSFg2WMOAE+3qxc3hjTajB
mXZn+z7yCNjqHGd29qWrTHOHmQFkQ2qUDgzhptJtlO0erXw21UjiFBBrlh1K6/TEiy7+0KtSfcpc
Qy1XIs2IQ6NKVTmle4NgeRIAX5hfOCVxmC4tOWJ3mrHbJWPkeRuDYQ8DFYYy9raLprK5gmSePECD
Xj3ZLdHzkzYiB5/bQd2lmLFNQmiGZxP5UkADt3pA9CpvGGx0QIyIKUTGMtpoTfrBJXgAKSmZIInO
qeYiOekHCpOlfUqyyPFCHZCa2uBayJ6WaTFI9qTE1qpHmsw4wVeEoxskdp0/l0uFHl3Mpn4jxwiZ
C+PabLxN4m5c9sJCZsUKHdVf7IkU+aCvlfYFpQpqcj1OAL+D/1Y1TVWyJg+pmUdiV45t+zlzYFi8
p7D/SfG1XnbilowVCLHaGF8/Lxa93bk0XeychTbsWGO9TY796MLg9G/NoRChAqXztfPzz6PTpi9W
VLq7Kl4uIfgxXi6t8VqlfOZfPwg/SW/Xu9G2mHnjKPphB3/9sRJaJAatwmmH6KS54mWm3/tJNuwt
YCygRNt+T7AD80TP7wChyci8tx0FTQuRbmAYCZx0Q5XmO/K4t+JbPhSPBufIgAumgxJ5/aEGo2ml
jil/pxVNfOx8OLfsD9rsImFR3Ci2mhc2Cpv3XAfrk/dKlAdwAdMGajTcr8AZ30gDHXegcLIYXvUN
Tey066k8c6u7QjuPfAR/MxMz9swftbZIj601PvBjoIx61XKIHVcHfyr8GzvXSc/rcmqlX1+qP/p0
4DxYa2GIccHe3EAC8XPO1FPsWGGvobf25LLlZXvZGIUc3xG+/+SqpNqzHGRteAq4M1B4vL4CCUPl
xJQxi7Y2WF9l31rEZxdzvx1GHcT5TK3WprWxTa1mvqzWKCePSFam0dGy/We/tgumCHsnKkndBUvx
+pMM2dAoSycKKUrVcJuzYQdwn/p+4LVL9vzrY/38WvAMhI9Egxmr2fjt0kwvUqKmSJad6TZsx13k
oJtqJLVgU9tsrHqmu4/SY58vKQbeOfZP2ksU+f56xhFC4tR331zefvIipkzc8zK1Vj44DX/PGEuQ
gH3Rb+Fiask7N5RhvL3f8c7TwTawWOFyIGP+9akVMgGv1wgAvDIruIIAjRIWJb3eDmZJTW8SQ3sh
Y0cfEfvl5BIPlaj3tK3Y2LMl0i8qz6IiqXRZ/5BwD/aNruV5HwBPpyuZUw5w19D5N7cRtWIYFQVb
vtQauv6IbKzQ3nOPvD2HIEwFMwiyaNB4c9O80a8O+cRd1CZs25E2f2W/s1Sw/bBLs/xXpza21efW
a1FVljNrWukmRFzmPj2MbjXE8vq1N9Icaf62sX4ppWZ+mdw4e4cr+Ucfci088CfyP7Tdr886r/qp
LBlr72Vdu2I3F6mc7/RacwksGybRHzG7yeHp13f2Tw80p4Zb1CBCEPKNh9vi9VGRK+mdBeFn3xA6
dkG/p6Eys+xbarRouzAgvzRhPh+6mWEJCfLrhlFB9zwwfH7P3vfDjPz7ddbRTcBVrC+rTXQlz77+
LCS2prXOuGkfCR05XY0a8AR53ri0YTq758YxyvS0sOfLr3giIrHHcZe5cO2RRYa5y9Bi4+OCJ5sh
1f3xjMCVmQWasU6cxgZWazCDt0dH1/Us41re21fMU4pl55he314og+VsQ9KanhyMvgHxlyLY2DhL
T7O4mYy0uywRNbjH3GKdO2YiN6KzvdBWC3tFV2ezWAoeQko/zmCsYEIAZgO6Rtko9lhnxPb9ow06
Zv4cL5meXdddRRt36ufl1JD54pxMq7PMK2NAuERGg+6cY261IrBkgv+uhgyOakOOzp2LpzsKlV/a
6gYpWzIFNC1xQnQYX/fv3B5vlwKH162+GjSw8FMSv11lZ5CUdBknHdY8MyuYAn6Tbuh2YiuLdReC
ldni9QtaW/dGjE6JqSEALDwV+FEqi5M+eQqNT6t34zulwNu3HuuwYbpgl1b0A3L5N4YwbJ06sLV4
3i/EJoTDEDcYUXOe1nh1pr6zgPAi5db7/a0JbAPvCUARtjbUH+6b914N5LDsnSHeo1Rz21XwJerr
qG7z76WpNfPWxASBdCtDDfZBkgl570sv9Y6StmB8PY8YUPa5jG39S+xJ9tskqrrmB7puyZVfIqML
Yj8G952jQRKfa60qpk9tkrbFtqVMnrZN03f61iYnygxtpVPu9zPso8uopsuOceXHCa+Bfl0tehSP
geTsk50+KWDIUa40I+af2bm4lwBq50PfW8Vy5wrk3hvVWiZjPAAm4uDnfrW3NCxs4ToOffRF5L1A
E6eLEgsXcF1MV47CrhpmbQuXrfxilLHY68KJnDVfFtUtpqyIOL4cnxLGeggm1P5mf41ku7MZl1Nb
7RmAgansk1k6jJ9iSZynqY3RXc+Qfu/QbS8Cey7rb5Opj9UOzVFHhknSEGLdGRhQ2laT35uaBN1m
8VXxjbcGHZ8Sznf5yHDGaIMhSQVhBWkWBZRDZvfQ5HZ8EbN9Ki8saY+3Zt04vNaiqI4uTDeank1W
Vpb4Gks8OclSfvLMylcXimGhGTKV7h/Xl5W/aVGUJoGdKdJKayvxYE97hfldFAbJPnU6zC8VqsmP
ZpF37nOee8jPtaR1qnYjCc/IcHKTB0JqriAgXnCznGcakjlJZmpyNq6Hl3SLvKZoEVxFcme5JVno
ZTfRV2Tkwy4GqY/UAsNLdWhpeUm45GwSb8WnsHWT1yhnHL+Kl8V7hw3rEuhCVp+9ie7vxi1Hg36W
00RfeEEu9Vq2JVq2ryeCQcH6CvsQT9ls3GOWxWFsLANBT6JLL9xRW7wtOj4P33SqGOhDlm+8QwHd
qAztxOtfpmxkzFiKmH1kC71B2yB4Y9qAUG1Qp5YXUELgA5Stjcb+tz7Ql3CrUyKbmLwle26PdNZd
DFipm0yb2kzSr0NWZYRKxwrmmxBpWQZ5J2pmFuPiLgFrNpchqWwL6TC5b0bItDK+MVLE7vR1yBsM
NVMxQtRKe24C0+nLj+Bv6eOKakpP3phb2AXIfX5ZMhIrGXPo5BSpOpqvyVJlpluzrHrXdMYRvsSL
djPVbvfE7t/x184UyexZ2X+18sU2dpRR7HVcHOZBY1lTEcxW2bjMg5MRxNEo/MCoSsonlURGvM06
Mz06Ihf5lohw5HVaWX3ynWy+qJANPKMhaS+c3EuZAhs5COzGhI9yUZlcQYAlBRpLfDFeE2rsY5cg
s+rZ2zAfNM+pYfu8pccK4e9g9w3KHPywFN+wFI4jSZH3tGMlSXZDM93qonBhWJaNOCPh1LqQwPe2
Oq/h8fbWXVw3ulXGkvinbOwJN0PJwk3qdYvxGV41HbU+xTC4oaHG6a6QKeIhE7E+hR1l7LR18mli
ZAWZrmPEHeU3WlEk82GeaG0hXMuMAVEXnQ4sO/gSCPyLBs6GvaQIi/yYVchf5TtuZPXnqklntYVy
ScgLcYHVB1T67aNFk8zd1Itt36bj5HSB6cX1aVnd8hudEsEM3RytyKadckWCDAmXR88brbBC+v9Y
UpNWwUzS5BJWTRZPF2PmFY+Q9/QpoPtixWTAlVUZYIgiLaHzibebDVoCqjFgyYgq/VzkGFwOftmm
nzEtYpmJ/FgRoFUszX2coQME0uZOrHzMECvuioJ7mx/v3amUsA3GQFH2QMAOtjxk3VOxXVD67Bb4
9O3WLcl5D2hl6xHhd1m6oK40svnDYJWdv40Kx7qpmpgRR2Ul9W0fObYRdnq1ykEWtNHBOsEZYHX7
IqV/b1jfmpy6fTuWi9tcCGtYHpWTUIYQgUbaHvQu56FAgI+8BIlSFtLCx4VoDGQhJqMygDHOzRwH
wIWN3RzRCg3E5Ntbjf9QB27jIsBNdLv95iQ2NdJEuIcZIpJ3P6h8YvmpkiH6UpZu5wYSJBHLD6T0
a+RtNp6SOVvuFkhe5WayOuMjdRt4amfE/X8BGWzVr/v4k4LF7upwSpgd0r4yNGMz6ZZWkcqju8WJ
WdN0n03MSFnHpym5JSEqf+7UQo6cXrfJwakgbrJgaZJUxikS9oNgrgJgvoMKdIS3oOGjdGJeR8zU
HkRe4cof0e/VWwacTqjPjHpINpiah65JjDHsvAoVOssUM2YLBiE8j5mk85u20uOd5iNUCpZFT9PD
PFAqbRBuC32nNWbJ5pQpgLEvRmx9ypw8Z5dYQ+KQmyqIY056o37B4dajfykaznPSkpGBuqZwPCSI
7hbL0nHu4C3gppQ4wRYjndYedt1+8xi96rR8DVMFzjyRZjk6ZmR9anrPnNBXy1HcTMbiOXeRw60X
4PXlpQa6id6WP0bg5G3gSGGWRfGtkWHewfE9TvuO6qFnIceatcbkZZyRgdan25AgeVOMnX7l9+h9
Qk6t/GLOuRYVmzzWRneXskrwb5TwYd7FWrHt3AkvqD4Zes/btCWBZyTFJz0lpSXuhJr98oK2PX4v
2vXDtxxdVoXXoo30D55ORpUrffB3aI8S8gF4d1YbwqsfBjsl3zSpEK/thJvUJQNvwFfoWfPV0eGX
DM+KOL7NWZW/ofXOUk4isIu96vFsINet0t2cTvLeTfTomy0WfzpEXNJtkpfNU85Gcdm1aVm/uLGH
qK/jySyDhiQeDYtCXRLTgpe4YnHK6YUplbo6Gg/eXfgu7GEJRoyckMFVO51ctjzMgMUyqoNGNlAW
DGx+2Q0D8LoyCvA8d+B5Iya22tS6u0HWzschz0pSdq2MdaxwzJ5/T67lnbvMirShzF/OY53D4wT+
U10Qw2uRJwmudd8NVYyKtbadcxPBjgx0D4PDLlosPJJT6mHt8yYDqbOWDRko3maYlw+Y9xogg31n
ES+bThbBu3k5M113/IwsEsCJz1MXt95mThvD2mdT7nbc5z1N/UV30XIOHveBHzcfRZkZMfIz2d+N
zVwsVIy2FZTG2iGCdZ+kQTw3DMHLbJi0rUXrrCJHrZ3aHXcKT1BssuUj0GAez4xz2ieAVjgNxKSP
9rXGUFkFXjqLqwUBHUvPIpoprCqRJudqqGS3Iccz+mITifzSspzYm1Fldn2q5tG4wfzGgAez85A7
xOqY1RRmDdFTRy8F7RnmJYv1GQ5G06xI06zZ8j5Ira2hhBVd8dAvHjq5cdr6A4vWpcbk/XIyxwH+
eZ/azkerjsk1EgnwzqNXcZHCdSuNeCTxxjIwdYRkOyPrbFJ49GUO/Vy3UN9ktfeoxVOiszghfNhU
gGC8QxLnCY7fOV00yg3gPwQroOatNi7jGv8qidhHhMIQixdMKm+X69x2ppoYtUh6W6pq4sko0CMy
QpNa4vMH9SDCzEDTsEUfSSbvOBUUirGOOeWR6GBEH8VYt4LXlqaZYW9YwyUIaa08kvKRPi26NGgD
yzb9Fjlc6wA3jRzOtUAWe2pLs3CuQRw54/fejsZxmyPbHy+qbLE+aFlq2Xsqqp5VH0HbJDczio9y
S2njfxaJVR2mJNW9DT/FwtPUA7m5SfvEYwQxGpW+JUqUv51pGm42y86G+JxasZ/dFo4iRtVh9Rov
lFfEyScX8+Vqf2zMeJvmmV5epwsqkssSOmyxww0Sq0cxxg3b8X72kgrNM6gft0iicc8Qr45vC3DY
2AHa0RSSoY/TzzuHZNoMReFUeIxmE7GGXfc+0cEOcdQK4b6mbuCxdrS0iqz+EA89snVCsVsVmIrZ
FYnP9EsfrMSqPyB2xNu+JEgDKC/T8lGf49R/Ly3j5x4SlT7qFeG5julDzXjdQani1EYeEMs9ArX6
CujDlwbDntowM9bDJp3eg/GujbPX22KPOQHcEA9AB4StN51xn813oeZZ7rM5H+970gYC3gTZrUoG
uWNaEcnAr9QjXBl5Sb37nk/8jw5PAwCYGK0jOpVvvq70HDrMxNyRHa0QLclaA2nRW1Z3p6ykv/dF
H38vhhq9VJ32Z83Uvv+6PfL2+OvEhv4I4m2QKfRn1+7J72zqtE/nrsMctaddU3sbHFt0YajHLhA9
DVuoHe128epx1eChoae2bMNff4C3bYm1C8J8hmJH0JUmwuL1B2ioJnSg7jN4MNTjSKzjo5Y2+oPP
Vz97jhw/27yL3+m8/4RKWI9KKwg8mMO4kjL/9VFjrHgGqXig5bX8nolNehwVKSIG0tQ01DNMDXHm
eadMANMokHnfgpIo3+n//HTqod7ZP7AEIItJHFr//Hen3vMU5mCuzD6hDK0JbATidtKVHFUA8LBd
Ti2kqOo2aa3uufRj/RqEytDvfn36f/Rkf3//U1QBMQFVwBzWoUn25kzAYalqIZCFzwrKMZ3Tsfuq
d41anju7VeMtqhXDDTq6KfZqiRu+GxTi6a6AzTRcDlkvisvCUoZ2k1d+3X9XQ1Pg+U0dNz7Flpsv
ByqAmXRgNoMHSuBB2w1V1Hy3rcRhpdW6WW7zFj1MoA2i0E/L5JHUMbVJrXaNpTvRIYNaVd7hs7Dq
RwThnnHlZRKHhZ1EMj7Q/G0gXDhwqA6FK5UV5EQPyp2sfavAK461kIQyq9IVzmC7fmDiPoutlEb5
jEeUDFTVoRYMGghhn+i7C/Y54FGKU05csv1Oe/yniSTxLNjx6cCZQHBs90dm1e+uuI5mdnZzhYUM
fnM4IYnZRTXJjXZrpPcZCpCzTUTwUZIRtakpq6/BxpNG2KxDczmnQa039eHX11/8mBz8/gZgAsbk
zQNxScIjXYE3K8CwNFWsAZzb+b0H0ElhKdOOQ4Ui7n6YSwAAXjRigUQ22Qax6S/VVrqURFcdjTIe
jgoo6P1EFEV3gZ5t1vfIdkS7sUa6Hc+YqPt7D398fJgjOkVbVWlkTpPngLhzmuzHRtqeQ9Hqtg9a
3xXkH2YIfguIuO0uLvUlOlgGHoKNbI01qdyoUGUAxEDqUkYzRSHh9NW2SKMGmaDMR/eEL0NVR9oe
tvVBmdnU7AoLjOxHb3Di9oJ6k/huv6sTi7A6U2mbQcu8cw7o0AoZodoPRrt0Bbreduroksuo+twI
lxyMebAkW1xIHd2uJo0NWxeeN/bGJPxQYA6DjdhCGEN2M1Ohukf2PUy6IUwv2Xaesk5eO0ZX0Tqs
2u7WyhqdNym6nPnCgfjj3EsBICvWMhPVFMIM5y7mQt2rsTafes2Wzamf6LtsiaK0EhSvRpTsqoW5
CoLoHhluYtTLsivQlaVXaugUO+N+8T5ZozXbQd7Ey23Pg0WQPLQQJ8woCpJdGWm001y7VCkbOelj
Fs7wI6BiYArGgNAfr+wx8+sQHgOtckCQ3ZarsEQhZsI53/W2J5+aIiYAfICtcpxEjAZWJlm/kxMR
vwHlG18hkYmDdEkB5kQZYPUbPyqFtu3hx6fXYwbL5ljrJbc5EbnOGLhxU6tvgE1R6W+4AYAwg1Ud
1jTwCaX3Oe78deMqeo1jxU6xR67qzTdN3uvNJtXc/pG9GBUwmhckcH1uJNN13PutcytkXRxRMQmE
4p5DrC9RzXKP2qkWu0jkcbKvtEnYJyx/fOkUGlxKFmsZPeJpB3bu557VwV4AO1V2InqxkgHjUzEr
lGIKPOOxLya3P85ah4ZJcyp1X+a9dDe0gHX5zuvrbY0EyZCC115TbtaUFPPNdBO0eaMn6RKD0YKC
F09+92HpiHOhjlkuKm60f3KAux6PAmGld3E9hPvmTUUVKuVocDyz1MyPgIq/AexBcIrU5Gtid+rr
r9ekn6a3HA8mtueTEIFgAdjq6zejq/lNAQ0G25trY5Bxu+k6if1dh+Hxc1aCkIFeNRIo6Y/1xk+V
JTaDb0x7huzeZ8OJn3JXr9gZO1aoFheWLJDozAuqSKVR6CORCyiE6nPejNU5wf+MsTS1Hn79Hd7O
29evwDcwiE50+bX+ZlVlYxYlMgevF0/wXTAXiJ2LASp03IVma2xAPtPp/50lLoT9rw/9Jm+OgTdJ
IGjo4azxRge69mYMW9cSQaSMnF2VYq1Bt5hDwu1VhVUs0m3pX1XGiG8InTEa196JEXloKlsep6G1
ZWgM4L4DqkUQTj2baxx5pjQO7C6xMsDZWr45hcO95ix0JLB0snsJ8PH4yc6zJSrmmEDuyyZ1ffg4
NJ7ey2X96d6n+8+5RS7CEiQgyr2+N7RqjOKqHhtsyHMWOjR6vscZ4FYhcJQiPNeydwpU8y1Wa415
WWn1yM8oFSmWXx8xBioIZyhu92rWaXdHMbkyxJuDo8NiyYvA6lR6culDlHsj7hxjk1FRmWFict62
+pDmM3GxOn4SMBw+Ax2nK++rvrAGpAcpHgE2YhiO3cTEy7Qwpb7XSjndxUabxhdoiOjSp3USFGyH
dTLN7JLNqpUNFznijW8N28KtWsfGrL79/Y8b6Z/KH7tuXqqPQ/fyMlw+Nf9l/aff6oa0KOKh/+vr
3/b/+H38UodPw9Or3zAJYHL0Qb508+1LLwv+6T/o2+vf/L/9wz+9/Pgpn+bm5a9//lbLalh/WpzW
1auEMIsn7RcBY//6299++5+//ftv/+u3/+D//wf/x+//9Nv/+O1vf/8Xfvm/+Y//9vf/9vf//tu/
/fa3n37uP5LHxF+YkngkKdLIZc/ir5sH9dIPf/2z5v2FLQWLB+GzwkeM4LObrOpuSP76Z0f/i+fQ
5/Rsk22tjfLoz3/qoT/yR5bPH7H5g1bMyBf55j+TPLaqHf6znFsTWPgRMI+p65khUGq+vltLkQ+6
NTj0iTp26foBAOY7JeMfHsEk1YxXAupYf/3z31WxfZ+3ncw5QsuMZHEPepz9fx7hzTPuN1KZWIjF
plzl9PrBHfr/lyOsrFCdFRom8JtdJx7R3skY5W0kgy5SHNuse+cIb/JU0KPY9BR4efHutAn//GnZ
4BXdmlmEsWyoremSWaH+celL7yGNLU2cdLyTFd+MMGkj9ypQTCsMgJ3gpRchdaV9vojsNLXCcoOe
Rtfy2IkR3kU7VZ3YR3aqT2ddww0ViiJvjHdUcq9XWT48Nw6oe9emM4EK2n3TFWnrnOFii6fOX8RZ
JwECvgGL2LZmg/W75+/mH3fmn4BH3dQ4sggNXq/lf96v/zgSwyA2cRZdZH7x+m7SKOWQymrApebm
E5lt2Wl0Fwx95fLOOv7HByKClUEYSRNvpTlLUTEgqZgjWxKaZMrMTdX3qa8ef/19fj5zyCyQJLGt
4rL/9PzRqwNfDxtgozsFHX8dSnHlfWYjyjs2f+dY6136+ty5JvUfgklqMtaVN896CrPHwgduomGd
6Ffu8C/Ru18Coz8l7u7X3+uNzGq9ULQpEKzy0qWiQRHx+kLloNYs+qbWZirNoHDuGdfH7sln0NZ6
T+5428XEpJ9NGpDvHJii7+fv6a0bZsdaCxr77d0IV6OLGxw8gNJt+ckVY+Zg2PYLN6g9GV9Xiqjk
ANSF+2ysRgZgVMutyeaJjcnUQlDokrQ+4FJJr7OaQQYtgmadvhMyj1Xaltpjo8piP+LPYGhqaBV9
H9ncMX1c/TkMdD5Fcyo+R0vvf8HlSSRC75VtszGgOKYhTgVJ4VFKRj6p6SiQAnHTaUFGaXbOmmUg
cLHib7eOGr8Wjaqw0MSGunMaLJGMlyH9Fnbv3doQuvpbJlRWFcSttUxHgKK6eYobRQ1guT4p1YWw
cExEgF8Ujbqjjr3Ewk/lp7coWl9GWvzLhtjUHvPK5DfeBqJ9s6B+NMRHhW7MOEmvMZyjP8Xtx3ZR
XX3BqKfbzY3WPyNFGm7sKqkvSiOpDqXL9sYaSvbySQYpIeyb0ej2I6O7S9NSPZhFInYJgXe9Wt94
SCascEDBqO9ckAVPdrIMOMokZsZwmOmmXDdL24cpe6zmuujd9jLyZI1wEeChiBAoMGupb0QH+ahG
M3Wm+sTQNjqpBY9BYu00bb2+NnzIabsR8pf8SE/bBdeDo8uAl9nX02WvQak9xU4/anEgon4CQdEP
Oa1kI0EcA17MnUMmFtizK5ddQJ96OQ5G/5ix3h1QukU7Gvfmh5EW+UdAL625F/D14bO5gS6RrmW8
xe81R0RnrfPbISjpQJ2bNK/UkYtp7NBmTiFq15EWToyhUe/iKd4Ar6s+KZ6ardbmyNErWrHWWfo5
uxd05q59prUPMs9ztPvGWEagCxJJ0Qgmw+KudrrkJp8J2W7ZZXs7J3Nwtg1p3V3KYVy2wHzYHA/g
Ei4M5lL1rRxmvdlNRAnJU8mpvPZXk7uKVlgSkEk1f8q5d0yGiFnrxJtElLkcmPPanv9pgEuzlQZu
VaZwDm7uRs0Honm5lzFm1N4unldGkotrkbxL5tdHWoRJtgeXq1B2rMMXY1f0mSNCWzpt9nnUCZxC
VRfBICIWXrdu1dJ23/ta8+uTOUWQlkBf5uHk14UDKgZBq5NTFpODV+G0Rh+HG3fEZvVMsOKQt6El
ez8KR17re7pNq4kKSL8J9aFztQuQE46Ejim6BzYknbVLjV7hSzSHHawX/yMae+rt2RrBderG8GQU
VrKzNMlQc1bdzUQKz2dyoJrvBqbOAyMYY5dmmnfIuk4+ea2utsQXwp8i2d4bQ2EVfhemODcU+Zco
TBnLaHfQngwML+QGuWA4ZPKMP9K7BRGRaoGmquWB/gAeKCJXlyfsCAakkYjdqqtG+9gb5KohDxDO
buyj4dExE+8J5iT0P3eSJtPMYbgZZcbnAMiAsqJry2PqdEJ7wmdm0l2CC7SVwD/ysEJiWYSNMcXa
1kFlroKEpW7cwyzuz9YyP9RVkzzBiKvOglHXtyx1Im+vytKvt1SxLZuWMtHVftIMyDodLIe7Oe1i
c1P2Wre36R4Rwu0TPc2MWi/p+7ZemDem8m9HKmJnr7OHt0+6rCYDwxiCsa2AJzWHud0Ny9kG9GSg
tIrn1eRIkOcBIh0qHFpqwFiYTbaXnYCidw+gQkVV2OqF1abhkDZWqGMzgyHKQr2LsgTNSzoZ0yc+
dxUmUQf7COGXbT4OZDsHsrRYQaCtolMYRvrpJ+S2lXVINMqxTVdm475qhdobkRLt3oVW8OzUFgAz
NzM6hoedpmCTaMsWYCp63lGHD5ToLoNtuNHp3RKV9l0lJ3s7Z1Vz9FHYk8Uo4Xi33jDfk1XqLCAq
U/1Sm5dJfmqxAEP/TavqhsZjspfMv74qeBXET/vIM3bO/6HszJbkRLZt+0MXM/rmFYguI7KJbCW9
YKkm6XtwB77+DnTs3qOMlCmtyrSlql0qEQHujvtac46ZL+SbqnXiGk+QDVNUc3FzxL7fOft6oI9y
aCMNKmlez4tn++kyN/Khgpm+XBWINmoW30U375zB7MsvQ9TKdmumIBXPNtIlXKqjejVmZa19K2gG
VqGbWq15J9lGnmBqizMOqsXca63U4XJLRCWx0OMbzazs+6oZdTNY7GbWqQhEIiLDYFB457XzRMnF
7niwN445zgAppCQQAulPVNx6wlaXBhzVVEG/l0gJOhHv677x4mtYLrCiJnI5yVFS6ge4oADoKolY
6xhbyBxDV629uyKWureZ9LlsgMOUBXgpx8OurA3xWMJP6Pq2x0OTrZXdyOOjKtZSgOJp6uheUJdu
9yLHFbHnvdDtLQgV5Q2+m36XUiR+KYn8KHHRzhO5ubjE94vUyhcK4suXhWnvbGNkB9tegQUQstIK
+Md0kANz7Qj7VBe1Xax2492wpMI5EUVk6izZUg7bnIpti/rIM+4RLVXczknuCIJMXuMhBQw+0J16
lotqHGj7GDCR9GhTuUaa+SqA3rMDgyb1UVmyFSEcAs23lVisW86CTyFZFiDRxeIYBKLBJT3lni2H
3tfqqLo3IaY1JLMI9aFMLAXHAN6PxO/VznNuLHz19wQ4suLIZjGfINTdszhrVFJoePR7gL6x8pLn
MSFjpQKP2emr9qZtIICeSFhSq5CmcDceB3Oq4EIrCMuwThjl7C9qN/MiVV3YTE2moGoU6k7rQQLU
C9uqiUzM8psyFQWTTbjShCuMzHpTGWlToCSdzI3Rcub/DhMMgDk3xg5jo1H3plWM+amM0EHsU9dQ
8lADuijZdcYeel7Fa+fuLtGsngZP9FrpM8E+mimzZzloqR16Zq1P+9GuyuG+m1xg78sAeRI+l4Es
LlL5IxAiWl8W0EPoN+Oh3gnI/DkrbJfTBUSRZx0AuOXVVZ/nyBFbOSQbA3N8fM++ZRQhuap5G7g0
BsJSqeIt/Z+F3VMzP7p91YsH1bKwL6fINOIWYG8/xytSYd+qVnIzw6+7mi3F3dF5Qvij2fE2ZsqX
Pi4xGgqU2PaoxYxN4VrdEtbkhZD3VKj9GyJVx0fR3oYNIHvQMzCxiDikyTZbeQZPMupLcRalbPNN
JIig2I8WIdrQVtSvKAqanCUEcz6W6/nYopTc147Qxy1VimneSht59RfZZFCyWsDGvd/XpMmC6O/Y
9aamOPVGFg/geizra8YLlS0B4pkDiADgU3Uu7eMkpH2Xka15p40Yan+qw9zrlI6rJtT7xct4jdnO
1yiO8GQazbIpainZRijqVwVwjItC2OvPE4mHuV8iWz/qpeZSaYAdukFcWSpBmyWuvnUjlITJjPX9
wAHG7XbNgG7qYC5K9L3Uc7aBJcjIrxygxgXgbTMrD6gFJ8Mvks5FGusl8+uQRfn8kxNAVP1chG6T
luCUyhiqRdqVD8QrsIAMbVMHI1JKdllT6YQ11nKkw2njbXSjnsFJiCmhP9UbjyPAO1oXjTpfodGM
DgDdUXZhJ1LcEy8JERSJF2e+Az/hrTKBLSJvKojryw9zju8fmR+iLMPcVB46x3BeOuWQg6PaOnUS
7zMvi24nAuMfm347sInvKQeBUhMMf3UyhvJ2sQZQx1rukTjPDhJ+rwH2noNGDnFU6lmLRx9A/43b
ZtWG84V1M6ozpyezHN+ANBVPTDiGI975Y+81+lYB1f+mxcyrgNV4PkjVi+QV3ZF2bdaCDgOZU8U/
bLMZYVcsjfI0GrkBr6J2I9ZC5KZU5wmG2WpLSijGrGWWeG5wO3H+8jKcotOAvM5SQCtxwOpWe35+
6pGjuxvsUBUJdW2t76KOSNYDcfVzfCiAnKcBS4u6I4OqFYEsUEkdFFs6OqisNq5OboH6x7cYrgSK
OGQQj8XUyA1cv7o65eMij3WiG/OBRTE5cJyKgDb3hppuTBvEbVAZsf6SE8uBFC5R9au4XU9caQ8j
tIeusrUL4eyZAHLtyOJWRoSbyHuX/icVMVunB5gV7ffWQb0DlQ1WppN7ITR1lHB6m0c1MYmp/KIK
mOY+PWMHfFpldkQSRPEwORvp5MX0XBY0l9AmZnH6OFQuOShJxX4ipLgPxsfgPJwH7D/EPRBG4wzl
of/mEgOA+o806SMeoOEorMJ8nUqq0kFsggq8xr6v4n5Ihy65N6zUdfBZJkblG6MyHxUserjtTXW6
yeFe7Xt6uHI9luQTRX3b8lMc1D+aKh1vEZUU/cECb/lqxmY7gIcPB6vymu0ya1F+bbXJgm6DTTnt
hG6lM6S089C8ZS/ZgNwc8HJSFkGeRd23Ip8ZLoMY+WOino6EYnddaNd2S2i0Pt9XWVLEByOT0j5k
Hhv4ARbNQ+mNRYgUi3/0YLCnuRi29FmL+waONwt7Y14jUShfZUVkiieS+FtmxdZjg8iECRYBSGoB
dZ51VeaHtJAVym+t+V4Rg3pL2rKyKSa7V33qBtFX8oEcynNae3RxUN0k5GsXIUgQCCtmIsWLZzfp
W1EXkg355E07z0zmGxt8huljhKItpfFqDCs7HW7n2tR3aN20/qk2rfkq6ZM0XNCq0LxNLXpdBRbZ
oJT2D7vXlWuwMSPEsVitzmxH66/oYGmgQvfnMIt2ES26AQKa9SJuQO4OFofNRrH1Ay4oa2eLqT/l
aV6cGNpYsGszAxkztmfowtqjNIuHqGK3YFHgIBgGu1kQZfhVkdZZ8xdWHO1K45ACLbhyAc6p08LO
Dihm9dJ34DV2/HHmDYMnb8ISKSjmyhoQierkGwmR8UDjTZNB1fQoFrOOk0iEp/ErAgNlX8P+rH1l
6scEKrHCy4PgsQVdrpnQuNUQO4UtK8Mzmjlvq8s8/mJjxqgP1bSkD9D8jcdUb9zQKyLyWkRs52fw
99NXpYvLe7uFe2shSDwWylycZAdRwzc0R7upXbvci9nI78GEOxu1dZG3o7u5hcvu7e3cE0QPc373
ew57ZWgPNul1owVGxNF7e59NPC/6znTItmQL5s6mURVvR2yopvgSWSrHkLaKnvAMQMgFTRPaXaS9
8WZh793q2TGhI7+Pkyk7dJOHMBoK0RBWUvRX5WxOj541Z+dE0/AAS2uK7E2alk3nlxbpMYIq/APY
AHuHmxGr2mSLEsNaOud72FEULWqzhdk49rYP6lBuNYls0XfmGuE4/7fIwzIpkB926uwEaJUznQyC
jO9boQs/KzosBGpK3ckcxRC6TYcjPZnTnSVZ4CwNprVPw4H/qPfK8rmYMz0n0kPNZx/3RLw1mtkL
JTcCcrWti1OleWs+0dBZv5Cy1xte+dW30eqDARDTfdRrhrhulhFeNHvoJ5QEzgOOhnJk9+qM+Y/F
9ZqXuVNMsYU5aHq3bDudYjM1YnYQAdZET4wYsoGQlcqttoAfDuRaHmRDMLnqztRrZ95DOiM4u8IS
9FqneID8jtJo2BkcKra4MDroJV2hb9Q5Vz06wu2aPtFF+bZNiERNhlb8EJE9bjzTvjO1LG5xJXCK
8jVFitMomDqOgk5eMKfuetIQftlAc2/nUgcCC4Jr+eJVkfkl6md5n3G1q9LLoM+7hdbDz3P7EZls
i/QpTEbd6MKFds1GIvZ8iLwlQxuUOhtPq8ClNPSTcNpBwls2EDdHHNNOAiNVSTXnZAkHa6W7Ir7s
bi7MVdVgsAlm5PlM1Uk8RBi9m2flZAGuKfG4Neqhr+lfgXfBvdCf1KJJN16p/AT6FyH74zD+C2m+
QoYWGo2g0mSytaJuOUpQ15U/0OZO9rLq+lfHLM2d6tRm2I51ijNm0Li07IH1+IoqujMqZO12Klj3
0Amj8CItMlRLInP9EuL7jVmnXuu3rakTi0TUh0XDuH+sm/HVcTtxjXd7vjeFl5IsYS6sssiyuitr
l5zJXM2QEg0FfHyTbfnO6azxy5JWjnOlDuXEaoub7Jqy/Mw+sebsNOlxcihFYroBLS0dVnMlNzqR
NGIf06n8iVXBHXza3WUoGkaFr0mol4APqnCJ8JtQNkEXOrAL/l7UNo+gszk8bvLBSIoQAh8SMmCL
crqu3Lry9h22DA5sDcYdfySD5ZRIl4W3QR2PiBy+mq4OTeRnrKZPXqklWphS8r+dVtEJRl9sFbvW
HPC24TIgltwwSCZyxYDWvu45Z/hVY8nv+ogPB5WUMx70pOg9HJLZ8JqPmY2WUOSvimHisHKkrl1F
uHJUUg2nWe7S1rtlbp7zhNJBwtzyrRSqzsHrRhNqXs+5kx41ZwUYT7px3eQD/pk4agBhgdX80qQC
8GvfE89SeGX0QvjFiDdsdCWWN57bs00x1qFjhMcTg6KDK15k5sEu+fxblfwXcC+ZyyZqzZrvAtER
tkmZ3u6uaam7Pylp/qr18hyRXm35/eTqt7OVIs5ZEklsT+xExQMp7OMu7fT0DYPiTJRZD/xw4yrk
W1RO3RQ4KJD/nOYsz8j4UBLAhm1vVXQq7Hp+jRu3VHFIjdOzGTlYGiMXR6NmVJCSxrHQjIO+NOq4
GxcF7IQrUSBvINCNSJDMEYdXAXwuI2wlmfNNp5U0J8GAyeWkStN7QcpZhpxJtTEQiAHUMK/1dJdY
ejT7NAejazf2HKS9KVKlXV4VxgmKmG74XhnP3h4fyTLdJBpyXD/urKmlxTCnPzSSaQRAqTKFH161
VhiZ8ezsyTaGE0Vv2n6V7MGk37Cf4qxLPAYm+GrJAce07mNjlypOWgb7CRgdn8NpOCEeCM1TlKCz
KLfEfpk0dnanew6CRIr4I70A7qDPybWVr2XSSz0A+N2+Cip2y0/EMnVxJ9gOHzC2cbCuHB1iZ9/o
+hloqJ2TdFZpj8q6Cd7H6Gr7vVcbUTAMVbUxFaW87SK7fxi13KKQ3qraryUF1ToRwwoL2QI4FfRE
OowBmLvshJ4dsr/R2ZSkMSGxU0mvTTFEy67A9H/uYyC1ssbJiBnKI4EiUtM7dnryhpxfkQQOpieq
DKrD77Kn6Gc1j1guFCKJSGHw8Fn5ZBxYEzqcUppHw6qUMLH76Bmvoop9xNTSa4cPhi1hoCx/P+o1
3PKU0fwMm4ddZLwkChsFLS6fu3HOAR7C8EkgDiiS8RRTSsUOE2fPaUeNgJXaxvRVFBEQNHyB8RCx
TDugJ3gLY6Xi2PEqjDqPNqritmTvKN1TUTYWrTbeX79M4uLuijIDq8yiMeyEDaQOVO/A8djtk/JY
Uzh8wAmDv6RYzW6nFKEPynENlBhOXOCiSdSTxQW5csam6MTktydLQ5APGUbkWVV5D1SfZN9DVeam
wq0BqJyjHPqKAdW6JlepOcABkw/ojTLetQXe0OiX1zTKuUS5uc28n6mDYc/qtJDOp1kEE9vRgt0j
/Ic1z0z91WsSPJ6YMhc+aBVlxpFUkeQlQ83WbbDac2JTMb7FNJm9J+qDtyIpHjG85XVo2AkuL9xc
DU+xXjbDMI2HEsXPsUzmYd/DdL42HSzQxxmOL2+2yPTiLW/mJqNkSLHsMGY4U0KTR31jDm0F9mMU
2ULBMCeetNMXJT5iKqZlWEJ6OplRRNWPJ55SVFulaPBCXdUnGqBFox9nCbkkMsEIPUHbGKHXds1e
pYl4366v4HhwGXkgwPMucJnd3+j8aVnQV3oHzMFbzA0w4IntZrXoj1i5qlvhVOwLc4qR3CrOdNuJ
Kmm+y3B3aGHVuhzaZNrN2ZWmCecL2AYYWLLs59sOfKPmW5MBI69KtCusJTIlKxFmnk9YePsdLS4u
sa5bCskSRfvCbz2ZpLuuAS+oAu6mntIJNlhUyuvXtuU8DIBzys8V/Tq+mYvK8Q5+KWkIeBBLY1dk
c62EZeUoJO40MKHjeGl9taSOZOEvUzcVjirOejqu3RKZynRdNovzYqhrVTxWBlvfGFVhnxhMETQi
ArrJzRirq2nQoPGwbaTSaWlNt6f79UTaAZwarTDIwOnL3ll2eum6ILfjONMfW3ZmWoC+XasDUkNG
rof/LKCJFGNMVW13xlZOoCT2M6E8AwFo95nDy9Uv02L+zpPTrlNiAfNveQNGANutrjzQJi1otAjw
s5TzHONBDq6yliKjPsxxXuLszzqZrX0ocRiQ5ef7JW6abhf31vKYWakowkJO0xPhuUB859g4zVSu
z/TVs294ozpAllXZHZwSPOGeIDjjO/hsfZMXHpVLRM2obMF8Zw8VCGI8Ow2G3pCCBVFSKhuD62JQ
ZHEP0cAh58IlodKPhKvNW0QNTbEtut6jvFjFBWHsg2O/KShgigPWrYHGTckCGRjryT0Z2U18b2jo
zE9oVbUEI+7qxbc97GtYi02q+5bbySch1nhY8AnVUy8njy1z71Jbp98OLxV5YQ+GVJA6dx4iYEZ+
mub9VyOOy0OjUlPE4WvUCOqL5TmFp/029VP+kDbuqB90ynQ30Hsw48tRB/iXtVCOiYWQjXrSimiK
b1FPTfo5gbKgcbjNsb0PU9fdlOWMXSOj7UzGZcLNxzWpj6+m7Q43Wi5bzPW9Z59TnXU4kMCq71yY
/A8GlQASCwllTa+iwW7OcaxN40mS4bqFBxp/tdkR9YTKRJQgMzU1OO7082ubuw3e37hPRRB3vFwC
nff2dFSWOB0DDWBcH9bTmN4ZMQmIB6zgbf0CvkneFKmtcjaP8+IFay0uQVXrh8fBsrvH2YY/45sY
2R4MxH1XLj1ReHQeqTE+FIjc8ueFE0VQtrlOjakZyxN1vuLMZ1e00DS1wfyRz2MHU9jq7jQEhRvd
bJfnpp2T65XnFBq11oTaUogrm2qKytOknWD7FqDFeDfbVlv5s1G45E61BXld9xnI4b3iqJ1+zqpR
/2mqDYDohNSJbV70rv41ZTNISXSmTOrThXT2PdPl0FkQIGi/Od+0ZnSPhmtaN7bWqW3oQQPId7LD
J8axMDW2upmpZ1HrYqendlswB2fzKeoLVlgxsiA5QzsmeyIRJxqYZa/t9dHkyCXtubY3iVD0wKJj
8cYrSwvxLKyxL1ZWvPZj110XJT3yesKt5MtIqaBJUBasw0rJHFSX1tCM963e6nd9OqbbtBTTzQqq
+qJ1g3ay0XxvWkI8Xlva+VFQpb1VblKQ+jBCsTzOfT0zSkhAwIup4lkxBJaBK/pB00tHQ2TLFprA
bNxLw5HsqPiazZ/zrI5Y7yecyzeNhI+bEkg+hxiJek4vWkxVv5gn3J0RSoCfTKVoI5reu8MmENNO
jfhAsW1ggNDUW0hVGWWdYnDDktXkZVTZ5asMTciFFmjWIYJy94byv+BJSOiUVzHWrQSUBssxnBQP
8AHxMeqhkFH5kGm9/EY6YEyenC1JvoljrzPuEhwU/R5NX3WV0ZjaTx7bXhKFppoRrSrl/YzggcZm
1ma/VD1avuq9RbtE9fCg76lizk/tog7qdUIvkHthlk2ERXw0o430UuOXwTREemxGXWgMWQdyXsmL
+zh2qUEMTaPdy4HbxcBBm49kH2ZKotAA9cqh0IM4NdynconIprHF6LSbPktRvYkSA3NJmER16JYB
i+3qsqM2w4a2Cwq6hfsK6nbxiAd18oVSEnvDvg6iKrzueFtrg3VEAzhqu2IpqzvLZZMD5RZaEnu+
Puaco0bsW9YHt42AUVS3VD/d+JtYWp2J0llrx4vmQhiXIr4mr1apQmOGiPFs12yzvHjuJ6DxisXW
Q19MitFA3d6Y4i3nSgVKvMMqqQR9j144obmLDVFs7LnZsV7kd9Hk5OkVdvX8PhkrOvQ8iqNlOcsT
p0ylvXanua7u5hqKFZ3Q+LGBTLrTodrfxJqdURtytBiJCft03JyVwqmWIz7zYuGGrdlacRdOi9Iy
egq7/VmnRpQHNiiLb1ZmsWhFRJzc9WShTCDWc+xRICjqDcALtbofueq9iQf0iKHHueEIY9+OLMxn
LZ1pXoINpJEhyn7rRQrnFRfabrCMjbfu6QkuAItvOhtIvuW+TEwvo/tvgYGAPlwELX8WjHEL5PPM
u0ZcDbY93soWK9GuaDsj3nYWKnSAU6Q7+Wlk5zoijLG+MzJTx+ulJMYRsV09HQYDQkCAN0M+QsrP
H5xKMFXo+aecNdruNu5Mi7khqx2OXBKSomR5jQAbPnQDykp/XCx56rxx6fEZxZEX4OVq9S1JIMBD
NYqiB+rZ+rPNzvsF4tesBJFl0I0wW+11rKOl4N1RRPXdRBlgY1q5AP8zzeaVBJfkvRRkH5yghUz4
ABLXlLuezTcFjkFpIBmMGc0wtchvM0EW55ZdApFweJrIs6ypxVfnSRIp84CmoOi+sOvpYMeXcCKI
/cjfelV1lR0kIej7K0JV37ulG38ng8Vz/M6s3XKzdnXJD7FdQAxCtbJ7FoAcEZNa8+aA/79jNulP
jjZO9A1lveFeq19R+TWsfxZvPj3ED0A4WD0SXhnJxs2eBytLmv1iUZugmVqwNJcQKGgd9TR7vZpO
jjENCtyjgT0AsQvWKUt185SrLCdBiVruiYQBExumiovd0ZOfrs6H2nfm1PS0Jmo348RIbu362afk
OLv99OKRTm5vYY5BlWLV9VBn8UKMX1Y+/s+YCLn8UEkMFkwVNlkbNvFTHlhNrV3PXsfuRnPl/GWo
zOw7ygTjtXVxvaEQq9xvCXInYuzaBpK7acfuz4TGBgloE60ZiqrSaQGvDSrLF+bFQ59k5W02zHG9
0VBpgG9z5mbZ55nrnSlqIgrRYzd9ECU+xRsSgSVk/zkjjXc2ZSNuSzNZrhJNTD9U3q2/QCElMzFU
OmsPiRjrWM/c6YveaObD3JIASvs9TaP9ukNzaCRSccJBiHrBl3qlZScEapXuR6WrqcRjeMOXjhPl
MZuSvDvUvYDgPLJYE04h6DKH5Aqsq3UsqCCUQ0ztvzHbOA90E2LqZlkiquHwMPpnY5zM70nFHj8w
8JvzQuH1OlylpG7ZB5rq03nIFVDJ/we6UzVWnWAZTwGshAopiW/u2BsApKlJ3+djRcqHPWaneYrl
q54NLVVZVf36b8noR6kvhg3UqkAn2Umpl57uWmqiT8bZ8PX+fk7165LJ6znL4d9X+Yv6ljal6tIj
dS1gyhe+ELXJIgVIygpZxgql3IOs9736hjZvY979+1LvJfe/tbce1hMPzb1lrZ6v99pb5FpN0ZfU
eBcqiKoaPeZ1dP73Jf5yzyBlAul0DL4PVpf3l7CMRpnGnEsYzblxHqtlQ1n/35f4KI12VRMWJ3Iz
C7ODfiFXzrGwC+rXJv1qGbYKqO98p6KdXRLjE82w+0Ew7KqrodlAuk536tLeXbV4h6K0RmSy1lqp
9EkSl2d3b08/Svcq9T7VKL/3CK0PiFumE03sUkPGHnLxgOpmyTs1Jn2zLwCnUE9USf0lHc27ztLr
ON4IOsH2J4rsj09s1UKvrE3CYWz1UtCux7Q6PaRyfi3u9Xrci2rY4jj69zP7rSF/rzHHI49qh8eF
T5wm3ftxgemylm3KProJZdBv7J0Ip1DxSTjw0w2JliGWuoDaY0C7Nhg2UyBDLeCm+5RLAiWkIbFx
QiscP7ENfJwRv637loYk3LHNy+HauMS7dzYfS/NuIeAM7idebWM16H343txZ/I7YePBBvP/eShFT
siZrym836/cWIXkfAXFKfG9SDv//93aCNOjDKUA0E/7Pt0Z6GcRhFFBPDZpPZtBHU8mqwMfj40CL
AB5wSUvQZEPOUKlNvjvTtsb0FdIDzfrAfiDY6SbaK+XR9sHNBE+J//Dzs5uuf5jBF5df590f1h+h
ZqKOMi4PsTdCzHB2naA6fLuFn+tj4XdJgTxE22b/A5WLX/mNfzP7b9LPguyTx39hpWfCMa9ZqHCp
YHiyWenff5KeSrwzQY8nuZEUVE0NRP2SWTbBdPCLdBPtOKGthnjFf95TUqEsfUgz5xOs9odlBscK
zh7eMbrtAhu+dBHVJRYBYgw5S1u3ddKEozrcY33uA6lod3qbhfSkbv49IX/7LN4NzPWirqrZmgrn
n47A+29uFyBLekguhNN4N1370kg2kr0pz71SnyAJbkZp39DZpbxtEb+IGexuconnMIgYbJd9H8fX
TTzdf/Kp1rX746cygIyq3Ay8KO8/VdcTgqXjBgP4/51s1qPK9t3KTLIl6mvXHjEpu75SjU/kCd4q
wNOq0vium9onhpi/PhBPpdbj8VrW3YsH4ui0feMJ5XVbotu1lNAj31CSX0qNbJ9TvENP9uPf3/zD
LmB9HH9c8mJK6N2MEqTikh0D36JWpkJKpGs7kllTJ58s+R9WvYuLXTz7yYrRyUsuJtBbsc+jI+5w
Ev33N/rwXuEizCzHggph6DzM948SVe2cjZXh+LDjNvSbdg0QCPAPn6xlH9cSrI4ObkfWb5Id7YsZ
HDvKQNqKEXHgc+/mSn0DAUpZreyflsWpn//rd/JMaPtQwT3btNlFvf9OTWm0ymCBjFRSVKnssWND
PDOKP9mnfRx/XAZokaobho0DbP3Of6yP9RDrxKl5Eaqu54G4NEQXFVITNO7jF6exPlkEPw499p8a
hqzV/oUT7OJLSUUkg9fGFGK5KvkQ4wGa1CafynPuLURKLp9c7y9PjD0V9GCWHn69nF0EaVEk1nSg
fvV3YWs3xTTcV9jrzSr+jFbMfXq3mrDAMyb4Uh430bMvJpWyNjjBYjjw8J0zv7Pex9Do/DYz3DAZ
1E9G4jprLq4GEdlZ96V4c7E7vn9qajd1I9pOpjBBGuaDZr1JPEWVSh/Z2ZTiSyXk5j8OR7YVoI4Y
Ih4vcetyio1tWeYxYCYoL2Zgpd1mtH5FJL3/56twKrEY70xlfI8X34sK5ayjh0eyMN1MzVerIz8x
/+QV+GFMQG/67XPFteeyvb9Y9+mBNq4ZO+zlCSam/mN2V07xMo+fzN/fFJqLZ8QXobnIDhQIuHVx
2BKDMbtAijme9Ip2MlTEU63TTgfiprMj6OM3ksUHNOGUKcE67PMZ614HjAgwcDR9Mjo/zDuXE5hN
mZ08WqaDva7Sf8xy2beFNzmI4jKd6o2DrHznlqbxaJiiOCyDTg3LHKtPNqTMr4/DFKfe6lZGhc04
vbjVLZI/YbRYH8MwPIbhdXi85u+264/t1t8eDr7PL9fb7Za/8w/+bvAPu51/v+On//eXjb/iu3/v
7/jXB3695/fxezfrv+enYP0R8Fe4/hQEfhicz+GeH8c91wrXn/hfwI/1t6y/df2H8Ofx+fx8/Hls
woZ/Oh758fO4/id8zuMns/XjiFvTMjiggs7jmH9pcIclj6do0FCwDJ6fdz90dYHTfYrsx3/Pno9P
2TANm7mDABeR7qUxOZ4tUECDjqaOUScagefOOgLL8WENNd7bvy/2ty/FJAVotQbEmJfbp9IQMgXC
5fh50dxhiD7gI0ZRK09CV/b/vtTHYWSYLKm6yhcDg2as3/uP0ZsTPSeWuCIpAsh0HT33bRtS80Kd
1G+q4QeN9X9fb30LvZ+5wO15WhBd6MQycd5fL9FyozGyxPEXYXZHNSohdGZLfQVQTXyyrH5cyLmU
B8TMW53X7MreXyqFZWJafY7xTrj5QaOG7qdiLkPiPevEp6lnX8XOLI6oS54dxCWfrLfrvL/8poyU
dTl0dPPDiJnEnCP0GWH+CI9OI/7P9urf9/KCW8dbEZjAn5e4uJmN5o6ORr+e9plW7ckDn0NrrsdD
h4wyaGf0C4ZW/cwV0QayKm6NUW3/6yZg/QQr14Z6B7uA30fEP4YPLokIFCCfQKPVEpRCO9V2zTZn
/lI4n7EB/zIrcJ1aBpBCXmH6pe8bAf5MOZzt7hqQoClXqnddlmw3+v++pLy7jv5+3HSKwPyrcR06
x6HUriOUIcBMg7b45G35txECuMsC9qfy/rgk87QR4O1RQ8zQ1tq5beIfmaN88l3+Mt3wrvK+J+oH
8NCHTWGSoxwtOB4SrNn4JBIElj5BQbbaT0a7tm7QL4b7uytdjEUCIBI3qblro6n6UXq3MPCSX4Ni
ogsuA6Wjzje+9oi5beWzS/9lDePSFi8Airv8zXoT/hiE8P9mSKU6B2/tMY1vaaGb6r7t76S+gyXG
VvhUiyt12jW4Prv7pDshmBm9LTCxpX79ZEr+/Yb/72e5uA2geNIIRvbvzzLXu3i4qdVvEdwPwzrh
6bXBx04PRXSMMoHQALb8dp4/2Rv8ZVixNbJ1JJs2g+vylahBy67tjtvRdGCrjbHhhYUO6d9f9C+T
EQoebwwoNpRdLosdI7JrIAP0QPCUvem1tUUR/wsb6qa1P4tv+sulVhaOwTKjs/lfkT5/Pt42lq1J
JIDt02h9Eel8bnrriGbyR5Q3n8XEfXx8bJFtdnSmaVG6vewVKFJvWzg5jGJD2bWt+8MAcwU98ut/
vXtchhMhqFXWMaSZ77/SLBDbzWS0+c5ArM9UouJA41/PG47hn1SIfn/k9xNzXVog9KhIPRw82O+v
5ZlK3zYicXnjzeqrTAf5jJ1ZCbOqKK/MzkNQ2dBJO8DZVeRLMTRttjUyepMbOk7ui2kMU0YjfeEN
pqS5nOG8zekBK7T9DMjbca6jrpG/ChW5+gmjD64Th6Y3UODS4gQwLDTpIDP2xdtMf5C+/pJaz0RV
u+cOf+sVw2ga2KRL8dgkHa6xybAr6nhNVexMiI3ovZK0e3LsJX4E15h9pUE4HLJqGn9FDtwrLELT
Z4yvjxOIzTwRQWBbHJyFl7Q23epEb2UQpav6q2ESkP3Jovy3P5/DLNUxHid7k4ute+NhSY1r3G7z
Un8fUD0s0nn+zwMMYM//XuLioSuZIjDAcAkyfUO61X4mncAZwwFnxb+v9HuHeDG+4I4xxDi7wiH0
1tX5j9VXWEmlTkVJU9uv/W//Uw83boeQJXDDjmsntmAlwjL4JbeYBklIe8CdvpP/l7Mz63HbWKLw
LyLAfXklpZE0++bx2C+E7Ym57zt//f04995EoggRDpA8JAZc6u7qYnXVqXNuQMTbb/lGtH9/mI53
ZWyG67Wv38JG06eg9KdMnz5lLnM3Mm0RGhVExnSnQRlA8qOsLf88OE2tkH9MTH9+tPoaDvyOuUPE
yBEG2CTRRM6aid1+hGFiW2Vi/3p5uz+bVbPtpqAkkdninJCQzrY7SwF0Nyb6y6ApbV3Jr1HEsCkD
Qo8C0gkqKfBWr7BxQCvaO6bPBFOW3iACtjGYjZHk8Ony7zl/F+k0IVVqTkxzWYY2q9tBBhrGgSG4
KNGoz6rqMdKMDGpW7cPRfzdHaeX5cP6p/+zjyZbFS4ykerbdqCMPShEAhUyKnwF4kdD8KILKGYv7
MDwY8kqCdr64qcIFFzc7zafnM/8+OlzemwowwZpatTnuFcV9Aq5iS017p5J4KqP7x8k0UrnT2dLB
o5Znzi4t6r1A0Cr0Uv1KAl+71RRkY5A9h1j28qGd3wu8h4Eq2oWUD/gwnDqtF+W6IDeiAPAjcG/D
yvjdjfW48uE5/5RO7aGJvh3NZBoUs5cl/Ue0kUGDQv77I8hE5kyMK0HJVu7D+RFhBRplkxoa4iqf
naGjI4pyKAP6wPecvJJ+1ahBuIza94LBLGDZpUzomrvLe7e0LLjhDeqRRD3Sn9O9GxvUFwQIYpHQ
fk1zZugDw5H0tRM67+vQZjTUqaBEGY1i5OyIYrmH8F6Al/bmPbGBBlGb2f366mydp5XylXTuDIgO
oDtKoxp/xtbpgnyyOxdMCzSou3JDvWi3u602sU0p5/LGfe7MaeQ6NTRz706Re+YfIXJiSuGzf4ya
BK1AfavwXwqLnP5FBdu+eX/f3Fnbu4cr+9BPC989/lLtW9UuNtoWIYvtL/uRaVobrIX9dbd9cfZP
Hx83a/XS88h++nNnJ8AcZOSVHvuCvnToBE0a7FIphw7Hi54NrZNWsvYzv4J1HZJGjhyoAjiF2TH0
HUNFoY5AUBnKxVZH9HlPGA22Xkcicvkk5DN8ArYInlgz4cylcTo78hB9+baS0DbwrkaJzzPSFOn4
5sawFkVvTYyUiHfLQOGND3s7w6UJwMl+pydMrkXiQWjuS/cvwzho3Up0n3HVTmV+fhjqMXRlROiM
57d5LIcuKlQdlaSUMWgqQyGxTw1D4a0srR6UcxboDhhmRikCQW/qfZbJ2qMfy8JWDMrG3SeB6fnX
JQ6PlDZUTxtgr/JTB8YWraN2yCEeEHrhxoQnT3WkCPy8A9UEOWuRFMp7YwSgQelThs3m8pYvnK5m
4U86dYvpcKda1VGYgqHbov4M6KyrbrWJNmOMmNtcuWFnN3kCQSAeYEq8gqHinIWmIipyUUm7iESv
2WtA8gma+z9eB0vQYREmruuMkJ6uA6mkRolL1jG67RuTz1dwpd+jbb4SlKbtOA8Vk0YxO3ZelYxd
wahNOJMd33RtxX1n7mMbVWRVTb9XuA9I4kk2Il1/fkqfJV7TQhGTmuF8A1HvaULFANFWWxupuR5r
HjPmsGLlLLBwTFMh+f9W5o8/SDTHNsRKOzCKDDihgbdsAEJjiCsXfcHr6PPw7eX5TJdk7nXMIErw
zwcxmPvogJrXRmWi2K2DlU/iWVI2Lcia6nLA0iDtnDmFUsquWtd+7LhqyaAEY6CU765hnGOklI3M
i3rTNL8vO+L5d3+Kzv94yCwNBqYPKxtIXaQQ+msmF656hIoUK3vq+/qKjHzFIc92ksIjRLoSjm9S
uZZn5mC7SmG6QO6JUbPrqhAhPxi6m1wWVlrGC3ZIMyl1wG8JZFGZeaDqalUhTT4RmpGtMQ7eiLdR
/H55787Oa+qvHxmZOSBMAsMQU6dx+oBgIXn5oalg7UaIa6TqEbu//b58uWxyoTxoTco6cOsS35Em
nvlIG+QdMyp9gGsET34nX6lM2fel+EuSvKc+mj4z4ldGt2jaFShnR85l+2fuwi2QRdiZVZ4o8ln8
bRoLSe6JKKYT4TqvO+OXlRraj0JpkAAEgbKJi3T4ctnm2TZ/XguacwAAcZl5vbp2S3fwDK4FvIXb
oL1NukMuPZUZES15hOnnsrWFqKLgntx0qND5Bkw7cPSFiV257QWxDJ2cQvktpatxk3du7ohjK+6l
wNP3/8IezQ38iP7K2ccmKsdWqiB1dCw/vpbrb14gQ1Z1Jaorb7CzG0E84dTIUwguVMtn6wpiRjKh
WWRdQ3GPo/yCx27nCebrny9n6uOS18tkYHNRAzKK0SepC504/C5pH217pSsfub9y85YOCQ0AiSSH
gqY5B54EgSj5TYDivCce6vFj/FRxfAzaj8uLWdozleoV4BNeX8SSU18I45oPqGtBiwQeZGfl2XhI
CjUIYNAMs5VnnjyFpJNvNQc0lbIIjLxcz5LJkM5oZiBR5sh+J75Bh2W1NlKf0lM/iAyZDMy4QH8s
yOLPKu2MK7SWmy9x4I3ch1A0HmGDyROnHXnD7QCZiAw9iJX7UcHx9Dr6XvzLMCptXzAVmDqTz31R
kcL58ef7RX1ZJEIgfQSa8nS/ioaMrxPdwGlUaNd8hvGsbA974J9/+JVjM7PgnspuRDcNM0D1oSfa
e7XoaFEEs8Tb5fUsuRkQXaAkAL4ABc3ujKUWUIeq5JdNYgBAS3tV/SqZUfFMzUL5Neo+GfZli+fx
HfTx1GWSSAI+vy6nW1hCWxoNaRQ5UKeHEAxJPuyQB86sHa8MGcrOBiLbEnnLlT1dcHXsqtTHCXvw
Hs/2dCz81BXQB3FgNUHqWttklQAT9ZpE2JKXg7WXKCRSoEEZbnal9Kq3tKRMSdpQcvVyn1r4k2V+
USHfhI2FVlIdbAv3WvF2bfYGE0tvvpTQIbc/8vxGnaaltn3zQKH/8rar53ePYhEY4OnNCMZs9lWF
i6TQAqaCobHYMeQOW0m1drALb8UTE9NPOPquNH1BUK4wkf8CnQQbdZDZ7fXw3v3sv601RBe+0tqU
RdJTon3F6+TUljUinBln2EJQwx4Yx60ealmFnmhTrSGVlvyGBFzkxUmNCkT3qSnP0HUP1hkeMl6+
h0Ri40XaAe7qle1bNjOVSKfXvTb/eo2eWilmjxkvGx0djIEWwcyoPFx2g4V945bzVKJ3xZdlnoBX
VqgQRlGeojYMl4HYCneEzp99WtV2yJjeltG3YqVesRBj/tseoRRNJfozIBz5heCaQkHtlJGtDmJz
FCIT6omDmezdLllJitdMzdzCHOkDFRHV3ih7y6GLYFKP+cR3X125TQuHdbKk2W1CW6LWlBQ7jL5t
vKraGnWwb8Y/1jig24+MAhU3KgIko7PoLAZiqaIZNe2cuWmk8t6FxgoW46vLTrEQG1RkatCYM0Gh
srBTD1faMgvDZuLxCL92eslr4uWygYXtmrA1Jq+USS5zji3I3Tzy9axhVtTvfgd1cpVB7cek30oC
uODcE9aPoRNyC3oMswgvwobvC7pHVSPObmkegsWAtjj9ANoDw8CwcmEXrEH8NL2Ophcf/fPTXaNd
pOmZEsWOYuo3ItWupDU2esP6AK8b7coZLWzhpJzCo8SkIo+GzKm1wjWZutMYdvVG81rU6KKY2lau
VlK0hftD2xwtaKYkpkflbE1wZkeCJUA6I2b6bnovhwmiwND5wK68cliLCzoyNf2Uo6gQqJAlWDqm
lNJ6jaEVie1cQx+41Ify+2X3W/BvVsWaFHyCE5utKmizgEVjCp7YgzkYD4O0Nji2ZmK2GsTSWy93
MQGDl/U8oszKsx8J7ssLWT6efxYyu6j+wDTJaGHF7AR7JHSrdH2eFWHtU77o2kQdqsuUtkD9nZ4N
tG0iCt85aoCF+jJhtlrL3Y+yD2d3dKcIKCpeXtfS+3eKcv+zZ8yy6gFOZZhiMt6/OdPvVYk4Xdai
j4eW1TfXRT0g8HZ+Fl39C6uT3hKlQ17D85Soiz2t8oIidkYE/uil5fFfMiNKDGEmiuQ05oq5cwwe
r3y6QH/bm3zoyOPlLjUqocAe5OjOAFuiAB+npIoIg7902kNCAVODfS7cXl7mOQR6Znfm/qoEexea
QjHtwXEHa5ZaPA0KRJ67mtWCPMqqwYEJ76qpDmguXDa+6ElHa57dC92d9E3Q0oY4y8JzIIMVe+Fx
iL07CW3mUUtW8ptpLbMn5skez26I2sPx7GfTWuVbD/28ooJ1F8aJy6tavIdHq5r8+egk0SbxmnLy
nMGCYF6rv3dVwzSlF4LxXZMfOu/vTcdHNYxBTdJrIMynxpCZ9tpKpexWa5CO+w3cjIXxK506LYH7
Gu6zxlbhrIT/SBEPImSH4Q9X153We2+zlfizuLumpU4NdSC58+94KwNBbPKaN0tQ/ZWYsOk0UIHE
prfybVjc3yM7M69R4FOlDseSBeTbu1FG4xeaqvE7ZMArkWcxbjMvQsmWMj5YgdPN9Qoy07xv8E9h
sGwlg10SQYgVI0vbNtWmQKTSSj+raFKL6xOENGCThq3O9HLUet3bpjbf/twrqR9a1ISBBJjzMWkj
bwUfyMFEj6ynr7o4xIcSmt9bX7aUNy2Jvl42t/SQR54XolpcgXGU+cPIbyem2QB91hhy/bY+UKzK
2m86xf3huhFiuzDu4m5TuVeX7Z51fLgPPMem3IszY+789MgyhJDaxhP5OAnBLRR76i6qBtEWM616
NOtrP37rmwx+7FXA5pRiHceWib5gKl8y3UYZiz0+NdyPUSVA8YiccGttyk7cCyKMl9AtsTdXQqN8
GYPOCSDfleTXNvdWnjZzT/20DtZj+gXk0fN0M0UIfkxcCzIK72cHRk+Gtffyxs5v3WQBpD0zMAZj
29acLCBGkbhQWlgaTBfq1EMh3fRoNqcrhc2zz+DcjHy6jZbeCKJQso3iWy5vvS/KT/HbsJH1O9Wz
h93lJc1v3tzW7Hr3UNvVmoet1oA+2bOD4sEyt5dtnI0U/9cI2TLZEoNg86S5KsdgLCs4C1Oth/WK
8hXkSJJj1NKwqy0wVylp9QZ2RW/Th3V/T/uXF4LUoduTNE/M/Q0rv2i6AXNHxVWJNLR4Qe3MVq0E
bodSNPQ7pfw7NgDemvcIVjw2VrfLsn6zsvyla8F94MME6y6v1Lm1toJ2TiMnzCUX5oykurVcBOH9
Iiu+tYEeXmW1+FB7owFtm3gXmhCGhmO0cjuWfHeSNQbnNTW256N4XewnOTxwxCJaia16CPLvofmu
r4nZLe2sqk9AL9qyCqPUp77bZaXSJA0fftWEDLiPDzqKST5Qr1j55vV/+vyfHOvY2uymoCkBrKHE
Wg3vUyHL29h4LPqV6syne555C9q/fKAUgtocfQUZmN+3Ls2nPkcMxjHbBIZHT0/UVwHy7g06aKUH
cV+U+jclzSJ3G4TRhJdKpfFgGGH52isoI9i1YKg/zNZTNugDj41doJl1LRZD6lP35G+yq1qvXktf
qramGZVQY1Pf33qjnnyR9ZqB4Rp2ebFWhd8FHLI7K4QoSXPdYh+jJr8JfXW89QM1eRMaBklsDw7D
x8ZD+2AlCC5FDB48n9Qs0HLMGyKyDy4TjWp2I+l+db3eP5pG+wVmn7VuyNnn8/N0p1lVlVFAquEz
XwrrmlFvlUdPBuY/Sn6iD2a5N6OFBJ9DEVg2rmHDsnPpDz+fn2YtBaQ37TgANLO3nanWhqtPGble
fxmblz6/9sLbWkDV+YtY0v5bicBnr4/JHvmiSJ0WhBqZ7OmVaVCLmYQkuDL1lwQOEMURYfsNtjDQ
GuE7rJEeVvV7M18xvPS9PLY7y9FDtAiFzmSdZlXvAqPfd8gvXw59S9GA4TuFzdTVqbZwurSy7mo5
TjlBhGzz6lB0+6GApRrCLeiRLptacstjU7NQAM8k/cgMUygNOR0tWlOLIU+NV5xjbUWzWI4gNrOL
PmZgMLfz/rGP3q1kIkn9gPlzZUnzR/+nY0zVrKmdNmFMT3dPQ0iMNt/0mFD2hvUMK4VtaU+l+9LA
tqyvdX/OAGOTOV2E8QMYG6CxeadLKphtgwqOr7RvjzUCtfmLPHJyiCs+Qd5smTtBvWu8HwMTjSbQ
od9Vfu8b6EqEO5PJP/WjFHgb5C/xuEfhMEiT58snvLT1x79v5q96AdGG5hGGA+hJRVjJrkrjSal+
1sHKp/IM0/e5ExJFD0bWKcDN8zylRO7F19gJiNThYt3Fw2OMXpNf2nX0VOjDxqc8Br3/tYoeu3KT
uU5c/NKU66h/S2HD03sY+Z5Ar19e/2IapR/9rJmLN3KuwPzMBhTJzSAyzRFu2wiM40axXsPkCqLH
Ft0KYQOb+iaVVxx/yRkJiVMnXDYMhlFOnTHqGfSHP5L7JXtPiWw8ptqvus2h7i1tBk+u+uxjZblL
adM0OoRLkrIoc38MYeLoGoOr1lDzMZ8U8PDN19R4pRHYWLDQInNxp/K6vmx2KY4gYwwo2eDkxfkA
HGKbg2bEVPY6v973EpQMVfSgl+pKUrFkhllhEgowUAxjze52gciWa7bUxifescxTbVcFT7OylvlD
8NOPj4xMOeFRFSaqcguWXIx00rcaKYZ6ZyRXiv/aafvEfeA1ennrpr9unicdr2nmIkUxwII9YE7X
QkjZbVW572EpZrbisp2lQMAUAQ06unSMbcy+KqhG0qyfSlgKDJgi9N7js48Ymyr9iOOV3H3B68k8
LEAmyFsz8TU7JsNVYWlWMRWEL7qHaoxR2l724Ek2VPfZWpV34bxOrM3OqwtlLxZo21KfOIzw1yOi
Zgc+3MoyzK/fYensAFFe3ssFPzwxOTuzUFPlVGsxKZeoY9YNakZ30NBfNrJwYCdGZpF77MAel1Oa
DnU/fDfXvuywrWgLoEO1cq8+0YMzJ5xmZ2kSw+UAC8hsQUkaquhRT3sYv8BO3wX3qCg6dbbRvK2a
vgY03v32o0o/Av3WHfcGuMBO1akMXpkN+qGHGi5UN95IzbZEoaGPYWpvr0jOInrn/kNnrYTVxa05
+rmzreFT06RoX/GpaVPHKpHVK3dG8bMTEGlbC6iLznxka5bYliaEyeOU8LnFz0zbVMJX2KMVq7Yj
/yDCeowsjnJrSVs5e6x1xJNgu5WfLe0dmeZdvvY1X/qaHR0UY2+nwamCjbkTRX6NxTZHjurdaUxU
g+WD/l1PPdvt3hs0vjTtMU02Xe+uOP5CsPocdKYVykdG++SDO4qNAs/0qp+yfLd47K1XeUwdGeoE
fyWXWLxfzFP/z8xnqnFsZnQF5F8wk1YI5nUbEBIpFOGX79eakVlA1FTB79UpbljCd2jq7SbY6mvo
i6XYpDLLD8gDRJ85b4HDWtvFyNuA59Z/xu5hjNHaPJQGem3RTZZ97d/+fEkGY9cTAkNR6XudegeU
13kDQxb3btiiE62ZL+NaRrO0a0cm5keTyx0tcsTRnbK4i71vhb4V0pXbvWyCGjAIfwpN8zoThM5j
zSQwn49xP6hfEQMu0+d/sVFUJHWReiQQglm882k5QA7HKtr+BZXGIbq12pXwvVSQnNhe/7YxC1KD
BvaxqrBhle/jdxSNhsoRtL/k4HvTPsV8FjUU8/7Nsngy6haYtLOSYZHXjZoNlOq18uB5vwPKH8qP
yyaWwiGUrH+bmCLE0dV0QWIkWoaJCjJ1Yc97RmOQ+35EeHQNNbDoB0emZodkDV7sq1PjwUKQ1JP2
XfBdG1cae0tfkuPlzA4paoaukkRsIF9nw2CpGm9AiGxLulHklcNZip3HpmaXUzIKFPhyTHXZL8hD
4up3Djupt7t8PkuFEVJ/UD0w95Akz9+/SD0AHGlwO0Rat4BzbJQPkaNub4xCd1y55FGc34Np2A2a
e+cb3pNfrOAiloLe8S+YuUgOnrZqTX6BYh7a4S+9fZUhPzeuC+9nZl5BeLey4oUnjyHCLQBeD8ov
Zd5sa63R7zso6R2apw7S0nHwBRmZ2L3u1dHura8K5eOaZ/jK9+OM/JSHArxPII8occKVNG9bIso7
oOeoxw76VG/Nj2Sr/FQ2/keGACC8oyUzkx++nX2t78ybP+VE/K9pg1flVOODE/b0FkZlXbgG35Ep
RJrwm6PA1G8vb+vCKU7EEMB3xYkQUZy5a45kdF8EAEn1gqET80oXd/AiQ36KStuGJG8Vx71wP44N
fsbTo8iiy2kp5b2L26AFFYe5PQaHsblFl+nywhbCyomd2d61KASZamJNvVnPMQ3Kv2BD/kVycWJE
Pj0gI2+0NCUlRuuC+pOLzM3XrlxhX1qIXbC6UU0GMM5E/hzaGemwUyoR/scs9y3qNJDEhzd1Bw1y
4gEGCVf2bSHyn5ibhUqoDBRPEPG5WP6ICogVZMlGmbZAfIS9XBtFX7M2c79Sa8hCEER1ZB2Zvh9h
69tque+jjSY/RWuzXAvvH8TfqF6Ajp8u9bxZYWixVdQ1EL+b/DaEMCJ+zXbDdXmgqXCwHOFL4KgP
3m1qh/fC99LOtvkuvN0QcOxq6608ns/d8/SnzLYZNnU9bQxhkrovKIpd1yrTDNnV5TtwftcwAuMj
pFlA1xiOP3VPDbHSBqIUuPUrvnkN7OcoYRrPhnC4bOc8iGBnGjNhhlKHwWBy4aM7HY4eitSIljiS
9BuNWqpRY/FVTkO71Z8So3N8beXlcMaTTSA+sTjbPmq/oeS6WFQevqMu9V5tX8JDsGu2r78se3wP
nn8l1RaObAfWk5wJ7k1wm9vxdfbCIPJW2VKh2611cs/v6elPmrlyLHaZNCTTZrvbMt231nVVf7O0
DQJwl3d7ofdzbInRm9PtRi4579LJjeFxmJQuU3FPWyu4MmoXZJQShihUJBrP0jL7UH3de/Yl09/p
jRW9rvySRQf7++BBuZ/+EhFVoa6bMLOdg+Jft/Uda1v/jEX7cdjkjNEjSlrdCHtjZQcWt3pCqTBI
RaVrXodEgblUEjGIUGm/q9JJMglK8G+9tinKlWi46NlHlqYNOPLsRAvFMmXqyIm6fGOR2Rc6GDSU
R9W9331t1Se1/kMQ7adnH1mc3SVTdVUAplhUjF3WbUf4tfr+wc3/RecdL5rYpyYYLRy0M39Vez/t
hxhDImzyOpLLSGK1nk2htWx+u+qzGLz21r20Rnq0fHZ/m53rV7ieGHp6Oq1P2oSxZZfCo25tU2sr
divlrsUQ+88C54gbySv1KsmwJKhbLb7rxkdpeF+5ANNVO62onWzinDNMEoTcaHw/ciqtRUp6m9B0
rRHwQQfC1tovbWgLw6EVV7xybWXKqVeKgSG2yNEBTJHHjdC5eMh3dwxWMt81K+qpFddKE3hwsBIo
Nz5iOJCQRmsw+MUAwmeDaVKIHQGNn9rIIR9xRwsbhWanYwiTABUaSGmogl4+qUW3OzI0+2BEFjQx
0nSRe9pWqvDLK+4sZTuWdrGGtV8IGToDilA7M71FmjE7HMFt4Mo3PJL2bqshshlsauOlze7BsqAp
aiR/7uW6RAgEU8kA8Bk9dugrHrSjAUW08NaQHmPtPfnzDJSO55GJ2d4FQKDDbqC3FqWPtfxYtl+K
zBmHB7lZ+awvtFlPLc1iUl9Qxskm/ET5Hv1A9hnpWrt985zuyrtV7m2mf1Tb/3FNDvxQXTMF8vu3
+D1e8ZQz5isiMA1ewiJ5EwCaOSJrMKlY9g0AKGliNbTVHSMTP9AOjN6yXXyTMnB43SMqeSWv3LcF
Fz2xO/vWFA2NVShgpiz7MRZfQljMTEdFsjEc9pcvw0LR6nSJs2untnT4cp19NuPftfCu/+VPgo8D
nAp3UvEmhXee+6cEZvNdnTlRLKhqaoasjr5NJ72P4q60btM1fMr0t8zi8ckezhwILtxqHEwWZkkf
Q/tDETau9Vz4z3Gwd+WVm7cQu+ClhLFroiihWTm76GLTVX7X0dKDid5uabZCEObFt0qzcloLcfjE
ziwOR10rK1GNHW98kBG3y1/btdx1+ivm24bDE0HoDk5T1qdhOK2hVJWRxaRylNmZ+FtZqycvGzCZ
rmKUC0Kg2bkwmxjnxhizBkmBjFR+GbVs5Z28aIIy8oSmYUZ4TmkR+cwEsOgpSn1k+bPu/RsPnurU
/zcwe+z7tSQjNMYQlYawLt8pOXow4md/Lb1fOu5jMzO3KsOiJWthHX51GNM3A5Fad8WjliLNsYmZ
R/leheBpxEpMZoiDbxZzw+ipR0gBxGvEzYunwhgQlF+wqMBPcepZZqR2UiUCVNCCW7XOnSpZYwRe
szBbTETimmUTEq7mk0BdMNdWMvLFAzlawvTnR2+Ass5plk1zU4L/JVBflaF3wm7lRBZtoOcGi8IE
gp2Xcz13TIuoB1mR9Q+CsDGzWyX5fTnoL+UlACr+NjH7vMSlV0Vqjol8uIdqsLE2k05OflcI+yYv
NilUdpcNLsViaE1lJFAgRz8bBwS0ItG9oPPmD1eFXm3kjCf4sBH0W+JzsTpWs+jUR+Zm66s1yze6
qWdqlredtA+MN0PZDOU+j/48+0YQ4Z91zYJl15pFG4wYavrvergr6FeoKy63uBbAKRAAwGVzDrMs
rMQSDTrfSv7a5V8C/wDjZZy9hOFKxrViaD47VzRdkyQFgV8c9m3yygsmzuGL2nr6ylDOooP/s6I5
f4LHeHINFxx1ZsRLoTYoy2Brrc1RLn2RGXaeaELJV6GMP72pYi7HYdBOLq5AreHZaIKKzZtbrmSI
ixHnyMzM06Q6DCXfw4wsPgnCe7FGJ7uYnjEKwBHD62+R2J+uA2nNMHUncGMBH1kh+DdmGG2UQN5L
fncjdvd9moJ/lVEYTK1qpVW2gD2YpFto8DFtT2lg3jQNIbo0TOiUnexeukl2tAA2TNyDkNopaAtv
eaT1KyYXMIWnJqdIchRhiRRNEVaYlHcIpj2/pgcPxbuvk7pf/ptK0s6/l56k7wrKfiUigB+X49SS
1yikPRakBtM/s92uFZRrx5TL1psPWRQjWr7vBKB8h8tmlm4A2NEpf6BSD9P46SL9ulXGyuQGZNJO
dv9qh4fBWOtHLJUGeY39bWQuWFMmAyo/BkaaHBYDbyObd67xTTV2luZIAKfS59DaVWt8GksX4tjq
rAzoDQroqMlqld4EdcYQ7NfLe7d4RDBqcUZwDID5Pd27Um7HfJxGB+seOkYHTq9qpwyuXDiFEem1
ozWitcZ5shQaAbkDcPsUv5inrDUgV6XWe54S4G6MGtE7pzVfQbm3brnypVxyjU+MO41jaRrXPF2e
HplDoCQdgEcNJa282xYN6aX8dnkTl6wgfPb/TZxX3kB+VZE5bWKR/UiMQ2F+a5qryyaWI9eRjZkn
FF3rFvmIDUk/TOzCXakBwn2M68eRFkTlbjIYNOXtZatLmY0y6YIwXMdszTzH7JURIQQdo26NIojN
dE3Y2lUuFI4R1OZO62R5k1d5cCfULlX5IZF2l3/AoqsQqunFw+QAuO70/OIY3fiGUVtHJTeMlW1B
FHHRABTiNzldyRQXr8LUAqeFRRtrTkcgJkrTWhYzp0EZbMYw3XoClBFQk5L4asa/cMzPfvv/jE0/
5igwj1kau30BmEHMHwd1U3dforXB9sW9YxB0YqIW6c3Nrrbg+Uacxvi+VKS7IhIgwvxBpYBBiAzs
nbayoEVX+cfaXKun0Isa9CwLGgL1xTe/jeW7Z41PtFBuxNQk+WHeTl2b9Fj+vh1Znd2KMjULNR6n
+/0g+o73nLaIvNjRvbUd7wMnOHiv1s68artNt/G37n12WHu6Lgboox8gn55j7BWC7En8gIT5hSkP
b9fK+gswCb7hRyZmX1FDEBOhD9nZ/kq60l78V99HvFa9Lnb5TRGituwY1473TXwvbeZfV+LOshMh
Hsm8Is+Neak/SfJQ0X2Mq+FvZYTdYtJBsa30i7Y24bVmabaT9MZ7v5puRCMygFnZuuUowVPbAp74
9odBBcUGCdU5GtYAM+CzPD2z1iqMvoGAFjTZ8JjDXecX8ZWBqntlZo6+mjqcfR0wB+8oz40JVYRE
5qk5v45j1ewNOFwbf5uV1S+l7h1dEFeKZotmCFvIjcFHcDYmDMm6JCY9UII2zJE4FKgFlo+Wv/JE
OyMbn+QuaHxTxiSVhaBu+hlHgcsI9ERTfWAtrplqW7OIwmfkt97HiJGdQGluEze/Z9D9a6YUXIZR
v3O9RLHFeizs3i2sQ1Rpf6qb+anAgUInvwn1UU2bxVJ6KRKvRh8OQoUKqA/Fy3iv1ZBDXyfW62XX
OftGsHoMgRhCjEmE6ft09WkY5H4VhYmTd410h26R67hp3TnSELmd41ZooK7EVXny+5MKIib5+k2S
WVxD5BlPTTKlAhej1yZ8ltCuRlEOfkW7/fae7RJI5fWPbGcgFQaqxBFuR+da+xj2a5oNZ0Fu+gmT
9gz4duaX5zWUJnQzRhX4CeUY+XYjQxLVhF8v7+yS+x7bmB2iR4xrVQ0brjmWO5Hbe5Ar/6eRVNXu
sqWz1QA5I6Fhsg0uKkQhpkB05MFSludB4mUJky/KV2Ooniru5mUTZ7FsuiTMCENHwKwqxH6nJtpW
Lqp28khLC5mnyEY7rXXJNkBoOa7WoV2nr61q0SQKLqDpJj3cz/fL0ar83kC2WEoSp++vrOba1Ur+
/T5ospOHKxt4notOyzuyNQvVaqC3oY6ChjO4npP4+5RubBVAVHtfjxtFeRqyiO7z9vKenrewZlZn
m6q7XphV6NQ4XRLFpKG9Ed7JUlYhzmUOdznjP6rjdr2ZX3l1AyAt1kX34IlS+9QNcboZR1kinRN6
8WBJbdk6VVmZ/A8/L4ItLPXKA7OITGNkmVuVdiwr+d6NAu+Ln6pDDMCn9q8Ct9VWsJ5LzigzB4Bs
AATDZ2O4Yt81vRUNfIPyRgeAJteOwBP98tad+QYeD7yS2wvtAIFrniUFRkYKayWOBIDE7F6VtHY8
7VlQFfiiVwpsZxESW0gawrQ9sRzo875z4CatNcQqp2S+6O5vQdok42OzBtQ/n47HGcDsGTokKRPJ
/Cy5HYew1ZAvSxzlSuDYD9IG0UK73/6SNt5WumqevK1yjYQAfCcywlnX4SEkeib71o4P/c2wTXeN
3Wxf5NviJQWGdnm/z+qzpz9uXvtTpKwThIIfN2qBXSgvjXXgR/rqrjPu0vZP638zY7PDZehYs4Rp
J5Byl2W7E0rxL6krzOdGCOKVzGnpcGlYkzgxXELxdPb5G7Suq4IMNUDR659C5aea9Xd5aiIJuDZY
fV4sw48YUSR8gl7g6zK77YUK1QEE33xzqmIDZXurcB33sPoK6o2kOf241XUXUaxvoXGTrH10l9aJ
TB2hGzgNOeLMuNUwoJu36GbAf+z4xs4wD6CI0URekyhZTKeO/NiYhdI8GQ2m/jk9/an0t9KNvDU3
rdMENvzCV+m9uxU3vy8759KH9tjibG0Di8iKaLo53jMgt1zaQS1z2cT5s2zmk7OcRdUyPa86bBgv
78F2PLSb6Lvs+A+3kvM47h9dOwEqchtcKVvv6rLp1Q2duag2WjiMjOnmt/E6vrcPP3tb2qFtdv2Y
7HonWnu2LG8n7wlmhoh289jKdDRzOA2f+lj73aePckOdbiWcLJqg7A63EtojMECeZhONlYVBV5Jy
i9qwi4CRSZJGMWutoXg++TCdmmTB0g6g1US049SOHDeR3Hx6BgzBw6D+9NJfSRPfyhWxcog/Sgmh
JDWkSxvtx5yRkmhtBv781k8/4SiVn51eFIu1BEwa56w7ZhGj8qtoCd2VZnXTwz4Udq6mvogl8yyi
GNz0WiB8M8L4OZEafSsNgrDiyGdxYPo5DOES6yb87ZxXRjTRYlGmdD9U/qqlbQdkpBj31EkvO+2a
mVkQcBvYd6UcM1F274ab3L1rQk5AW+kGLB8wgnMwylLLg1rx9IAbZumCqogSx4uM8KrNMzu0wttw
GF6t5qufxndl3DjmYH0xjXGXxuNBk98vr1Ra/DQe/YTpz4/SVEkKfS9R+QmGt/FfzdwOmTf5PWyL
7YMs2F8ZVXyRQMscrEPb2eHKp/IsD5qOc/p6MWwCl9acZbn1qoQ3BnlrrX6Y5hvOZvfZrgw+kjWE
5OIyjyzNAqAi853Mpwy5rLWNFb37fmNHvWjDvrQPGmQk3G7lcM8SyWltfCh5ICIagGbF6cYK3tCW
ypQd0wfvbWQMoWxt1LWpgqVQhBwBvNsW/Ry6jqdWRIp7tSim7GCxCaMvPaVncZVZ8Qz6yVLAzVJ2
pug8acOdGinG2lALgbqMCD6N6djhDdLPcrw1ReDBSCAaG8N9/hd+eWxzuqJHfukFbqYJFjZlXrhZ
hDo1OnQ/WuVeca8KeTPqD37hDEQiupKyE3fwSopocR707GBla82mxe8nNW9a+3DaGXCjnP4aK60o
uxv8mi678dDgUf9y+6ccyKtrdzJptT2S5KYbvXzQohsl27goDhbXTbPNu28x8yvhyld1KUBNfNfT
WOR/SLuuJblxJftFjKA3r3Rluqq91QtD3WrRgwag/fo91Ma9qkJxCzGzkmYepIhOAkgAicyT5wCj
x6teOGOFbE+BdktD/p7pe21a3lQDQqeI0uL6qqVFOG9BMKDSzDmY5URx0pqwRIPCr7b6BuFDqPjF
oVfdfmuE74OrhNYdhDBuJZduwMdO3Mr7SALNKz3bHW+UIN+RWxuMAu6WvU8IMvrXeRO5D7WPdr3g
9brfrO0HvKpAU6srxlJgOl+oLqd0NPQB4RtelfCcOb23RT3Q6zYQBwNEhq5EvleNpnbVpQ2cgUzG
1jKao1UpW0mhgsPxIoGPXYc/SBOCUgW0UNwBArhdFRcOg89R4iyKtop815Mh20OOtPS1lskPfad2
6NBnsulNZULers/lnziGz3QBXvZH/Qz4DD7TJc+QDKkmfEGdbFR530NswjkSySshF1P4oBDYtPLe
BJEj1b8iO0j0j6TdRd19KmIwuUy5L3Nx8iXcCZRnYDbORnhh/krddvbbz8ZvvNn77ja56kq75ADN
usAOuq15OwkyrGs7AKkjCFQuLCMXehhGM2uKYcO2lNWeYmzryk/jV2cWJB7WvApBDVTSlozeBWOF
MxTNpFQpPBdFu3ZUQpsmwRRpgWBR1w5z8DgrwF8tAge87EZsmD0d2uUom5yiD8ohMX5D2rjLXVSZ
syh00i4KItqwxwI5VcvrCUh5EFqWQvjfatpqUTpAIWNJiPCpawRyUotkMWZ2G/2QOnf8HE3faEMp
lIirCfA/a/N7mrblYjolQ90+ypHP7K19giRDCQWdf0zVBTc9tcFt2VwGvCyBBBG4R/0ZmWF1qxal
m1VhA3kFbXd9JdcGBAE6zBsknAC+5466EuiVGYKNmL1mF/cfcrQpRaf/WtR0aoILDptam1BxgIkG
70MpOsyQVIeuRy972Wi7bSXwzdURnexy7q7RmlyjdruYA/E3OlqPyWgEUzoLYovVUZ2Y4Tyha5ba
aINVmrOfFH0KbesS6Q2ki460qy3BmFZj/NOji/MJKG2psw7sGcQWPFa8z6BrT8oXhPhJ/cbsoKqQ
AfyWm12RiVZvcQD++D7N4HMOElW5JcUEd2HxTNGUwe7GGaQ+d+nTdT9cm85TM5yTlPbQ0FrGAKP8
Kaag+Kw8qvuSBMHuDYJ797q1tVsRwtgABECEy4E22/kFr/cjUeN+RCD/DsI9SJeoH9k+epzAFCNY
uTVvRIMhDn7QgKHes3zJSQTaGgxACwWWZAOotA0670wRvG7tajkx8eeAPDGhTlrbDM2yQsPbPPxS
qa+0Xtlurk/Z2kvk1Aq3rdRUzbVuwEAYOJjVjrpT71+3sDZVSA5CO9I0sTZ847aR1yiwGAoiIu1g
jMQtZ9/UBKNYW/g/NWJAJ/Cg4nsQnBEAUqqaCEQnVFE2c1mj0tG5ah27Y71hJPezQeABqxfUqU3u
1WiSXDFxYeKIjWdXJwcGkhMGksMyHCaPxrdD67WDwMFXdi24CVRQ9KLJFBJc3GpJLM7ahKA2oKJB
oZcLMAx+Z9Pozu2nJkLH/ymPckcEjCH1gCsEoB6emhxSgHGXthEKR57u9U+D7kKGfWrc4TW9YTst
LPezRx6B7xlBU37v7JxNRwBqMN0s0KknSges5QpPP4dXjTOrKCethLGTg70xPfIcB/kx2rrSMbnR
9umTLLgJhAa5yY6HqamrDONPoSG1AxeZHz+wrQVT4yvoHHf15tf1nbKWUDsbInf5zEMZaX0Oi4PH
Uhd0sh7EY8J7tGrvQT21yQU7c+3lemaPu36SbhjssoE95rODdph7z4EmeOWSO92Tf1a3sftmtv4t
ljixXIrjNBQMeNkjV1zM5PYQSdrKpNWfD6BHqobwMTP8ivdvKANFFoAIbudKgpB9xa9R7EJKzQIg
H0cSH1mCtLMjVt/UXmfUWNvIN+3enfKgt8yQGb/QneUOxnuNzJYTJ3g2h6j4ubnzW8vmY4lka0e3
+nhwrCcm70z7Me5IILWFb9Gw/KcaMuCow6eCjwTdXCjm82ennDoT9EXxqQXa+IdHpfxAlqWXkUwY
v68vxcVK2EhSoGUI7wuwf18kT6kjzSZNTAB6qgoh6ayjEaaYa8GheXEXLFagX4pKIG7Oi/ML9B41
mp4Be7Hact7Tir6MjjpvJGK+/PPhoKAJyjggMZbEzPn93Gssyp0ZDyY5iX+WSDzPqohr9SK0wVhA
oYFMAsoJkLTjIijCJK1AehKlvPpj0p7YDHoVVC/iGHSwr4b5L2YOtQlkddBEhGY7LuDQSD3ls9Gi
9Jy2r4YSH+ykfXUgg3F93i4uUlBk4LWwKKYBA4V81vm86VappEBatJ4xaXcd9J5TnQZZoR8gCbaH
OFlgDLpfDaKa96VfnJvlzoE+V41Rb2A2b6FozTQwdltBae7+f4NbvuIkotLSisW9AysAudsYxvii
oaqlvU/RzyK/iUZRvfAiguMmkwtHIf+VNwnYI71WDxIcM4lHnDd5EtxTq1bAwYnVgjIlAE/noyJF
IiPLM7ZLfCWDDDH2h+6oKe/X5+6yHXgZzIkZbommGWS45WJGP87vVudqnyBYlm7TPXszd+yhRqeh
q3wLe0CWS/bshljMIlMOFNAfgAK3y9LYokCqYg7T6rXVUdXdt78t07fUu75yF2rBHmTT2+tjvYiy
OJvcoyVmVLOmGjYVSFFkv0ejc4fpzcluWSKqFl4eIsjPI6KDKuYC+uABGFXCrLKlOvabfWzJsUuO
rX7H6ldtfuhFeotrjnJqixtWp0rz1FWwpYOpOjGDOvJ1YGClQbDNRGPijqpU0dPKTGAn6YqgQi6g
qcCkqoYZYa4JolWzE/XtCkbGt3vMQ9w1bbzMYn1Xxd/QGkjRn+PI/j/3i4VqBcA+bYExcr7YEpDb
SJYBM1bu2sWtOezRqeBG7EYVEe+vHYinpri1GvVirIB6xYGY7aLqp2ztjPj7+mhEJrhlIlWtN1Ak
asH8PHpqei/VXw3UXa4bWV2Zv1PGg2sciuohaPDhc2mnB5lMWl+hhuKmkW3eKU4kSr+v+t7Cyg4J
DsROPNLIZLXd4iEKe6P6OmdZDFnkETpD041cEHei2huYOL1/MUbArRHVoAyCxqbzA9jRE3CsDGiv
K6vWz5eLhHlT4hf607+xAwJ+VBaA2HK4BYsrpUUvhNV6Dhl2kGDOwLLvgNWtFgn+LD+IP3NxmstQ
fkCXDMhxzgeUQviG0hmT2PQ/aX2DRnaIem1GRMitr5FAGTfXB7Z23p7aW5zo5F4uaxIP6gh76ryt
AFlX/Zh9WMqR1II0+mWpACc7cEIIcJFGhz4Jv4PVdMDJjikcjs7tor/ylm/rbXps98WL4lHJjXfx
PTLc3063zT+l8Po4/8BLLib2xDy3qzWaUNlZzPdhddvh1Zy55LO4kTapT7fQa7xu7nLvATmkLLUZ
yJhB+45bRrWUlIKlGV067agVDOwI3eVJ1M+3agU63ZAlwbRC8pRbPD031GkuqNdk29E4mPFLO/qS
83p9LH8yOOdTp8nojIHELiCzoHHjnH8alHkse416015y00DF/+kGvKW36t4JQXlebSiA62EGjOje
2qU+MhA3qd8I3o6XnoqvABYBLamaDIQeP6W6kwG9gp9dtH4CziEFYhZhUt3XIrXVy8P53NAy6ydb
YrDjBG9DDHfUvmLJheaLRT8FUyqywW0Gs5dtJuUYjPzADo1n7uxQ2wCqu0ETx7YLoRbq1UG+IS5i
BD8LjJ0Msjj9qAri15XIEkQVqMqifmZiYvkYSJ9msHyPNlhDXtsvIIM6d74zN7ErfVsB2WZvxlHZ
T4J3zmWqBdHyqVFuK6aGM6bqYpR9TV7tW+68bQ+pq+9oCNLDWxHVzNpcn5rj3FexczmRepjLpgNV
fpv9VyXSIRDNIx8FdbUKIPsMG6/1zj5CsexBchXZjQ5vDnJW7KgcH657kGBQBrf1R6fLmboYVKdd
Zuw0eQNK+usmLq+is2Uy1PN9MJWVFUUFTFhP2hvCR9Dppc9kYwnc4TITdu4OfPPzKM8s66ZlfXZt
5SoHiKYoYRHqz9gLQbWbwm77YgfEjTdoaUxDW3BUX1Jycva511VsxpFOF3ccgshLDvotC7OPMsDr
6mZ87LcMe9DCXpR36e7293iv3gHlEqSfERxVhG8TzsWy7CdnTyWTTIsYviV+7QJw/B6ykKQuCZ0g
P2SfAJS8Spvs9ik5Dl62Eb29LnEF3ExwJ59jTIaRLysx7c0g2gA86AABrmwV9/uguvZX/iE92FtH
ENov88tfL8iwLbcLaKQNnroeTbITwIx2i1ZZeVOw8qaNKwFkY223nJrgTpxYy+QRpEyIPaR+W9fx
NsVuaToi4P9Zu6JwOckLag4sr7wnW1rBWMUQjVaD8TNP0M5FS2s8VonxOAxgNiaGKrhI1vaoBYY3
wBOgEI7L+dxf9Cmy1SZa3nsK4IEx2NHNTd8HybxLwKHMoIiSCw6etZjjxKK2wBhOPDRqDHnq+uV1
VL3GVROAuvlHT5YSdJ8IdublgwIX/dJtj0zxIjPHXZJqB1I5KAEjF2CYN3nMHs0yR2q+MZ/HIXrs
5N6vzOnl+qG3ugdOjXKuQuWmaUsZcaIVz/d9PfhmaX/Z2YyugR8TGsjyOA2nBVdbTdKDWdFbVPg2
svUCvQzf0fs9MaywzkXC6asOfDIV3Do3JKVRBHUbT2FzGHXt7TjUXpU0gtGvzjhCLEhQa3hR8TG6
bqddZ4/YJyV4ZZgOXeYYCj7AbN3P45Zaknt9slf3C5LREGk3EJrz3K1Mbmc5szGqovxgGgltpXko
598tbQ+K8s9zxvCmE2PcddY4Zmw1PYxFtAxskm9zupMdkMHcULYDO63gVFtdsRNz2vk+aeM2NdoW
UzlHwCL2Q5AZMmSnRRWV1RU7McNdXp1kylIfYY+MzHEl7WeS+pL8U8neevvG+sc0JbgfTqdwGfPJ
3u9Hp3VSiims0OuPGM5v2K94JLuiEaEJVk+Zk2FxNxGVIAcuL89gk/yu8qCTVDenz4t623UPXF8l
YMfQ7wXaHp1bJTS2gMhDcfDc1nQXfUG3DAVVNK5ur5tZveJwgP3HDLdKDXabYdW4GGqWy35Upcp2
GmIRhGzdF/5a4ZaHpLpM7Q6DMSkgwFaoWe89ENRsY0oeqDauD2l9hWzgqJd2iwveZaAJZieS4N/M
ljypwyPJpK7WAERDVMHtvTouG1g+3KsokPG5v8YcFS0yMXtqmrmt+ag1bxaEyOfqMSeKp4gaVdZO
JeRqoQiDQhlEVfhp1GYULhO83UlruHl724LRraofpv69FZFsrU2ija5XtJEAzgD4xPmGIjri3ozg
AV/FADD2bYzgUs3SDamN+yLO2PP1NVtzQ/QcQmphERq+KDT2BCx1JYupp7VZAFHT2ykew+smViZP
kdHJY6NXExBcfq0qI27tOQMNpSM9pP0x01zFqgE68Uw7Da6bWknpaEiUIdFiIldmQYTkfPZQv5ad
qsZCJVnkZfOXU0u+0tdunU6gH5d9S6sUVwYiJK3mR2JkAvsgCIEBLnKFpg+qqlCuAAabBxxnlV1O
Rp5TMDWlw97IsuTDilHNVtggz+iMzfNnEklDIGtxtZPAr/PFKttE931UPdXGKD+naGu7jSdCg5xI
LLSz1EAix5YOg9b2tx1TBuIqBrqaNrWWN1+jXdL3vIAErUGV+l2VIX3sjUotoRe8Gj9lSTIeaWNb
t20BJYgS4MCtAlH077QzS+3WySx9Z88RGA+KWTZ/myOrqK8Vibqr51EKhngudrOcWKUP1W8jutHz
JDs0EZ10V3G6RnaNnqmTP42TaYGQSyeQ/TUrR904IEKo3Wgu9STIlFojLpUtimfEkAxBIZt9gJdk
/7tHBy8FnCFLUs/JOkdDF/JMduAaH28yRSoPtCiHZzuf61cqNS/ofrqHqX47VsRK3Eme595llgN9
00QtC7eNVC1M+6H40VnM9malLh471Ee3MXWU1JtUKDmQUalMcEymbR3oJnhMgceWTcDfQJFjZhAn
VAoCWWoFOTpTG609No0UkL6lO6ntm73R9/ZuclS1R81hTALWSx37yqNOifegUwFjjFTW9r5lZloF
jd5a2n5IRtVjeVU6rjY6g+mVRYteOqZN9ZPeptmjSiAlBx6u/rms2wmy044TQr8aneCNZXaurVP5
xzhlKPN1RTWZPljkRgrmrCgLLQiW1F5T9/FTN1NmPxXF2E1ebxD1DUq05bbWx1rxzLnMw0FRpl+y
Fee+WRkdko+JVH5PDpbLV0hkVpu50WFTbY3kTZdyiGvocQOhtc4utxPawtXIBcIqfalHox5cUB+Z
9pYoHTuMam2RPUVlQfcn/H1AGjkBZatjR4aLhumpdyviWDNkzmokd7Sh6sOOEP0VXAJ55NGCkL1U
yvK2jnLobDToUbXbGT0bbVHreDHlqkXcPI6ejR787P0os2MHIpAwwXm9pwlptpHEnIM2FKkK23Ge
+ZbM4i0rhuyxtaN5pw2opbrzmCpBFbF0o48ziPhqp58wJGOI/bqw+l3f5hJBRDZCmhxI8t9a2sfo
zu9TBFG9CkE7Mx6jgyZJxZNsVcO3M0O3bXLm/GEaKgb9Ylv5RpM8JmfM7PkmJ1nkl7GhPTRUkbwU
jG6YDow5NJoe9F2zFLc/4tJJVdcq6/hDzTKUseq0tof7iJByDw0XdM3aMise9IE6T0xt4vtSI9PH
MNHJCuVcczbzoEZkO1sSPSRKYeGaN9I4KFluPoB0UIY+pC0VyoHJRf1oSIzcqJIJPposs0wXMS7V
PF2nQ2DHBDLzIP3qhyc2gFc0yxq2NyFU5gNWkQVgNLUmwXGprFx2kPlBh/Ii6bWAQ86P68GxSsMG
YY03dUT2pbkCAwMAbpbjg3oiwN3+YjTfegHG7QQHJ9rA9p9TXPmkOhryKHg3X6J/USs6/RguIqOy
XNM4X27eInZ17EWoGGbWj3HU/LmLf1fNVxMbhyRC0MkYaJVFb9vVy+v0A7jLq1CkwibjkrtH50hG
Or9riE+o6rWlDki3stV1FphF4qOxNLCh6vMvLs+FrczSljZWEC6frwba7jP00OLuMtvPPNH9hCah
RuiPrnirQLbgtn0VMBP8fUWdQGt6FIQiq86AfAWIaJbXH5/NB/IKPXhWA/OsuTOi7hNbZd+TPUGx
WjDSi8aKZalPTC2fcvJqqSBAY7GuhXIGOGZTqDxkTYDUptvK3tS/mulmTPadKoj4V2LWBWSFNzSo
dNEIyE1vLhd6hEoegkhcgcY8vAKYtZ1n2QYllOXVbf4oTT+vD3Qt9ALqH8154HZcoKPn40xiSZqL
DiZTUIwMYNaN1cSTpB20oZiI2WQlkgRRk420uoK3i8a3c/UkoTqaEBB6aV8sHkBO6F8fzJp/nBpY
5vdk0XAMqk1lw0DHoAoWS3p5S4bovcig/2CSohGYW3YbH8lpYBdZuMeXch23XLqR4fY2ZixX/9QO
r0n2FpuC5ODqlP01wWNok0maammAiVEbgSGkPhXhyQWD4HtOSYR+BlOFha79tPttZ738i/I0NI9Q
/EKPHQ4PNAifLwuIzYwpzxW8INKkdG10FVYNdSVFeSdqfegT9jAn4L9uBhGYYW0/aYaNUidYU1To
jp4bzrVikmtZhZoSKB2j8lMuA4RrUjIHtHgeReomq9cD7ikdLe0Lep7fvlI5TpLKUJ8zfxCfqW5x
174pt3VQ7qpfDXP/cSsbjihdRlUchNQ2YN/ctJIOygvacjXmynMDAuT5U7JuRtFJuLanQA0JmaxF
7xaZjfM57BI8a2VEnl5G7mgLTqIRnCsIIf459g6Ndyd2uL1r1A604XIZo0F3klxZW/DqHioEqgWR
BaiCtU0Fvgcb0dayc3nMySi1g5ElcAuEG4fCng8Teruun0Rru8pEVQJcPUgK4Nl8PmtTL+sIFeAK
UmdBZMEklt+MaeQRFVX366b+PBj5YwggGOwrwNF0YFs5W47aSEbpICoJxne8ecwyuGGbJtC9+aYO
U898ikIrsF5QencnMFjviSDVsjrYkw/gttngtHlRWMsHFNRNxz0h37mwbX2Zsf97lMAJn4/SGRpt
zGcYkbYI+5vgWEKxi3rRpgjNXfUVPdP74a39IZI5X6s7K0BA4/jCUx0lfG4lwW/YtURCeYu27g9o
i5du+iNRvHj3hLetui0h0ySKPdaH+tckt6BaPM9DHmGostfvlG3c+eZ9z1wnUDzpw9zqj9levZXu
5a2oeLsabQO9jt+g74bwMBdtq0Y9JUBiU0/fjAf1BYmyzE830RaQgo3qAquRPrWb4eb1ugev7scT
q8u/n1zbk1J0jZNJWNrxPpcNN1IF7A2LA176zt9hLQ58YmC2e7yNYxhoD+AR7W+y3+Q1DZ3aVX5d
H8nqFXA6gctpemKJEJPmqY4JLFvwpLJ3ckgDCZjK0Ng4e7bJ367bW995fwfGOWecxGnPJpiLgdMD
8t3Vm8EthufrVi4ba3DTnI6Kc0i8j2tL6WGG+eWt4cpeE7z3aLndRU9y+JNuU8GwLlu1OIPciaKb
Y9r3FgxqX8DylsdZ9tTB7d7pcwwKPNHw1mJ9pFHxrtCBNJP5ZjTwKSmZ1cA9wETH3ulG/QCS5Wjf
GaB7FMzk2m1qgeILtzYCfDxizv2DZrRx5jJmXrKLH7Wn3gfIkR2yd3uXPOp60N3YIfuZbRzBHbG6
sU/tcn6ZElPLY1RDPeUrD5JX4kNVFkmF8RHQbMNTb/UfmeRCQvdYCgBYq74DenDw4SD1hsZLzkXN
NG2SKjcRX2Zys6UkR0reYBP0NJIMrf7VgOHPDcpdtWaUOFdtPXuaG5m+VIOl+FGpjFsorpNj3day
qEVZXzkXTr+N82s22xBJRG4Dgl29p8bjrgIbkmDFV50LKM/l2YMuED4GbeQs1QbbQlwz60j/aU9K
8zGoyTYve68mABaU33UN8gcjEWQr1gf3X8M8ZfTCnUnTCRMfZUo4WElIlGIjGNyqO/8dnMO/Hk1k
/qYCgxv29UH5RZF+wTUpv6CTN/4+SMf5Z/FbdjVRCXjtPEfu/D9z6nBVWTZXiQJGSurNRH5ltbqN
I7qZLcDfLD0GhSuEkxvzntb6x/Xxrh23p3a567HQWoB+ZExpKd03xWcj7a365bqJ1RkFOw/COdCo
gp7m/IAgzTTaVoQZLQEmQP7SuDMBJZffr1tZ9Y0TK5zjd6mk59W0rFv6y653nQgNvxo1oXSJ1l6A
WVF/4w5wAsotOY0RNWl3GITXgFX3Vr5vfPOrCZ1dtx1F9bfVEeGJudDOQkfiT+bs5OKdTYIwHNyi
Xq++SsMhlwX7eHXpIfaIViuoi4AC4HxdWrQRWKOKAXUtOuKlEX21D/0sokZZtwLhdNvBmw6ptHMr
w5DgJBwwiok+QkS1me7bf6wChKt1KXvhXbLIG/EOFis269mAy65BkyTe4qBEk0H0SP+NH5+Y4TzM
nkv83OUGb7KdoeduGW1181UuBU+P1e1yYoabMKeQkZpf7tNp2pb1Ibd2neTnokfA8rF8/HgyZzr3
9hiclMxFDCuqBZqJg9z+KCzfUXb2GKDp9PrWXL8w8WwE35GDe9NefOTEk6XC6PWhSZjX/bS7oOmD
cW+DQGVT7FPfDsAFbPf+UgwSnG3rW/bE7jLVJ3YV0maK2S5298PGupMe8Z47QradHVnAwBIvkgdc
XTr0UOHXoqDAa6PocmeOGk2ZlymHdDY8I8t3Wfsrl2oBZ+5qUG79tcQvn4Hyjo17GMs3eV0d2uaN
Ub8pEzj5djmpkGzYseyhrF2oy/mCxRQMkk+vaq0yWHKHQTpfKIg6b8mT8lgec7ScbkcPhcVc8pKj
fFP5sogvZNVnTwbN3ZGgV8W2IDnz8gTIwscS/eLd69jdltlhbESNVmtQZsUCsRjiO7DKXbRoy1kC
GqIG46SWT4/yPkKRbD8H0721qbcoOR612i3v1EfB9K7V0i0ITaHWAxCoyvuQVkF9zpjhs8zv33D2
u9FTvPtIjs52vheYWp3Pv6Z4J8oG24HaHUZYv3eBuWlujc/8uzpOd2PrTqEeGvd5KP+IP0CtEwpM
L3fLxfFzYpqLsrRp0KpuGWXvK67jllBztW7J9uMl8qoboeOsvxVOzHGeo/TQwWn/TGrouMr2vvfS
Y+9anvYIUlLPOhTH8lOEYV7CmmtD5K7XQsatTtBciYbbu1a6yeX7dnAlE6in4Ppkrt6wSyYTPaiQ
C+M5lvE+zsoswjKmTuFTSKYMzmef7K4bWQ1GToxwR2lutqxzMhw4khG5yviIKuV1A2vTtWCbFBVI
I3TNcR4BhpaytGNs7hnVGjZB2jcujtXoeHFNN8QSCSmvnWKn5jiPiJmGLr0a5qBV4BZ6HHbtUarD
UtQZvYajRdj7d1ycG6jtCG44FRM3htoOJK3N1nBHf7wZFLe9AYTQ+NHdSNvBJQ+jaH+LpnRZ05Pr
rx6dAhl1mNY3xhcwApU7+3ngBPpdW3vOgx4Wm3g3B1FARK8ZkWXuwpdBkqV1JWbXsX+Wyb6wnqcC
4IdtJ+KZXPP909nl3NLpBmNgDIYMgDAbMDuCCFAoZ7l6FTigvsN/wHdAy+R8IlNadjZbYthm0Xiq
gIG5iYu3Vt8VkdtlN3ICZnyQ/ICo4JCpzznxokSQ7lub0NMv4GJPORoSa1iymKy8K6YnIAjcGkge
Q3WdLHWv78S1OQWUB8fJUvix+YypJeflbI8IDVPoiku/mjLURGVTkQnOM6WW9qq0mJgq5YFkSICZ
Ucj62rs+klVwwelQOD/Me1LWHYEd5myc4mcnBa0axNVvzTgCZ+0nk1c6d2O/vW525V6FmyycmNCd
X+7yc3eZx6HAWwVWlbZxFeWzB6UVaIt05WmMAMITKb2tHGVn5rijrF8UigEbw8M0bu8bQnydgasZ
fbJ43AkmdOUWODPFHWYzXov2YC4vrb4MWpbvYyoiGRGNhnONtpcsbWIw0Zd3s/I2KU/2/ET+xZMR
AwEBz8JQu1C1nS9RM4C4rVoCgnF4AgjHSHeEhde9YC3je2qD7xBRIHFHWI17ebILH03SvhOXLtpK
P5hVuWrcBAxchXM6bpt0ehDYXl+o/46P7wefQOnsGANsy/p7VgdDvi/qbZW+zk1Ak5fY2DLtaWp2
Q+3r8oNmCk6QldPqbOScR+ZaouvNiNktY6hYyL9aCM3nCRjwKvm1qvvg+mBF1nindIqkyJdXV+fc
K9q33meeTXpXLm8A5rxuau3dhZwnQjcd/f3gXOVuAi2r1d6OMDJjQrjcSAcZpd2BxfdNlqDMG31U
BFhTpjyi2nVn6yDsyt+vf8LK0Xn2BdxNUJW25Cg5RpuNQCbZ9qAA4NYqnqU0hn/d1OrEngyW2ySQ
Uyk7mWCwXWrcJFIc1rqx15wevKFQki5/Xbe2PjCAT3DDaug85pZRjuekIAoGZjQ7ffTnCqDFzXUT
6wP6a4I7W4q0byJphAkFuNDRcut8Rr71kPebLH+9bmot54F1+mtrGe5J8KWoCfgEQOqKHkIUzqKj
EtKj/QuVmHsCXdu9vi0eRLfqpeAROEHwqoBjgqsLAEPu4nGUMVf6FDbZcxdkfuWyLWCwUuymHsq8
gbYp/TEow9pN9uYt/uEA373R7qkIpLLCcXD+IdwB0ORwy6HAhxh3hfea34DspTQ9lfn2AbB0b9r+
zP26caVn8qLtEgHAaPX6PZkF3pGA+E1bA6s8Fdt28GTthkUguQ9S8libIsn7tdjwbM45n6rGNneG
apnzsPYBL96809Hrt5nvPCqPLEhca9qISPXXnQtElugucAC854sUmN1mUOUC15dpuhRNVZBPAR56
drOpPxYGdQ005KlmHJhp7BWK6lZq7nfGF3oVBO/C1S118iXcSieJMtK5X95R6JQbjrpDQGuFJunW
HxLRhbqcN9yLWgUR839HzS1satc5GPEwan1PDkdUZfr77J5tzWc8pHLXdDUvDbtfkv+QoW33+nYW
DZNbZVkdHGYmMC1ZQC2Y6LZhud+2nZv13wkYA69bWw8dTkbKHR51BoI6o4a5SXobobzaNbvW2pYR
6K30Z8e8B6OGmzaCMa5GXrYGHRdIb9sXlCvSrJpd1cJotHBtI11vm/UDiCUUoVzB8vmXC/nX0vIl
J2ejYTSgm9JhKUbhKQV7BVoxZEtwDKwbAckKZMTBWMeHeKlNWW7IJfMGhlAYIm8ZtcNEpv71tVqf
tf+a4aO8nI7SnFswMxZhJvkkus+pPziCmrPICney26CmS8ZiUWHLt8b0mzn3GfEhlytwPJEZbjfb
6GiYFDC2eAhz2E6m6ZfUk+aN5Nm3Aq1MgcNd5EYA7AKnGlTE0e0OHQG+cAPcwMQgAWq4MQVyxYGM
x0FKxneJamqQLzrKeHe/SVk/v7GhnnyWTboHMMpjrGk/BiV+1ew2v5XMad7kvZy5cWyJ2kqXfX3q
qfhCqHaipVxbBPHwoDv31EKSqQQqXB0AwWdWvw1EEM3xdxX/87lojpQ00ctE0V3w4+TSq6U+j8VD
UW4M269jUUaS3xG8MS6e0zOizzW69t2o8OUYffJaHKKXXrDvLmLkxczCSInSpb2IvnFzplLWy6qj
6q6qo3PaejXyH5r2IhGgLI1Drr40ww3tQzk6qsiUXN+MFxcjbAPXiXXSocQGQD83RHCqVkWjMcNV
lQ8l94sIBEfoutJ/Wwao4IKWDh46XwJneIlyGkbO0dYEmRqdv6X+9xOgrAM0pmOh4nnuMpJZmfbY
w6nB8hQotZ9HjduARAP8i2rq1dJdl+SL6DONTA9dPx6pwlEN5i6QZn/Q79Xao8m2cR7nKUKgDRbe
bNNbz2R8GsB8Bc1qWcq9xkjCwdYBXY0gcIN+qu0Eegw0rLuEQrI79nPpyOofpf5N2yfHvtOdTTbJ
mxi57uF/SPuy5cZxZdsvYgRJcMIrJ0m2ZFue7RdGjZznmV9/Ftz3dEkQrxBdp7q6unp37EoikUgk
cljL9LP8qTfR0kieBNrnG0P4pXPWHMdmsID1RbcxjeQCyBWz0Tjbsx1p91Pvkr5y5+RR70Xh0Moh
wqb/0Ti36ck0YThphNgBGCmjMyH20J5wJcDYwj0GnwROUrDBvMdfxjG12hDiyhmdTvNsy9lNOk12
h4YboE8YGDezKsEts3J0T5fIR/Zx1Q2GVAy6rU8GMuKLrUro2sQ41/UdvOAO/mcH8XZgyAdg++BC
rGCeAyPtIWdeJiejOYYLn4rsF9VvlP5oAvggpe6C2H1+GxtM1Cm+Sn6iXQJgxYat5qhvaBRdT4dx
2rRop5YkEXjvBQYX/4FcIBYgo4DeNihfD6F86yZZYPNaDnE485gs6X9lMzLrmeqZ4cMSf5YVJtJy
uwNecYFiwhwXtkyPPWltub63BszDmXdqa3y7rseLV8HXZ2qYO8VIEWr5fIvtYA4yIijoMVxUVzId
mr7E0a6OHBXZiYSGrmY+WqCrQVKE1m99ZffTT60UNb+uWs3JV3DnEYgok5mCghYg1qatBT8xkWcX
IEIQLJZFBdwlydr2/10sd/5k0A0lWTDq9thQ8lgsimyn86iDbW/BpD+lQNAuMSOaBmrqmEUeeX0f
IHLugYffktgSOOCLYt+X7kGlhmqVBTocvr1/kOlSFcqk2xlQNFQflD9EA5hBnNsYsevpu1l+yNh/
WrG/v+lT6cn0Y2z2afZ8XTFfrv5CMSdfwum/NEp0Q4DvCU80PM3qbd9qdpHWtxYA4wLVkQBEScDC
rd7L7aMs++FyN80vmhS4YbLta6ArJrMNAqXGTJzW8nJQlKPzzp7wvsqzd9OI0fsubHNikeTlN2uY
m2KERoDu466vNBtNOs460B/eAxVU4R8SSNKBD7uZCvDmDovTDW5j2r0iwqFdtVZsmQlwPdR0+Isz
tAajHNA2gXlfcHH1HahPcmn4qXUgsry+MXyY+4+F/JHE7UtoBYFGGkgiuEMtCfQJEVDXp53RizKh
Iknc0VBzbFoA0Gw7JMC7wM29FIFNsgdNVAS4QO/i1sTfSlqBefc5gheM68C1NHtR8dvspsLIcx4f
eynxVLjKUHEW6U6RNyq5CeNbjSIqes3oO6leTWvBv3yO8yGVC7vp7xnHAxsRVNGP+DbT4/U9WHeR
QC9HyyOS7egfPjc0g2SBaTK3bUjBHZLF4Lkxj6HCWGgm4qeq5gMRzQln080p/UyDH03DgEaDeLNQ
IB51ojTyRbHoS4MnH8QFbkuEnDXGrnS7MBa/nMGlJXd2RPdtpALFoXKW+LaVH8bOsM34v1/v4NrG
Q5VdF0jdcWaSAydzjHM4iqKLPMwNHIIh87pMhKy+tkTIwdyxhRBdRjPmuc6lNmUTPrgQJl1KkBiM
QJk5R5UL8O7UJkEr+fj/BhtALGVO2OCGzVOMsRcDChiC3Wf3NOdmdGC7glkLSMbATeG+JCPBnERA
jbCTpv02hcQtqfJKOsNVJyDKlvpTEI47jGTtqTw4wFM4GqNyH2toShlSUTPVisuDEQLcmz0akF3i
LLFMlCKrMhzSJFXbezWZEWCX3Q9Cq97Gf0hRtM/j1zBMittoXmJHGuV7C8DSguDrS/ucTkAyyiAo
EXyhCYIzQLMvlQBAvrrdTVXuRRatXZU08l4JSox46OB1zIpxdAAA+hRlAP03xgVFhxhFYBL0OQBG
hCSXK5o52yW2iyeJmj6lmS7rsMu+U51C3wzNTjYO5WKCluKejE4j5zemvu9zgXNYuQrO5LL/fiI3
qElLiwTWEXfJLjNHP14Kr+xygRWuGiEAWjAmzJBn+PxDlkaGErPlpcgYAmiLdoKxvPUDdyKBu2mU
QZtjGTSMdk7vQvNtIrs236bjG5mOeXlj5AdN3Y+lYFkX6UN4MjZK/u+6OHcSpCSMNAvr0s0XZXkL
JIyUyTdS8dDEv7NuI8W+rMWCO3V1y1jNG7c3rJhnINU7pBeMGSvVDHiMQNvmUscAMATZBaYw7oxg
bu2PGE6hjdxEs8nETOB8rsZNlHpB4ZHpsUQVc+4Fabe1I3kmjtMknkNqJ1VwDSnyoLkvJUDI9+Pw
VxZRpIS8vEDM4JTFT8wI2/m4ue4kr6sUhbjzU5AleaZ0aAe2AdrsjRTsmqQ8DJn1N4ftX5WCkeZc
zJKlFtWZ+6uAmtPdJ8b7InIkqwftRAQXVJaxHMn9hF1LF2R6x9oZpMf/m664+yQtO1lvAkjoo2hD
JmQBJpCFlK13XQxzwbz5oSHUAKYBo8LhXXRYT1JuydiStiFeDOzswDoodWdL8S0Q6ARHau39cHYx
cW4w1KxKbxPsTK3cDPNvPVK3Rbety8kxQBAU0Xt56Z0afGaNmdmSCfjFdmNNTwAO7/WfVLuTyc/S
/CkRV1MfaFe4bVm62ngrmd8sQMoBOFdwg61o5+x7uQsMqTe8e0t8b1QjNaIaHdrw637YpXkDlHF5
qOywS0QJeHYEuS05E8p5hDBXrbiTIDRfvAKptbGY7SYuPABSoblPs2UCdnIR4fKaY4eXw9gby/Kx
Lp/zQ6OVEymMCYagj6CXvUkyCzbt0Mi17jLzvpib35qRPzaGtLtugGvZ1VPBFucUwoFgMHmA4Kx+
7scPRf0dAuKrsp7LBj3fGN1djpV5W/eT3esC37vij87iE07Tkdq3SGxCtKHnTj58jEsK9lXBQb6Y
/cbldSaF16xh1EMwQ0oCjz6kgAKfX8t5gXN3ifWtsWwlKmzkTs2yg005Sxq5S5EgGfdUJZ2bxn7Z
vasUGdTMXpZ3gfZXAiJ8HEoBCNTZMAPnK9uiqPJqRohW9i/TfJuRHcn8gaDAtGzD+Wcb3OaakxaC
TV9Ly52J5fxnuixEogVedCNFkjH1UgSEMXi7O0nC09xFSc8pg29DslGixi6zA97wYF0F2QSwoqXH
XHUx5QH4kwTpyc66bUXfxzb+4giiaoibX2bekT/3CTHrSIJWDG10kzm2026waf8QmLs2/ZhF/KiK
SB5niBJ4p8u4hToSdE8hmQK+KDtS/KraZdJNXL0M1pOODr9xG03gbtMOM8rDSfgrmdxYORpoPBBY
BVP/tfVzJmssoEQeErY9+nvRL7smAwU5XF4fv6iSk/avs6Yiq/Fcz/giwY20FuxhQOFf5fP0JiBl
0oELCeESAq5K32dB5RvBIUBBLMdzqfpJox+J6QuWvJLqh1Q0H1iGSSlAUM79n4RLqDE7QHst2QdG
lmy9eAeMlG3WL4a1qwHUZppPkibqv+I3njGa494FuA9VVFzB3C0/yCPIXCXLtEN5pyezM6p7oFMR
5bUZHstS4O4uikngNwEoA6XUwFwhnszc9asBJGdYpDJy3v3v/u7Xww/v7il0RVW5C2tmYjBhggFq
gGXjOcypMpQq0kdLHjuvun3wfdve25uN7XhbQTBL+WQUE0SZBsGGi7kWyqK0k1eVGqhZqYZV7LgH
9+C/H/754fsH/2BDLH7ih/f//sZvNvbOxk//6+9//qNnA4B+v3fc7fG4/X3curfH1+Prz9etwLzY
iTk9UfhUxi7KJlPhZy8AQfO607UALPZgoWwd3wfkx9ePbSQ4updA80wQAcMMpuQxePBVzTvRiTyW
eZrPUL5767q+62PRni2I49Z2GIwhSJEDRgf82/zbqCE0z+sY+E2pfXv7eusePv3N2w/NfvMEW3wR
lnzp7UQS5xnlIlQCGkHS7eGAbXM80VLWNgYFVkUF1hXDpeJcfVzSMmljJEFuD677fvB/2RuYg7MV
PGG/MEt5AziVwy1EGfIySkvIOXx+fn9+fg7txX6e7MfFLp0Fv8e/QbS395zt0+/Kefr9NNrsr9+z
jXoj+8fxukl+lY4vvwigT2A0Nwm86vnpaTB6CrQvAGq67Ljs7ndQr+24WPvWcQTL//rDrgnjUlKj
WciTXjNhLqzf9h83OJmQ5G5dgaivwZoLURpaZExA51sXcGny1IZzRwGV5sIt4AT4O3bsmSPA8rA+
l/38G12eyOTimZCmU9/WHWTmNrHxS2ojCWm/YrWpEzu/Nm+bh/3Dfu8JNvEi6czOBxoj/10sd4H0
9aBGcgrB8ICl7fvPmw/nTuRUVs/7qRTt3FTMUFGrJmbLc8GBQuFBHzaw1BeRmVw8BvjlcDZpxFmj
yF+C3l1/t7HvRBK+8rAX1mFgDATVYDSG8cU0kpSFlKJLh+3UrWm/A8PUc/3Nw4/K+/HlKp0tOwOC
q3f9+J+I5Y5/SoI8XxSIZfaR2u+98/7aeiOugxmDka03uKDL8R9t3JSa3eGvDL99Q8MBqFJQuEYz
YIG/oH/BxfQFMXFNH1yoZwHGcFG1f7aWXaPu4esXHBx2eNiNimuUHVb2C37Fjz3++XWYcJzww2XH
+Pp5MvgA9MsO/qiLp92R6qDu5bOv+vo23/3n9mZfwb4FP3EjsB+iLyDMpHm9qJi/18FioCCO4fRS
lsgUaw0aXJhgRBRfP+AiH+03rP7OuWFu0j36oqDmIqZBKlCngBVA9VnGRc6dANK0ERkAO+0M/dzY
vYGCKe1twDZ7JAsfr6v5i9r8bJGcMM4rd0khJZFFcPmV9n1ohzaewc5g/8LvFnvCryGL3Dys18ay
N/sH53H3uNl5Hpb/+/fxJ9Sy89lBej3ebo/u8fX19rjt7d+gS7V/itDn+GQMi4+ZUhDfYNoIAKfn
TkhPx7xAqSl11EJmVCxzCpaSRQG2KVJGQW8CXWSJdyEYJQVOdmVLgEGnq3glgzkDLfDngq0ARDZA
YEwdnSyVOyGLxer/7yDVSW5An64IQjjmCrhNMRRgSxAQzMFNfUW9JxEcTQlJmwHrJBg3jCqn0zaj
5ZhIUZiNZ1JBsegi/kF++1Qap9WSFin4KmWwoi8P42hr9M4w9lOxidHo1d2gvHrd5C5aJLGLZ/I4
R1hLhp70EuQV1F7eg9/gFtgu37Pv4a7cJY+V3WzS59kdv4tmP9gm8VoFgw8wW3RwzgBK9XwTDVJn
TVDS1KmqYzx+CxOUJUXpQoGMr5ftyc71aqrk4wAZdRqgRQUg3P0WQOjedRWumePJSviXqorC/mjU
kJJn5Fkdidd3rjyMqa0QQfS9JgmvOPhhUDQoGg+D3/Sl2QzLhKSY9KnVmJqnnkoxLS1q6/kqjfOb
AyeLXngUCdFtyZ2wcIxlEjBBSqPbiuH06uTEgIFb0O5G/Eh6D4OXtvCn4k01N2gYK5GdnjzL2FzX
7OUDmRnnyXfw/jCdqNyDsxrp6ADQ6IGfUd/MH5AE0qpDbdlBsTdxhStejXksK95TSXAaV8/+yQdw
p7FdpCqbVXyApkShA8ZCW5fR4qTHJVKDqZeHAQY+dYFBsT/0mva5IxmQqteTEUI7IOEn1U0z5XYW
+WDUkqaP6xpeFYV8IzpldYIcDrfRbUB7tca4F/oPSpTrNxUw+pvYVQc3CAQhF/ujLlZFkeeQAeIG
mGguC2GlJYCmGnRoTfR+6Xb58LaIqqHrIgg7ITK6qvlCUyJraCZXkTSO5tqZJ3dWfmfh+3WNXYbE
Xw7zjxDuaRE1UbA0Bkr4cmvKLbre5NaTSNi/5wPNPMNKtG2YLvITMMcTP6uqcd9VKFt4Uy/FuzTD
pJvggy4iI+6DuCdHHalLBUYarFoFQL/TROi/tlzQSpjDUxAdabyrqR/31DXMQ6w7jSL6ACbgcmf/
XJDczqpdqi1mjg8wE8yPK0D68oi2M+QD0MZKPbZLyQVXjomSWf1D03eC5fOJQv4C4/ZDmrUZs5Iw
4RJYfN3dAsBxNf5u4c4a32TLzxq/bQQrXrezPwvmNE7HtB4KdkeT4DNLH+fqkGu/ry9r9WCeBB3c
C6+sZdBsMBFoMZWbH1Z8k1v3w4JO7f+Mn8UFAJwL0PJStrKShTfJfFf2nxKVfTUqBC+INUeK+iy6
1TUMQ4Pb+fy6RzOvhiFd9KehXzZs/By9NvN7H/coIt2OojHMtf05FcYpT8l0YxoUCBuD0TPCY6LN
bjN8v75Da5fxqRBObwHsDncxhJhwNupwyA0/wzyCHIgMfHU1aJQkgNPVQDrFRUpWV4TL3MJxVuiB
Ln9Mw2jPeu7qitfUqmdFTxla/5QST4QCSGvuTO6j6VvTCz5jdbl/vuIrz3kSS2EgYIilCl9RJPt8
/DZhUDd7CiSBmaxJQUIW7wkwGiEZz5kJpfCcRlqiRW+501KXWnfS5FqiuveaRhHUsEoSelBBiHlu
jEY1AHopbzOnDSd7oB+tlNljImgTvkyx4WBZqCWgo01hvfWcgYDNOZEpk6LI6IXrszrT0JlZWttU
rdF/ilOXooFlyRovTK3+YFlLBcqEcS4Pk2ECNpxYmVX/GiXkSjHOUYbgdF+SqHetMFN/yW2mg8kl
CDHaUeqFXPvtjGZdT7PyrtsPA5lA8ZmD+shpGq3SXI0UoQjBam2zgN6h4VWM1B4YGM7VCEIfRQJO
V+bUioq5NC9X0DqMt5iIx5gdV/5+Qf0JTy9MOyO+4oKwqlJILZlQZN2EvV8l5u+s0kUjkatCMC2G
UhMk6ZSzvKDXIkkDhbEDqsnbboptU48F18aqvjCRhskdcB9cTE+Dt7OvlyXOnLjDtOw0fTZKYxuT
PrtTPQsO0tpyKINeRGsNUBz5zrMAdYd6nuGdUgZZWB6H7OG6+1sVwAA3NYqmUsrHWhYddCnLsBid
DUP1u6T78TcC0GUGMHj4gq9cyYnDoWEyhVSLMmcZzZ+oAIK8KBICB7LQhDctwN6gHxKIm7rB1/vK
Rs3rJkkyZ2qDjRJ7lBFQ5S5QtIj+GiajCwSGwpJtKgIwWlffH8Hsv5+sbqjCYW6yNHPMuvg2DKaj
haqA73nN3E7Xxh1Ppc2sXI6wtlD9AA6cSyZPsnR/1jfXN4p5ywsdAk8LkBXgXbwgF0VHqQnaVjT0
NqYCXmewpzV4KgFYfkge6BQajlZkezkVJRBWl4fGbgbnwHDXuagzR/mxCwaInQcjcpSaAMPS/J6V
5LUQ0XGu3hfEAGQRGBAwucw5oDrS1HJu4eikmt6NseooI9l3YepdV+TaipAG/1cM9+7LWq0vOwN+
bg7IYJNxcnIAucTohE36bPt/k8VdgVqKNmVpgKyh+ADaVJEesuquF02fXvQOsOCcpcwwKmmB1o/v
YgrzeG4J7ioHWaZffZs4tdzbJtAaekOz86h5SIvMLevvcSOc1Fw92rjb2bQ5aq98IVFGgr8wyhor
rECKGOzN8n427qJ4p5JfJUDS9KOkPpuDQK9rcTt4RRCpgURYw0v3/FxrcQmWPR1WCVjQBxWd5sXP
GrNqVrrRRDDZqy4EJJ1w78gFob/4XFSpDZFZg5/PqTtkJlul2QZhIuoZFwnhXlfAoy1g+xASj+nr
GMjPJggBr5viqspwV2kAO0eUa3HrkEBMNi0SbpJZ6n/VYbyrwCSJOb+tNX7WzeBfl7b2EKEn0rgF
ERlPK8BpZE6vLAik5d5DossOx29WJL0FA71T9LfrElezWKDVxtAjGpcx7s3ZhG4SKY8liCyj6jgu
uaNU8Ytpla+FPNsjZqX1QnG7ogKzI3kndHbVXnN7q/LMpvwrXf/5FM7FBEMyZ1mNawfgTU4twbnc
dbXX652XiRh/VxSNVl+gPLC5B4ZPeG6ebaMudf415zFh1rzdJKYb6VsDpJeh9SmNznUli6Rx2xoD
P29YchDsGUj1GstLHb5PIcDrUjyZ6I1RbK+LW3HVJutDA/kBkKd1Hqu7rcBhpY49rm/d3CDb0ks/
9e7RWkR0WSt3K4CtURrFtYCmAJ7KT5saKW7yAbONaPxqno1xq0s3hbZVwBrTqHg9V4Is3ZoeFWTo
1C/wKdyr57tmAZCJLgG8ZrY8TLUTFdOt6u36xBu6VoBDvXLuTWYfjNaMqljiuShZMppQrnCrtr11
OyGusKceU916Dhyv1HwwtP86QYDLCAJNdEEBxhSNZdzalrCcglTCZZSM6qaXLLtDInnEOfvvtnEi
hicRaFq10oEvlzkBnkVJe6hAJ1CpmMEXeLKvwgIXeJkAIUAZTka7GkjCzhVYU73vqmVEhFw1mCAL
pSy1O7Al3c6ZdpSmNj5a8Ux+BLXR+XNRpn6UGKBY1iKjqAXHb+2iR1mWohzIupXRVHX+LVJkqXln
KfiWZF9ZwAcaAbQasNjdJsSXZDg0ZLFp/e26rlfN9UQsF0ZjRiqfhghoYRjRP4LHzu0j47WMrI1E
l4faTNCsLRp+WTuSpyvltC5LOSg7R4iMp89Y/hxVP1vYOOMNaOdD0O7GohKdaI2ca1vaoI5LAwLL
WUKT51u9vDCgHrVMnDH/VCKBa7sYSfk6Jic65d4NejAFpC1IBoyWX1PlTcNG1XYh3Zt0Z2r3tHvp
c7/WgTGW7MZA8ERe9QkWoO/Q/gykDb4bpB/BUxGWMKNODm2p3XYm8QfLkTFHP7aC2s76QpFTAOCq
ZSKy53YyBe3sIMVQLDEqGWXdGA0g44ym51zLMX4c/NBCQBumwFm7AT3jE7hCiTuaneGgdklxiUf5
7ro1r60eTQYaa0oEUhaf6aNjVSd6oUHzgeWZenWrJZuk9S0p3dT5srku7KLnm+3ziTQ+o1cmJAR6
pI78VHHfK4Ut1UAT7bsjnJcTlZo75olbNOqhjvxKcVXH3Bnxc5Xs4aSl/FE27eRhckEELkKZWwk5
8V2s6Ib0GebMeFdCWgkpNWhhQjUqrat7XA0CRa9d35iuAUYM8gvWBaUQTYOokTrmrdLYTN15SNHW
PpvjTm2WOvbjiXZP17W9JhHNt2hqBGYLUjKcrQ016hRWgRb5JW6S+z5skSeTl/RQD0rsBmHXCgK9
NXkoqwNnw8DVAD2e++MZxah+qnG5VgUK+0oofS7ZchMr6n0WBQJZq87/VJ3sY06SGVrfpSrCasTU
NHHK+tvQvxiLNyqoFL9N6iEHDK70cV2fq0YC/wBDwFkB89q5yFyWwEfdYAezkYKmst2PgWgaZU2F
IMDEOw4dwiCLZKf1ZFVKoKQL+lsyZ2z3MuDjp0cJDOzj8fpCVs889khHRVQBGwC3EKskTW2U7MyH
xUNKpJs6qp9mK/bCvr+Lwsa9Lm5Vb4BdNjRkpPFq5MSBvxv05ZjGc0hft7ctWOX3xmK9XhfC/hA+
MMHp+lcIZw9VglxANECIrk8uTYHDmKRurX67LmXd7CygY6HYa6owhPMNyhBTFklq4IWv5cdmBPEe
rXbxGG2lAMP0qbbtK3o76r9M+lfhDrKeJhwVjI/wMDYGOnVpADh8x+yJ28UfimTYUaP6QxQ4U59v
cv1zLKcNmqUFXntNtcijoCUNvU/A0OCcI9ImuoQJBSTbWskN+t2Cmyj6JVAsc0b8/p0KYUZ0Yvmg
cW/lMYKQQaIUuOOJM4WSl+lYajLa5TBtFmRIi4QeJ5PG9hL//D9+AGelJepuUpbjA0Ip97ViYy4f
YXCnzZuuDb2+Oarys0V+o1B5Xe7a4ThdN2e3LUDlrZzASetJ6UtkYxmTe13CWixHTJbhQy4AjFUs
uDzRbBMqIWnbGcdvBB2N4inDSyJtNGnbg4AnA/bKdXHsg/mNRCIKPIRshgZ5onNx+hLAwYG/3lGU
vUJHJ+mAb5d8llLsXRe0prlTQVyM2lZ6EaIdInO0qnjql+KZFCLowDXLR/WTze4hLqD8UxgMkRmx
BkRrUfduod5QPxR/k0Q4FcFWebI7utxldf4V2o8vuL1MYDnh/er0odPVD7Ui8F+rm3OyIM7IaUrl
Og6wOXN6ozQDkD8re7QSexIFVCJBnFlPUqL2A4NUToIbxXoZskPTPpoiAo+1/UEZATUyjC0z2I1z
5U3JYi1GYOHMZlZpD9JHVdXbMSyO/93SDMaRBvYa/M0/eoNI1hfNhGuw0kS7lQOlx8yvIiILWcvZ
gf4InQpA6FEBc85tjtwlZtGPyCfFvfTZ12SjSgRD2GCy1zEBPEX7sf0OjkK3nhuf9iFYG2LPqoCF
21uCM7z6zLeAl0TRiAfwDr51glTGiPx6Dpe/dIB3iofJTifUfrUSM6mlM0oU/Xc1oKZiG7PcTrmI
MIbWWp5QkAcBPdr0mdI5ZUQoACqJhURDjpU2mIUdgaZp1JndA/cwk3YaSVW7QEtAiFnsQFUc3WoE
WriwYU3VkbMBYBzotAHmycWzVTehWZ+EaDY2p92kILg08DJ9XDqBg758FHKCOA/dxaoSFAsEVXvy
s/GX9/xG25FDkzi6p/nwCCJOr6931pmTPpfIz1cmXaslmQyJ8uxon+V2cpP7+RA+DtsMNK6TA3U6
xVH24xcQp5k3QkCuiwiUk89dEkWiBHJsQH60k+7pU/ia7erXxE331vMcesD1Tu3CqZ/VO0ArXD/L
Fy6Dk8zdGsCBHadOidDkZGGiIgW5WOV3kiBiYht2Tb1cxNQE8Zi0I5a3KDBSMGUgP/fY0skGosNr
qADqrBntdqTO9bVd9tByi+MukwnrSgNmsfJm2MvJFngeTvxrpnY/2ur96E43KphrqUuerwteVaoC
MmqUtVHn4N1FNbapvGhQapAhSZRsmvI1EJV8V08juH9R1UD1ifLpb7UOB2lgMmpqDNtRpyAvV+47
aa62SMH6f7GgP8L48zFQAoJrA8Ii8mvJd1L+O9QENnL5lGCbdSKDOwNmpKOISCBDk/aB5g7GPkHL
ZpETv1FvWsVbqh+q9H59XQIlmpz1R8lCZyWATBqrhdtkyUEfQHiX0hLs1wQtuNfFrdrFyRK5c5DL
QTGZJQAcZHKMgod6cHrRQLNIBGfyEU2ixQxj7JT1HQhxoCC2zXB7fRnr54r195roNkCpgn3EaZC2
IA4dQXzo6PQgAW2uPpSY0OrtiWyDbKfHzyZQ3EIw6IbIUt5rmZsAObQT5Q6ZQVx4lZOvYJt78hW0
IBXyRfiKCYhVxFajyVYxDZJ+i6b7HOihY+AaQFobRN2aq0ZzIpeLsqIGc95VC7lz8qSC8SDdovnX
RWJOoOWLrlocCIihgHlCYcG4aAxfemQiA8iRtD62NawDRJfbIChdNZgnO5pzlPIVF0jaN6jiXxe+
diFpgD1Bzw+ILhH3nOsWQbE+Kypkp7V1g1jPzWSArE/k0yjNXSi6fy/jq6+l/q84jUdBmkyrLmcV
YC5ZBFSBX9WkuGFga+1jhWC8AUl8VPp5Me7GSHAi1/byzzqh7fN1GrHczmoIwQUwa2pi7MK48U01
eByAnX1dpZchHFskIA0MsNKjtZJPZmVAVumLGLKsFvW1gSzgsV0wyJC5szHYejV57H9vWnKXKtkW
3+oulqDet67ok2/gYrga2f0iG/ENkpkEz40pjbe5UUhuspSDU8hIMo9SuGzCyZpvqlht7vOp2XRg
oBE0Rv1/lIGq7RdYgcJPWisAtwNOHz5ENhInAA9mv03MH1Lnp7ofAiodz/4RSmpSgIAJ3Bdzgbzf
wJA+yg0UAxcXWFg1SWLUJku4yHC+I1LtpZkIrXrVrHQZQ3kW5tXQ1nZuVupMaY6BJKg5/kTfSUp+
Upa8EcQ3a74eGSgM/6HHFXyK3HWSSBORyqphYYZ+0xvlNurxLpi/C+x2TV/I78MJmRi/uxjpMLMq
VqwEUZQ6wMVOgfVamECm1jtUbII+U18ClBeTLg+cwBq/T1X53rbmsdYCFGhy8hJ0GhF4p9VYAc1l
MkMPADs931o5ZBIupiaHe2pzLyDBY2wu226pAdsIeKAgPmp97ulT7oWZIGK4HNbDKQaKB55hDBIF
c5fc1qYYZyMo8zpp9dAY0yZutO/ZDKbo7hHDzK4SRr8wZ2Mn9GUYe3uoProEt9DYqLtWTxGnqbZB
P67vEDu0vEFjX0BIjFQ8IkHOiYEQva67GQYdT5i+HI45mTfIFNpBMN2VxeAHqSj5umbfpxK5uKnC
mM08L5BYJUsNZErNbeXsIwZ4sS6Jir1rVn4qi7NyUKwtkzpCVopgmo7oCq5eq1HgE9buu1Mh7Ayc
xBKNLgH2gULIDBecJLUdh6hf3wQRXrje9d1aewydiuIMqMy6PkIXUuq0wNtsCw8YVmb8GaShq+KZ
N4e9XfUCt78uElMfSNrAG/F8w8lYxSmAl+FsgxqSEqdJ1d1MZbQA0rvAQKtAfp9Ki6D7/guO+MIu
GdotslGI3fkRxizoDUnN4J+0TfwGIgMM+Rf78kDszLmVvNkJdnQ/uRqG/fMDeJXs4Pm9drTddBM/
B+/1T02wx2t+jOG06yoaeZC65wxJyht9jhQ4ZaJNtmxad3EojNlWjZUCy4Zxa+KO4WLDssgXXc9a
uOSj9qj45U3oDdSdHNXXN6EPUP3RdkRI12u2yzYV9STAEmIk6tx2ywqpgxJEOE5hgI7iIZ+HMXdT
eE3djbMKGeewA+hji8FVQUSztliMLWJSBBkxJIa4xTZVjnBCHjB1O9+nxO8wnTr+zU2KJgTco+Ap
NcApcr44uZvGItZHwPz136TlLoxeYgr4Kf/6mVxdCUpI2DIFPDC8B13Mac5wneKAWPFT3w+vSRPZ
1rh418WsRj0YGzZROoKF4PV0vpqOBkEoTxhczOhBjzwjvR0Lf242Tf8g616peAQPJWOvDM/XBa+u
70Qu56+jSemjMVqYDy18miY7Uj+WuYjxe+0eOl0dZ4jgQF7CnA3NRqZWOQ0xQZsVLVsaa4WjVoXp
x1WvuGAv/by+unW5oFMHyjSy0bx708eiJm2H1S1x7sS5dTuYhjsv0n0gASFEkXzD+H1d4porgQf5
X4k8q3rQ5fFAMH3skDJ0rOSO9qKy0WqIcyqCMxW88LTaCCHCsgKn6nGyvCh8CMe3ynAKdasC4iEQ
ofOv3ROslIs2WWR4L+6JQAcU6ZLoMBNGO6l/oHPLmdLRJUN3FzcT+G3yvTzOu+vKFEjllanhfk+H
AVKt6X6p0Gj/oEavjfTQatumdmpNYC1rZ+FkkRqnWEpon0oE4sbkqcxuI6IBT1bgT9Ys8lQGd96A
m1caoQoZWtoCnNDWtQhsLigfzO7cAaBDIE60JO7gzbmVzrUMcWb0LUNtoJg84fDhWlYeKBW4x2H2
jBqVE0LSsKtbBBJOj/7l2FfUIfwAlorxI15S6tNSKZ6m0krvzKlrFmduQuk+L2TMhYxpOO6jOstu
O91CX/l161lZO+vLVYF+gibMCzYbq6AgzsETHlmoXRDetOZkW8N/b69BBYplY/BqR/hA+bYwgD02
JRmQKBxHEFxJVq0+hLl+m9bKtE3l/mYe1NFFDHeY0N5tR0m5/MUy0R9HEL8Bxk7hM7ANaBSqPMN7
ObCeLO0BI4yKqPR6CWmFRf4PaV+24ziuRPlFArRLfNVqO23n4txfhMqqSonaN2r7+jmqwe2yZY2J
7nnoiwt0I8OkgsFgxIlzzm0sTobSlVNOUDK3WxrbSTK5altYGJe3EnXcBN3wLENiJup04CsrO1EI
xHAhwZtLoFYfIE6VOoMiQ4Xn00BN8PZH1nEvLjLJi1+2OE+mkVRBMxdO69AlymvPcIagS+3ftrIS
1eHcpo4hKoxAXDEx6F3agPoIr0q5/k7q56h+uf33V1cx5xgQDgduajmY0mhiE4wN8uGMuFVltXVq
jZVj5gJnt9aOBITZZo+dVdqWbfpejnFME7wwlGAnC7+rzjdTzouCZ2LeyrP3kohxf9BjwAQzT6Sj
FoaeRd7MKc/G/O/PbBRJ3WESDK8Ws/iuZj7c+6F8+i9f5O9OzV/szEQtmawpeyyjhP5Npb2ZxWeQ
2X3Ny5RXPevsiywyZWD+olDXYCcHRll5iTvOnbb295UZhw44GbLL5Z2mF6gOYawDQRAncASuBank
7Z1ay0dQuCQKcnA8oa6S/XCqglYLsYRCvyPtZmhcs7BT40ONREyW+UOPeiEHiXyNAEBAOrc5X7Pn
nyea2VnBxmQrJyJZow8iHEv9KHxynEYrfm32xFE5XYU1pwPxI0CN8/zFFTgv1ZWsVYu5ECDsU90X
UA7IeQ3ulYQHcvR/bVx5nRiIbTsvq3IkEQVOZ8oOAX0BnhdNfMZ73KzG9ZnxQYdvYPB5+UCMg8iQ
mgEPX2Z3jviCwerOQoPNNi10tPfmveiMlnDXeqnfW7e9ZnU3MVImYvporj0s/B4wq1BnCiIelXZq
tCuHT5NyqgyreQkktv6xsXCSIk9UBuQT3m6+YdFN6MofwZ55xIdM31PoSJza4/qSwFkwV0QNEL1e
+mRWqTSKJizJlJBv/Oyzw9hyTABIgz+yvO/mSs08KINCwhIW38ZDPSaYV7NTgVYvM0fUlyYm3Suo
BUpAKgP5M21ysg1oLByNPG53WSUVbjb15SYoxGgbxnX7oQ6B+KOKi2AjSuEE4VotRF0LemV+0YWB
h9ksthP1qYOOlJFPH2CAVG09HHDfd4MqlgCjmzVUg2J2aGkKH2mgP00bJh+a0RDuawjPtWBQgDBr
JVXhDzmW0oOesfIxKJthr8a0fUiFmqHeGZVAKCYZGUCB04ROKMpf5pRgoClXm0AGVUzZPjNGKfKN
jh41o9Yah2oUQJoSLJ/Q/osMYLUnzP++tnqi+ti4/gnJSriVtEpySYBXpsWYqW6icihKND2rek8V
Zf5lQbztMJ/vyBXLwZWuRgDUk6L3Kl2rPTHvSYb/KBs8c+zFvR5k0NIWp0h5CdPJ3PV6M9SWOOQK
dQM1HUtLzUR1L5disAl7AgRQ2YhNYzFsoteDe8zR6kn4GCQ9EzYdS6nNDK0jXqx31M8mor9nbQQw
iygKzzGSp88pMIN73ECqK0iRwmyKwYQUgjjGqDrgNlQ7dxQT6U2ZZBSRwkG/SzMm/WBpLf9WIbjx
0Btp7Ba1RFGtCDCH6gh5kb5liQ75jZAU6a880IZdjOHH11jqum2RS5Nd9yM0aQrKDpFp5nabGsoh
EEbpNzKJaGsOcnyQqVY5Nah5S6tCw/GNVLL+2OchiUH5XivQd1fNtPeg1BimPisjeVtAEvYxiZXK
w0wBgYidoow7oc/7T6OLRNcQarQrTbC6+z04lGtLxdTDg5mGzTENqrjEhOCcQGNW/RQmWf5U5JNe
OHEZlVtWVNVHqOoRseo2iD7iItIHS2INHm9UKslLnBiCF09puQuYqDznrFSCLbgJKRCd8vSIQfHc
g8aVZguBYDxqRhVsWwnJmN+pAIe4FasCydJzdP5sNYYWlp82zfCYlh1ksYaUBPteE7KNHghsE9BS
kCxjqIqvPGbRs4J9QeKASYZTKGkN9CeNLn0uYnU4yYDEfZISaPwwJRAZiyH4/ZwrXfVDS1HTtuRc
b00rSqLqreur5qQxjRIrLxUFc3Fqdmf2A5A/rBu8tGj6Z7kaZUi7CXXxPXT94EqA0jzLOs0aOzUB
V7AyucCkUEZJdFKSAAQxVIPyl5K2wUmiMc58wJDjiIWY5lYUDP2rUkN9K0izGlZ7Xb/rSzk4hkqL
A1xADwqnaFS3UVZ2dxBDFT/GQpEsOalU/HTNDDJMbBTGMatRUrUkeNm2CqiA0KHXyQimxKneqbWQ
PIzxxAoLJBLVtjL1xMu1Fh0bbYpq1L+1YS8gq/8lS2r/UhqEbTMzBaI7QBvqPkeBLA/HKnLKuqh/
QNAvOiIaMkeos/HLyOTKm1RFQHEiHyKrMcq4sKZxDO9oR1E3ICNEzio1zk4DwrUnxg14JWAIpIqk
rDxopCcHtSziJyEYo40eKRqOQ1LiIOlR64YKpi7Tceo8YPmSj4w0gqWOUBfOxsTY9KIBBKAealBJ
rEcDbSdJbioPQHSILY8GWKLUqncptJjdoku03i91vSa2manaZAFX2RCrB16wdeSoSSNUxGrgorQS
UHerA0uMywzaKrYRGomrS5CsNCGT0UD2FzLkCGFaPdpTA5lnm4hN8o1RQhJaQ1G1r1VBAndU6vLD
UIN200Vp4o1q2nwooQBNGRB52rXAWrc26tIBh3L/EuXC9KZKTPzu1cS0DCMpHgECNPYh6KLvMEo9
bSU4IubNhIg3CL12k54/UxYXt1AhhAYqUq0qcyuQjDTaq/SvxyDmJ+1Z4r24rSH2pnQggMOTFvot
7K0mpyR4vJ3jrOXeZyb+JM5nSSoJckBka5iQ1fcoxfhWzZkHXt0njNdgyBnlFHyky4wD8/HJKGZI
3zJpR0EgklEwXPFSbWUl45hneP5nZPExoDjTG2ILI/pj9qM6hsdpI9i6w7y+s5hd/hA3t3dtNbc/
N7j4MkmqmSGYX1BRsSVEoIdp89DdAXr1oPgvxBH3vFR0LaXCIBuE3lUDXdJls1w0BbAstsjbxgyQ
kv7BFB6ZdgjN+0nnPL95lhZv4wqxI8qj2ZLoq9EmhJyNqj9OiV8Qh7OJ4tpX00BGii4MKKCWo+Ix
6KX0LoOp4DG+NyRXA2Ri19pUdpVfPH2vVTf8a2vp57JUBlUew1YnOaZ6nFSv4w1irR4lcI+heYZK
I2iNLj29HjBiKwXorbflQSOF1Wb/5b3/18CSQzvNWwi3R3OFp3vJe0+P7orA1xWOb6/uFEBT0KhX
Jfwz//uziGCINK8aNr/vDL8PPaGCMg2vWCevFZPOnwiLkhjkjoe6T/BEgKbbHhjJ93Z737uhaet+
/KA7hh2BUO293ekW8cvv3MZt8QIBu02P6p3LccO5MHjruTIHl7MFR1QYQWYTxHanPE0QHgSsSTI+
ZPImApmK8yWUEIv2VB6PyJq7AIsOT4G0I9oWC7M1y6NCmlGpQuNXM0FrXXOO8uxwVws7s7A4yiEr
5ZDMmFTCxs9S+jWPmRMR7BbQxYzpT5JC5bflsXasllogtY0BM8BuNPAYXG5nEzdKI8V/Pq1sp4CG
oQaxMZnV2uE9/eJ8u7UQcm5sEfirxojZIMBYAgHYgW41sP/jhgFLFY02A30L1F9x9c0xOjvncl/P
jS4OelHH6DBlMBpRcF3Xv7Idehe2+lN0Ynfw8xeOuXkN1+bw7gCVMsjylmUIVayqMMC0qi0/1nvF
Sbdf1A4PrWVkFrXlh8Brtuh0mcfwntcSXXMg4Av/sbzYXVJPURjMLlqnHpSrvsO9+LN+jX2Dg6e7
UlRD5Q+Mu38NLXY0JwkN6giGVM0ip+LVm3xqZSCrVy39V3bQnqIvvPyOkPvVj/WLyTknqwULAKMw
w6/+oTFetA4avO9ktcQHPRRP7b35oJaW6VcoQNvEDm2Muz2Md/1WJ0729l++7ZnlRRzUSFSQaHYl
jKRp1j0yZMkHdZwBmk4zskavtqjT3NGv2O9ymzfEvtbQ18/XvQhBVFAEXPawXr32eJ5t7iXDSl97
p9wJPvV4MlJrmQVQPJC7R0o7g3kuAwNtIgzcznD1IjhSavW615Z+3xwCXv9y7QY7N7SIe+DFG0k3
o8iF+pnV70q4ZTwC0LXgfW5icUnGFdyVzqF1MrZDBnSMpPyHvHkWY0LRGkQWGPq/3C2ITePQzHhb
0t/1o28Ql2icavHaJXzWMVsOYUhN1ohQhcM+Tea+N9NdSxPwwFIQ+crObUdfMwUiAYxdAuVArtBL
RTmZUdgDOhJBGjEDlggyGGnhSjHvMl+LzeeGFt8eRKm1mrWzoaYt9yjbJbscZSPXaJvmAfrtgV13
rMJDX/8cRKlx9EnzUp0qNlMp7ypcc3g04/DqmZliMfh2+QnTVpmKScYjwUg8EQT4UvQUinctiH0G
iVNHXvPHc1OLOJKXcoXwClPzzA5VHnuMkd/+gusWdACOcQfpmKK9XAw0PTMjnovhbeOXxVHpOA/R
VQ9Bg/p/f3951+QYXqwH/P0q/xWz2Alz1KOI4SrQrbi9krV5OXQTkHHNnC0QAFkEIjgiIBs1TJmd
DrooDYmC4GlhZpWoCraTATi3YckhGBSSYo+ZpONo9tupYag9dtD8hODPJFq0JxsmHVlAUFrk7MXa
vXv+AxdO3HYFm9i8F0x4M/WHSN9lkRsV4OnbVeVG4QEsV7f+bD8WwQxVXdxDFD2IBHiPhraWXo62
XGxClOBub/1aZD5f2PxLzlLtnMTgfB2xsBhDEcpLKxxFkRMBVv0U/Luz9huaYEs/7YVcQxcJeMJY
3keJhJ47F9y0vl9/TSxcdQTbBsrM2C+GARM7ymx2zL3QNdzK0e/ZVnDyb/rMTiYnXK8WHWZq4f8t
bXEldJMRCeX8nXJq0WP7IAsWyuPWL3EvzzQ6eCT9a4Ue5GVnFpdMZDRPSQF0JhB/GFxOm+fG8PL0
PW32QsabLlvt853bWkTLoA/aJCLwjXQ77ZU7xUEV9Ejs0qXb5qf4U7aM/bjRkJk9TZyOFcdlyCJ4
BkSv+woiBMjny00R0z24gzb/xfH/+XTL3KdR5HGIA2wk0ZlfKD3qw7mVGinH+VdvnL8estTPrLqk
VqUAezgOUDHH8BxUTarEUbtTH6ecMKrMbn75LtHACAGANIasIPOyBEjXYYwaeg7KBrMQGkdgYbKL
tELEo4/Q+FUOxOnDJCnZUoX1GzDoJ07NWigSlfNWh+0UWBWkkd/yuhQf8kCOA0fsWy3dYJsYZmgw
2bvLBwX93mLUFceQo/IXi7uwd2QhG34BKab+joKaeo06YKCsp7r8ZXS1ts2RZ9yNockGOwjr6YmR
WnouWzH5CJpq1pOKGq/KaJPthZyRQyJ2Bceh1nZGAoGrAeakNfUbKJ11WQNeGWMUqC/ok+xC32db
lnW9VZQC3QfAIq0RBKycpHGlnaxhqgMIL/RegdNZtl5pVmIcz0ATQn5kr8TKXCAqIkfcTrvCKwB3
em44jn19di4NLs6OVmgzESQMkuZRgdq8oXNc+jrYXhpYXNatGramAD+yJcWNRUiBgOQUwShWOe58
fTXBjoJoB24A/J8lRk6ouopRKUSbTwefKUuOuQJ2zK7mJGp/TsXVqUE6b6IfgniwTApLNYiJWoDa
KGZ275Zevin2SmyXd2jKgm7UR4TLfekUvt0OQGvbiBz0H7OL75TGraRG5czV1uwmUIUovyATACFm
zgW/8pRGyQfMNBiMw+LMJUYcnKddC7pr+ENXQ/s8iqLugGPef4MGo9mIKoMCkp6Uw5eZq7g2h75U
LIDwwZI3JM2uN4b6KU2KJrRaYcpeaqomD1UqsK+SCP8+7GvALoB8CYQUwEMsNW/zrAMKDBp0QIH1
DhUQngZOznwdjqFvh1wZgLlZWHdJzdVHaFJ1NXxKHqGa48q52wFR0CAo15LCsbXygecCBh4aEobq
r15YnaiWaRcApYtOV5d/1sN9W7hxwolsa9/3wswcD84yuA4I0iEewXA0+mB6SC3ZLp6Mu/Q+eKB2
+52HVkIt2Ystwak4TZ5rukFMv2CQAjsJRS/N1BYJAjhC2iBJsELppJ3UHVAHbvylPn5pR5A7dnay
NWduDagV2HSr2OMmRvma494r0e7iJyxOUaJh0t4c503OP3TzEPMoilYmXC/XuIh2sUg7NNJhQPup
UKsNrP+LdqKyJUYu+9J5KeXKTXWxoMXnjGgadXEED4227FBAk9QJ9pOvMmvagbroUfDHN2bF9qvy
3H7cDkgr2ezlUueAfOZJgpAqqfoHVv4eb/MtNZ3uTbWqwpJmR7Lbp8T793fVxWLnI3RmMYLcTpfS
OcQPuSUKbjjwOON5/rF4JMdirLfZvKZcTrZ6F2+KkrOG9WP+9xDMH/RsDVWJJu00Yg1VHnpEKe1m
eNMhL8sD5a/aMYGUBGYYYOIlP53WgZ20y2Ankx4n4ClC80erHMHPwAlbK9cuxoz/2lk4oE6SZiQS
3lCh8DB2h6Z/ExjP0+bAsLhyL2wsPC3RA7kByW9mT+FTHIDiOHNzMPuGPYZuD3L9SPOtSH6M/yFz
uTC7cLeZg0yg5hwsVJtByaycwLQfHBTep+Jt4dLpogLq2AzLA7heK+9rSBIpiXP7tPJsLNxuLKYg
k4H+wnP6aTI3RY96WcQJrusRAUq5JlJXTJgtqSUZRHJDFVJKIIUJsWMOoZtgtOo0tw3xZRyBunqt
01MT5FYgFSAyfhZ4SeBK8wpBicxyEyIGFa6osoqmypqugNuzylOMxy7zcin0wGMeZMQSSQ843T4t
vNubu5YTzizcKI3jJAD3vviCrRbp9TiTQdbO4ATb8muC3jgIuSATHd5rdnkQn/Ce49XB1h4LF2YX
HzUWlBi7AMI13Te8bjN4oWXVd4PN3qtTdcdr8qxFlPNFLqoXhp5MYy0ZIETLNqV6gOCv2UBUzb29
l/NvXp71Myv63DA8i481ycyona1o9XteOup0MDv0bxvESQD+3m8bW01Jzq0tUhJJqIapkmGtsUJ/
cDDhbQPJcEQKFFuZj+xafg+d0omeTsquttPY6Wu7i3nnhrfmRVZSDKwEtBDuM91/Aqp6mDaNHZ2I
+xtT+14AAd4SuJ67O57051pMwGkFQzCgvuAFWnjtVEpJYYpIBdMaQLLaag3bEJ5u7/D/w0f/Gln4
aD9BUQvtHPB5e52jbdgxs4Uf2R5oS6vz+w3jZXirGdj5qhZuymqJyI0Eg7IvpV7gD8/hY/E+TLak
W6LFq6qv7iEE0FBPB5zois0DWm0qqeZ8j+ZInvdtvOl5L851E3gRYGbnDyj78kQUfR33dEBIUwEd
AlBtSEKr6TjX+FriAyKL/xkxF8duMCMjnjA/C+zLc5BDFkThlSI5y1hWNnq84cY4ww0kVCVAIHud
7QLe15g99ip4qOjrQRRHnyfyLrcqG0EbSPoYq5D24uCw7qMzPCXZjv0rx61XVwMAPqh0AH0CJeKl
JabERjgGODvMHn62CBGZZXgI+ZZ8olsgxx8Hu+G8n1avV3Af/mNzcZTMXG47HRoP9uCp35jddk1n
8ot9eqy2wGZ42pb3yeajcr2dfw0ujlKqtbVudDAo+uFT9kL3yXZwS1vkxIjV8Pd3XUsaeq2kkd7X
MNN5hgcOmcbTsJzu4/Yn41lZhPo4j6DLNPMmDz8nJ3wM9nKBR66yvW2Fs2V/Lpyz6wugwqBNe1iJ
94Ff2NFb43Qu9Xh38Wqec+YLS44/Jqkt5PFgR32UcPW3d7WLguQ7Zmgeby+I4+jyIr+fZCMDkTgM
6eJmCpywBr3ny20TayEbSRMmWkC1AGp8beFn0DzrxHaenpfSj1LYoejrFJg90J8CwzOJn8jfhugV
BmeIcCWfgdVZ/GE+v2TJAaVFLNDnrqgdkM6W0TWjAUDKgOLwzu3K82XOCYERQ/cc3E4Lz5NSljaY
68zsRmfg9asgzvxWiO+gB7eMQHIxLwwAucB8KJI64ZR83d7dlch+YX2RXHRJIgomhfUC/fHcPEq8
us7qPkLTG8BJIAMw5XUZClOja1qAD7A8pNeJ8D2AJj86RLzUfsURYeCvmcU62khpaU1gRgn3Ybzv
oo0WeP9hq85MLIo3k4zJasx/ZPYgT07fiFYZPt+2wFvE4jQJdVij6I9FoO+CoZPvqGuBvOeMY67l
XDroPXQJhXATM8XzrzgLQhPE5iDUCytxqFolpmgCoDFzxcrzI0q6sDdoztS4ZfEysJeAR1C4EgIv
rM/+cmYd7AZdLIhwuKyL/YYYJ7GDIJGRW6Giu3UDOkaAJXOTNz69cvdfmF3cyDSNQ9RVsehJeWqC
faodBulDqT+Vfz8Lj5KwoQJZq2J0F72Ry/VlTV/pjWjENsWsm5Ww6pjpgpWKESc+Xe8j5E8gpaTO
QF7tSmFAa1nV5qMO4H0OkXl2KIdTX412r2zFFirgID/nNJ+unRPQntmWiGMMQoPFwoYy0zGsYKCB
C51L6SWJnoTm49/6/4WJZT9aY5gWCQqYKDXm1+q7wnSn4SnfriRKsxWo0kKgYebaX/h/IJEWxS8T
4C7Jyr7N0s6+iVXeNQqG3i3jUzjop8QpNreXdh1nL40u3H4USqPvBxitDEiOg8+x5+XoK69VmADN
GlxCMiXcWpeeV7VtGNEqgAk3f+48sHF7sZ+DxirdNlC5s/ONkr8afmk/9hbZxz7Za9vbi7yO9Ze/
YBGEM1XQc5HiFxidVQpbTXY7pcNr5PVfmzEUUOlgmcjlEcouF4rjNavX0Jlu/EUjd8rgGeIz49E6
/GkJXua3JqCMClIO8HdAGG6RUIuNTKoszVBrsLKn5FXqrNCNJRvjyRbdUT9wUnDI2vGhc0MvO2H6
8PYq/8ThW/YXB65KJ7khSEFstps8yUk99UM6jp5spS/m4Zfh//jFMThfYDcMLjNt6A3VWWzCYPCp
SVYv2slrdydZxNUObPCkb/A38tZ4HZbRKCWgBoAS5NzVWtypsTgKtQbVPZTGhFP8UB27E3Qg9b1e
Ygx88smnZEMZJrAVjfuuWHFWlCJVE9QE4Ca7YvDXhBHja0EIL0qD1AKDwFMqsmM/Cc1WEgOBc/7X
FnpubXH+E0OLJ+BxZ3APJi7U8seQp89y+GFO8mZsv29/yZVQDTgihAlwQczUm8tdxWhqUIHTxiZg
gBrEH8PIAPo63TayEtHA+IJIo4tQWgB2/fIUDtLQFpiKxItpVi+ykKMbj0gBTY5XrpnRFWQrxh9Z
xqXQgkbNLAYTLIqnaOFSJCxgnLq9kPkcLdwe8gkyrlDoiF+/L8aIZFLVQQrLCLxkeo9A9x5DZBav
DMnDNBDarRnP7f+wnFzZBPR3Vj8G39+yjx5NQkaiEPIRCsQQJ0tUg9HOAjF4GBQD/mFE6C1YkVaq
tmF2zCE9sHqpHOtQGqmTHOPvaEM1ttoL6IHSqQH5cC+or1nQIIunYldu4lJJJgeY+2TT4aHOwCuY
q5XbISnZN3XP9mjv18dKAqXjXWlQ9UGfdETsaZw8uR2jO13OxE95LKC8Sc1my+DA1JYkCIZb6qSC
YkdHr7a2qpDo35lYDBh3NccvzNpoj0UTZKdIaJK3MjHZnUqSwcP8KH0szVC/g96YHDnZQLqdmur6
ewc9K19O5kndTKP55DTQQjsU1OycSUybEGRNYvcD+SqE7uRQKrZMn5Dx1L2RPfR53U53oF/qgwci
iMp9PBCzs3vQaLXWgAGcraFF42vJ6ghiLR0mUQupheZmn+g+8N0TxVurKEcnZCN0iyY5Eu5TORff
k2oKHou2oWCNNbRqm3VC7Bjl2Ne7TgW3GRp0UX6Xl0mxw2fEmLZCkvG3XMlFZk19kj1TJpdoKICE
18ubhn43bZXKnmCALdpGQGTAFlYhew9B5vklG1P53UVm/CWFteLWIQMDZJGnyl6NGrQZWwx3c/xv
LT4YeG7iTa1gAnVZnqKEwn8SQLuwkyD2fCVZA2dzbh+rVSOAkCFVhC2ool/GB9VIadmbgKQI5mPX
eClzoA9128RKCEdh9a8J+dIEyXJsTgwgVjN8JpruxKx0aqj+CJgGv22Jt5hFRBULVpS9gMU040aq
dw2SbZkThlZuCCgNqriRDCDKMTd2uRjajXKH3Bv3UQJKAA2c4r5+iqbMVQPJv72a62IXerIzlR4G
D9ACWhZCKcxEQlWgCJ5NtjqgjyG0/hSLPm1LO+iy37HAK7z/qQQtIx6kfIFdwbsIXre4LrqsqqKw
xXUhnNCxyffvhW1M0C9Rn5/DY3dHbf2kHRNgbNlD9hW5JrJXObR44N612wQdQIxvigQUycsepBaE
hppniPVK4umADjPQZNze2xX9AWzumYnFTa/0AZjmWpgggacxSz6M9hcaq4CcP5DcUR6rLd3XFtny
6qS8pc3+dfawLvPUKNoedkMFpcsUyuE5J73nWVgkxO0oMXX8c1EivDb0OMiPnL2bj9HSSaAihKQC
LKSzDOblGlo824q8HZFyF7IAcg7D+MiB56/tygQjhUWmJvWygID+Xs30brLaKKCyA3XJ7BeA4DH8
lzZ3Je07ns722tLPs5DF+U9DkFKEKrKQnr0IeAnoEQc4uBbKzg3MP+Ds65l1mxRyNaA53suviZz7
FWlsbSx3ucyxxIszi6A5FCL4RgQ0NYOSQn9rm6doDrROKx4inlQwz9Ri1wbJCLtklvyCsLbT6tQB
c0xavGLk0ckF3mT7WlAzTE1BzQWzMBhjudzBKiw61hDEz35mAqJWGSHn2ZBascD/0ce8G2Htg52b
W3ywRgLvYC7A3JgBxtU5o/gddFaXvnKOxNqyTLSRABxA3UVbCjN0RKujvuzwCnSZa2zI6TfAQT8R
OmuACDCg6oub/o5syveeOLwOz9qthxwfVVsMo12DZnU2MC3VYDsCJwyg3SYAgNJUuLeXyLGyfHaO
eSjqdMTNEGN4zIwedPVJZ95tG2tf62wly9pINkG3F+w5CCylpvu9ktRAfkiHSUKmAHGA+PT/Z25x
xuioVmmTwpyi/EyNnzkS/TKAKkr8dtvOWo0ACij/fKFloyeuMlMS5kcY/UGeRZQarWmPmhkugb3h
AqnQWebR9P7DXDaEV3B94joH7BWDy5dnrUYIqQMGacION0Gm2UR7YvJJGlHFpbMcSjvyIWurBwEA
Z20uFGD0Z3G+SSRFfTgL4SpFXgJtpdwVjJ1YX2auVB87oIcEwoHDrsUvAm46LFEkBrC3l8tEQt8r
xqz3KPQqcwXlQUtYYJk0F7elWb3rpsEDSa1aRBt/xkipBFWJS4s6a9WmSpBnFmMKslhFotMm6an0
KSeBEIFvuApSP4OCLKcpsHK/zcSfOjQNURS9unjxiXPwcqFhnUfatmAHI6j82666csqhMIoWng7q
DEChFisT0PY0IRWU2WKSQP5iEiNHr5sBaH/j921LK93PeToCzAigw0U1dFngpVk3Cno3AmTa+mCd
sIQfpHNyC9TDNu+Rs3IAL23Ngefs3hamJJajGrYwtJUds4P5K/JmZhrZk+/tyIoO4pfI+VYrBexL
mwu3lArQbfU4bHbhRs+iX1h4vTmgMbSVQ3RsrR0w+Jwdvf54lxYXmZ8gSqAOhmwr5Iyt6af4mqAO
YY3b0Woc4oLDy053bGs4t61en4VLo4tksG/kQi3GeZnkNAl3YG3vdVtp0R0aY/u2qZWe2IWtP2oR
Z5+xyDpNbwfYAil744pY2Ez5cMrvYufBeGxOIWdtqxtq4MChS4+eqLp47Jlql6O9I+Z2zcCXNUuv
qs/VwPtuV5UtGTMhZ8qgixxFJxWmeufLR4e+ds68xLiD4kqq6VaYiS4rCqtvODt5ddEuTM4LP9tI
LejjsAzxtCQ1GBXbr4b6Ra84U/vF+WLzFXrxVFgYWhw8LScjNSSsbdQwQ5YD8l32qBwb9S4E9sHC
YIhjtF8KmI36PndjmVqpkvPOxfyZbv2IxUlUk042+3mDGySBqeyrfWap5u9J+1npX2N0aAfMkKp+
wzi9uKu78M/iyTwKCKFjDDpf7rKpjFECLjYkZlK8CQ1ikQKIlfjUmlCz+4p5w5tXJ3FhbrHXVQH5
ckGFuTCa3vIRZURV31EKvBwxPyXyffvTrroQ1BaNeXAHD8HFTYE3XEzMpkzthJkOOKiL8jiJfjzy
ALKrq0KxBQ0A0AYDpnK5iRGdCrACwE6VneYz0VX+IIWOWR3MhjOIsWoKvAiign9QLF8c97LOAAGO
KxSxRckWww2YAbPCG4MflKc+teYZc11jFpLBNNZSfIqO5tCyscYUTeu2mqNLj11yL+q9bUj7puUc
9qsoBr84N7a4FiSalGFkwFjeNbnfxZJo4ZJvtzJT2n8bMBemFpcBCN8rNZNgSumPxvgzFR7EiYeC
X3M8NExUGWN7cx1u8ZWkxkQlO4ZDlKCQSFhhz9X/EmPY5D+t5szSHNzOomRMBzKRApbCtrUEUA5I
wbHrPm6fo7Xof76chX/HVaeKSJXx5lGpVQH2UFFL0nxJes7GymqG+6pyb1tc3UCiAjKMlg/m8xfh
EHdNyPIRJaghOqqFV4pbiiYX77JecXGoTWuiAW1PcFAtXXwoq3EsZ7VpQ/2WDbernVLbdgW4cI2f
GJHjON7K0TUlEVFIMWVTvJaybYaimWbl+kzr7BFMEsQ0n6kobgw1OmShzqsrzHfy4kqZNbShAUWg
znuVJ09gyWCKgj2cRN3tddMNeFnByqkFdYIKaBtIr2dY8qXzoSEBjgYwT+JV/1mGxwzT1XHKQbXx
bCwigwpCASOrYGPqQZFsfoIFdy+Zg/ev/e1iJYug0NNEU8Jy7g2CXlUB2Sxqq8pJghDE/48dVM4v
d2wKO1mSMFxmY/DbKsT7iG5ZXNohD3Lw52pbfnwIoQF0iP8hxnIsa5azrZQa9c+pBqAcbJ1jmViR
KhEnkAYaOcQsIlBpswpZNxov26gf+m3cG5AqM+caUdpHCYQ5q96foij2YIP9hhKQSK06qvIHExpP
mZvUsQh24mEKDQuMsUHvtjhrxoblSipi2r9RIDpZgvNVmIa3oJ/Ejzhswj2kTMbP4f+Q9mW9cetK
t79IgAZqeqWGnuz27Dh5EWwnlkTN8/Dr75KBc9LN1m0i58sG9kuAVJMqFotVq9YKUzN4SDpV+0m6
yXSLSIpqQAXMcGOlivE7iJP53kzVTHWjZNBBrWyCb2+eCtAOFQWx8m0dtGZ/AyIICSM4TaJE0Jcy
rVc7btQfUl1pmpMXRfSznCwlplIYZLljtWq/DUo19wdWM1twwNfCCZpgS+VwycQv5LVKXAaZgrpC
AC79Vt/UyOFKsh2rm5J4mfV43ZXWDsapNS7yh6yLJ6bCmlkNFOTUVGrB6muLGBhXIjGgfX8XxcX+
JkGP1ga7LsbqfyvZQwLN2O6zEqkfXkJzVZRal0HwRd/NRtZxfjDqQI/AQGgg/60+S81Vs41G7pKI
oa19kEAkV9zZ1b1hPFzfQ6HZZfUn1+fQRmGKpBjlJ+03xJlokT1C1o4avafrYEEgd43ktbEjdTuB
4ZWvZysG4CpoY32TCZwbtqq5lWzSYn7MjD9J8WsGA7auP4T9S4fxdiOcPGh20DDRd2N7nBP9Aa2+
3RwV+wlsm9d/y8q9dPZTuD1oayuVWgU/hQyKQbVCdyUdA1Fai9m6ItmhFS04JyvpBBaOewlyz5gI
MrlgGxhBHpNsyJy0MKBNBQ0uC7zCehYcO6n4Crtu20zNE7jXf19f6CVzjAqol2bC0yAgiMIO58tm
qJvNaHeZY0wvein7kZK92kNOe5Y+2U2E2VWQ10g9qA9qqkTjfYx58VaPn1r1iXTsNlCeR7NET1iE
drv8AsgSIW+AchloJcC9cO4Mut7FOXiJUTNQyk0zvkugbh0sA9SUGfpv/0w2sOSkKk4bXipA7vIw
cUw+syipFRS1xsKdcpPqgJXGE/S2w9dcqGv6XTg+v4mQBaNJDGAPDveFbN2cBYjWMcDOPnuCACY9
OtvDw8H9sl2QtF7/wN/1uHNbkKT861n8dJGeKcmAplrm9MW8C+SUKqGVmU4rkfYWmvRxCzb2Rtqx
uTGLfRJJwUEGuCB2+rKJvoJJkyWnTQwFxamsv5fViW0ZyuIFJVKSQnGmC9qfUaKPr304DSploHvf
R0Ov7ydZTu9lhjwrD0UcMWsxCsm3AsVLqByhaM2FRhbOTRv1I6YWpL7H7G53K1uNjrBPfoJLIvFA
UPZsleG9nm7QmtCoMnZf1/f14g6AVKQBMiz8weWGjPncP4M5nDMzMiUaxRipxTj50FFpdCsiiIoX
Geu3HcxVAUgAXhCekkuV5SZSY9ipy+dUQ6tbhFi/iLqcAe6gGUk7zVmxGBif4BeK8hCN3vW9Eq2B
C26tPmksaWECPIbo2gd0JiLgu8AED24uFIbguWxTExmUhK+yLfgO69sETIeKkTNcUNyNEIyq0WP2
GWtgDTUHv64fVePf0xeg2hfuIwA2ZRSgzn2KRCZQjLEMQgkp+6Fp0cZuzFdDSQUh4cJ1wR+q2qAE
NFCnw2uSe4nPAxsNvUJEmIaZGqrfY76+izZZJ+q3rFwuQIIjmqqQoEKPhwfiNcqgoMIB+Y9KhTQK
Evy3vnBrxc3mfS+/kM4POoq+uFaNNMXkPTBmabyLwq2sOWjXC5Z98QWR4IOQwVRAt4XczeAcXU6B
EUVMQr1Wx0BOtO1QkBZeJCvhFl8OiQeYZCwFreXFUU+yJym18eSLwFbg+rd3z8ufxw2lzt55mug2
otut4C14+TEXJXLlW3ISIZGPQ13Um9pYIVsLQVCtxO6o/1LV17EVtEUuzhfShFMznPvjQaVVzcK8
hPYYHchxskXt8JULHxZQCVjQBVA0X/7+ZOP0dIqVDArKTqF10L55AVgxydNNOnvBP0NtvnMelAqJ
jKwHx/nclGHMAVwBOU9is/a+zePmZmgzIQ51OUfnNy94nDTgTpDRAqPHX1JWHmiklivQcywyHZUG
0W+I1d+BOIEGReSVIMJk08cInoS0+Qwq/el61L3s1GGZp/a5b8ZCSe+NtsZEbmX7fQU2u0ma0PWM
jnPwVTexP0kkBKQSFSVRlXntY0J3Dqks8incz9wOF0WgaIA/IquEJmnc36qQpcbDJRgPczILzvXa
CTixxSMcYnSRCRg4MZw2t06nWMDDHLT4YInqB6trwsyiDuox6MPxlfMkMtB8AUWNk6GsqMgFNVO/
m45p+yuXNoJPt+o6J7a4KDL2pAEoGLZQTsJ7+Y+s4L0MIaLCIebHjA5MTPxC8yHMed3wyhpRHAHV
MI4hZnd4PDgoQePGJEXuDNlXiFF0NUdSRajM9qYtohtetYXC34I5sBX8OT+F0lBnUFIqcwecAVQh
G1XdyKUO7mHQ3YuQiSs+AozNMteiLJx6PDKxbKdKhaAQbDUbA8iUxEaJVqFzJ9i/y+4xgsqpIe7M
ldpUG+kIQ112SKLbudyM2m/V8oA9y9He7fMDmoKy+loUO6vxuuTh+vdbzhUXciAIAogfbl0MDvDV
21y3oas1NbkT6IMrQSGqjQ1nQIaqmE95Uzqq9jvRBc66urcnNrl7VUM0VTMCmzNJfZv5ShZsTW2v
Q+Pq/7Y4LqiUVauzcqxz4H4YtJpsLGqiXfKp6MC/kR4San5s/bxuc/nxVzaUV6hGLgG6SRWLy01U
wfdt487kFySYXMlyRlbv/t3a6aN3OTInd+A0yn2NRg+KckXsaROkdmvIZNXgsxn9qhvoCDXw6xbB
b3exwuUtipcUKqKgH/xmKj2xOSdtNCudEuEYmpDcokZRm5Y/TGnTQ5NMskFjlqT2oZbCpnCTOlJe
layKfUsqyS6VAzM+zkNofeWFon50tRTspdgId1M6mf6YmfGzFQ6lN0KyrX6a53ncmHlV3mMs2jgY
k0re8qGqIY9TkoTqbQlWikKf5F/x2Ma/DIWZMQCHkvEDJfs8gPZMrspUHceqd6sU1Ca0wiSDtjEw
nvE0JKyz7xI7Lxjumjmd96HWl/3ODjNDgQocs97UzpJyt0DBs/Y6SHx1PmT/7D9lERigswr1sPCC
QCKaZ0/AZGzqRGamMzWokoOBsEGjO+8rCIiFVTbqO8kkvfWo2hHQkEGsjOOOBBlktuK+yZK9bEop
Nq4LK3fItHHDImK3d0Gchu3OSKtw29rGBBP2mP2Mijm9G+YE8yhx0Zi6n1tpA9yCNQVuCfEiYF9K
0Htl0F5jzjCHUMnB4NxobjKNBF6gQvzByYfQvGFFZRbgWlkofMagR2qv4yIBb25Kpt/tLOtoo5fG
pG9KkM/W99EQKO1uYnI7uCQ3beglSFP6VAy2caeq5Rh7Y14kt+okAV2nR+mo+BBSkoDPjUn+s9f0
uNzXdjnozjRD2BySn9oHamaG9ZDaw1T7bcTwg/WmaT0yyyqYDVMZlSUwFZd35kzy7nkuxqKDJnKZ
V55tQmpt14Jr9kNWumkjBxFQP/rEQhSta2YOh5rV1s+IQBvNYUE4bOQZIqNbjAFpL2jsxJXDsqJ9
6MGKWbtdYcTPdmvW0OxTpfxzKPXhdx8Z1VsBucfbZX4ChAOheeikJJNoFwIN7Q52b2U0gjLmzk5L
6Tmxm+zRHkFu6g7AQ7haFlUH0oUMY0GpqT6VkNDzg0qdZq+dCh3sGUOYvBZKXd1DMzw10MEfmq3F
ekumTcgGYKTmPnjXs3j8LCqpsRy04ucNoCIQltHMGrzQmLFZKFSZWQGPlikBhBOn/D2bWbI1mKS9
VkoHScvUCoo/qA83xCmZafQ0KrJZBsW6+R5Gujo7mhIUD3Gtl5va0tXKUyLTvKvsXJ0oGhYzo31s
LzRgcmiGXp6lA+qaWsDeLcjZYTi4g2vCuxHBE6ODWtKgR4DyQ2wyv02zNhgoHhxDS2c5RHMQEsTp
rTRCqczPcVg/jEkBSw40LpXSuR6sLoIxShUgr8RY6vJqxSvuPDwGgzr0XadIIDWG8A8kAaBnaKgO
k28t9oDy6HVrF0+exRom+DH1i6h4ke9FsZ43aQBrkv3eZKEzEMGb6jszPbtcOAtclhdEpK0Khha4
sZk/42268+ftH20j7cvX2PnoKSTZqOyiKOn/83z7d9Hnb/VKPd/JHmEmrlKUS3IZ5VyU+ttjU7yy
idFkHGnWbMtBVKG5uGc4k9zHSzNM2fUqCijh9CsFrgYM2wUOBMRxlPfeAso1EFymF+99ziC3u2o3
t32O1igdx6Ol+ho4Z5RYkPtcQtsWIxbwDNAZAaiUTywHIzKAhoQR40XdvPVu8ppiWnCjbJJdvmm2
1fa6T17Ov3D2uPyyyvVOVkvY633lSXnr31TnEcIVGDS7vxlu1BvThRayKzC6eAPvp6eL5NIS0oJq
3DKW2leYuGGlO3Xtzvah7wCsM6lh3kXLsGIH+rTGlUXQ1rVjaFiYWbFtKAxZPERfCRMjgfaIBL6W
2yq7s0TUThfp6/eO/v33ufQ17HuALzP8+xhZdogG7huIY8+3qQjMKlrHcj5O8qzK0EIdCqIIXnVK
M2ULIXBBePz/OMd/l2JynfSadBJDHgBCDHRAQ/dX/DDf9NtPANajr/yQUsPP/PJFxEEjNMs95OLA
judxgFlbdabHh+xLdpCyIB0/DD9/TG62g6pjpgsT1zWnxOFTQMOIK4F/PnZyJ8loskt0tmm11z/V
zbSxbquv1n2+Zymd7iKchdCtKXuRDyJ60svayuI1J9a5AIr5IUCmAhyJSadz5BWvoJGt6Rh40kb9
EYmizHLALg6grX8X4FamwYssVpAjYq3spvqqXlUHfcKDsVM24yPo9fY1BczukMhU5LOryzShRgdu
bPzB6N2501psHudhxDLHpKCG7pbov7JjrTnatCt1lwXHSgQHuWTJxtZC+AdBFWB2lM84m00S9F0p
YbFZhqEc2cs7Wm3yg/4IVcObybd8iMZskVF7IujTWiQ4NczFVqOp2qpH4k4T+9jKdFKeiZ4g1RHE
8LVAcGqGi6b4lkg+VZiR1Z/msDTW/1yP16t5xakFLqRJZhCoAYGFhTSXqvvSJ/ctpeENJNgNatGX
ZptvHrSdfi86FytbqAHnIRNQyqGKxJOHqGMZ6XM9SbRqXiBLb1UYStuN9uv1Ba7c7LCCy2BBjhlI
0c69UmOZraeQW6cp8XI0HaM6AZpHxK688p1QMQKPrYyStIrTfm5FDmpT63JwxzL7xTYf5EgAW/2G
oZ+dapSfQXGvgyIMsxvg0j830CuV3iBxj5zD6FpOuLXvNEjnMTfwK9r68SHx2kP2QJzQG53WmV/v
h41+NJAVQgXsvrlDrDkEHjke5w1Q/DuVhu5LKrhSLnaa+4nLHp1cWpEVt1ByTyOHSMdkOCSGpwX/
ehxgAt9wYQ6W8R+v/NqHimLXQx7hJXMjp49EJMl6ETuXfx8leEgJYL4PqLzzJUi9HMbZUEROq30p
9dPQ7ocIDxU3igULufB9zhC3V6Ed4FyEGIxUi5kOwT42f5HUk0XCpOpyenm3+c6FoG1nAk7LxY90
Rk1YKzosyDVeQWPnQarN046/SheIMyfctDfxvneyXUTZUX9IH+1d5iID2EjPhSdCaVycEQLwGhoW
i64ZnJjnOtCyXM7ACRA5ivrVxiD9FAE2Vzb1zAAXyrKWKcYUw4Bu3s2BH2UQgkHBSeDmKz6Clit8
T1/Kt+CRPveRJMBLW28XKxV0PaC3rm6hI+YssqiiK3XlRJ2a4jmWldEuNGWEqXG+J8Wma/a9JWgJ
rq0GL9dvAifoRfKXdlpEZOhaDR+FfC5qnPkB2j10wfAkApdf+/ynlpavdxIectVAUcmApQIUNQxD
YISI0ryLtwc87NQE5+12Dv3foiTYL99UadxQ1UNVzGvCzaSCQ9Ry5t/XL5fLJx1nkXO50B4bJR1h
sZb8ZeyREqdy8kN4UyHVIp+65YhmJS67BpxJzv8g14IrgsBkt8+l2xL9cueP7YyO/IaRPn2iSgaN
smlzfaErnog2AfwdIG+g7vjOMdSk+oQ0euRkqKYkL8TwWC0Y8fzupHKxCjZA1q+BiEdH1Dp3EA3y
TX0+GpGDgu0xpCa19uZd9ggaHWfw2ZfhgjQGw27JTX780ryBHoECxlBtRt8HGn5cX+8K5RgmJE9+
DOetVp01OliVImdyFu1sO3IJJmnd+YY40UfrBX5OQVZfuIGjogpOA8F9vxLKzsxznowx8MBqoQjs
pNofi1CUzmjFHhe5nuvrvIQgQA34dJ2cA7OF66CZYWjyNAgBN8faV730uXCyx3arbOfNS+8QH/xq
HnHbo72x990WnTGBLvHqcjULVzpwJig5c/euZQ12YZZ25EiSyzTQYbqGdTc3gsWuRCBABTAOsSgn
gXSQs9LFmhobcxc7egss2HOcvVzfzMvXCDbz1MDyA05CXB0CgRW3MNB+NghyNk138SH0rB1UlY/y
HdRrHehLevZOKDC8dj5PLV+cnbhSqx6WG69Iaf9GvrrNfIdpVMXRb6Vf1U0T414XZfCiDeUOSa9C
Wj1TYLVM/Ca7b8uv6xt66RbA7AHXiW0FzOMi3Ysj8Ec1dQgQPlPbrR20R4vMqPsXmCuoxkiEq73c
RFSMF1AxHBCj5vwoaJ+x2rYqjOkE+f0MREn10IkKmytxBTZANoZMXvseQDt3EbOtpLKXUWUxfo13
mJWoNr2PFL7fhhvTdtAx9LzBnaAElLni9h3+7fMAC9t4CwFECgArGODObVtGPSqxhQpusmUdHZ9y
33YiaKNBxKB1JKdy7T+z4cy30OGYaXMQyVJ/Y1iu2OdLTjKLS42MsN85wYO5M2rclqBGdwrMhoOL
fYggrfl03YNWjuTZmnlUWbxMS0dkqWoVlO1Qddybb1JBP8DN+Tli8W7kjV7wo7wVFQjWNL8Xp0V7
HZPF0LrjQnipFl1pTVCTL+IfUEOW410F6Y9wo2MovJDu+w50ii3NDRmVUMFtffmoRxcCtzWkq5Hx
4MLmwoE89WgAzdAgYNCxZ7vMGzzbwwWGgjp4SthX+Gze9pYzUdMdPzunawWRduUuP/8BXGSIbSPT
AhM/ABq+vrQFv5tyY321N2+/LX/aQ8DjMB4wM+Zhsqag+SF5JoADO/L+2M6Q7qHA5gh+0WooOdkR
7mvgzTfONotR45g8owHjVe3HyNhD6Z9fB4DImypg4RaSafTKz89Yk85d0HWg0YzHOyWCGkrlD+V9
pzZ+Obxf9+3luPLHCXHKANs2oHAXDBVJpQNATWDKKjr7Icnl8WFIm8M8JfW26JsYYnjDh9ZM4yFB
D/G67cvIjxgCZgdThmcDls452BBqo1Rb2E7IDIOZL/caRbC6JfHgV0fwCEbZAwOGGDs438iQVUaa
GwwQPx1sOxJSMLM9JGX8ozUnpwd6y0TH939YFNp3wGshAcXSzk0yrYujskU9PK7umVVCZ+V/OZdL
g/A/FrhjkaZzmXQ9LEQa4i6mTbF7rTu8z9RyIZZV0wmKfq/JM2rSofNbBoZDsMQ1nwFoC0nQcgMQ
wi2RWKME/kj8gB6id+6STpO78H6gwir0qoOcGOJWWhGWpmoMQ/pTegOIwUwrgNMO8S5zfqifKuQC
hBIvq/fL6eK4s5dk+axDDHYJOuWzvJcd8rPDfv6x7mIHo3E0+xDJ0K1t5zfrIdh3kNvxHtObKihR
F+oDvdIpYV4euaN9j+EjmQE6MqCn71530eX7nJ+Kc51o7vtNJYYqgNNMHLUlrlG8ZAZqwpbgpb6y
kedWuI/HmoE0slFDp/zVviEPo2v7wU67HX62h8BP9/3jREUaoZc7eW6S+3aBrMSm3QB/ErKtjBJt
3dxOw21lAElguLmysTX/+k6uG0S9CGQAKNnygVrpjHjUU/B/zm/DEeCpm+R+3mtO/OO6mbU0ADPY
KHJjmn3RO+O+WMmmZCAEdsz4Js72wXiXWoyqyg/AiDqA0AglCjgQcS9bonrYqrNgshizlLKGLJoz
nY+gxCkZTEfNPkcNUAYzdsQEMW0lw8KXO7HCOUvPzESPFiuAKHrzE1pcfrwvf+SlFxpOfZh21RN7
kQZKHkWvHtH6OJ8BASzYhRYFehuVcHODJztVW0FV4jKOna+Oex9XeTzrsw4bI1Ad+dLc6gRHWmRh
cdSTRyMQb2UsSbCAz0gDqXB6XZCTXI6QLeryNhCtYKFYmDw4RwBPozrn7Zg4sjNs4sfU1f3KmbfG
q184ttPfGm+xH0Hg3vKbmxcw7mwFP+Cy68v9AM5HRnBHF0aIHzC6t4Frf8aHevcnuTF27KihMGfk
dC/isls93ydr5pyj0PEOKrIBDRCLPTObgTo+G5objIAajgm4JJAs0yMAsO8QRd4JzvyynIsofWKb
cxqUGcbWqGDbuI16iu66fcd8YxM/5D/0W9SUpA0BIHWRGxL40mq0AVvLUkJTkTl9AzhPnKlKhoZZ
y5eO9fAhszSnsp+HpvJiVt70jenko/xQjx9z+1pazCPSP48L4UMDIYoBhqVWaH6zbZ/YH6RsUGsF
K8+YkmDs3ZzkLekl/TcwcsmNZRXKy/W9Xjs9ANWiDI/BZ4zQcK5t2HMOxXcsuALvkDTe9MXv6wbW
ggwY9nB48JpapjDPj2eikmqUtQnxO5ihGQ5FDEn2w9ASHJE1M7BhYO4JNMAy/2Ib40FZhhQRyyKq
JCU18rs5nATZ3+LzvF+eGuGOIWyPcUlgJNI+Y9NPi20KFfSufm661+u7tnYCTi1xpw+o2ynsO+xa
OeItByBnxGZwHDdgDft53ZJo47izVmiDkdYgT3Ba+z0Mt2byZJredROXE6SLV6M0hLEmDBcDvnXu
A8QI9UZawldlLhVgz3CzG+mPvh+eu4Moc16LW0sfBmNAICVD8eDclqpWVRMD4OvkwbsZgygMHKpl
SSuZDva7JvmVqNS9voH/Ncij1q20KzHPC4NqoXnGiEeH0foZxIgEm6iuOt9fO1wjPhljVZmgUO+o
+7p3nhvmqr9ry4G4JA0xI8Pc2r9ucd0H/xpcftBJLCoLXanVfPFBMEznHiFunj5pIrmrtQB08r14
NkU9x3x/V8GKVr9lbNOXgk6A6N9f/v5kFSYq1tCUlIHbGx3WhlTMn7vqcUt6ip4simU6hwTrWZNi
qF5BAmc+1S36HeNrLRNqo+0g7eLph4y34vUvsxqHCBBCEKEAZpbngA3RWAlIAYu2chMHvZMzPw8H
OnQKyKwFXrC6fye2OC9QQc6g6zX2b1GTkIyHTHu9vpiVhhyiw4kFrlKRW1NO6hEWKsOd2L6sn4rw
sSZOXm06dpMp4MTZQ9sYg/VUMZxc9AZdv/PB/LqIKH3TEpx7SDBgZqEL4IFSpAA2npn99EJiqbZp
zawC79Agd3rMfT6mppHdGWGSFA740aJbRZ8JiBpI+L+cvNM7czmZJz4ra6mFmQHsiGrKtAN1V5dB
L/KJRO71rV874ad2uFtGKRRgvC2ElAD+GkOtLMneK6V1dBGj9doROTXEXTKxFRhdicKaU2CmhNnv
6JST9Kkld53p5kW8bSwBreBqUIbWL/pJwBRdcBaYajhUTaDhm0KGR/WaYd/agltNZIL7SFpmT1Wc
EjwKmHlMOhAT5OyYg8v6+jda2zrzZCXcN8L13FvxDDNNn7YH3RzQLJWUPRtjsCPrbG/ZKTjkWXgg
VSHis1h9d5wa577bUJfKpJrYxsfUpvod4AA/G9rmW/mgPWRu7amPi7axqJaxGt5Olsxd4QM6gHqP
ISWnAf+/rPp18lREG6CK5kqQNa4Gt7+WvvsAJweNsaa3whqWolanNYgSWtW//vkEXsKHalMrTLMu
YCEleF2Xvjqia5MJFPREy+BitD0qpQH6osTplVfMk6nj0/VFrH6QBfeLtwkuOD65zhnLR71ieBWl
IZV1zKW7DGMowT0bt9ctrQBC1G8WWQKxFZDUfQfrky+SpApLNaNA0mFNNNAOff+VBhheOEpgTGwL
b9C2ZvZzCm5L/R7aPQLrawsFZ91CogBCUoNPHnOCYba4qMB+82D7ZFM8ztsCGle71ruZXFOnJb2p
na5xJEH/ft0uWZhjQMyHltN5wAe2OWdSUOIDsua9jiTfGH9FpX036s9a0ggC11pEAVzUQiIOEusL
ylUMQBHdmlGdVIkMZNQhYx+jZlEdKr75oU/cpv1zfVtXDQI1APAapol0HiMllUjyyqBFOdQqDlPz
s0FvwBqPkTU4cxA+zxl0ixJR/3Dt4CHtAgE52IZs9FjOt9RE5c7MlR5GCWYMQCPVHyYhYm7VCFrR
6BKCOgnDyOdGbGvsmFaj6lqTxm+CeVdF8qYJRTiB1QcUZrdByAjYH/B/XO5fD+oymLGUBeL0dqrv
ZoyrRnVzBGDXy1riR1V0D+G/x4k1GEAUdJJWFwlqEVCqo0kGoufzRZZDZ8t1hUMRJvtpfpMN6AYJ
prPWTIBTHW31hYNf5aOkpKFbxSTUQG3GHHPElBwismgufS1KnhrhoqSRzOj35TCCqcl72ege7Pzx
uqOLLHDuoGl5VkwZfK4CeZsy3umpIK1ZzVWh+QOyZAyBw+O4b5HIUxwONV7SjfVDLo52d5jUJ6l7
YdEDJpmjW+kWVfBZ9PZcyxNPrPIvnAgZVqovdY8hmUEA9dpCA6i0oHyyub5/SzrB11dO7XBuHtby
MKINmzhKZeSbWJ0e+vFHPduQdPvMoAJGTZFo9Krj/d1PnfeJPNGKpEBimuiyYyy8Ft1j8s9ksih/
nC6Lc4tMbdSwDrCs3t5guovOBsUkhybCuIu+0uKdJ1dnYTaDNpowU+Kllo4TzYyPdtiWsgDyejmo
wq1n2dQTQ2RSMJA7wJCOmn44vc8BPthtUD6C8BWUgWA+0FXc3yJ1w5XThXYTcBnoBoHDgq8U2Cxk
jboEwbSX921uHnsho8TyuTkHXDpaCzoeAKYLXpxAL4bRDhYTZnWslud0OdM46mjGNDoNFcpIe1PL
3UF/G8M3tQwF6c/KJwRg2bAWhRwCJUduZ42+U7JYxYNMRnN+KDaMvEXyL100Sbni9Wdmlp9x8gHR
4QhJYsJM23bboB3vWoJZrlx2//k4n5nhspq2m6s+xjyjkzbsFgSG1AR+6GE07du6CKiNZ/V1eyt5
BvT5EAcWQRf8n7PHFEmuWINnMzOqV6JCU6L7ioJwIw1PcCk6Fh92PPx7yDqzyb2QJCINetWqS8hy
6/mpTh4o1cqYslYgdrX6zZAdIpsB/kzhuY7Lps7CeDE0TECyW5Hfz9m+mkNBJioyw61HG+vQHGSY
GdtNZdxDqjL9dy0tlC3AsLpIMeEw82DVNqjKPLGg990PNs1jz65R7aEgGKStqLm6uhowMkI5FgN1
aA2cOzoUB3CkFlNjNLidsdWgYpCKXsnrRjBTg/wFK+NnRJpMy81et1BrGEBypr5MGhiHQ8HNv3I1
ggDRwIA8Umgo4nJ3SBiOqhSCP8EhTNkEEToCjAAARybX7m2nBYae2rFI6nttZYuCHQBKSP3QJDrf
PoaJ6zkugR+NWjCT2nVWuabdDz4ERwXLWwt8p5a4iDTPJlRbEywvskGz0JGbvLd3IeAguGl216PE
2qJUHSVn8BOBroJXnOhTKUjtBMXTcgQtucw2NTO8qbYFdecl2PBXiWrg9QFfh3wSz2BVmZ2dFjEe
/naSg910Q7CL1sEw6cT86wta27tTS9y9D/7COZhGLCiX/HkEnN786G2v156um1m7fk/NcM6gSKoc
Yrkwo8935mBvikLEObG+kgUQh6OkQz703N9AtGKiJYo6RpZ/TSNKdj/MzhtEc1SrDgCY/H+scCEu
ThStipbaYFfeF91uAoJ1FNwK6tpKwLCH9zzYK/Hxuc0qQTQHQhsdK6GIOL/Lm/hx2j9LmCQet7pf
A8dl7tHPvVNpfgx96fAgA7Sc/bj+xdYWevojlh95cs2D89buhuVHtNNx1F8lAM1lkUqOyAb3yepx
qHHjwoZFfBK+DQq04URshWuxDw15G8PRGkRX+RM7pmoymhbupJjNH2UW3fQaCL805qcLPq6yqAWk
KL2+d2u5BGb+MPi6jDtcDOzoRc0GsBTBZl+6inxkuDaqDAJVdegYpdepaCQJ0pdlq/iIcWqS+1w9
lKHDUkbEqDLzSEBHow7ZZ18qXmZbfm9m2//bCrkvR2qTaYGBXZ2KEkBGMr4HJRTj0755K3r5p2wv
DE2xfcx0WUQutv5B/24udwJBB5mMaYnNnU1QP8kliia6JfcumCHexyL4KRfKLWabBVCk1TNJ0OJZ
6ls2OnLnxwEcwupUSktEHg54vGhjQmcAG4Ov6/u6VqwxIQ5nKgaM4aHOnX0yVsUInh6cfdW4lRPD
mVLDBUnsppLYIUt+tla208fQ08NpG+rd53Xzq1604CxQvTNQruESBQMUGzVAz3hCFJ9tksFxYsgP
97hY3zNJJBG8uqUnxrirBxMacdA0JkpDavBYGq/JnOzsBrzD0v+S2+Of+++yuE3Vi6plRo1lTRFx
cO0ezNxEdgqth7G4Y63s1lFLrVnEm7jWAQFy4a9d7lDm+CtMV8FuxMqtmtYOgxKyXmHixE5vx2ly
okS5D/vcUZm8Dbr2KSuNOzMGYZPUppsq6ajSi4ZgVj+xIUMdFs6sEB4Suah/Qvd+OT6omqaRb2Pc
i7gBWhjTx3VnWj2oJ5a41Q9mbRdKhNWT8RfBfFu6TdEBANYgCHNwKQhcd/UuObHGRaRiAsGptqwr
1kCDOb0F6Hwq4N+8viaRFS74REOiQ/588SSdxoNH9BpatyJd+tXr42Qpy9+fXL1aq3eRMi2fqGvf
NLu9iTrD7YPXoI48YsReHL3neS54b6910hcShf84Bj/vzPqIVeViFchcX4vjnQLGLqXPvd5st8jh
Udpn7lxBQqPX/EgqPSt8l6XwPo3+hxz79IdwoRZDWkYwZvghgay6JFIdC+p5pSQi4VlLSTF7jeeJ
holyEJue77KZNqVuJ3h5hSDyG5ixZXO6+V+85a+JpWJ08iH7uo4x5III1/ThnpnRjUGi12CeBWZW
A+nJSrioXWgtlNYnrIRM4a5uylulf1RyC6AVQ+D+ax02wFiB8yeY4ARKits0UCM2khbZyApDDLGN
dAbZS0N17dUkb+Psd8GdPtAc8kBd5zWRf307hda5/YyQLzekxkJVVLgK8mBE+8gC7+RBrb20+zDw
S2qKEcJeBeZt8K5bXw1nJ0vndrkxh6qrl5d6Edd49jmzsQnjzg2zlxyT56JRprU66dlOc7djGEZl
lOGt6UTzUe+9EmB8vd/McY286lGTHlPVHZmgFbzqSAtIeTkQmvr/SPvSXjl1YNtfhAQGDHwFety9
5yk7X1CykzDPo/n1bzm694R289pKro6OjnRa2oXtclW5hrVE3wAa7xHM85BZBdGhaIAfifphYSu7
Hku8vpurbsgGFAVwHEDxJd6+gZk5Cwje7GYEPFjEqUpv7DK8MGbjC9yWxKSsLQyvdigsiFM4Csb5
RWRlaJiKATpOvBFat0mzH0DaHjwS0tjFRP/r9bWtFVpQb1MBpQ/KC8zhCKoSlkCLVE2IQycfaC/T
6tS1YB0yu3A6DAmju57qn11ct+5k96WvT5hKrIL5OaeVDPN3zWHBqIOMDiQtIE0RPoXknT4hysIw
YuYcjb72jNq6zaSvrBV1Rf2NP4p55RssG4LP6hKQg9n6gFRm/GQX36rhsZyAxQkoC4rK8KZVgDQk
A6C6PFXIRIIOPdc6hqrE7mDFJlFcBpCZgF6kfY7txi3poRwDia7K5PDfF2bcIn0CEEQk9hnYWPpn
VmwBDt8Y79e1RiaF35iFlCoZTRrZWI2ZASbUBnSQ9myoqMq+XJdzqRF816Ce6DjmVA+CRtRxVHZq
x1eTPY/DY6He14bEIV1e7nMRgu2KzGp2HC5isr6H1kFr/LBEKf3XLKtFXPpwHdhSQNbBbA/wmcTW
h67tTIXxxu2pegwb50m1e0nmfFUCZkkNZPv4JKSg17qWREEcoCzQN16XvBv6X5tcrAD5URDY4mWJ
BPD5qfdRxdrpdwnAem31rR6UbhrcF7FsKHhNu5ZyhMCVTAX63UYk4GjuhxkmHK3XMENJypCsZ22/
UADj0O3ItaDSJqynQ+BWUeTHGueelD+zkXjX1fd39us804EnFZIrHCYKoPQiTBRVrEqdBoTg1Qlz
HYevBGglfr0JvrY7tsld1X27JUd9a24wNTe77zk6nYdj6OOB5+IJix7Nb8EmRLWb7WTh3so0Fj4N
hwi6XiR98PQ7X3yDGa+CFYhce7MCbP2LCgadyMpdtLC7TXnrOL8Mmjx2Oiiok0d1aPeoAL2ARNBX
tcajYQnzVcteLCt30UQzO0fIRa0JKEPCN/WASbIIYtCAZjfB3N80sbbTa3PLcC3ZLCvvrokDPhNu
JZKk0GhhC8oyS9PRgp417Vx9MCtIbTefQdbjlVkGioSEacboJT3A+gowhYWuYQyWO0/WeAzrcNg4
/ZxxMGNWAn+6t9HwpiZD+wraw+zBLAdDhvK09r0oJFGQNhnoHRG70wLAPCPRju1heOq4Qar6oHs8
2nF5mpTuRxFLcRh4Q7eovijBgNjZwC1BRfr8PBioqKbQ5jGs0sQuRj39Ue9PDm18a2Z+UzvIMOVb
BdyVaC2UnM6F6YeFBPIFiD5g/DEQKRgzwID3tqNEoFNputcpyCo3IIlf6NXoX7+kl+EAJFkgeQZW
jsHp6gQ1SEwtyuwao8fIzB51GzjcaYg72kZfg2H8MTvkLcpBHVQWD5pRS9z1hQlCSwZaJmB70OFu
6OIOW3M0RugGKbya3iBp5+qhDLjnch81EM2hnQroPShwieQNU50BnKinBfoU0JLM1DHZpF0OdFOr
KjbXd3JtMQ6wE+GpAW4I3qBzdQH0QKZkxEJtMKxc03wAWP91AZdwFdgutA2C5xkDLwAHFiT0aBVP
m8Ap8O5vwR4fmDdWbnZbhSX3karc561hHgMynjRFOdp2c1BI+VrX821FwtBXCnU7tNFDoYPfPTOH
YwmsGCDzA+NQ1QfJp17G1fxTbTh7gHpw0mNBf8cG8NN2GpUA/KJAo873KkAuGFX9CmXMGIgidQKs
j+kznIF4qoWeM8gw/VZOHgV0gjQwan94Swi3t60CwCYwJChL7QgkejcEuZhGdtePZF2Ig3SlDnoX
wCmfn3me5TV4BBAyRbg8QavuKHycUeyvS9EvLBHgdjAoiDZHXh1Bh965mDYzgOyDui8A28ytcvd9
8vNveBwBqQ0Pkx37bN6fBs++L25O6T2Aa9+elZfoWH21pPhmK9aCfwkeZiiBg/pL9Jt9UhcaprBL
EAKlQJF9tVgzu1Y37ee68Zum91nQPGlVgz7TVmaqVjebs6tBuoEHjKD+FCOGOuY1wdeD0QKGgbmp
0m6yaJa0RqzcYyzxjxgeny2ie7No0DTUQ0xcdm6b0bsuij+uHyhXizPPgvPEG8ug0E/4MlM4T4An
zWBIwHnS5skAkXrxRU/dbnqy2y+Gse8DiTO5LFUI8oSQsmOdHbA4KdFZ75fNXcrAteBNmj/OR0P5
6uhuN74qg0RrL9OUXCr8JtwYlNYRW1nSoXLqqskwO71Xup39qG5Kj3wgfU19AwjWwy79/HF9X9c0
ZClRWKeOpu68CjG3U+XqPdPLIwmnW81qJG5rTQwAt9DrxwsGREytYZA2dpQsx3hQxjYYBTvUTetr
RSxRxDUjCg3BOC1CZwxWigrfOWM62VOJY7uPTtN2OLQeXu1fy5PxmbiqpJFBKk3Qe1VTA42ByhrU
CJ2v7DGHvdNumpv5DoAkkysDGlq7ZUDlQbc4nCWAFwTzPCZ2VNtajVvGCldvf6KCcl0XLtE5oH5L
CeT8HltWBVz/HBJ0DQBzHVD9Z1dV3M6lmp+ehuPsfQOEjay6u6YbgJHAq4IT7gHk6FwqSbTZHjhy
kqG+aOZRJ5sxk+kFV2PRfBg68nG8h5GHb+cyArMhASrypVccknv79oX+IAfnbj6qz6nv2W7rezM4
fmP/+oaurgw2C/YXr2vYLkFqyqIy0HsYrbzxi4a6oU5daZBzWYnDsRkLMVxxFuaXFaEVNSDT8Zz7
krmDj5AQqLEvpHfTnXVbnpo3uq9vnIMMo/QSi0sQzNe/EGxW6OuqcqyP7L5OEDzfF6cRZmurP+Ol
/7M61W7kD6D22JP7xK3fleOmR9PHN4aWDvMgZaVY8xHLfRCuI1USGqJ7Hdex3Zh767n1hhsKlFZQ
5JR+u502jm/s61N8n757qSwHsSocaToNKRsYuYsaOrWRWy6hYTG96bNd3ma+Nj6mkV8EP5vRz0tJ
X9iKRiPni0QBHx4HKoOw9xnqL4aTdpUHqlawIk8uGR+78iG2YzdLYrdWJB5xRZcxigr4Mcwecaw/
vv7FWSMTZdaNOiHVVQyz29mfQ4hYVSeynsEVK4fgE2Hb73fBRe680DXk52MVh2g3ynEeSeflgylj
2r5ES4SHpUgdoGEUSuyIqeMkskKao2HUo6/2V+vUAbW69YIHJ3a31J+83p+PRHMxNLBFPfe6VVgz
s2eyhftaJw2rMdiNa+O1v/K35pQ96Dd5DaSudutUHniTard6Vd+vi13b2OWKBYWx0xoKk0Fqm99M
w1spy12tXAD03wIzToOxQw1NcE+kt9LSjvD3lWZTqW5hp25iv2jtKUo3BDjJsv6qtWDpTKDgrao0
dbqq4gJvKODGtZN1M984G+Vn6zM/1lz1ppXEZ6tLhKPCpA/iNOSbzu9ANoLPsAMQtGeV07F3pl1Q
hC51funWdzw03UCzdqpF/jZJyzUVHSt8ChtsimIhYBwK4L3gXYoYvttb4XiXKzKkgVWNxLKQRiM4
P8B4ni/M6PWoNPGPF+ahqxhv4D+O1dsu8ZTea4ZX8HXZ8wPBizD+lvW7AcGVLPRd087lFwiHCer2
AXyVBu4ESHGPutWTe6M2P69fgUubiXoVn3tGdgr5aF24eLliBuHUgoCyT59B/ESTYzfdYNZaUY+G
8fO6LK4L5xHHuSzhuqVjopQ5t8+s/2YZuyJwk+mkxbdO4l8XJFuU4PWaOcp7o4SgLvRz+y4JXp3A
GwHpXJwmInE6K49ZAtRclP1QZUGSwOAfs/ACjhoYeVoXlRfF9qGM3lEyQ4GKedSKfLC07tj0qYbZ
c+DIVHTN/Sz1QwilGj1Fmy3X0CRVNwr+2w7dwfr7SgIum20hpYfWPaR5xSQMczBGNjnc++Cx3FW2
p02pr8X3dVlurx/b2oIWkn7v9GInzWaOY0Acl8Dhnve5EWzBAr2ZR/p0XQw//XM1BGYTTBUh6A9F
IUbYtyzV6qRnYOwNm/zecsLvUxPfqsgwGaYuiRDW4lB0EDqADEWZHSZLCBEwvZxneghZJKlu+j58
mFENtjD3jyzNNk07EKo/aFbqZjVxnemOaM+UNqcQgNa1/r1JU8nS197wy+8Rt7irAxBZ9vie2Qze
y0HbGI12NKvimKTRQ5vbm0zD7DKyMiaom92p+Gtrg1iJz74CQANvD9FbgGYOAH1dWHlF66DeeQD1
fILol8ReriB38XH9oFf0CWUJ3guM/ko+53N+M2caNiyvYkibJ7fDTcy+zYPEFclkCEbaDEpwsAZR
5TXg8p2DXcFCvwZb3/WVrKjs2UoElQ3ralK1Fisx0p3dfSjxXZT5kax/USZF8AWYIe87AxVKjzKv
CE+ZfkCaldgv19eyvmPIROh8vBt+5/xUbG0Gh2aAtWQa0LeMvZPFLnMkpmR9Kf8JuRhCnfpRnRt+
9MptYdzn1j5h3tRLip+XfgbqzJvoAHOAZhPxgVMXVpBMFjZMaXXE5d2h0utTb1QAhc+IN2rBjoyW
5N2+tn280AEUTSTEiajUGRAgGyeHu7HtxEuZc1LzYud0fw31hlcbgiwAmGMoHrlS4e7UaZ1orKqh
C5TcstnalcH363pwGQ3wbB7iRg71Ri7mN6Kx7Umj4/Vk2XHujwM4Q9NozAGpPz9rWlw9aVaYS+zf
pVpwX23DEMMkgJ5OiFZN2pr9jAe6F8fqYVKcm9rRH5OG3g5RJCtLXa4P04UICzA3hB4ktBOc6/mM
0KpzDMTioN8ZnA+QFwf9EVSlver97UZCEHL6yO6h5eeiShIH6INtS0TDVf9loh9Bcwj7t4Yc50Jy
qfj9P3ecZ4JE59GWHM14hH/Wmi8WRpOlkzCXjwlO6WXbPJnHAQa57i8CgNYY5rLrKCKa6WbuHjDW
rUTvTbivx5uK3IStJFm5dkJLcVxbFuLKECz3TQ9xWcU8ph5m1uyC+Ksy7TtgQv/9ISGPiAIPGnE0
S2RGG2bgc+FWw/Gqb52d7A1zfiz1ZqM0vVvpkyTuuDQSAKREYzuQYh0+hiXquYL+rJJ7pXHMXcva
jjYq6pvrK1q7Swhp4F5RRATirmDHS5Ans3LEAHdf/jTZU52cIuYnMnO3pnMA/KKIn1AIBHjw+Rlp
Wp0XusWlaI80AI72+Hh9GZc2HI8SGHC8In9bIWGrehUDplWdVF5Z+LR6JcFnaNzrgPFnqSvFGVnT
uKUw4a2APHLU9xnckj0DQys9mNajidYRSz20slzAmgpwaHw0fCH8VC3heLrRHgszwsbVaDHJmp2T
ols2kgUmq1LQ/weOPMRz8BjnxxM1JaY31KzyHOWROZVLnCfFko0wrGkawoX/hAi7ZtejAksLITMu
Z3lo489ZO6qabHJs9XDQP4DYFOlpR8RnKaoKwykxxNipeZOrirJHBqN1jXD6avX0loRBLrlCqxJN
lEBh7gBWIBZ+IzPCyEgAdxTkP7g7B2ZsrRyUsfK7cnddzVf38D9R6NE4PyjAN3dtwocwa7Zv00M9
Vi7oyqUA1av6sBAjXFcamHXfjxATZBs6fPTRUxW/XV/J6qahJgPEUxQtNLHz1Ekio4mzHMAR5HFI
tp15VB0O+uTRWGIaVhcD4wP2QxvWQZzNAt1DNeo5FjMCKLFioErK8i+TwST+e/VoFmL47ws3BP5t
myZcTNrnSFR7U7xhGnW7UhI5rplShD3/LYdv7EJOTK2MaCnkNGZ00Hv7rZhDiZbJdky4qUhUhwWK
O5U3hE9mfB8792iu+pfj/7MKwa61hoNeMq7IrZZuo/CmT3d1CAQgo3QH6fOdq6sY8Sy2THxGNGiQ
b2sDwsC9lLrm2CJ/O+8U8yvtwSFh5ZthNvya9omXlMM+nZ3/236KUQO1kmCoQ8iHee3Jy2DsglZW
XZCcmYhqQ7IhTu0KMrLG8a3oXu0AnSNjC5To+MWAOy1HTSUQogGfu9sM9tYkR0uWQFo1DRihRyPa
b5IWQcN1lUWRNkHKWH0GhQv2mSF7zILQs1JZPLeSH0bcsJAlqDrQP+PJGiCL7LRtf4zvyrvyFRW1
vTW7gA9B8PDQ762/fjtzoSDCxGbBQYkuCgMxLXKQFcyr+qLXmyz/aclQMPh3X6j8QgS3IgsrkYRZ
p9sB1kWLN7v4PmnfUqDW28/2SFxV1ji+ko86XxBXzoW0IOoyLauxoKp0tdglH8VN41q3yi72nZ3+
4x9Mx2JpgqG1BiUrRwNv2kbRXR2zPNE0eYi/R/N7ab5dl/X7gXxtHwVdTLupBYkwhKlsn29AvP7G
+YKBQ3Rs9ph7fQUp+2bYdEdlp++ap9ivZKGZ7CAFBW3DcFDrElsbNeYeDQxAxzLZuNP0D1LdDuQf
XhxLzRTMMnoN0yY0II0UxvfMYrGLTqsta2Q0FDKN+d3lttAYSw8rdC9iX7tw0wQvZuEDctSdkz24
Ikq6L2P40GgfqLLhE76AK+cpdpnO2oQxBwq5QZO+DU5ycKYXM+Aye1dxEk9DaahuJBGI5Ax1cn49
ymBuozCF0H5stjl5rOrRy50daT9GwAvk4+d1pV11BX8uiNh2os5pnarcvIDABE0Zudd01VOmWJJV
ybZSMDFE6cx5yCEGU+dm4lXd0ULjPHP20egxx21l7wfZsgQjE2ZVpEw65AXs1uruyvKF1M/Xd45/
8jXtEEzLUGcVUkkQMY/PE/uuM0nUs1plWtyvixZkOwhpMkCAPXVvM1OeNPDLVFr0GKJ7jFHzJi7u
qyz0k5weri9NKlowJI1Nas4mCI9glG963p+SLLyxLHbMjPjYOKo3V4VbanRjTqok/lnXf0T5HMsN
hV4eny0uexH0eY9p18pLFMPL1E81iXZRPm+1OfDzJrmdSyrJCa3qCgIIAFDj0ayLJXt9To0pw2A0
RjrGDWhFNgWIYsb0X5KD1kKMcLGN3m6chGFPu3jY5rbtNWN8P8TEz/WfkSOjKFwpQ8HNLqq8wj5S
vPxiI0dBNPiqRG78NX+kh/q22YeDSw7wQECIdrWP5CDrDlg9v4VcYZm06fRBjSBX6zS3y4Gm0e+6
0m/U2SXlezr8Q5JtuUz9XF0ME9wKREExOyjfFDQP2+9t6c/tVpf51jULtswjC1dCU4qiVAvo5UTS
XRT6Y/nYz3tkWjYOWB8jxH+tDAZlLbZdiuSftLgKRh5WdRYjV9Bmv3L7Rul/Td1rGgVepOj+9Ru/
dmr8wauhO9sE3L6gLU0/dBOIKmDM0q2Fiab4K7FPASu3hPh2KJvIWbUvS3GCkuSlpVd9C3E1ohTL
OGQR+MPtRxtdRrNzsstNlf/sKZUscu1FspQq6kqUdVal8yNER9O0GwDdnKJhhZL99c1cMyhLOYKz
A6R3knbILXnl+DVVPTV6SJkk9lpzPjxnDsw1FNTA9HCuGiif9CGtYbNKu7wbquAJPlziBGQiBP9W
lEpll10Dl10FJzRDbOpW9nhb3SiMXYLYTwVquJgMQ6Knjgsbl1c3U1eLPlp1chMZO9fqxf1PCJJu
51uF5FRsY/6y8izGvs7dS+xEhxhJ2Ol7qzwnsfZopzIwmtWtQ8Mryp0WYCfEeZsCzQZ20OJ0Uva1
cR4MGUf9qiIv/r5wNJNasAEzkqhpUbq3nfg+AjSeG5bKJmCyfMS6LIzkoFcIWBridCyNhniMNawF
NdHMtUj7wMZ+3xjxDljW3j9cHBRV/0eWSJXTWxzKy4QstUKkX707mK9PZH5YsiDR3asIZ6wYD9Df
Q9gYVwRbIOZR4khyQ1d6K1F4xPgqchPoOgHQ6bneoRxM7AEdyR57NCM3ePSnz/IIiIdgmx+K93A3
HYsd89ND4GZHWRPwqjlfyBbsa6G0AAvRsUbGJ2rCLPIizjhkTrE3O5Nbpdl+xCPm+umtuCvAdYKL
EdBZ6My/aLIpzCTCjBuarrNNPPjG8Ij2w6b0FeftuqC1ByEHlcD2AlkdEFaC9UtZUdCcOmgGBHet
wfKdks3bAJOmWTPvO+MnKuZ3JvJawGE4AY9J0gKwtk70EqHdmKLD+YKtis7qWIwJGmqAtdD7ekaK
jTamjtunZedBtwtfjepJsrkrppKPBgLmjkPkX4CTFVFgd2g1htZawO0I+1NQIJkBcufrWysTIygO
1Qo2lxZCDnRZNiR3jR6MSLIJu8shapOcLUZwxHPqzGHIHbF5n99l993WcePNQ7GdOnfGqDdPpLXf
h9umBuyMZIErphnDfRi0QJsDJjvFPlJS9AULNNT+sqDPXGf+PjIwwl3fxJWeXIIBDl5DwMw/j/mF
q89pcvMehTjKjId8QO8XpHU3tmYXR4UxZA8m5QFpN+tGQyjnkTn5lpAMXWJ0SN04NHM3keHDrikt
hi90YISg0nWBV1gxouaTjnUP5qdZP6dh6qdVCO0FiwZ1/t6OY/1/hAn+qUeVWwWaDQKtcEJ/lGIy
j9DGdJVIBkC24twhCYViPNywz6LNKWrkYpwW+towwGpkEV43WRwrvsaUQ81iQGlmDlC6p/ZnN5Uv
1495xcieaTFXtUV4Xgy0pjGvFJjsQSMeGR679omkp6g5FLJCjkyWoFHZUGvz1EJWOI2noqegnmo9
Y2g3QxI9JMCNr8jwt4doA7QHbCPoAQV6FgzP+fKCKkjCIKtbNOvUlhcqs71p4hHwnYMpMaiX9pyL
0ihG4tB0yrvezkXl2qjEFngyvLyjt3EIMsv+SNR+p6JpPkl/WcgYKWD0tEh/KNXhb+NcLhxwNiB6
R30RXZvnwm0t0fURg3heBeTdODGf0kEGmXBhVQUR/HQXmkKSKVHLGfX+nvLnlbZXs8wvI1l7xuWz
SpDDb8tCjl7glLIecpLspEevY4SGHfrYEj+tjzQCFqD6RQEX4PVrcBFP/RaqA3mCl9Av8MKK2slB
LN21HgV+LM2DLVpsdlbJH3SRpPNSJkpQyd6kjIUGREU2BSgvA9TE6DaDcw8MnIfrq7q4cL9XZYFL
niKMu4C2TrPJGUITWwkG+Tx564ptMbRuYL02+XcTWE7Xpa0v7I80wWA2YdoaWYKFBdotBcZRhVxz
BDB8U5JTvPACwqoEXUeLtGplDKtiYb4D5rkbV78ctT1O0fugaBIDIluUoPVlVNYkK7EopdvEmXOb
Wt+7YLxvZWp/4QOERQlaD6C4LiUxWJcGFjt+HQaYQcm7x84av4RkvOvZGIOFwphvMpoYspNbFW4A
EQbOxwCygiB84OOcWg7hJopLSuVP0ydAcp0c4HXtc1b9Cv8azZuv9o9AEcOxCvWxmmoILLXdWH/r
O99J38FfKdHIy+eLIEd4voSmUwdqO7YeZnozlLHifQCEfG9CpdPcfVNumd/ezxsgDT0rJxmf0aq9
XKxRuOeDAwQ1q+SykWszs2QLpJNDrv99QVdYo+B3ZlMb8qKHnPQbSGePZGPYG/Op2rBt8VRXbgRn
t1NvpNmv1YuxWJ4QOIQjRx+uuNi3cpNFmJkONsbt+Gb8zHfFngHvAvNGvxI0b0mM2uq+8vAPDB5I
84kFLfQqAkwtgGCb3Dpa5wa1z6zGv27LLufB+a4upAinp5Au1jWuOUmzM9t7wBh7ueWNc+urjV8B
NTpkuzpxQFkM9A5JTLa6tQvZwokWIOeMMY/bemFn3DCQEkZqfaqUeNfEdH99nau2dCFKOMU8K9Sk
CiGqUMYdMPZ3BDMAdW57JUWexJAhDsrOjv++8O1TFVR9VkCc5nxU2iM4idxRZsxku8d/X8gwM4c1
EeO7B9yiuHrMu31oHe1ZYltWl8IxdXiBB7hoghdqO72L7BRAkKy4yRS/qT4jQ1LTWQ+FOKgbnjqg
ChCRMupuqHKbIKozu3fNRhf2WDWArfiYlfYWXeLo4qm+FNpLWpTP19ViNXBYCBa8XtwW+Js8cIj1
bevUXgm2ragL3DHAkGRSbRJqSpq8VhVxIVFwQblpx4zaPFRRK9OdiLVN7I8pGB61WvFyQ4b3wPX6
rO7Jr/cfcaIDigo1igYeqySdgv7z8NvAZlkqSSZDcD5Fg2dbnmBJBk4NL4PAVZkqY2tf1fbFQgQ7
xbLONPoWQvq+8uMBvJUBsTeAnEf4VcqCoUtg29/bBm23kffTLTFjX7c1qFIZtq1O9uW8i8uHJPgI
2pMRvnS64QbsnZiHPnmookMbfVzXyfUHFocg/B/hwsUex64EzhmEG9kGna4GuQ3pu5ns2eRm2XNU
nzTTtQeJt1kNjUA+DQAiEDuCA+7cmsx1ZbVlDKFAgXufIm1nJ7E/ErKpTMNtW+pWVuKpubL9l8Uu
5AqLndrIBr4+5M7xaWYxCjw0dAObbabyzQKFm8beiqhH5eTNBBbc/1G4YNv6NtOtmb+GOpQ6FeO2
LO4s85MliR9bx97a1YEfNvtA1l+xqsuLNQtWRwnn0IkGiFVAZpzYjzVSBGZQbzXr7foCV233QpBg
bFDIGZsugqAIeUiGx6StFFsD2c/rYiTr+W3eF54o6cxkqkwuBnxrbj1O75E+u0pQuxqwM67LulwS
QPo1omNenwOMitk6hVhEHQ299SZ2RxuAsrJtOP28LmP9Bv7Zt9+/LxYUpUZYpTUWlJBfWrWZdC8I
DwHA62vF8di4Vfvt1LoD7qFE8PpOgjVT5VAPpljuKPM87KwQ74UOrH/hEHjpFPpGouxsPXf1pgRp
AcP/bw6GmmwMHKYyW88Zmhkz543pPwFscpB8ETfeFw4EAwr/+0WC3a2aXMHYzYD3WvUYWZtxuB8y
kLlHRxNIfpa+U1rDpd3GkZHnXaKhcRO8ECwEh21WGWZhYyvm+qMJ9V1HCQaa6D2ytF6ZW5tK4dwF
j13OjoM9gbdbPZhRftDVZz2Ljo4ZvNT0+2h/FC3xVDC8aH10HKwUiKMkQo+D9rPNmk0Ypm5daqo7
tAXwvG1EvrX1dH0LVz3+YiFC6Ak2ydRkJhaSDQ8YAA+TzxowHYbqhxOTnNa6Ef9zWIIRbwLg7gX8
fVuTm448twHnY3nUunuQzSuK5ZK/7ncVDonr8+KihI2aUWOEdlRG4MKw7FtV8+g0ba5v4f/nQv5Z
mGiogbKgDwO/F/m9bW1q2wvLHJCG3tgcUnCz9L0PhJdRkxECrgQCIDpGjQyMNY5lXnA4Vk6bdTA4
WGB8aoN4FxhHCo3HE6lPvqdInU2JNwC1APzp/eAGo8SAX3Yxc6JlgPFhWAxMmahMnm+wQge9BRwo
gvy6cx20t7Ntqt4YaEQKatvPkau3yodG9Zqs8Ob2yUSvSYYWcUBiXz+BSyU+/w7BZaElsOmjGt8R
dTN4z+N+BDZEpPpG0dwHJcB7CmIxicw1U49cDSZJMJKFwESwAONMUPgwYep75y4z9mH9kso48S7j
fywLI7S2CQwAdO8I2zvMrWZPjCKVR1F+HcIdUOI3vW1UaHAgvhOc2ojlEiN/GS6fezDhzkzUCYHU
aeBBFXm2giOVzjKubdzSRwqrilmdBRPfuDzyBuTo2V2dfbmuD/wjz93C+SIEfeiRGXAUBSKs4l6x
epTMNjQEqv5f55DPxQgBzAhvr/Er4E31rT79KMf3IH+0ZZjf6yfC8VXAoQHHK0jJGR1DluFEekBD
deE2lXGmr+/WfwIsoasliJnN1BQCKvbcNLvceouCZzLIcPEvzT92CyOFYBVHdRKYe+fGIrRicEzz
3QoGFGxd1OBgFGcgyP6gSY8uBlNJf8xG1b3MQRKZQL1MA8krgqxuJWhNMVLN8cZF+PQ5ASImm8PO
a7blXb0LDuFXM3Rb08sPm+zN9AqP3t3MP/Rnyx+/2C6KAl4DZGfJFbus6WL1QL1G0xVw6NErKjxJ
9VoHuEQVd3hC+eQ4+fFX+tFvq33g5qe0dIuN86LIeLXXl/5HphAp2cpgRLUTddxV0OGFyMCqVm/1
Yk3C6TadkmgJBjK8SD811Z46r1JcHpkIvsSFO89jZ1QMGyKofaeYhxB4WEYrabVZvQsgPsUQJ0r7
RBwPHOx4VmkCGXndeGHxDc/LqUzc1t7+vYXCcD8n7FSRQxVjeDXtJ2h52nn9QLOdPafDcxbY6GDv
7Z58n4BaLGvHWPORSNVyYgIN/5rC7uFFn+pdo7QeuEIRbv4KqeomJbTeGlwQrr9fX9+augGnBfxQ
6OGh5u+SwOKsUCWtAVQOm2JM5S63KV4kMtS31QURuEeC1gg4ScEuWrOa6DmFd9TI5BfgVUXjX6O5
uf5pdM/XV3OJy4gbC2g7JB7QIQSIQOHGqm2VAI++g3YfnD1gPG91fyrd6ct4B6T8yCWf9mHcznfU
fS1u6T17YPcfjcf2zh7c627nlZvr37O2u8vPES5zPc7qHFX4HH6IE0ggVPZ2XcLlAJKwYuE+A8RW
J0EHEeBGuAtuy536AEi/vXWXH/sPxR+O1S11s92AVeanYtMF++sfsHYRl0sU1LUjbY1yGOQbaK3N
spMd3wWl4pd4BF0XtFJj4GeLrg/gwen8fM/NCphuULYch87DrfmiIFJFT5hPJ+MY02CX5XRv9F3i
kljd1NlPZLR9tez/vvANj4AWTwI4XyDbiEBPRWKMamngupAw8vr6kKsupsndXMZstGpCOQ6kwRlO
QYVzvtbJqnPWzhZS2dFXexhcO8hcRh+v7+jaxUTzw39CBO2kkaXUHRdiwLLFD5hpyYY3PFXA8iWj
Tl27CEtRgpaWYaBlM8YaPTs4UScDGnguUY/VqGWxGEEPAzLRShkgYTS+5PF+wlgyu9Oq1xZ6kXwp
R4n/WQv5Od8CzBqnBRGbkDD215SJ6eA5Xr4AJd9ViO420Y+o+jSsr3FxuH5Sq9u3kCYuLsCEMpJG
6Ldg+zr7rlSScsLq5qGXChYaFRqgkJ6rWwqU9jEc4HPM4b0LT7p6l1ZIyDgflvEFiEr1X0+g/Q6s
/sR3wlUuBpXlNo/vksHY1Mi+w25vwJkucd6rt2gRRnLbtXBujZU7+VhBTGYeDCd0YVPc9l8eYssI
QbhFc62HSpgnnVeM70MFlILX62e/ZmCXf1+4OnOqVflA8Pe1dl8Nv0Y9dh22G3JZ/WXNGgBEBr6T
o/bbYkMW07QEAEfQAXUCfm/kmmQ/qAcbw/CZzGesnctSlKDOSlRkRlDjXCod+c859fXovbb/GoMa
SraUIiiZMtAuTDpIsdVjrg0gXX+niixaW1+KzoFl4JPQzHauYnNPHNo5fCnkR1BjroV4nRR+ZVUF
wPDyv0KEZ3ITolMujCAk7jJ31mOfEjQKpZob9S//oGwW4ON/D+JREYafVEi5JxrCXcvoXCO4TybM
2G5AZXtdzEqpFu9KTpeDRyYmj34nzBY3c0pZTGIUTbzBMrzatN4Sw3INfW5cB3SPM5w7y80d6qdb
2ipfrgtfM6ZL2YL22azTQSaHUjQp/h9nX9bbOM50/YsEiKIW6laSZTuJs6fTnRshvWlfqF369d9R
f3iflmnBRA8wmIsZIOWiilXFWs6Zsf9XP842kUw3bvlTCm8K37OA8ogpbxjNEagvjGXmChxRTVdg
NL4JNS/psEKslIZ1bOsg9TRWvxf60Eka4Vs2iScrDAa8VToeSOc22VtaYM0xooWVIHMAOcVQYbGL
tZJX+pZVUpQ5FkZrAjyC5RBW37DLFFtH1EVQCnbawj3Wl14buiBy8K9/sE19/gpiQt0DeNFDVC0P
CKo2ZHBIHbQvRV4NKiotOW7EdWnbtrkSJ+ReqOGXE7bVoFc8OmmsAqxFPbARQT6zuJPEhdvaEdAz
H7pqluVJW2kFKpUAGly2KVC1PD9TWpCAjNhdcgMUanX7uaoin3YcSNLgzCU/20C2Y7Dl9devTUGg
ZXej3mJ3xFWNAaRcbRS6oREXB41rmDFGC5dLbt/m8QK9Glk8qmSoqwgeMwvIzPUGRZUk7W4CIz7m
JnOSuvM7gC2PoJLup8ckyj0S/bz+YbfMaC1Y8KJoxnOUeCB4xMphF4OojINHRZKpbV2KBUQXKNnI
pIBPcv4B1cquU9NEtFasPXBC1WTPzO/GLDvE5bOIhVM09il+MFvAbQUxaTfoeqcuSUH4aKazC55s
N8aGT0+aYw+82diYXszqWwoCujksXMLJjVZEksnSTV1tBL4FbRGhVnAAiqJpCoaPW3doMxfTuUkZ
Ojkg0GVruFuXAht1/ydHrHuOhdowTNjAYorkmcbJjpPqYw5UrweBUsV/Yubfu24qW/4bW0bgbgQL
JQacBc30Oc96MlatG8Q08RCX8kNd4gmWjMEjpeVpBI4laM6UwAUji4zfYOtKYiBeR/UTlDFoUZ+b
0DTmDXDysVdEje/J8Njnv+bBHYE5M0g83da5Mmz3LUSby8yqoGVMRiVMNTzdTfZeNcck+QbMtbT6
1qk/gufrB7rReltwpXUNsGuEIgsSlEqGopvgYXCiKCl3vT+h3zT4JHoghs+ID85XZFDvmuxVuFnC
XcsVgv2YplQBJSOKBrr/c3SflENT++zjWfnC6l3c7OovEi+z+fWMPyugWAZCs+3865ngOVQarUPW
mc0uM+501aHkU03eIhlE1tb1YytJgj/LjKFk8SIJKZZja06lfoKbVQ8kucxm83ItRzCTcLTAZLzI
KVpMypID1m2c4oY+tajIe/yRB67xet1aJJr9CSGrzCIA4c//P8MYxYg2eKjL9zJVHVuGE3u5lIYn
AqqEIC/BRrUNvKXzjzU3FrgnyxHFq73pkgN59bHhRx32QD7Cl9lN9vwRKCmDM3+7ruBWKFrLFd6M
bRYoIHcfYJXN97A/9uEplEEja8vfEEPEWoZw43o1o2WqQEbvZ5qjfeE3gTce2bHxgpfylQxe4VJX
dQwvBLUR4JiAhSHxL5tXYXW6wt3DRqZClQynO2vaYzqrfpXP7sKUOrPHntfH62d6WR8EzDv8takB
RBJARNZiVSuriSMlKbV6yFzMVp/KT/REx2e93qV3g2c8stHJZfRNF2b6R+DCLIIyPZp+wlUvVaPA
0DVmtw3rM6G/R4AA8+ChMSVh9uIYFzHYi8eDAu+lC/jprumGsI5GDOQrd114VLX7bLjVAEVhfkhO
cDH3M5MRJAlmqeZG2UUAhXBtUu3n2r5NWrt1aEE9W6s6j/S6k5V8r9mpBzKJn5UhSWs2DxQagioE
/XTQ155/wa5m89zay4FibskG2QfIRVvmGuHv64peXL8/ev6VI3hOpigZ1RMVJ8puE4xGJr7SeNdF
XLoWQYbgNXMyzUND5sxVn8wncowAwfLU/ALXTXswX1rLU94wHDy7sad4bHdd9vKnLz/j/9QTsbNS
VEJpFOMYx/59smuHj4cEi1Mh/T0Fsa9N9yo9XJe4+eFQPUNV3AaNiuhHLTZpgEHHgeblTx3ImSb5
DZTgEID/1+VsXgVgiTMUKZfkWvDX+RR3WmLAQNP5UCefVfyqDLumejCIf13QpkILMtCyDKlfUPpk
XdiUIfZz0YRTjmb9m9n9DyDYu2rNJbdbJkm4c3WGtn5QQ9KgPdnM1/N3CnzYIkwlRnG53LMY5Eol
IR6oPEOpAmV41+bsNPdo7Js1ho6St6rRn+u0u4tVLO9Gr1r1pYijR0wVOko87zD7pqMRCVCB3WzG
rsWTo95HEt8tOwQhUnSZwU2d47cR7jX2rtJPauTVyvP1j7pc64t7YaJxszCmgzlbsJ6Q24NGegNv
lfEj6373vTsnR5XfTECS/Hld1OXE1XLaK1nCZ43wqMVSNmQ1u+Krti/AG+Sj++GFrRe+2p6auEHi
lt9lc63LQV2qaNkEC7xAtxLfDvqUkIGlywUZH0ry0LSy2dLNL4UH5/8JEL4UsulqSjkEcDPzEno3
tV7Gqd+33vUD3HTRKznL/18Fc0sr+9zsIMeIP+J8dgzyRNLv12VsepOVjEXXlQywtGNeZ5ExAZE3
Sb+OVeimJAJXyTOrJf2izXPD00cHegXAQcQJPHRXeG5NkFVjNQSiGkdV3VGVSNm08JUUIbBFdTPg
VQvPH+HKmgm6vY6FSTT1kQW+LmP42AwzK2FChAPb0UBJB2EgzArYzsJjavBt8ooSUlMfuIwHV3KC
hlAFLKwFHXz6kxx87cr9WO0j+hpKh/k3jcIGpomGaQhcYkErHQDQM4rgiNv5reX3X9VdCK56AE87
02PhNI/G3nzpvE/wgkli26bF/xUsVjlIVaZdUUJwo7D9TFIADrenoLUkrnbTQ6zECE7QiMcMW/4Q
E3XcicHGob1fv1WXBb7F9a0kCK6PU5qnegcJs/YbRSqH14fB/qLrzxp/jxZqQXIDtC+JUMlnEx3f
GPWoqKQQalSIZgV3kI17aYw2lsU8av3sgAsRFc+d2e9S+9sYRyB4ewe422s/Vg5PSged/bfrv2nT
YFfnILhKpVNDowrxk/pkcCz2UlVApniulf11MVsfFH1vEwND6KNcEO3kVZv3ZWtmWJz14ql383mW
WObmy2ol4uLqGXHIyshCvnyf7kaHYrXGj9/mfeenP9EbkvInSAUKRmqWoRqqBQQmd93v4hjc9Leo
Noy1M/9WHRT9ZPtDW59qraBgsnaYmnUeM5whSt6qN1pPxPpqyOptMilCBhYkMAfKodWU/RoZ9Fh4
vD9a+/d1g9hyJIaO1g/WIBm2cgUPZg5lk4wcyuToR+LBYej+nMgwdZY/IiYaKyGit2JapUZaDSEc
a+95+GJzz06eAGPQJLdNmXhVL2O62Ipta4mCTahaaA+ZBokm9/UQrR/ccc2ZwLv7My24xOQlZ2gJ
BsHsrtemAcKU8jXtvLF/o9+uf6VLsE64SbR5sJ8D8pbLFmjbKno9daicG3Xzapm8OYyT5lt8/mqX
IL1Iweyxx5QJCD3DXrthZvZ1KDnHKuHOjn8AmODOyAefjnMrySG2PCmo2MGyvQwGoT97nhXZWqdH
aon1HNYrTqEDR8EMHCX7TMBVYEnc9tYxr2UJx1yHparkDWQB8djBmI071z/0QTLcsnXt1kKEa4eU
KGRTt+wbTRH2p4lXZj2oRIEmTTX/+kfd8sUmqEQtPIU1AxOV52eHtI9FTTgi9BHPwD5VVHxeF7D5
cVYCFl1XKauasNC2cggISYkVJOrSLnaC/kup70jxz5MtsFCU6gG1aqFCCpycc2FYYJjUeNQztxw/
quEHHySntfX1139fUIZHnW6FAcWLdI7ckDZeZL22o6wFsHVkaynL/18dWUEpDfJk0SI59sYe4ww6
hkEyhhfuy/WPs6mPsZQMlmh8wQKZAaybMSABuJMOkHDg0XaBr1kSv7FlYtZfIWJtvDCCXmtUCAl4
4TBrj71sie9bjl107VhSwjQLTBlEnUL8KGp1KMcEYYryAyY07MIpxufkv1yVlRSxqV9YRkgGDXpo
oZ+T3yOmc69/jcvWz2K+ABgF3AAoZIgI09JhtCMsJ0gw0UUo9CNqC2b3EI97bACz4FjV7wt9Q7uv
whg7X56BV+b1X7B9kP/7AeLWfKIoSY2hu6WcGrnAZAzMt7L5OsrArLbN7q8YwWGHakxK0kBPAqZF
htiQvdiy1GXzEi2THigrAOJObGsHE220PkGBptC+GPULuvZqcSybXSKrXW5FeUyJ/0+Q6BO0cgqT
COUwVBG14TQMb5Ny0NuvdX7Qi8P173PZIlksZCVMcA16aXe1DcAit+2c2bdeAEnoANDDjJzHO+f9
fXad3d1uZzoH+s9bHoJk4aE+lEmRTRYkJzYmunKQ+sWSMH65QyOIEK5xkg+JHY4QQR+63GueFVe5
V1y+D0/YfPT4sXJ3zrgLX9AIetPvQk/2nt2sgK9OVzT/gtVmNCuwGfZBXsL78gvxqtZJXn4pH80j
ebrpvNqpTzIcIYkBiUxypTbqzcQgVcsjpwFrUHrHujveenr6kZmSEagtYVhrAJch2hUorgqpBRbw
9axbnPGYln6MXZ3OAqDDXB8aYrvorzvAUpbssm26NUYxVwBmdGBBM0EmbYM4DjKkpmWMZroKYFfM
tYIxT3kI+NFgThz8Qq7sJPw+1e6s1GvH/fVrs/nAX/8C8WHL6p7EPX5BWN5jpWMOPWPwq+wUhYDv
3IfJc4AH73+RibrZ0gDT0F0XtDawEdXGnY1HTYAyk+7mxWNcPSr1bYS5sMDMsX+NrZJQEgove9+4
ROjhI3roAJ61TcFDZIwVeYGBdURBqvys0rlBK8UebrtRAaJvk3CAv87ZnlvViGm7hOJBog14pLJZ
xS9r2b7vhlRys7f8/dIMVDF3B4I0sQnSJXOZ1hrIsIL6uaHvWU3xzWVzrVuxay1EyMwxGjm1eRDl
rq7sWHRjsgekS8kgOd+tZGYtRfiqGRhne0WFKnhnOBanjiUbNZbpIdhqAKA2tSCQYKRPA/DvKsgA
rGQk46LfCpAYd8TsPGCC1QtMuJSpJa/qJHeVsP6SWPZjTZR7ao63zOz2jdZKQtfmwf0VJ/rWNAdo
5RzEudsb3X4k49MMx3P9ym2aGcZXAZgLPHP1z+LRKm82SWD0YQ4RTfWDKjpYe3dDKElmtaVoK+Sa
FtAW8QyGQ4M9C/crN7Ma9EU8dwd39u07cCfdhL/qQ/QePlXfUfKhzwxskz81tEvQLS3A3nlM36/r
uWEhZz9BCMWd2YQGV6ocsxhTgKWHKgVERanQ7xre5GCNGo1h9K6L3DxajAYjZuD1YYmDVxxF88Ke
AbGnBNSZgnvOfoObVOIyN03krxDxoTCiAawPdoDw2wBaTlddPEquq0G2wp8NbmxMci4te7FUUIYY
0C4C6AHcSp47+W/lIb4dbyu/uMXTNL4D0AcC/bwz7wH0ITHPy4myxTWDUNrGlDO2CsXNRYIyF+MN
bnaJ9XTbQXpxl5748JIeUy/ZA8P6urKbF/yv19WFdMpIMc0atrgOUxY5Zfijw/Roav8sqkcu6xVt
msdfUWK5legTG+IYmo1h5sXJfBePkaeNg6TzvFVlBWUFw0MV3Q5UfISHg0qzgPY6Lp+eJ06iIIIZ
gBiPnM7aAce6mlOHddGBZI+0bv2klfE1bVjPmXghxKhYaknNtIaD0X0F/akRFSfPzjjGvB9URRI0
t5KWM2lCqGmavEzTGNIofW5Rc5jbXd0AeDz60lFEd1Th7oL2P8S3M6FC9DEmW9dbDSccVQ/ADUSm
L3tjbr1hzkQsxrRy0yFlZa5k0EtRngLDb9iOgqlGV09G8DVVdnGhOPVPCsStJNpF8XuUdMBM3aG0
41qZY8S3g/lDDb9N/JX1we76ldk+c0A843IuNiauldE4zXk84rd11Zc8/d30n8bsYxlhn9ev+uzB
+DxWypzrVusdE58AGgQGA3wsFb40jY0yixgOfbpRf+nfOHf6A/cMN3013O6WHPluUB2prhv+AW95
7FFjewYNXrH0FyUKxug1hJHRn3baZ/Ch7eYftpOXfviruDf9/AHAgPSYPMm88Ia3gGDwjVOw5GoY
rz03AHXCKhUxgXGG3YCEfjHLU9L61z/kpm5435AFfwjZt3CimaLSkVpY2Ww0CqyaH1rmTyHQNIr9
KOOl3IjGQHz4K0q4MTxCid8sISoiHnAi1e5ggzLDkii0ERvPpAiXBmC6rY3gnoMDej9qDxgvl0SL
zY+yUmNRc3Urh8QotSqGgERzzfAN7F9RLNny2QqAtoEeAnIIkIQa4q5WFNVKHfdZ5lpYee6BDcrI
Lk+/p4EXkzs6uGXqZ7HmYCJAotzWvT6TLKRMCs0q7B5BcsSfOvTGc8yzfEeFcEazovJqdOpkNa5N
keBux3QnRndQYV1MdHWgoMELMtqjW4JSTda8luGJdAqqd04LaoUEy5DKhEeEd93uN74i1g7+ChX1
VFkypRWEFvNjaT6q5Lc5/rguYiMInokQ0oo6CGfKR4gIGShEndpyzGN4B0gTJvlof4YnhVR7LUns
2DV9awxEhSQAQb0aHb9JAuCmDMDMqCYcJPVa+rvOvprkRS0dbt7lY7QjDMM3zFGBd8bAJh33pj/l
tReab1qgurn2I9awtpcA+MwoHsfBeEiUWPK7NxzC2c8W3VvcR8Ro8LOXZQ+t9AfyxcbQZLH7D99B
MwwMFtpYcxULnKEeBVUzNajdm7P+Jbbt/COEGdZY7acRslkDnr0tzBoQDmlk/3uuDjIs7OvhHaQz
oFQJVjBkPC/aMMbYVvZSqrdFJtHu0pDx9y0EJ4gA772oXd5XcR0k+PsNurU2D91ETX1b/Xr9DDdG
DCFmAWggBpp1kHV+SZepD6M00szN4mesegypr9I9oAfNEKsCwYMxe7x3LPuudfkrAFta19Uco/Jn
mWvcUhcYDSbSDgBfX0xMt1FFkkmDurz8VabmXTsp+6nTZOPSl2ERgBQLhQR2CNAdE0uNbVYQnrUc
lbjJMV7Vfe+pX/Kb4M46GbXbgt84/1m4+W12Y0n80kbSB8mglwI8EqZh0T4+P+hZVTulAqEEyJAy
WwPRU1s/TqUGJhk1a9v7uuVz78YlbZ7KMSvwcs5JTT0SA4E2b5X+ZKeFBrQT4NKZHh0CbTc0dY8J
ebPLC0AZZGHptDyNXgOra16HucRno2rKDlqQ/HsoXmZSkVmAOW25d8u3XDn2PCiBIwt+aLewTN/W
A4/XkgWWrc+0liDE4omjj1+lkDCWT31wC5gLNbm108ax6cv1C3DpzKGLDYgSglcpwb/OdemCvjZT
bUBVf77H0LXKD0G0w/qIwVywmlyXtVGaPBNmC/NwHKGjLgiE1dzLtdMw7XO+Y+mOhAdT90fqlc1D
HntlcGBYXb0ufFHkPJbA/jCgD3RhFKEtMRrzLgdgY1LjggHdx0EIi/3MzohrKYw5XMvvpgVJECj+
wQF5sWwG9RLzBok29o7xdkWXEis8wjmTIMNyQA1nnRy1j+CTOtWdgsaC7erHwCu/9ugrHIbBKZyb
/EG/j379+7jQmfw/ycrKZhUy2rUKoBS3zADPdAtAxz54N/L99UPe9GJ/tRSxjIy06hOjhxTWPKep
R+rM0cnbdRmbdwPgd5jY0wGZLo6ldo2VNBXtUVZHIUPrjFNk070ZzEipSsD8BhLHdZl3w2aBNsU0
nTDK/tj06uAaTpWQAC/ZrQvm2rXmaNHndYU0yR20hXwhUABipeu4Fvy+eQK3pPIGrN3dsP+ZnQzv
1EYOVrf37+TghEfAM2KhBYiNTuEyd9jlmMyVXJStb7jyCLZ27hEAPIyJr8UjgJKgRkfTPoSR5C2z
dRfXIoTHWRXZAVaqIaLLvG48ahh5nD2sfSW2rzC3kWFdbvSfFr+D8I6qKdycWDUaizTVC0yRumHl
N+2jOn/VkgNrHoBDabW/GD1m+gfoGDCZlbql+tnI+Gy2bAj3flmO19GSER/aATfDpKPQFxREroXW
fq9JLt6mBGsZAAYrLjaRlo+6slJ1rqpUwyInIPIah+QnNdYlZrFResMlwCkCbkVfFhIED1ZzReVB
ioWZwcBYwG0+gej7oKSnsN2VphfawBMG/gDHP5L24db1WAkWo0Zq9WHbYzfQxbKarewJ/Z6092R6
a6ob8u8z/GdKilcxmRAkq0VJwHz6zfRZzdqNEslgXmQaiVeMF5k5LctcEaWOOT9kxS0eIYH5XW0P
GHSWeLCtC70+P+G2dRjba1J10QmzV9ZH094kw7frLmzLJy/sZGjtWtYlJF9VGXXN2w5+P9AxslLH
v+JeU5yhnKddNIbzrjYBRn1d5tYhLhU6NFgx9X7BLTwqEQVgyBIH0hcshIPRRFHfSuJM9s2Qvl6X
tXGEBGv1ug7K0AWPWLB9vetJCURiPOVt1Hw13XytWnP2MyuWsT1suEYCAEV0GPGmswCocX6RQzXA
m5fBVcVF7JApvg/LRywz3SukuqnofaRSnxlIj6/rt9EWwR7cX7EX9fuxQ/Az4D/i0T6UBSgnR8sL
4y900g6KYt401WsdRrd91HhIeMFAoSNENbqTzAVGLN/0JAKUne7q5Mf1H3bh1zClgEmFJXHTMcUj
7j8xGmeVPeXA1pk7d0q6+zHUn/6LiD/4JWAuRSn0/MS1Uq0jAK4XLp8QXxtUF+K+kqhxURGAGphB
IsCFxZglYJ3PZYQRyJ31oAJStfGdjU+V9a1G80z9d4wyiCF/kDEx7GD9GW9ZRYGwS9IBBQCcln5b
cvuU65ZHGlkT5OIyLMqspCwXcyXFHnos0cSQUlfFfo5rcNfqP/MilwyqbJ7Zgr+JqINxOPHOtbGR
2GUPMaH5NS6+jxkIFhqvkVFzXtYkF3X+Jwex81ydymxLIxkgJysaT+H7efyg5c0caU5kpo5h35e1
g2HtTFYfvPBfglwh69O4nYHnYJGrtzumAKsALcEkY7t+1B2dPquFIvGYGye6NMUB5o5Sx9K8Pte0
GIO4HVvQiGMUGwydpRO3gxPQL8H4r+PLwIxfC1pu9cpCzFiJCJ0gqKFZ/mLFVDui5lHeTnX1kVqR
jKh34ySx3LcMpS8Fowt21U7J045QOImmSr+ofAKkU9c5KuoCiVqcaG45ATDOrnuNrbMEBMOCP2sA
z0ZsYaQWUVgMbGmXjqY7AO6yjzy7AEutbNl247bZMEpMGiD2LNDB52cZ90PNmQXXYSj2DcvR6zQx
pFVSSzZ8uqURwOCQPZoq4InFh449qVU/YJ/LndLIibXX3n6iYMiuqeTkNhVayRGMI1IV3exj7ODM
gbWPSehqVu6lzexf/0CXxQYY4Vqf5XesjBDTuSZhOfQJ5sJLAThEB7+xdubkVuYNthXGKnK54jVA
xe7m25hK7sCmmlhvgoUgLwfmybn4wi75TAnUtBNtR5R0p00YeNfK5+tqXmRei5Z/xYgzyYHekUzJ
ICaMIgCpfAyUv+gqUM00cigrmTFuSlsCsQqLN1UqKBWPfFQGhqEWG2ahVuWtqn+P419hj0H4rNld
V20j9i/DEsCs/fPOFw2SKI3Kmx6q0bh4VHJ6Z3HJy3vzG60kCKbI1akOcxsSgDqH/fXemUn7rKeZ
xBQ3FUEXEgvONj6VmNO1cTHlPdjY3YaFT6o1vlDZ5Oy2sYPvbOHO0ZCJC16ijPGf89KAsY/Bc1DO
TlG+Wvns6ZXDXopiB9ZnSz9Zv9QI4DB5u7/+pbZcBwBFLPwApDh4Hgq2rjc8wJ5r4SbsIcGKfjH8
iLtdoMq2+rYcPTCyEaxN1GOAxXgup8b6ENFiAjnUOs0MNKalCUqy1LFtwEUz4sS5LJRdjgTjgmGn
AI93HOwCrnAuM5uHogByWYG6NX3Xw/Foxnn3YWX0tmqNU9E1pjvr0atZW8+gnQY5iI3yYqeYjTdn
1nAMcky46jX1qxbjRiGhb9ePfhF/VtbEz8OYJ/JKtgA3ilQhdWWQAWgMuVsPxAEBAqAoQw7Uml+A
qcNT6LWT1W62vjV6BxSIu5jAwac4P48w64zYrAHQVqC5FXTfLcsvKoCCpJIwsanYSo6QZYLMO1JY
qWBGoH9rx8e+OKrGCN6XQ2WfSOVXstGiLV+A5+tC8I27gqbQuV4xLFgJhgjPAJa4+rAMpwxOU8sI
9mRiluNdRSW9bZOGMByfaT8OFnoWGEVm9ut1o9i6J8t7Y8FfBUaUiPLD4ibP7Q6oj2S8D6JTXusO
sw626rfFLpokM1mbGq2ECR8qUuuyybMErge4YZzfavEeFFYSa9gKPGuNhFuYNmHTKHCk7lT7YF1x
C1I4UXnXxm9aL/HWmwb+Vx9deA/0s64OWQhRIflWsUORvhbVT14dr38imRTBZZr2kI4NUCtdmx3t
6n2qHrC62MtYnDYvEZ6bsAPkxyDOFawtzPokzpGIhzT07A5T9rELaSA8dMA264PRwWWTLEnYMgis
8OJzLR0lDDWdC40BaZXXFgwCGdYOw3FAygx3zHq6foDbjhk4tSpqqihJqsIJphnQyDhFyOMcFMQR
dQYTo7B9XWP+FU2WMvCNQa8dhXeOkaQuKX7kRnFKR9vvgZ7SY3uTG78NziWxcOvI8ZgBvjrqzPSi
b43oDyy4COWEAohJbVXC5/9Oq2Zfkjdg9yrlqcq96yexdd5Yr8OmATbHLjc6KktB7xSdXSDR5MmB
q5nupjQaTyXNzP8iChEHb0dbJUgEzz+tDs8SFDaUK+v5ZE+gix3VV9MaXq5rdFmwhwwAtoCNE/mS
edFhBXqnmYPBEW+EwthbafTWt/Gp6X9NwU86DEcQtaBl0KmuoQ8vJB53hlZXnqItQx0dkdTG/jQ8
xBC7tuclvVu57JbwpFNs2LOCQbO3LjV60OkADTbZ9YY1vejBSAKf6bQwHKJh5MyriN1/wjIHb7JJ
WLkW6zPFTSNCymcGQrEvqLbFCWgiG9vyuFLDp03RUN7adWl9z6fZfu7NOqtQdSDsJQkS+2kEdKvb
50HzjeOvYPKVqORrxtm4b6MyTP1Q0fvWwYI7poqScjISJwPb0aM1k8ra1wMKbB6+VjO6ScJL5gJY
M/WHaKTFbhgGvfHRkzCdYZ6p19RW9VgFfM6dOMnQv+uq1nKtETMPvM1dsDQq2FHSlxLhGHWV7aBX
ze/tuiUzoHgt83VIKwWzmRmWfOOYz5jdKIdhF5oFQPmLhocdhrorzbxJe4t6mhWqLwPvx+TU6ZP5
SKLcHncgRR7CnYVFsIcUhGueVtHQdCIdbDZ6Bhg9B62I4EtUoUZ5inI8H91koNYDqfP6GIW15Y9J
j0Rh0qtE3euF3ZquPSXW25AAwB1MEX22J3Vb+rnOqsJP7LYpXS3Wh9s+bMbPQF0GTodRqXaRoVWZ
5AptOf61NS23eWVN9TzMdZ/AJedaiQmT+y54tlBrYrKS9eX4Ge4QANWwfITiKSB8BEFNouoYQ8Jd
ncaHojyAwjJR/Ym/MXAbVcltYB2pcrh+b7c80VrkovtKt5H1jQUWXVQGsYVTaTxCVaR6CisZFuXm
GaKNhgo5ms2IM+dy7AazIkUGOe2Irnmk70uevCXUfK66QfK5to/xryyxcT5OxRCTpQI9mwfCvqvT
UwuAgYl96tVunndN+gQgaInLuQRaYKhn4e0LEq8lhIjgdKnagdq84agN2qeQP5bDqR5/hNEnOmCJ
4U+4sICR03uHoKyABcUSMCrp1zb7fv1zXoay81+hnR/zQGoWtBF+RQ+SYDV4qafUK9QRrETeUL1H
sRvLKLIuDQgS0c5BpwUQdqaod2GkCXBuWuCzGAYAFhRfj8F+FMjEbNR8IQchGs1ME9AHIhVXMPRm
lc0lsq/BfAFz3BNG9upDG9k3Jo1LJ9fSAb05PPrauD7GwLDYAU2aSUzrMqdFGxURDuU2pmEHS3hJ
zSy1q3gpAMdNc0ISE+2DnHUeJr9AeDlPKAIbkfZ6/ZNuHfDCKcmWFTa0VASnAJbUyo7VrERRfcyc
Os8Wfs0h2HUV+XVd0sbFWc4Y8KaAUwVxsZgGAhQ+y0kK9XKO4cRfaTQ5tIbNKN+U/LOf7iftbppl
ZEdb+q2F6ucmq+ZBFtY6THY05kNCzK9t1PllrUuSvG3llh4LiviWdTGwr2JCIij1BpUILEPn+X1t
v+bIpcHRCmqiepc3pzyQDWhfej0cKMaXcJygRUXR71y3nKcdlr9xOZr8V92kblLeB5iHLRTJl9s8
w5Uc4doHtl1OmQXd6uamzL63+Y4MkuR9+QznKdW5KsIToU7sziA5VGnrpxmzuyMola+bn+ywBENg
WmMZUQElUmC7IyYd05g9WdktUKFlAzObbnJ1Xst5rqJeXrEEPSQoUzAwgv5UQBk/j0eK7Dggd8AY
dZpW+w/a4UbhFi9NdwyWnYsEA143Dgy1ba3VvSh/QJ+46GNA6/zz2x6J5F854gD2EDV0UiPIiUhx
axJwsQFCcc5C7/rH2rK4tRjRssesB+oaxHQKOG8GtoswsV3ljUSbjSop1AGwxkLhABYs8ck48KGK
VYZ6bxUPM7pEQ6D7vA8zejQ6RkYkv0m8S7UO1TrGlftYjfsdrafigw15f6s1BZbWh3oaJV9zy4Cw
CINbjdIt4IsEA1IKRkxbAaKCndD+qwoU3hqEysQC4GKjs8/SnJoH4JlhQEpBpwGZHJzu7j98gdXJ
CHfeorWOlwtOhgX9SxmQn42le1YpeddtKbo+f+Hak6KZqynAd7aGd7vFLFtJgAnzNC9zDTNS4K/j
/F/0WnDS8RRfkjhBIphQ0yrSUHqPY+BJJlw1bsCnDZQjM5ONeG75NLKU3FAkBsaBWBhtwZcdlouo
rgNNaVA+xoXpXv9Km2EHzcDFioEpQMVqbxSkSQt+RtQ8xs4Ja5dOB009tL1P2x2xHzXAgLSdZPxq
y5Pi+JZNMSQNFwOQimKrUzWi6G6M2D0kYCabp2Ou6zsT4PrX9busW2LKBu0DYAVhvuBiRtxKbV7P
sVagoZo7s+LNPZjuzW+1diqGm6J+uy5tU7GVNKFwaeVDO+c5pEWoZLNiD0pI1BQbp4wlJ3g5Ood0
HvEaGT22VuF9BHetzHXWFItekwEcH6P1qZ17cdc4baO4iUW8YXoHUpw78fEUZJYf4K3877riB6Cy
TYEsBOs5Dxh5XlbhOCAcRnjtB/mPjkVervKjaseSb7h1x7HdiSQFnXEMAQg3Lp5N4E/EyjJO89Cz
wVcxS9Q+GuyOJsdhBGSCVUvc55bVoCfEsEGJIIJWzbluzAxH0mRx6Y7scyZIMB9zTCY1QBayRi9s
IslRbqTtOMhljWExVsyOnIvTeFnlU8tRMuj+H2lXtiM3rmS/SIB2Sq+UlMqtdrsWvwhVZVsLte/S
189R4c51JlOThD0NdL80UJGkgsFgxIlzrOpQTbq1T6Q6Guio4/bQUArx29ZqRBLXK+FFweT9oq1p
6gCycvtqjn0xFsuTxEgMX5qtDeZjBCtbNYF1aaj/AOxmchvZmxmbyERw/OZwV6moE6Gv+9d+CC0V
wO/BiIJbmO9Tyt1U2XNn4AbOMgg2gRZzPNaY+LMj0XTryumGSAY6ogqwIRio4ferSFKmouzkxKAA
SYbQLey9UTyEqsDfV9+SIDUx5UU5BTO8XPJiYMIsHBl2rcgD0NoMwDQ8VTYd8x/GdBezu1K/M01/
rkQTrsvX4HNojDEsHo+gDP6Ocz9ULNLp4YAFttK7pKuHHKWrPBTNoK/4BBJMCwUkwwR6mZ+jNesg
U40Mh4sApV1PflHcj8mDmaH26Q/NbWMeVAxRxrozIP1U3jIRufHFKsGWAMogzNNhZggD/9xpm0vb
ZLIENpukaNxBfeiIj8KS4Buqa1bQn1848DAhh47Z+V6CtTuMsoVBGeP8k6ffgLtgp7n5YdqkruVC
FMeN3NGhKBgMhZv77vvesTxRdnoRORdiiJMfsXyKk3dETICi1Rcm7MlHAXLcKB/2IXCbm3hX7Owb
VD1/sl9HlcKjXOvx+rG8+Mqcad6XZiuqWY31GyYEzTB9qw2C0uDXFp65K2diOa8nq9Oq2kKHHqvD
VBPDWMiPH8nGfPs09tbdvG2o+dAe4x/ZQ/GtvZ0/zJiGuqN4wfv1dV7Ebu5HcCUXMocRVocfgQH/
KrlHQVTRtll2LEChdt3SZQuDM8VlF2Eq5yDFhClC07eKUXOk5Uf2/dg/S7+trf7YMo8IEJOrXxGy
K2C/RCcC0KPzLWb5mE/WtMDKFWRqne2U0ef1VX3VpC6+4okJ/ivGMWCJM0wUqavcgY0781tXouTu
W0Lop0yj3+a3FzTdbAdFEL9CnZBaYOfYxB/mbXdIJMEuXwR5bDIqIeDKRNq41IK5FQ8JKbVSw1Ah
xOKQIureZP0uDBGr6KVGOyBPCgYm8V+wy+JKObdjpFk3xbKNYdSpKDZVBy0PoDXrmZLcMEOX2JF1
E8tZdBvaUVe4dZFVt8OQpk8x5sz2aQZsjh+AXilBg7zTPdUM0idVsqqjmoyQOVH1sdqOISS0j0VZ
2r4CYqaGNsOALCIpMKDsmXE8qRiDjo0nDJIltZM2qrlLmqbCZqeKlLvXP/RlLMJSl3hv4fWPy5oL
iMDUhEFdY8EaM2RvGvLA0dGB3w3tYrBqwRehDrpvTN3g130lIuK7jMcwv2C+IdIJfSSeJyAjw4CH
G+hkQFBXbVrCwldr0gBdQrl0c32lq6YWrD2AxsAZ8y3y0U4UaPShX5F2/YT3TR7voNxpUQyXihjh
1kwBowNPReFmeeqfe1FSalIxpKC9iKayORSWWT5AJNn6sEoNsp3Xl7UybwtOVzx4UZ9UAe3nq8tj
3HZDU6ISOjj5N/uu2I6uobhdCr7IJqHs2HrBhh1D33INL/UQk17wAhL8iJUFn/0GLgYqrGuHcFga
CMnRMJ4j8sYwWnp9oSIb3KZOTA67woKNOb8Lurs62iTx03UTl3H1bCt5caJ6nJtWmmFCn6eNoqTb
CWMQf28Cr2sd/XtoqIKS7dw1yKDnFUhR0GPGtHJskvshZ4JVXFa/8Po8tcHF7r7FgGsrwUblpZGX
3GffraO8U0NP2dt+RJWSzqKPs7Zzpya5+7aJSQRgHUymM2SSMcjf/7i+b5coEG5RnIuFmKYvpMVC
fSRPELisqe4Yj7pr0mwzuI3bO9Yd2eeOLKIyWf7w+U14vpuc30mY/bHHCO0N6yG9792FM/TNOKj3
sWPtiIemwMZ+Vp77G0gNCnxl1TLkKE1IVuAy4t+7ptGDV7KCZbOIqZ5/S14LgkGF0TXRgh8/rm/w
ykUADkm8nxbCNOTgnGMivNjpV9MB0jwTYO4KuBHk0BlN8BH7U2D6sugVunaglwa5oQNcCDkg7urp
kqiwywKlyBxZoDzus+S9ExHzX+YNsHBiY/Hbk2S01moJ1SfYkHIa/+6bFzl0k0h04BakGOciRMZk
Gsq3GGC5KIU0Rou+nz4CGfdd3pdP5uIW6qayKFJ8wTtt5TOdmeIWFA1qMNYSio+ZcZDMhGbRk4nh
3chG/exQG041C+DtKzuIowVkDiqCmIrjX72p0dtm04MtqCzvKm2gTE+gguzr5V8PrSD10gnG5qEq
a6Jdyp2zUDUrkrMejG9BSadYQWs0vo0INNT06vG6r69Eq1NTfKs/KPVCnluYmkwINTT53dSVb9dN
rDg3PGIh20edBWgtbjWVniGnK2Fi6EM3C7R7BmWSiE3+dTNrsR5KCGB0R10C2L+LIfnYloYwnTJn
Hjbd/BinByl5DlVAkV2MrSCDO8yjMyS3c7QLp5/Xja9wHQA+iSoS6u0o5SIvPz9dZmsAshXomaM+
DBNFd+9o7TzmM7+haAJPG/tBwpMW1HId/S75gXPd/NpXBEEgujzAOy5TSOfWZUkifcyMzFGy0Fnm
P7L4H1JG4LmAOvxChvMB2OiMIjDxynDi8tnAqJj6IEwVV56P2EOwReKBA8oUACnPV6HH/WRmioln
qnFgg2vTfNPT8SG+mR8gHw9kxLu6rbbXd05dO9TgpkCtH8VUA5Kk50bn0ihao8LCMtrQbv/aeC2Q
ZDEF1XhHM3rXu6pv35Zb7TbY1mDk22UOAwMjhQD7RvRjVkZSsQMnP0Y9/zFszuoybfBjjI4qmIzr
aeCELvRn7pMNXpbyKwD3TogHUuzcijx4+dtc5D6zzd9BVh4rLIft/pX9nvauEnoV1e+7t0/r5+yP
28Zpt8PRJDR5ICiJUcUp3evfYoUS8Hz5i5ufXFFdBZhcvXyLwrOftNeegorvxvDhdM7oSTcP6kMp
IJ257C4tElh48mGoGgBPjHNwJnHZQ7a1ACt/64MaYfKaG5TA7prGY/ejwNhKIFwe7BYK94tiC1+e
nUIGCGkNhqqBbeVMovO8jUH8fn0TV0IBUC4y6PIXXRjAcc8XZBlFFZeWAheaFKdjHpDEAgtrnwky
Iyhp46BaoHXlok0A8tEmLwBBRC3Uj150DFQeVQwfPt2z18gLky1qEw29vqy1o3FmdDnHJ76hSlGW
WxmMDk7jh1sF3SsHBO5vQHbfqFv1DvjPegPc/0FB9BNkGiuMWaCvRWxHWQBMVRf9D2LPYwmgErjF
3MCvbpKdtQ91On6o90gLH/Ln2DV28Rt7iZ8SvxVcnysBCgP/YMlEAwHHg6eCyCpwQkUBhjTy/CaI
buPqhti/B1UQB1fcZuF1goIxWvKYueTCoMXiHFOygGgO1bOiv5rp3/s+6gzawoQPJNZFySFvunYC
IQmaINCzG5ir5ndaJ8jPlrPKRTC8D9AhXsg9NdyFnIukgW4O/fLYU3wl+zZYfkFedBNDNI+BkVLJ
FHXhLg70QteG9yVAUchs8IXODcoyxr2QmoFBoGUgLgAIOqckFuQ1IiPL0+jE8Ssgq9tghBEjAI0i
GOS1HMMmgs9z8fkXRrilCY3HxzLryH1+WRlGcxxBCZeoSFg0dwCE+/oBvnDjLwuwgS7iwmTEWWi7
sgQ/BrjQxsp288q17EcltR3547qZld1C3EPzxsDAN5rPfGwqagCtqxJVy6qlaTVStJnDv06GgMLV
0VBG69VG05ffLakpIqMmoMbII+1B63rXyBVfDQXv/LWlnFrhkoEpHYIuCRYrGtuhFecrcXenkebv
/QuHBvuFojK6yXyFrh9RijRnsG/0qXFsR+2GEIhgZ90/mDFQGVtwKeiT86+AaZZUszYWpV0IISCM
LzICEnOvf/2LMgE+DKhHcfZB2Q5mN/6SKKocdUwTWkKGsRnQ5wcZiz+EptukySPGeN0IMzPXTV4E
Hc4kFwMSq6zI2BJQsqAhWMheXL6HQesytP31dKPXPsibr1tc/uJZmEOtDGVbXL5gMwSLMefiZC7M
0mjRUrIAvBwYErKh9EBD5puz9dgHmeBmuGz2LvZwz+M5b2rog3AnNwogkNVlgGoMQeV3qYdR8sz2
C+gik++MPSvKQxS92qGgNbi2SmXBN+AhhyuDZ23EXTLEWY0Sk1bvwwjaZi1t4kMzgkK+F9S1VkIT
2hvILkABgPl4m/eanKVzVcAUrv5dpgXHLmVgqq1+d3b7cP3brZlScQ2CFwW3hs2/UfW8aAajh7cY
Zi8Dr1F2N1Y0tceyqSTahtM/RCpQgC0zEUDRLgX/88tjUK1GCRb5rlo1PbBcYSYS/RjR83PtW2F8
FHc7nqBQauVyTttmE7wHnRMoIhKXkZDQOc0fYiXV0T8uNlOev/7DPhrasjbUYtCmOl9XReo+BUcE
CNtmU4YodAV5m7qhicU2jSkCIa8v74+x5fI8uYGbsWkLEsFYmcW/5ah1mnzcj5BsaKTqwaz/mikc
5009WRt3viek1lXKsJtWDr0e6RuGxTaFCLK0crlgQgbzkYYNkCBCyfma8mKywemONYxM3VXaQ9sb
nqmIBppX3f3ECrdzYdbVLFmQDGOkbuQ6eO3a6kabP8O4FvSB19aD/hIiIi4X8BZyjq7NU5LMyYQw
3D+mg+2EkkQjUeRduV5QkEOXGf+gScjf+3qiT3UA3lXw8ipuJL/I8UuAxlIeNA9V/J4RQbBYNUfg
4QvSBaAXbk3TGIGTolyuzLncE3ZMtZ/1UHnmL4yK7XoRK+pKCkjAZLbMFkGt6GK2tJaHTgb1BJAK
tv0pgZNHy2NBlrnmDsjNMLZpIUcD/fC50+EQybraINDi5boD9tnthukHyrgUU7WCS3LNH5A8YU6B
LF1OvoYfK5Uy5QRN+wRD4GCcS+Vto6aCu/+yYoWjemqFuzlMPc5yu8KC2lTPfkqzYe6DUavvwfE7
fVekmWxRUC59NiQp6pGkOSQl2oM0xzDAnQpSqSeAitRBxLK09iWxxTaeq8BmgeDrfJu7tJzzNNJR
07CDew36W2P1/e/DL4qBcEzQJgHUxkUPNTRye6oXC3HF4n0vZ0rij5qC6bekNIL3NupFxaE131kk
ZJDwoLIBFzpfVNBCH7QxEITjNHsd5JeZaQ8lWogOKsub66tb8x10YlAZwVUG5lxudaTq8yBMYIpV
BuYGDf233WZ7VLhF8sVrHwq9cewf5pPwKOIOeNxqUJIfIcwDqMUbyMsiqgk1FC4rXJyPckbseDJA
C4STIIHnOB18s/PM2QkNkColblFpjh75jSgjWAtdAKgg6QDvNYiVuJxRgbwWmQ2AVMq63cWmtpvj
7hik43ZCXA7qbs/02r3+1UQmOQfpMTIALCBM1nVFW92ko/XZBm4aYtKL+Hn8D8EZL2UDY3sLQoYf
p+unqddDCcG5zWO/I/JrLpd7II7dhKg37QTu+0wkw7x2BMANry2cvFCU4K+fqJpH8MMheSRooOgz
Jluz/AB1TJpbhqCUspr0L8BOXAYwiH/Pj5tKEmYUHc5AgNK7xgaqI1cg4SZhnyOhknZbBU9E3ehE
EFLXzh7KlgsZl74MhnA1HNDPyTPTF3RTQyi0ku/rlm0CDFZfd5bF6fk31ImZL8Gz05TOmkLQKMOM
DJ6GsH2WUHSuik00zbRPBFfR2meDuA6+F9qi4LjklhQakpKo4N3GGyboMf5s/bSrgThSO0Zgq2H+
9ZWtnvfTQMkdvdAGAj1t8LXMTruN68fCAuUKKwY/NcKNOqdv42xApxWkRdE/XO9gh0M2iRllGb/h
3GeSbswGoC0WjviJQgSeFkmCq14FYb3gcbi6SDz0Ud/ByVsogM9NgSQHE0MzEEwmcOfKHvLBQ3cz
Y/4SSnAlCTH63SeNRc1BZbd6a0SPaqR2B6urI0GR5vLj4i2Hw4hfgvoJhgDOf4ihDQYGrDAqjeKt
N5iQiSvcEFTqef54/bteeiwMWSi468DrEswZnBvS+sHoNBvFzaA55uaPMQtpmm/xTgWIRnA4lj91
fjjOTS1rPjkc0L0otXEZKFWmmja2ZxdIo0QphMgIdy31htFUyoL+gVJo2HzYUk+ZSHxuzQbgGwgk
KJaAg5oLYrHV1/IYAiHAyto1036bkXSjSaIKyYoZAE9xCWA8AlkDX3eeFNywpSKjQt+Qd3T2fRLg
yIWlCJgusMNPJmoSvuKgYRLKzCYaldKmkUYvMBRBBFk1YysAQqJuoAHJcf75JbufpKYCyJ5NQe/I
VmFR2yzAedsFf3+MQXWCRBVFO5R5LkibQow+RVlqY2DBLGlmgTHHYcmNVcSuVf8wy2hjKZUzixC0
l5nC0uHASw4VXADf+ak1M26iJIhh1UrTb2VdP6slLjYZbXk5B62OxED5YXvXj+9KnFCAiTEXRnYT
JUjuEui1MEm7GTMFAZE3vfaRToM/Iz2ZoMl73dJlQRKO+McS7yVBXIDRY4Sl1voO+lDcOp4UGB4o
Xg0Vt7lXiXoHIoOcv6RtEQA4C4NRU1EyICe4TYaNqb7ExPIa6ZWIRgJX9xK6NSZELfEK4S/Ujuid
MYLD0lFMQCuih1GdXDmgPREkQWt+AgzYf+ygwn5+EOqilMvAxMISRUNB90W3ZydIQInzmtkvliTS
8r3MuQDhQOdtmTrB9al/4f5O464EDT7C4saR+oZOxDFA20/cuO/cDlyThduBkIa0z3FYCpzz4sRz
hpeNODGsdpWMBChCh7/z1eQwpr9GYZ38YjM5G9wBaLWpULIKNmxonc2vQ7bLZt8Kcq9GGjmbgk93
4ZPn1vj8zpjquOtHWENQkToPhDpy/lMKkt2s9s5kH0ZJEDQvAUCcRe4UlBbIxWIQmDjpDgp/6j5L
IXfSHmzg30DjtIF+l+Y8TpvvIG3cQ2qGisSGLt6SnH31/Bsa9hxEJcOKJdZ6ISF4lwgCy0UG8mVh
aeBg2BpBjLtN+04C8ElNGscqnrtoR+xDWz1HqQdOo+sRTGRoWeqJOxqjVBVZAEPltKmin7O8z0cn
HdzOFJHOXEQSbknLwTixZPZDFmGEsXHk4rMYqEmctCK0KAT33Pq3ASgd3VULArzLgk/MTAlKianJ
GidpFFxzzLH03fUtWz9dfyxwJxiEBeps4WJzZjBlTTFa7F9XjX7sC4mmoeE2AxFkvl9FnrM08Wvz
/tjkTjSU5iK7kmEzzqsXpiLlydK88jAykm1JU+oatUMM0oFTi01vcQdsnCVBhDfLUpDX5TGkmzPU
uj+suqxva90aj/Iwlj/0NkofeynRb+IYtTdq2X28Xdib/SG3Da/qWut3OoALq5vk6QNVnMgpq1F3
J6ZhAmdqJY0yCJltw5YEm6w1NAjklDa7IX3Y35AJfPexbI7PSdveNOBbhxJ8oY9uZWvxZ29N5Q4M
NcZ2Jo3+K5KrxFEHiKM6pmR4iTY+ySXJfFSFnrRRsrd6oRpeLcX3hR1Lgg+6egYWtVC0TIF4NhbP
PXEZKVdJ3ak5qGqUN72iE7QyiEZ1dhxFVYXLt9TyHU9Mcd5p1oNtSVKGyJyAsxzzOpG1Le03CULU
CjmwqKSy7qWiS3wtQoNhFpSBqKCA+Inz2KobEinXcSamMaMQiUKTiGHSsNvVRu5HABFNGZjvW/nl
+kFZ21comUNobIGR6/yTIO970k0WKICCBoedPPTgSYSDNB9JYN/IoMi+bm7tZj01x4WyICKGJI8w
x+QHvMq9xvqetH9dbMM6To1wUYzUlj0X/UJrVPzKwXDP3D59qGqFpsVBDUR8iCuT/TCHK4BASg+1
KB7+FYMeuBztEry7IE1Pg/fBomVtu1pA2fCtw/lrwOUEWnh7asEG8/EPGwqg7WIdD2++b5VKILiz
ihaSQupPMJ448fzSVoLIthZMUan5rw3uo1WZodVsrPHRIpXGMwAEqksSZBBvavdTFxFzrboIqHRQ
GlrejjwCEapvRWgMOOk52hQyKOv0j9EoBPnQ2g1k/THCU6azAW12iRUNilzNc5Qbm7wWvXAE6+Cf
jWY5S3knYR1NGXuRJdFqah2z/3n9+6+e30VoARNDK9hDW2vtOE7wbXrluWWOaiZwgcS1SmRUvYi3
cNURToxxQVhrtVktGIzZ/VMApkawbw8QM0kL1yC7qBVQZqxtIAI+ENwIS/A/LoMER0xJAsiuOZpa
+iGpaTIaXs4EB+j/eGX899rmXWEKZgJlIlzbeehJpa+PM80we21or5VMbek4F9/J5Nm9KEqtLW/J
gP6TBPH+kU+RonYFcq0cunXKiDYA7hSgV677h8iKyt2bJM1nKMjD0SfPMDowaW+i4Nd1G+tbiHfh
woix0CotP+Lkcg4rW2f5BCNd8hTOvjx8nw2fgXwjCH0g76Xmo46+x6LBsjVvXIYo/tcq5426pBZN
PcJq0LzH4JdTElfvD1K/09gTsP//spEn1risAKNeIF7XYE2S3mLtU2c2nYWpx+LSFynkiREuCZjG
IgkDaHw6SfmAQUbVvh3BjNYV+ylyG/CW5oUDFguwqzrXv+BaFDlNebgPCDG+NJ1bpDykDiB+MwK8
Fd12Q3hbk+mdNKKG4toz4/Rkc06ZyAn0dhtcWoV9G0AM2yQ+U++T9OP6qtZSqlMz3AOtG0YwKM4w
E875Nm11H8NKtNZAm8JU2pGc5uOd/Pfyccg+Tq1yt6XNgtAeusWq+mZ3v9V2r9rfri9MtH/c54qh
q9ioCkx0LRgcJ3uKaGmpb2OuHxrl8bqt5W/xLolLGLICgOkDGsP5fU7SrO31Hsg6RF+0dPaDbrzV
sagBtbok9Em+rnw0tTkzZVskk9LBjIGnG1h87Puu1H9rYeFn4+hfX9KKt6Ogv4D3MBsF9jxu+0Dw
hmI+q2vHsLZ3YI3GINYtRMYEAWMlxTizwoWnfNKLRQIcY/r1tgTJZS1Ky1bcGwZMgBExpo9ZDc69
J3OKJxbAgMEaNwP3wqzom6L7NtcGmFqlz6jBCI8VCJpaK1FXAYZi4dzF7CkgdOex3kbvXAvrtnYq
gqwJZcbR1B9ICaBDfgRuz0gern+sFcc4s8eHxBDw+UCCPQkMZ2C2hjJomu3mhgnWdYldWbDYJwtb
tvvkEssj00ybCIaUalfqOxSHW9NnmHuxn1HEVaucpmw7Jr6BOai2g7q8Pgs8ZuWonf4CvlKNhxF6
Zyp+wTTdpBMoIawty7fXt3PtdXtmhMuqsrDD62j5fkyavGDETGVi03hsjo2NSS6SeB2iSaQMTwWe
PIIF/h/GAVEETlyF5Dp3JthM5mlQO5DWIecxCkYla5PGL7n+1KB8DDpqaMtQIUPI6kFB7+Z/rXIu
K5WpOsikrx3SbZTQzVVAu5uNXPkhJBAytmF/jVj8cqU/BjmfHQItz6QZy6xB6mvd2SO4+gQPmNWt
RE8KBB1geLAvJJAnnQRlWA5wVzlub0c7Gl25mgIvgAqaO9p5SUE904FUS02ooc8m7fVCJOO1EuKW
hwe6sAuSHeDr8yMDom9WY5qscWpZ+gngN5jWjF7gM2uHAohWaLoZNiaoeeBaZoILmYEv3QkXZbVQ
ddT5Nirer5+KtRvh1Ajnl1IKfPLcT1AtqjDAxF5T1ZcD1ybOUPvXLV2SFcA3Tk1xe9bKdl0HoEJw
zBGM+NDHeIiNl6h8GlvfHhm69V7KbqL0Q5P9udsCZT5rINEHS/7b9R+yFldPfwfno20Mxq8U43eO
hBHZUnvO5QlSSpAVsEU0JKtf0FDwnAez1TIve+4lbBmBiioVK9YM6PduJlVyymJzfTkrdOnY1xMr
XNoV2WWU6imsJEYGwUt3nD4sed/Lh6jyA+PQk2wTqMeY3SjEGbs3g/0O5o9GpIy07BqXLZ39Ci61
mEpZHtpOQYCLPQJRqqFwusqgbUSoWaM22goS99W9BRM0+LUX1DdPRAjN1CCVCOzNs126GJVFD4mo
7wbGrwXnUFs57EtzGiPBC+fwBcArTapo4VFFukFnt/JAJYMB4clhlN0yikYSrbzBi/cdpoV/19tp
Ex+Tl1+ll92pt7Gr+LgwX8BKdZS3IiTk+h7894fx1Cyo1y5MyPhhlfXEAmAG5x3TBLWItQCBIVJA
O4E1wYQn911nbZjSNNdqJ6ufq4X7Itm2096YPUWtBBu9ts+nprhYFEMvZJw1LKdtPBm9EaaKRnRE
FrgQlFVtOrAZFgrgJhqlokzUsVq9nU4XwUUXMFph/KeHiTjZGfUh0r0he4/kbaJ7nbQHZEf5e5pq
jOKAFxdE/jbwBDzgvavzbEqUxQv0jWx5VXy0RSa+uqT86VbRAAeiCxNHMg8kDvQIr5MEXlDQat9s
Gt+23eYz9l8mt9sAsOFCFZmi2wm10WZbeJLgzl8L2afmOc+QisxIp2WJcVk7MuI0sm+i7+O/5vXA
FbW8JyAeAggP/P08YFvmICdNjGVCNSQ2XT35MIs7Q326HrHXju2pFS5gy6o0gAoRVpJEpqa0NTFi
2XSia2H5rfwnA3wfk+zA1CxqTOdrGdS0I32BXoBtZbeS7NfjSK3nIHzuZqoZxYHZ9xns69bGTj1b
dNK+/jxnHuoOqGXrBM+0C77+dDLDSCmmxlHHu0Yf3JE8kOjFGD/V/JtU0Wh2G3Nv4VBod5CCub7B
K8ccjHig/oDQr4nZKi7T71jftBMYWpyq7MGzPRkbcHIIXmcr9x1EK1Cqx7WO7gNP0iYPisnqHiNA
RmTROYYaik5r63cXe81Y09gSfM6VE3BmjgsrZjRlcjzDnDQkm0CybjRpBEsbcnpj3F7fva9rg/90
QNYDOoTxNMzocu/ByNL7OrDT1hn2BY02gxO4BTTGKHO7feH3iTPTwvuw3Ioaj70DomEnoaH7CR3b
I3RRKeS9BYtf2+uTH8Tfcxgb0odZxw+CDLoa/5pI5CKcRtBn6sObsp7+4UEMbJaOSVjwMwDkyB2d
PjQKneSwp4Bwh0pOprtY9WfzGm1tRt+GjBaEMhFL9ReS+nLf/5jl4oJa92gJgEjdec68UYaSJe18
0OLTYKffx8d5C+22A4SnKHCYP1Bhzui7vXtvtkFINRpumo/bArT+m8kRkQmvZZjYD7AOYJgaHs8X
7MM2ltGrxA8Lvkub8hi67Sdm9y03OII+raZgJqLID3YiFtG1Y3xqVj2PYEGYSsqswWzYaFTRemq9
XPf0S1pWa2ES+7Mw7kNrMkYwKwIL42fvalvdi2+L2+S1+R47wZOBvgsNn/TXEqke4AjuPvIY/f3/
/AncR89KZoRpmLXO5IB1xms/lKPuFt/vs5vPtxKUJ8NLAEKad8m1qOFOBxHX5Bpa6WwLuPzOVsMQ
vVVsgbS9Ge+y35ZTbA1za+0+XwtfTiiEXKQf+pP1ZPvkYaI/ry9/7VF4Zn6Jeye1p7EGjgizUwij
d3eWY/r9h+JC4JuGD5+glXFaT3PqkQpw+F8Q6YuThuk9DBdoeMfzEc5mZVxmM2udLvCacmOoMarj
mE00XTRG5fZGCvfofMmJY7WO/COOvFHYfFu5nhfqVjRxQHoMkk9u36eSlCYZsO9zi4ev1lImQ8BR
thy98jVtV9gQ06Eh9Pyy/Ha2bkvR23TtQllUc7H+ZeiIvyOlUZ0LvYP9wThYiRsmu9wOUQ9+vv6B
RWa4MzwsJFWNjO8bSAhhVXHE8NMnCOMflVaEIb6k511OM6bhoZylksu5xSiPWsVYfMm+C8DPAkWp
B8tLd+M365via9v+MD5KN/nvJ+Mn6jUbXCWbxgXhs9O8iE7VesQ8+SncsuukIUMoYXfZhGPb432K
Z2OyWXiXYXCsHZX2vryZ92R3fb/X3h9LzgNOdGCaMSPE+dU4KXKk6Ak2oZ2cmYy+pNoQGsKnHbMZ
g7DTHQqs722reWozONeNrwVslMZ1+BVeyRetjFSqtaqacKzU8CaQf/XB4/W/v5I4Y8BjyUpwZPDQ
4Z5v8mTYQ7hckGo0QYcmLAvMIY1KmCZQhQpFvOgrL98za1zKlYRVA0kKWEvbdpfX5qZtNDAs9w6L
dYCNBVWp1b3D0oAKxFwsoIHngbAhSjh0Q9Ei5MSAsDXHUU4Fr6i1Qj+o7DViLzwKSwX13EYIcUwI
0JWtUxQTjfuCzgGgebXlsaA49Hm+DwZoEujxltQ6nZsOU/zgeoDYPVT6BEDIS7Y1HFZgIMHPgxAE
0Rju6lX7LNT6rm6dXLK8cmwdSMcesin1x2DcKqm6yfN0A21VpTCdTNb8tJt2uarQyippbYBRV7Oc
SCp2XTcgiv9I8neGppbRgSaZpTdTbA1UwsAaiBAETr56wggaQKiqYzYU6dr5LjJdjaRQxi9Xqlcy
HMHOprbQSva76N4ooXxwMGWRsNsa0gqaFH9sctekGRi1LDewGTaMxkCE5JrkhIOXadJGLu5GqIKn
kBrpgGLbCEXP19LvU+Oc20RpoI7JBOPdIH1vm2RvWt8apfWSNKNjAGq46eP6OV/NCk4t8kcPY4zN
2C7LLYHJQ50myt8YioomqG1DaLVWrlZv5TChmo6nM+h9ZD+WnDz9NUwHYv8S/Jq1q/r013DvIfRP
0lAe8WtI0rj2ePxClhquOnpzAB774L7KX2Upozl7qdJfkvUksH/BpLocFRTgMOWAEVNUk88dzmBK
XWFoDfuvfquRDenRM17QKvgsTQq9V5sBkybq4a5+8xObXFqqx4pSjpDVdZr0Keo3VryfJJPa2qYf
S1qEgsi0EmqhVYKnNBp0kEfhuZpAeRBhRB/oj6xJaSvZT1VtOTGYuqz4R1+KGp7L9+KyvzNr3GGq
A6U2w3iBueYhnAYK8U4QELcwH9nQUNbc6JrgVl63iPozZsgX2A4XMgCP1HPWILckceo1Ncpl+kuS
ZbTLtKeh+50GIVRGRfiFtXAP+VskVIiu6JPxITbRk741DeDwIFvVGLdqE8JpcgqFRnnYqaA9h+SF
LgFe8250Ba0Z2D+211135VI7+wWcF0XToEmhjZ3WSPGaN2W5s1u1Flwlq85zskxuc/V4kMJigU3G
fbgLwxiUTw+1GWNeLd20oCS8vqSVg4EloSWHWW9cXDx7FUlako0zPqUdyx5RoY4Svyhx/K0trM2U
wGuVUuA8y++/cNc/Fg1u+Ahpm5L03YLYBJ63VFPIb4cQEfmH6jsWBvwOODAXYhMuykumbg1FAjAv
5HQSWkrzD1kWNBvX9+6PieX/nzz2AlUrMYa7PLGSfIuiJWRBNgvsIA/dEYK6qvR6/VuteoYNChjI
2qBTzNdxtDEGaLOosKSc9pK2aYK7OvYxyq7lk3vd1PphO7HFuXq/0GA0A2yBlUu+n9ryxo7Nh262
/bIHOlpTpSdVjxuqoNoLeuV0ug9Q7/EqI9p3aZbctVaWfRf8ppWLC3ymf9bPnQy7L4fejvGbgix5
1ormRyaXt2nKPoPhOUNzjgWBO0iBD+FhOus5Hvvhp2qGortk5Q149jO4eFsURpdYC0y8yW9729gr
jY5ewTPpttfXu27HADQHuhlQs+DuyRlUpOghwU4cOpbsk5Dtiv8h7bp25NaB7BcJkKhA6VWh1d2T
s8cvgmfGVzlnff0eevdeq9lCE/YChl8amFKRxWKxwjmYuxI28W2FJ1DotyBurzV9mGK1x7oO5icI
Qn1j7pASDehLGBV7NXsH9jrYsidbnTs3b99aMtz3uvVWYYWVIr1NZtmNrVzgJjYP1+qjuM0uUVyf
5AgfJes2odca4sTW9HOK9lBMqoBn5fJib3qllThuUyVJ6qWGYLH7Gbnvzp0Gt0Q/zWUh2zuK3WTI
VJis53zSKE9FMyVo96srJ6LVLsDwMfD8ilQR3CHbi/dbEPt95ZnKxAiGOWnR6F98afpyT+OH3tzp
wCWaP9VgFGyVSC0WLqykNWCWjdHejQOhqni52rLV+pLS3FqywCuxP3R2dVj/qcVfHWUOtBk9R9t6
FL+3yJpnspt3wK7V3+rIpWZ6NY3+5R3bSq3hakS8CogCohn8NZIG6Fz81fy/5NN+AuymglaDIq7s
TCtvU3UCi2u1M/Wvvv9HL36StLbxErTlwnKNPhd8zJaNrr+F29VFJ3Va5Lhv2jEp7Aa1fXes1cjV
4ijdX9Z7a0vXorgtBXZ4ZiYaRKVA5MoGxQ7j/pAsgKCfiHNZlEArfqIVsPwTmdAB7uiKdFOCWW9W
yd6ggvrW5oW20ogHe4TVZCUNICaQMr+PtTepxJSF3nlSCBCtjjipgk620fAninrpkHg0Rk1P0+wY
FMaXNd46nfDqAILBRDRSpVw9zwQgmVTrMOM2HJ2sbGyjo05r6ddj9xEr09NYLKI7ayt0AFgYuh4A
bQXUG07kiCiliUx4U3VWX6wGsDMtOBUhFIC1tYox8zBUBIf1zIQA/ASwYpCqIy+iAU7r1Ct0xdwD
2zKrHGkxHGBIUOJWSNNppWA1z1Tj5DD7WnmfOWkkta3yygnn9paiFbEG9xHq6hJQrcdScC7OPBCE
oQ6LrBMSdlhITljULQ3JJigFdzc4WDmAobKpy7IANIqsFV9xBv6HshmSF7np8z/G84R0iowwirTg
L+OJhboJYNb9JJXog69QzUH3573etbUbs1fRsky9QN7W0rJOPYaGxgrvnBcAjMMQaim0rdFfMvSv
Vnvsg70S3sSi9qfzLBSDCfstim+ZXcpc02MtrRxt0gNb0THMXkbf9A6TNCR4S/vmIEvG51yRw4wq
zuXzuCmcwWWgOAwQNpOfVGvqrpzroKwcvDyDQzar+U7rw280Dw8JUqa2rCaas+jja2lZRzRnVrvL
H3DmEDjludNZtHo4yCHWOcmT+0FBuUhX7qQSrb0Dhu0XSu1BlwS4klvHk1EBodqvaJj14WSaCTKP
o8wsGf8M2ZGCFwUPsjn8+AvdVnLI6fEM9LodEhVyzGB0bwq3RJLCqu+ldGeK2Fs3lxFUJZi7Bb7u
WY8Glfq0V/WickrAZCMjglkzu+7crlH2unZlivLPm+IYlBjWEH6OJ7MJ9CrXlQlW08thvK8XQwES
HTJXc17Ot1ZuKW4WBzdVhiT05SVlTuYkDGLmAoBkFEaArodO6tMlVWsCVJIZMWSV3zEISJCYoQf6
soxN5VYy2O8rr5qkhRrII2RMCf3ohvQqiGOnN4MnTBMcaNTYqiQCetgSScFNhdZSoHbjWX0qcsjH
2lz6CFMcyrMkOVb4TpdDOz7nIwEum+B22nLka2Hc7VT2BCPMSVw5FE3j0fClJeBZwqCbrP7IJHQj
jFexLmg93No2U0bfIaoiMvaOO3FVFA9ywkSiDQBlnu64dPGuHw2BMzlPrsM80NnASBWwkGgBO13H
pa/ntjaSCiP+vW2oT0ghDSYQ4HYakrzhp4rqf460rqvnkyCU21pUFHuQEkRbHebfOcPEOBjV9Qpn
XcbkmWTGXh6/yPS1N44hfSzUGLhpz5fNdMuL/YKeA7kOoyDhbiijD8OklbCmSkSe+lI59jnxIn1y
mkIErrR5S6xk8a8Pc4oGpD2xrlr6Fc0M3ysAgbduvDRh7MVFeSDdVNtyhVK3HL5e1nPrJmaw2kAC
Bvg7OL1P97Too6HtZVyPVgYSvODRQuBRMDZ2CSnf6k/T18yAVsK4s7Esgz4lCoQN6qcV+qTL3Cx5
q9EqrP5xlo4TxcVTDcZ/0oYyUcoryX4Ii57sU3lXiasANXSWOAL80Om6hXIXMpAMVFWs/EmJhg+S
S+7lrdkWYVFgByAixDTVqYhKblSrrGH0IP/IANEtV5HgWJ23q7JVAj/g/4ngn0hFJedyliLEpXdl
7FTX0yH15/v6m7Yzngz7R/UPyJW90ms905dGW5Tt3/RbmAthXMQUXXS8Pwm6YUw6XKtURl9LYc8t
eC6G/eVV3HL+eA39J4QLE4B6rprNCCGq9VLTQ565wH3BwLjq5Gjj+bwsbHPLVsK40wS4yrnWCwgj
mNZWAAKoKd5lCZtrho4Bi5XcGdznqVFIRRFTDCRWzhwqhl0Dlc0Jsxclaf9KDvpC4RTwtOP3BgR0
OKw9YhDTjEZfxjvAS4eocBWlFUEKbe4QSu0aHC2CRv4xIMlJirEEuD9LbrzOOCbgBup+6qhoysWz
KuqN2NoihoIGRGTMKlAeCs1aQGhRUJh8Nb91qKJJvaArcmuHfgsAvv/pDs31YuaZCQHG+INCiZoe
I9GVIZLBWUFkIINSJJAxGzsreVD1WwTalw1t6wJcq8Gdm0ru5apvIWIcrqME4LKHqneFJFUiRbgD
oxd4kvYqpDRqu8vrdDd3lp13jcCat245oHojhCcomur8+5ait6cbmRNgPNGmHVkv6VgB9eizsP65
vGybCq0ksWVdh7cWQJZ0AkkVuIcM8Ebkhp+1goDvPOcEv73Wh4uHajKnczVi2YZ4edBNCZV+XNuR
4hpa+jJgYD2y0LA2zE7MuvOXbgAuQLzLsuS2qSfRx4gWl53vlcqZnLWFprLnylG6s57mB/DcgunT
Vqht+fIh2M9u4SUvprh77Kzgzy0Dd0POmt6SOcFiYxr8dQRCb7yUuwwIqbSMjhNSbHBe/jISN8oT
//I+bzmt1Q7wmCAR3ri9RqB0GN9M00eNWtnoTaDDG9xFefpjWXi74PGCKxKgn/x7cDCDSC2bDrLK
CIfjcyxNbK6jj742HIWzsFvhKMRphgE+VUDn8lgdWT0mlpHg9W5G0q2mICzVOyRmYqdDeTAdxq85
MrxZbm15zvaXNd04PSeiudOTaU3XNhk0zZWbBO2e9WsRCERsWCtEgIsWM1po6+RbKAqjCuJJapES
qR+S3pU0L7F2wXDVqYJSyaYurGkUaS4F6RDOtQ1ziiZLimUcjD2Zj1H5mozPl5drU5eVCHbXrU+e
ZIRpELNWrthL+psasGfAt12mvSUiSNi4DQhjSf1XGabsStICxLMprbAxwBbP0eNSfZ/ChyH5uKwP
O69cUA3KQITTeI1gWph/yGY5YDxJuuDOyWxlsC2n+KF6/TUBp+dlQVtPWQJmPWCGUgyhEb6xOY0x
yg/wBdj2zXwMH+fb2J8/pUN4yCGtF7VRb8Qca2n8XAYFVbUcSXLlZNeRn1xX19EuvjGv5V3oL77u
N0IGxE2BKvDgUeIF7hcf5NC0aKKFQj0LJI9DGtrdKDhGW9aNDfo/CWdIrykBr7nSQ4Is3Q+g7m0P
eeD+zSatZHBRjgk2kDEYIGN+WNz5Nits46vx5l3wFn2Xdn/x3CKMfwEcP8hbAub41MQBoEGGRa0r
4Do1ARLTyewgChaBBG0dpJUUPh1Nq16VqxHxe6996zQnJ1dF8tYtf347rXXhc7BakPdSFEMXVJqz
ApRS01WW7KTkzVJvi+Xh8j5tmQLGyEAEhr4YNud1unBmT5s8rQGSEs0NQcrLaAFXW0UeXUxdkKDc
smtk0tEYBkkM1eRUlNTjwYOkOi78cHTbpbuaZesvlg6lJTzr0bOERkJOG92MhpwEeHVHIPqogskp
59InyGglpfWgRR+mKmpI2PLiJjiwUWLGhAV6wk+V6hAAjyF7atUTIMMHdCxKj3oW2vos2bEueJ2I
hHFhfa3WfZ8pLBIuvLLvMcB5bJdkNyug/Nhdtostb77Wi7sAS6kyzTSAqGG6lefKbjG/GCRenrtt
0DlRcy8hFL8scssU1yKZ/ayuqWZMh3noEBcXRXlMC+tbZ5AbVYsigZyN6A+XB0vOY3wC7K+ckQwL
niihhFM8dYpN0teavlqaPdKDEu+DSBBgb6/jf8L4JE3Z5XNJCYRVYQS4h+I6mvs9GE4PsYaZI7r8
JAZIHExJFrXwbfmqlZZ8ZTuSk9EAURzKHrpp9/XLFBJMcN6A6kewnOdUxWyC8Pd6Es4q+6BLsoGp
OJLqB8YyGltudadM52taTR7a2t1Eju4m8102MGNpvuAu9ZOW2J0x3pHqOZw0lJpiWwax6F8YFEOH
B4878hM8awa6xzO1ojibkxHu2xYOO+7+qRcR5sfmqUT+9RcvBqNJPbVbpQVHnirBhRrycxs8depd
U/jLVzi//YU6BLEI5plAZMdndUarHqQag1TgDNCA/IsQi2IkRNSWvqkNgg6F8V2z4dhTbeqszaNa
gxTZSB/wLWjCTB6DKXXzrDxi9EhkPezv8WEjGy3+Vx5nPUu5LHBlCIPxuCV2I38t0fcSuEVyr+1Q
DbpZlPk5kF9oC4CRTMRItXlIVsI5L5dO0pCl4QCHKmdXpv6Uy8FTGi07ipX9i81bSeKcW6UqCygy
saxlus8Mf06+96Jmlk1lLEoRGiM/Bu6F052rpnHQ2gLKxNFXo7pmsYvRcRUJxzQ2d+y3HD4KCnHc
yZhhx+LZU3ahB0pAFHTu9cBDt/V1VfzNyq3EcQZZpXGuNynUkjEVslSlM41Obv2Nq1gJ4azQ6qyB
xA17jI1P9bjP2sckPPyFBaxEcLYmlVloxgn0UHQowHByIsegguO0dYeCcgVvf3hkQDxwNhDmaR+o
JYSU9TUIuZr6Ggi7l/XYTDGAXgYODzNqFqa1T+0srlB1oJOMIMv87OfnEOA3IOpyIu22h1+aEpsk
T2b+FzUhvCt/S2V+axUd4IE7WyBUxEUKZqlOdgxLlJfdOD9QCI0eGOsD0TnfxVOjewC+AH5cm8hL
quLxFavhRz/p6KnpROgNG24WjM2YTgM/NN4tfNw4zsZidC38gaR8KaC9MOb0IKFhGzNBtpp8Xt6y
Das4EcZZN51ChUQjhOXZsQdww0jtcRSUBzdXb6UQZ94gYVxUZUBqZkEn0kJeSPaYtqMdSV+XddkI
qE504Rzp2EpyW+GfE5PpBeBLoAiZ97lVu4AFv5l79SUcC89IROYnWkL2+8r8jIVYYE9g+4Uaq4F+
jry8m0U1Nfbt3F14oht3skyzD5WqgW4hZv5yE7QGnah5S6QHd4zQ4lhOWQg9kkm9GroJXfoWFMkE
Tnsjxj7RhP2+Wq4IgwIleMJhDdQ3umuz200NwMVB5KejNbcU2MT2ulEDAGEMY5+/+bpcyXWrhfeu
5tJV26s6FuWczkEUgFWDcZF/RfCXXlZJYEGWIELfqfvRmT3NmeziSnq5le/G9xCYIBhbs9Wbyg+8
tLHTj/yfVPQR50DM3EdwV6HeNmZRs+QuqDP70baU60kHPYkDrNsK4HK94qAyaojEbruq36pz3iOy
BqlTSkjNME3Rqg95/l5N10OE2WQR7KFgIynnRDDLkrY1S7saIMgaZ9+URNHLtvv4rQz7gpVhltJQ
Vq3FJOBBi/HZKfTGxM9TRmDmJoo/ihA5RavHOY4YVcRpySFwAWl34C7LfTymTh+7o/r9smfcPtq/
VeO8B/hC8iaXIamV/blHVk+xC0WUDd2o2pycA85/1FrRdn3MorEZLbyuEb81xfdO0exB/l4k7oyR
fxGer8goOF/ya2ZC1qCXqrxiCFqYqhStGxczKfUA9MsJf7+zoh/SPO7lvHjrKn13eXu24qb10vFV
pw4Eb8PCjLsKNYaMaiZ7zLhlqozi341RALj0qItIjLaKjSdCOZcRN8aU9wYcMQzdPMSeDKiofXEV
H+A/NOLUd9IzfEjRuZeV3YwGiCLrgEtER/J5DhuRT0Ag1gSgeZzLBxX5MCp90kzUBrNpHf9JOstl
N0os530PSXOD0ekGkK/t35yrlQRuCUtK+15md1ljpmBd+ASvaNj+zX25ksH7WDThJ40K29DZYNXT
Et6iMwCwDC5V0eYsELbpkgjaYSla8QG7yrkkRRppbdQjzjB5UBVUa0wXAMF9fFeJaMI2j9ZKEueS
ZCvp+1Rj3qJ9lHVXlz2rEnmkbQP4rQ3nkdSQxOUyQpsR8+Lj4Elq5xXEU6rOrhWnbEZQUNmhim7H
1zR/LwdnFKHQib6Ac1BzVSO27qBlW34Z6mfRCw7T5p21WkXOQS0ZyM7yiWlYvIbjo6WAZvA+6HFw
MXiXeCjt/f8MxOK6YPSlCLQCnOYOeIlQ0naCBbwEn6EWOYOoFCWwRT55ZowNWXqF2SLykxLbr2/x
/G1Ij3r3ftkliSRxRwy8M91IWyZplNCnfBVLkaO0mM79nETIOJveDzTSaFdmKD18x0q9zF0dsAyJ
bL5JHbFD46PT71tRN/bm6VqJ4U8XibM2ZAnBhf4wLOzNtREI0tebpr0SwR2uzhyUnrKX42g+Rd0/
s4jITaQCd3T0pAbcfICVIhgbldPQlXtfDf65vPMiIdz5mbXaHAe2TmQw3ELFaGDsq+G3/5cQ/nbP
mybpkCfAuxT3UEK8RQJFT/zHBFvsBfB7P/i0AYapE61l2VKFvkTa9zj0MyEMKjsIZ6/QlQzuoIBH
rM5SpgkFMOAeOID63XfQd9yZ98pt7SZv8qF1s87W3Pb6hZGW1HZ9Je0ur+bmYV19A/cQqE00AJss
5gPxnKMPr/FQO015ncZAopnsy7I23etKFjsDqyeBFJMopTVkhdWPAENvS529yonq9qPsdYCAret8
pxu5wB39KotcWmZmtSuxEcZ8FVyPCDt3yrWyC5Dc3BFv/Cd3ktE1DotfXgdXjVe8yruH8KM9vl7W
mp2sS+I559F1ipEB/Qhaj9+16kVSl/0A+KdMUVDHNEzgvKR/TALCGS/nTMpoCEaTBTldZdcYp7AC
b8AJkQbB9SU47ybnVKhRNMrEVCPzwZzcfHyTNMGVLBLBuZSuWTQZdz7s09rR6bHIPoSTBedIb6fL
xd/Cs0qr0lqgRnINKh1feYxtdKndIwhtFjcEamIB8MA3sgsekzfjTbbHPbntHct9Uf3czUVZAIHG
/EVdF6Y09+GvzXvO+nurfdRiwWWzLQIDG6yajrcDZx9dpo61zE7EDA6OKNmnwQsRtXBsO5bfMjjb
6A0STIoJGXE2vwBGD9wY2i6dAruqyvcCQDF/ccrQkALsQyAUIz91esjrRm9IriLooJgiqo0S6FW7
oYndujpGyUEWlTG2M0Tor9DQHc0YXDh5uVG0+ZTPyPQ+tq9okIaJxNeYq9Pt/F67BTbOZfWYkzhz
Iitx3FXRBEtqzRTqxfK7Nh/N+hCV4CA+XJaiiMRwtwGw4QvAtkAraW8+ALLyJj6qpZu9Vd8bWzkk
fnJM73UhIuymOa6U4+4FPc1QaCsgtVOv0c8oT2+RiPZ08+rB0J6CAgCI8PiX2NhkxMhDFDUyzNDK
eyX12j63yQS4Il+jk72kb5eXclOnlUDO64NjVQJxLHTKzJlcGwiJnaDXUY+UZxGzB1sezjaApoNa
tQqEagUn7tT0lSAHUqLS5g6YqQdbTozW76qy/fNGTXTW/l5BzmcsZpUm04Kuw95KH5YiAiwKvcom
wcjzpgGupHBeg8BBtGEPKUbmmyo4su5z+VYXTbucw0owj78Swy1ZZwRlOlmshXIB5jW4tWWgAES3
deVN5etQAoXpCrNzcXA1tI9z4qj6zvqrFztlg5YUbF2oPJ3u2qglkTYarMyG+pc6Xevzd0Pkgzet
fiWDW00VfTeajkoHywpEqpvnH7T70YFsIfiqNa8WTedvbt5KHLeqrRR2chNAJU37ps+fCnk2rCth
em/D3EGyC5BbAzTNaMDmFs6cM70s2N618+QM9UcUCGxw8+iuBHCrNmqRFlcUAprOT/Njrv4MC4E7
Z3+CO7JAykUJFLCjAKDQOD+LQXwpMkO4c7DXF49V1B0tHc1lS5/oxw6zcrehrKU+0dp8f9ktbW0R
cCFMdCJizgNUQ6dWR6Zi0q1iglsyHil9QK/jRK5SUZ5mawUBOgr4CcCeY2SSM4SRdFJVRyo7XsQN
YvkQ6osrFap/WZkNS0A3JSawYQ5IrvFFjBbuUIpNPXNkjLg7chTIdlbVogj0bMlwYzBQaUwWYKQX
k5mnSyZjkoyaZVJjfCJ/M5F+2pPYbDw6MmA4yBQodbZ2TBxyPVg+RGZARTgVF4VDbNZWWgPVbAHX
SxBI7myWAGrvkBW6vH5bmoEn0ACsr476OB8Gxlk4WJHc1I6iVn7UFB5YrA9TTPdd3wqK1mdbBa3A
xwnGcUyvAbyDs7t+HOnQthBlJt0+B45wRFv3sjZbC6cDlc1Eahr9VHw3b4DWceQ4itpJukwBlH/7
RSOpxxwj/XlZ0Hl9gcUQQLNUqIyRU8L3ftTIxVdVM9bOMhSOJvdXQ4Z86xAcKpn6ctfcpqQ+YoB3
pwTml0A2iytPPAdkgzMF+IumjK3jsR+VoeyTiC61Q4LZ64LFK7vsoOTDzqibm9GIDlbY2jnm9fMc
75Y5SgSrzMzvTD4cFsPEJqCy5o520xedWqty7VSjMdnZNFOM9Ay34dREnpYAtlSm/R9PczKdf8vk
J797CQBpdFBqJ4pcq6ff0TBnFxn54xibiYFGBKVtHWC8nN/PwfMsoZZSYxwME1nj9Fkr+l5fmj16
93Z/sY1oG0LcBqIdhlJ6esrjBiQUi67WTjkStOFatjZoblgYrhJ3bipHttnXbj68pqHsDEMo8DHn
rxeouhbPqWpOuRqG6HIGUcxE0WtcBjaAL3djpaGPKZZmeFT1bgqlGbOz4QcFQHJgNh+CNTircLKP
AJcgQ78EH8evj1zlZWKwplFr1GuniJJ7Q09Gu1P7Q03LZ2UmxyRQ/T5Nr/vICtFEQwW1pi3fh+51
TLZogINAe9XpBhRmM5uNRWvEKsbN2E6PVbg8Aoj5W71Y75cV3XJMK1G/3MlKz3muzLSAU3fQ7Nm7
5Vzkd8lgoCet0UTDIFtu1gRDo47LHaQ/fFBJ5s5UwxaigBDhYUrjHSSzn5e1OW/QwLaBGYoBISlA
1eT9bN7p8TKnBL0R5gGXrVxfLfNXj2bLTLULkJp0xpURvszVIZieauUrsdCyn91I1S5f9rTwtdkB
3VcV+nq1G0V9Pee7ShTM41H0uJpoluaroe2kh1o5xMja1i4BoFgPTr6ZfCbW4+VF2JRjYDQOyPjo
YeN7dydrUIemTtD9lwWYQAjsBFgfmXrUCuOP72hoBJXg9HVQ0/G9cpFUNcEYY9BiXpAuXB6p9m0O
7qb8x2WFzg0HEAcIRJHQANQeqLlOj4M16dpoBgBq6Eawp9cSgJ+CIEj/QhmcBAaKAmxm1GtOpbS9
hM6aCMm8oZqyK0sugDjXEMMlY/QazmMrmOI4P3iY/9VBioHwULUIb6lKIHfTEqAzv6Gg1+16X++p
Y5RU4E231g6ld0SGuopBMj63EAFWLc0AR+xMdJ8HXyT7dnlvmDM+vXKhBgBIoQueicjBnK4aTaNh
NnIUCXPdVSsw9eTA7L4CL6ydaAetF0Q329r8lsZ+X3krRQliNWNdwPGoe4scXhuZCGmI+dYzhdDE
j7kh9M+e9SzUljqHS4lHiNyrt1Jmekr5bk2PlLyiRIkqSP8RB6AJvryKl4WetS+omVkbeocn1yjt
QY8W6UjFONKU+zHAnXsg8v15PzVeWSpQ/1RDxeNB5q8YANYk1jDhFVS1tW0tO2mR3VQTGN95KgOn
1cJwDZ5aeAyfDUUEE/J1YY+wNwNfp1FODjWB5b8kyMknb3NiPA/lqy5lbho8gIjvc5arK3SwAb3S
rYkI5vB8YJT7GHJqPO0YBSZIe2vHsh6kBW6+8wCh7WIM37Q7863oQQyR1p61SF42YiJ8FrixjROv
yRRwFbj8dAbceyofxAJalJRT7eSh+Yx3W+gQxoWetpkogmOuirNhTH2DNAQgI+A04+uDZQWUbkkL
QWE4awB4kjoY0CLf1zT81I3+Lq1TKui/OK9jAQEVgb/OMEAsxP+cj1asBslZCoTr4pp8X0CYFXuf
74mLzLqXOtGu8YhdeP3+ZbR1+0E0y3U+fATpIJsG/R3eVviP892aKUU6EK0apF3strHD2+J+gVhX
98KbwVFfVTxR/eg2f96j0CQKl5ndcKut/8rsM+oCYK1w2fYQbw0JiNMgurmprlXbPJqH1Hkrv5WH
dCfkJ9sUBhAM8AyyJ96vAGjlASc16LW4wzpLT4B13FtO7k/gI1u8AmRWieCO2joyOjIl/0nj/G2U
0XAxLKhWe8DpOkp2dJe5MVqf7941TL26l73gxtsVB2MljjMiamW1ogxQbn5o3GqwazDA0cylPuC6
Bbf9BmnjqSwWRa0W0lASHNUessZj731MV6nff6u/GbYMA5nuRLHflic8UY2zUEXrkfFlqnXfem/+
Qa8GeziWeKGDUi586vzm5SEXncnzN8ypitxDCoge5qiUkGk+5PvIbe3GnUHOa9k7Nbdrt/O03eS/
R568K/xXwVYyZ3Z2KDTG1IqAHORfnLMbM0tqwaMCxPtP6yv9sQtuiNPZ/Q4X63IsD8Lt3HB5OhIe
/8njLFWPGQIa207tBu/8O2DnOgnWunYwnw8uiLvRBbnRjekU/mVFN27uE7mcyXbjbOVSDbm9A6zn
xP541H1ZFpvrtn6MlRZk8OTMw2UKqSLFAr19eyR+/zO/Ud3IlezcsZzGG37Ehx8A17+aRUn6885R
oAXKmDT8Vy5nQ1ahotckAQN98y39gdRGaAfXzUfjKc7kFZn98iBqS2QbdWY4YDRSGI0BrIczHL0D
SidhhjNKy7VB5auuELFdqZtOdCWDM5ZhAYJAEeO6mB3Nsa5b7045zM7d47fADXaTG9r0lhxu4pef
hj2/j24Eykk/uopd7dZ6fhG1iW2EBbpsYVQLJLyIN/mE3RjrsZkQEP4q5XM1P2aFP4tOx8aLEGk/
RHsAsUdnOP/yXHQzrYNUb5xMm1xMqCskd7TgJhxEV+GmIALsJAA0IX7mM6lSmShlWmhgyASMzjHe
LzZ512z9wYjscrRbt74GZ6q73PciqKvNqwMhJp7XKnAFIPvUnUdaDZKCWW6caTeY++o+RNjhGXeS
H8sCJTd1XEliv68uDjQag2VggqTaGzQH5Ti7sASX06YITG8ikQncNoM/A3GfDeGYYb/q4SUCkmOg
7uv4YIoil00xoOnB8xMt2pSPJZoCCethhuWF0rVRPJJ6v8TOLBp9OEcohAtBGgunWSEGYJS5BUvN
XGsDauDq+5zc0QGdrE+90DYO5nWU2YvXHSP7drTLfXBDD0QQwmydLrw7iA4vhtwQj2xhzVE11RQW
Sc3+fjbMfd9Zu3jUBDu2reRvOTw+DIhr8rqfIGc+ktwdgDuBRlZH8eEjH0ff8hYdQ3AetPQiYieO
NXsERLv25cvo1zg/7zwVSwN7lgyEEiBRnNpmX8SRkpYwHOOm/WE+hnh0Xcee6c6fdNfsox8q+LC/
N174LO8zp/qMd5ao62rTpvDiwPiVpZsoHp9+QRpqORgL8QX5chinBwrONEP3TGEHj0gO58LnvDYB
Ag45Qa7uor61YWEvfZIXdjkLykNbVzxLBv+rEuda4lRXE7OHqFlqbgwl2I265ZZ16RBleG2Mz6yp
dpVwxIYt1PlW/pbKnRqpK9RlQOMQ6jili2ZSi/ycQQlY471Y2lQ7lJGHWkYHcgKTHIgIO3LjFqYw
I2BIA8MaY/ncm6ZBzF8kRQBDwgx8Dhy8NhDY6sYGUuAdKwwWFRk3nsEmR/kJ7yYJD0b0RM2GvdD3
JHsCr8LlI7EV5yP9JYP4FReDrPIXQ0VCdNL2MfjWMOKwq+60Q7DTb+Svzhs8DC/fEGH31UbYfSKR
2zlK5t5qC0hsvcyFldyP6JOze6zhvhFxz2/t01o77lkxkLSvSiYrrkGrS50RycTLC7jhQE+04QJA
MgCjJw8hobIOOgPbbF3hnNBGyQcVu9UmsSO4ulPzajL6xopA6OMbD5Hbe4krZd7oPs0+/bqsz1ak
QAHnBiA0tNnALjgPtYB3T27KBFRxn9gVyV5yGxcRGOZ942Z5FwjbiDQR1QE5DqJkovEV0Sk26irU
s9YhvnUne8tVsLOcCvwMPxI78RFEXJa3aQ4rcZzp1WqljnrOeoYG1W2TwcFQz2UJW6mWE404i0sx
E7KoBDx3tHbHB82PSjvZNdRWfNPtLRss1g/sSQLmxOv4H/1ZIF2kIGeNwIyqjaWAdBC2stTS7cew
w2TKvenKT+VX40Q/LwvceHadaMsZpjRh5quusKCjdQ8+Q6AnEtVO0gCkpILGni1JBrKl6H0Beh5y
aKdHQJ0meHsZHDRzftV0qJ4jBfpVxm4nQk/81eDC3Sx0LYm7z4hE6kVipDrGDZAnx6Ph697d/Z1c
2dUe07x+Zh8JcHjswOtFVezNg76WzRno0jSUdBZklw+DjcECJ7hL/cH7pwcbw/7y1jFTuKQmZ6h1
GpJsjMDapX0H3tJdt5dupIdWIES0a5w9dn0exU0JfSzcYiMYzHNUNt22c8dFNKCwFdxh3yiq0aAt
RCWHU6ijHYmVFDw92vdl1zodqKRszU696dDs36Nd+c26Ic/R43wFPKBj+pHOAueylcM6+QBO2agu
2sYa8QGg67DD5ltd3hqSPZefOuBhMU8zfmra59LeonKs6g3Awl57U3Abke1d/b0I3IFs8qWfLJkt
wk1ymB8MX7ky/enKOMhf+WGwGy/aDfbkBTvl2NjxjvqFE/nTnWW/0oPhXbawLWe02hCDG5Cr86aX
5xnfslidPRgPWilohf+Vtz6zYbDroIcbzzM0FZ46hbSJ6yWWwQY1IC2BEMYHj+pthBgmBKeZr+1j
t98v97IvOjtbiV8K1PD/BHNbXUjgGmonCAZv6nKQ8daVnQXHtWY+HgxnkX95KbeiwbU8blsluSzS
hrG3dQqxR1QumsAmCrifLcGesT90YUV5BAeML7R9ysiuMLlOFacNrrT4yArkKI7r2k6NPi8rtpVA
W68kX+dFq1eSDCU0+x4eUWr7iRsEp3ZxEPS6sg3QN5GfEGnIQpJVLFWWkjKEBjTsk31RuY2Gus8u
1x1FArfHP2gnv6wguy0uLSgXTpm6nOp6xyyltzvZnZqPsLu/LGIzZFtZB+XuRn2q815XICO5lp3+
Z/CcXUnfE9u4Vf8YZsokJ7vF3Y1tp7Zap2Dxut7Rp9dcuc0GgQWezzFwMrg7MDO0LvzfFdtFh8gh
x8LNffQRdbCI9NDugMyzJ2/a4+VF/JXNOd8oUB9hhvh/OLuSHbl1ZflFAqhZ2lJSqcaunrvtjdBu
2xI1z9PXv5AXx1VsvSJ8D4yzMeCspMhkMjMyAjMoPFRUxzhfa5hwzX4y9uZBfQNLu9PQ+x61GI2S
Tem8IXI6KUq7ZEtc+dv/UG7C2v79AdxXHKoYEmUMX1EG4WJ17EIvUv0xFizvalBGCxBFa8AtAaS/
3v5NW5jSvAiWjjGheLpQsDreXsnVJ+WCjV68WTg/uS0f2WNKOguOGD76Yk78E+SU8h27l9zUS/1h
F7oCg8tr+8unuzDIrRwkZeMgsmEQAzwZnQb69k2hzdO0LbaDwLn1bXJhiz8BFUp5dQBbhUcCz/A6
DyIOYLnRdi069tSgWUTvg/vP8jH0WjSvEpDeEFGeuPIRF8W1BYQOZDPgxtcfEWOfQQqG/Mox0LyG
xKvpQnbmn9kWLMWCaAmgSwDI4KrjPqNmYrw1tjW0iKralQy/Tt4ByZ37jJbdGToZtz/imktAZKEh
bwGZ+wVeVKWaMS8yixgeIfOT0VYvEz7pv1c7AWH6a4S7tru2z4siBXBwYJiJ0pR9a2h4rhjb276s
JGE2CHzBdomGG7pu3G0NBl85zvsItzSKfZuqNyF3mNglBWXruapt6zHQquqZgSlIYHjlbgOgDXkQ
gA1AN+jc5mz7KOgsCSL2C2zf8jr7vkYGGJ+q5HvTOknycNvPlez+yhwXS7QQ7psazNUTDgLxEqn0
4grSe40r40veNrayQWwZeHdM3CzADX76IdTsssuWDt9c7foscdJUhIBZSbKuLHDumGmqY5pjhDul
vKgzO038qGWnohkFe31t3S5d4dLWaEDYxEAWqofkoRkKmoelN1cHuchom4palCKvuD1fGvU0FgQd
ym6WqnMWJaMHCdXwoZztB5K3isC3ZYtxsRgHbEFgY5houWSuQ9OUdVo56TDX2w95tqvZT2ENfW35
UHxFlADxO6BZ3PL1VYLhTWVGr7e4Zzodui3ko7Lpqc8FOcFaKrJ0C/6zxK3dGERyOpewNPmBn/2e
N+3hx4y+henpj9pTeF/6WojC2O2NvhY9Lo1yKxgogbnEXsAS4m2G8ETuzd7VOneKHqNe8IJaO1R/
baEGd/21rK6P86iArXZ8YgNGUwXZxtqbGBjxJQsAOBUyBFyhPMzNOZATFaf2DEkP4mWnwR+Ry+l4
UOBuHJDj2y5y/EoA7ljbhpd2lWvHpjAaUTOFXRaCadl8i4PUJZLAyFq5Bt4tvNXQz8PoMvephjaq
ZtTHEDFCNxhdsAK7oUEb8qq0723qWeMxLx/mfxbgAWbtwir/RsvmpFeaxTer+Fmm+ptSK57V5O+3
t+H6Cv7nG/8wG4rULrMBvuG56SclknBQG6vWP89+L84YCy+0CUQ6BnOuP1Rg530TanDGJL+LFEQa
jzN0iPuazmiIkx+3fVo90JfWuBCvRJrcJgzWMElifJ+6RD8kZiq1gOeCvgdTaqo34ujdt3KoQ6+t
KY7gZ5x2mBVqPCKlzBnTvtlFcWa4Q91aXpuUP2//xLVOKRD6FjQZFxEAdLevF4QVaj5lxoQTkyhe
3751eHx3keLGEHEZqk/FtGnVd85YYvSL9KdWnUDLXqHi1X2brfs0qneSrO3RNTrrJHBLuxZkwKtr
ePkDuaM11gWG6m38QOM0buL7wQ+3KV5oWusEW+0p2+X7CFHLBxj49sqsxapLu1w+OkSmUgUxegJF
8tZqp0xU1FmLu5f//mL/sjCgxVqiaYiFCkIGJBCgKeWa0T6O7wOwiGeCruna8bq0xu37vOylWMGA
klNN36d6qZu/6vbr7RVbu/ovbXC73eiseaggsuhI6SZOnlXUbxJXmR5vW1krP2DCAfKDmGmDpAT/
cg4h0zVmKVyZldchNMFRvqvllhaoKOq+0ew1wAkqUdFjzbdLo9zXamy1sgIdu3DoX9LkWU/xWl74
AQW+rX2mRY/VgGa5ugDerzeFBiwLm2YZEd7FwZvdc+Mz08PX8spT4Fmo+YEh8FHUtly1usxI4xGB
pxB/azKzg0KHhRUdysRjFTpwTf8654agp7K2480LM9xJtjIrIEmF/RG1/ly4ONO0n2enMidKSEI1
VZBtrO+UC4PcEZZqoxnInw05tc6YYHIO02l4KR0zNXaHgpggeozORQoGkKoXpFWiNeU2jBIFaqgS
rGlAHlj3Len8WkQKtZaYXq4nt1kkxSxmkmCzsDF97C2FTlbuN2b9XEe9BySR4POt1U7tS3vc+QZA
oLWCFPbUJ1fbpxvzXbXd4KnZzM60Q39x00yC87AsEp/dmypZBhYsDLDytzUaYzprAlg0UunXFA8/
8lQ0sr1W1Mco518bnFfFLJPElrArid88QgbO6w8yGhg51bbBsXc6l7jkACSUIIyt7g8o7mhQhIPq
LQ9TH8IAKtoq8h1WWW8syLZyYZysSBes4Fp1DO79tcMdOlkvrKqGDJwTgaWiqV5YZ++MKXWh8wdG
gbdxlnyl754aNnjh0NASqnSgTXi5HdfWnMUswjK7ieQVOKTrsKayVGsHG5gzLbsfkrvUfCZEsJ6r
3/HSxhJ9Lu5TFc+0ps9hw1Sc8YCh6kfJYZ6xG2I6P3S7fp9tUn/8Jv/8Zw6IJaW0AM6R/8gN8c71
FjQEkgxJnj430L0DQ1fRlBSS04JqkvJ1FYH7NQDPQTauLKPH1x5OOljVjXFoHfPJ8AtP/pTOICjT
nPAuYihDulCxdxn0Ia2OzhPV3oG13luf5DN6tTZMsK9WJkyWH4OaHdAbZJnKvf4xLTNDY46KFsdG
3xR4r+4yx5CpuQEfHSoZNPQWLjr1l7wLwXjkx77xIrpP1tfj709YosfFF8e83lQzPW/RWtnbiqcA
wih6HH+99uElRkQx5Ug0DcwO1yayRpMrUixelj+7+ret9ZShXNj/vn0+vkbyazPc3k0AaohIBTOp
TZv+Bxl2QXEqlJFORMS1vXJOFlt4I+MJidYHP76ZzKC+Bs9d64Rj7Kfdz1kzDq3ygSYI9HVBRGwM
DiYICionv1qDuebUn2y9cecaUP7Y2kjp/Rgmz7f9X7mpr38UF4RBXhIEPalaBw9Er0saTwKUftpN
zFWN97naWuRO7QRGl+1xfbnAprVwZ2ig1vkyi0lq0OGrCgqVmUUeksx4SmOT3vbra8ZzbYJzS40S
aZyqugWTpurVsTPIPklcqQx3k7SPcpHu8+qBuPCI261NZ7dS1MCcysA8h7nMKG3oDA3L216t7tYL
M9xuHYxSHrsAC2ck8jZsNkWM/pS6TEhiSmh329aqS6AbQZSBJofNw8PCoY8gz4KNIaNbq1cG1VoP
NAS3jaxuPyg7Qi8LqnuAJXILB27CtB0zeFTLv0F+1KDWi9cLBAskvacZZFQMqijb20bXth/obnAE
wbEj6zwrnDmPRmXp+Fgl1NXaWr1Lh1qQsa1Fr0sT3N0vVWCjqRjckljsSBgWi1H7Nahavtx2ZW1D
XNrh7gJWJVjVEnZyM8Hb4YzqxYy5hqjwWhE5m8jUsqoXMb9SCjlpNJhKlNyNLFrWCvDyoF86puzz
tleK6Aste/PCVp0nxpSRFsu37SbaKtQ6tTvNsx3ljMFYJ3NTmjhgYvL31jl6fImdl9AV5W9rEeRy
abkIAkzL0JF22Zld7mW5N0CPeQDoQ5cPUuhKIiGXteN2aY47CBXYU6bCgjlMdj1LyoyiMEZWK0gz
C2LI6tZcMDSAfuIQ8NRFMkpIqgSKeEerNrN6LLWTFX7Mot2yunoXVrhIZdsszTDV2zos8wer30rg
XART29hkXmndhyIuqxUsH2aHLuxxBdq8qkoz6OFVMVHrtxnS7F11yYP6pmc07GkZOtIrcCbgBIVq
OobwwqfbW3b18y3cfmjVgp2GzxB7VZfGCHqNjhT3NAmZwzTHaARl6NVjcWGE25LhZETSn0UNgIck
yhvrRBeMvAQm/moGxB8VCTTgFAjeXZ+8OQHfyxhgHXPpXBX3efitDn1z/GTaz7o/G/HeKE+h5Cfk
+X9Yvwu7XHQJwAOSRMuJb8D1JzcR1U1kRNnjbSvLLrjlHRdXpLrP+jmAlSq/04pf2nRUUL1Eazgs
IQfepF5h/DODzTLT9nc9uU82FmVlowSIfdHs7fgb609h800X3dUrZ3qBVS9CXRh4AcPF9VfrUWqZ
WwVWykByYlPdpGg2Jta5l5kgK1jp88DEhSnuQ4WgAR3MHE+hEajVJ7mn85adZl86afd1TbMdqFwO
9jdZgHxaCSfoo6LajKoj2nR/3toXF0LZSJ0aDnELruSTFYxQtnDnLqKaXKBr4XXFv9JogmXl0hzn
ZKsOqTkkMFcqx0x6lOOtLAm24gp+/NoGtxdHoxysisBGrT8OjSPVYJI6danb57kTME/uf7faprYO
xHqo+4Oe3zfs3IRuh8AWCVZ37UkJfy0sLUoiusnDCaDZqUvzkMBfN7xTzx2+bPGhOY/s2B/bbfTY
bTKJBtvkmN8ZdB+9NCI9yJXk4uoHcMckDyT0txL8gDHYBOOmjNzI/tbbd2VkOrdDgNBX7qKtK8JS
psOUGrpVvCU6Rnm1n9HmV3L8jDfxWyG7bBfeDzQ/dpQ9l/6HCFokcpa7Gy2rGM3KxpfvMnfQXA1c
cHXmsfC7Gr/edlZkibsVU7OY2tyAr+Bz6oNDle6n9LGZngImujiWE8FF1ssPyEOANXBdaXENS7Vy
rLXvbSJIqFc6sJjMXGRrQalhLWQe1yGu0Uol0LS0haTiWQ/OGCQa002lbub8MI0unFPDyJk1kSDr
Hz45zjFM7uNQqKDTA+Kc69JFYdOU6Yiel92qbo34No4gffTj1qbK4KUWWKUSJ7SNbVYewv4kRYcK
xQP9YKh3g/5uDA+A+lFlChGn/CRw46L3ZoiKk0Myb4bCNWe8fFQKJYnYCg5dMFFmjV4PxeA2l5xm
fO2jEsNtH0rnp5nhmNlEy+Qw1WezJZsxcmw8mEJIyYki4MrOgbYukE1gZNJAIMbdKCjIAD8768gD
EAEBQy7sU5I4NvEqvXZvb9KV2H5ligu2xaDNbaosptiRGW4TgasQYpOSa4WuUQoi+6oxjISiiYX/
MJp5vY3CeejSTIWxtLfpmM0bIhm0ld+l4Vh0d3HZbm47t3IzL4b+s8cFtq6ZQConw14ivRJMCqnK
c9gYm7nzbtsR+cVFNRmEPmVjLH7pAc2abGMpn4Xuq3Pkl6a1s2YRhmrFoLoQXi2ICJwPvgopKZEV
KIbVOXLtkbDcsfn71J6kvDoz2fv3uX0UIQBSXAq9C4s2txuz3AThX2h3jqIHzlS+TOjhR8ZmyAW7
Y/n63GG/ssNtxVJWI60BN6aT2+cxOaXyM+sFIXklUF6Z4DagOqs2Q0ezc9pAgz7h4Bj/LCID8jHk
gMAGonK6QC2ut7gyq0aYR1gsLere2nx2+zJ6zGNBzrDqx4WVZX9cZGS9bEkGI7AC1kSqAl5ciIiq
Vz/GhQUu4sdSZCvArnVOr4A1oXPVCcUu1ElvHxyBFX5eXdMLNcQJAc5CT4BW2g2WhtArwAAIFotv
OUH+tze1Aq6QTj9HveJiStK97cdadfnys//h+rj4IHWdVK0OJh8QF8wnZoCqPHGGAnSEk+qWLD9m
LboB0YDXOAFFoelVcu6MkexGfU71gfjB8NQmokbB8o2+HKi/35AvIuZAnbW2hNXNuhereKqmuzA8
pM2hD09g9+87AU51JdpercHyHS7WIA5In8fKsinZ4PfMphJ7SxU/SAT9bdH35A5x19tWU9rLIU7i
+66uDln+fPtziixw90ZRhbY1ElgYtPcg95VWFuz7tcrr1VpxYcJg6YxRI6xVqpNnK45jChCJRTt7
uh97ybMTazOygrbNox2KdJuExrnoEYUzBjOGAAeCPGdBTaPOqbpzNt83xn6MbXDeHHJJEbi8uhlR
9sLdj6bDl7YD5GKNUJOi3skQsoLcY1oMQJVjjmAF/TAeSfvr9jdc240qBLR1FJqBMtO4FbZGrSlH
G/Y6u/+d1cXziGJYJ+cuUYULqqwctEtb3IIOLZglqoRh0PkIbGIdAnJZfpin4OlFeaw/C0EhagUa
hnnxC9e42GwFWhrLOcz1n+SOvZpPyd30q7JpeTDR3PZcffeqPwjHPxaQKh9NLqzyFNOlqaRhk8Iq
nqeQhsKAgn7SduBOiWgp4mATfDxeqsaSy4LkI2yh0+nmIJafcyeJHy0RNeTa/XPp0/JhL0JWpMcY
R4phJ1MBD0i1QzQwZ5hEFSKRGS6D6uSoVrN2MaMTqJDuY5TXRGX7FcTD1a7QufA7WZM5dYsRCfSC
ll+/x8/5UXbzQ/GuPcUGFSkkrd55l4vHxWFwBpE+WT5SAynID5Ma31uwu0ke83sHyGPpV3lQngEx
tR/S19tnW7SeXHxG3ExrVsOyqn4O1quiNrQiL7dtCN3jAkg/JbJElr1hnFSALr/LtD0wqOJCiw0u
Fe/zfrxPXL2kim+J3tuCgKJzAQW3thGNFWyjMQ5cmnzW0ImnBugMQu8bNHp9U5AjrYCcDBDmK4vE
EGAzoAC7PgnBlDG7bGVMNJcMj/tzlu6T2EtVFyQLLoufpuqUB9uu86vJlaq7OPEFy7085a/Dy/ID
MAeAMQB0pvknzTzOoZ3mGgYDB0iW98C6lrozEYpvCyayGGPWkeHNgZeVnsCyuazmLdPcySms0GJA
DIAE1TgAWNnWGXiatsmwY8lJss9Zcayr90L1a/PV1mmvMCoVnkp+yfKHgUeKTsmYPNgLO05IPCi+
suFkVcF27hPHLJ9RJlGk96yoXbuMaQNCybb+PkbEadtzCMZqrdyqyLHzcNdrGLtE/aI5NnOCTs13
CySwUgt192kjK9sYZLHZTq/2hZR71bDLJT+Id0Y+0xYwWss3Jr/un5LxFKhnHXosYRy6Wf4zZIcw
A1kmsooM6MP5Po3PueIaygawzhJkC/k5znbxtCEt8tX8NcMAQbCNza1lvxblg9qiJJAf0ukhnagp
J65Vb83qyWo3WaLSsj/qxj4OH4ziKIEmzHyz0fGfj0l9KNQU81g7s3jMEj9vPoLhGY2T3H4y+21h
UHPyE/Wc4/yQHjRc7LPRAJA8D/OmNxWPgW0/eyfNt8JkDnoiFElRYpwiy9Hklzx+kooPdWpcGxQA
SFhaI8RygUav0vaN5NrsUyl0Rwu/kekui89SCfpidFKUHqMe1gbbz4mLl6ACFfVmbn+30MOwjyQ4
o47VNy9W8mOAUG9UHXswLLf5AVzsuT06Sb8JNa8hzU7qqmMbTr6unCETR0lh+VbyDrjQJmNeZosa
TyvtNTDKARuLGUGCvhBP35LpYVDrUbegcRx5Z+7qTQtyGkbTY4NhZ0ru1ZP5UnvYYU+YgZwEidua
+UUtTgMBE4DyQHxdh4YKYkJdrcB8fExdxRmcxMnPNdgl6duTcYQ41P4TnaO3xhNNl6xMgaIPcGGZ
O5hGMRlmjUvtDz4o8JR9Ree3sKIZUlfn0fTMU+k1x2kb7Uy3dGNfGilxQ1d0E6zEh6ufwcXGqG+K
NhzwM5SF8AWmA9fwEYwHsF285BQ3nGseE/pu/7wdmb5mQdfuc9dcXybWREw0zMbQjbLvpeI1ZUk7
VeTf8vu5+HflH3fTkSQbKlNHAyuj2Z3mqIdok8DPyu391gsOzbZzRDWllU7WtW/cDZdFEA1oLaxp
9lrRaJdvKg20GShAuh/t6S71dWcQpM0iL7msOVVrMNAv29i096ruB+OdKm1vf7C1W/RiJTGden1U
IpB4G0kNG7ER/iD6dib5rowb2gwfaDm5djp+tINCwVefUMiFOJM80IH1D0kiemH+4TP8/z8qunbX
P8W2U6W0l548ksEHO6LqJt/FbnIXuD8Sf3TnR9xqFH0W2mwsCiHyTesM7h5Ca0+31+TLJrZVTVOA
mfzDqGzwicUgRVNKlABp1FRvFMyrVgiujXkSDkh8+b4w9IfcGOMRCOF8cdlO57Q0INGCyhtID42c
lpKnKpvb3nz9wpwV7kwqvTqnI1DDTs2ohfEp5Ge0iP18GzwVO9XJR1qgeyUiURb5xp3QHLMfZljF
gyMVD238DMG4QXZue7b8E1f7hXOMO5AoWUoN6eCYFBOyS5Mqe1Mk1Ygh9zcVJ7OL099SF4+CQuba
7gALPQh9DAOss/xDL4mBk+nndEA/0CegFCSYbakPivp+27mvT+Y/3v21wz30Zk2B5AmQ9I6NvM6V
x43hh3vlGwSdw6P1BH25g35KdrrTiKCQX59li2UwagFsCTE56FJdn8PQnO3BZgmooHc4dTuT0DfM
f3iq3+xiD1maiLlYaJD7kF1YdazuYNA4tUeG0rAP1eoH8/sAmu1ob90JyxFfCgOch1xglfQpH8wI
Bisd/ECF04Mzh9bI1Da5I1R5/dq5v7b2p7h18WTv8rToJwJroyufLb//hPBbAx5TZ3mfzb5xbpAY
RU77gd00bUX31upBxFsAGiNkIR9Y/v7C+iQXRa7M2QBkFTCt/RYalXTQDVHKtXosVLBdYzwRUjB8
F8FoLbO0saxItrrfnU8cw5OO1b78EdybHiTi5rvsPtxAMFVwTJZU7ksQwFwGehdLqsdfGphk60LD
gl10lj61ByDrN4Gb/lCeMbXpVOfuh8Decuxu2eOOpS4paRtFBeh4FUBZ2pYCgOowv8HwyQBaIrz+
BCv7FYCwbJ8LD5cVuPiAZhekRibBQ+t7COku1Kk3+UbqwR4IYTHINpwnUFpJ0PGttr8hFPK93EtH
kaDBkrZ+8RrDuGAdhbw0Rvivf0Odlo1VqEswSo+a/NsS6dOsO3lhgAsBgJYNWdgilrejAZh3QSst
dmJiPeYd8KldaQPwgl5+ndJ40lCCjmgwoss9RNuwjCF1qFPFCKDHUp2HctgllkrloX6y9B6lPomJ
Hhhf0/zlm1z8XC6A9AmIwYmy3G7Gzvg+fMy0MDbRU7l9LMFWan1mm3lw4726Hx3ZcEdncp/+GQJz
/RN4fXNV0sY61bFiIAyuyHepe7AY1LveoKEn2IGrH39hc1yqHHjMcR8/7vWKxQ3i14xeVz6Xd+Mo
0sdcv+0wdyRD93OR4OI2+ZibeJ4uERlsWDroAO+6u41+UEHa862l4TMEVP0aIMlNLciOVsPWhV3u
vRYHdaKyFnZtpuy0cj6iTe2ExeRFIkKz9VX86yEXh/t40uc2hCXLfmPsVWPe7ci0nBD+iALmAswL
0ANIWrns2WzKKBzCClsy1P0GRY/gHvJLQ+7LeXqXifAea95cWuPCYGaUc9SksDbZb124gRL2/7Dp
Lg1wG8IwmT7KiwHDetLknxBovb1ca8njH454vH6A1Pmir61Mqmr09eD05g9EVLV3G7bBOIsdOrcN
rebfF5Ys7oVVjGBYNhNYYirpIYsYoeKcxKcs/BkGySZUVKBL09bNe/ttYDlIofL2lfQYZ9Ct4i5I
G8GO/wrZReAACRB0fxZFVeC6r2P5FGqV2uf4PclvsNnYbgtUUQPW2TuglFAQaYngFbt2xMC7iYFC
EKsDQsOFD42pmhVVzeCEAbhKzGOpZhiv8YrGFSz08sOvTgBiB1ixtYVvHJhEnQvKRawAq5OBXzyf
NqN2HlD4tDtazeg6gYqrw3CU01m/LcBOTd10ZV2EafuSaS32LRS+QBQH+i1eLSKAFrI0tBAaz5T9
wD616iEKfwp8XM7VFx//s6Hyz/XJ1APdqGGjsbUHRelQWEKxlXzGenK0Y2Wrsvw7Ium3uJOo0sm7
EhC72z/hS5y58hKzlNfbB2oZrZFa+AUgzHJs1DmbBrDL9mC0o6sDiDUxETPd1/cBTMoL2w6WlmC4
iNuxVaom3SxrhYN5rNnwJbAIvXdzGDSUTEP7GOl9+VARSc82il52oLTXzTA8yqGWbM2y6NVNl2pk
H9vW0Ar23Je9jV8GxbCFOExdpBq4vW2lltZYxModPSMHmXySqto2I5QnYl0SxPev53axBeVDlCVU
UObwORietqUWmQm2l3UXDC+jPlMSbeU0cbLiLBUvRnfo9H2GkrYIlbH2yS8tL39/kYH20JVhUZ2i
jjidzOok5ztFlhxdvTOjF3kWBOYV5CY4xnGN2QSCPSBY4DYYxN7CbMIoJ4jTtaNWKI9T/2z3JTTn
ik0ZtxRo6xNYCI6WZO0bOfj279sbQ2zov4NEAlA17mJjXat31ZgXyO/t1wl5plKoGzu2nKgm7zVT
Dm0oHGxfPOIPtQ6UGoKxRQyMmF+vLyYP1SgI4fGY6M+jQvbSJLsjCGnQ3oFUIypuU2LvSak6evAz
00R0vF9vKOwsA2sNmL4FmSQ+cKlgs4LElgEltOZolYBw7CwgzCEUAQVU9FQ8y/btYIPOGgbsRn2T
iJBbK/AO/ABMkIBfE3qbgD9cL0Bts6DpiJ47Q7yTM/Ch6oxq0u+IKWgCbdNpB9GdUfR0XNvVmM2G
zuLClqjxcIuZ1WEVLYEMz9n4mKCHRkcd8wJ2Zj/NHbsz4+CjT+xWgBlcCxkQMoQ9CPpiMoLzVVbr
PGVKW6D1o1Kty6lpTGc2oikjh4IW6ZccB7cQYpOp4v1jop7KpZxBqdXELAjqG/qn3XQ+VNZx2zfU
buudWReCjG3tKyL1ROEIpsAd8CfHvwgTXRp0XYKOnYMr9mnUNAqMiVOQxAPnnz80970N2esu2ISy
SL9lZU2vLHNhWCqMuBokWG6C+yGAflleUykNN2BDFAT8tSgMU3igLM0lbFduTaVp1mU7Q3xoZ3Wv
sZjihjlGmPBTy9pLQMuWlaAUtx5nIzrMg+E34Eu5HaFWnYXM5aKEiXyKcNEin1mlRDmcnaXvrX5q
pIUL4rGJRZS+K+cDbz2wGCjQQwbbDOdpZ2UB5jzgaS53+9rqPYRqx6hAZpCDEz4bd2kw+rddW0Ew
YMdauFAxtkNQzOF800rTzC0JNhO204st0/dy6NfpViNebm2j2c3MN1065vZGiV+kHLOew1Y3z92/
k48tvwPTjgjIgBdoXCrZqfYYSRN+Rxy56AVr6rOpn6w6cJLoYKf65rbbq1/0rzUep9Rj8pzFFeJ/
XgCHQt6qJnLHEQqHopC3FhAUqLliYTVkEfwbMUiVaei6uQAwH7M7EkMXuXvM5fIQqcnjaNcPt/1a
PSwIPhA2k6FxbPBxvSEjYdC/LhzZnmgoQyih2SSokWnlCbz3cekF7DHIXxkqF4Q93zaufb1UoVPy
1zZ3kSf9IBPQrMJ2HjpzEB9lkBndNrGcAO7eXqRJIJyuYcdC7P762urR20S5wCqcVLI8KwbzNZmQ
BQpn6NZcgVIqCBCWoSvI0V3b0TtN77V2Qnir7cJnYQQedC0LHzIrtBeC39SPuuIUmwaMY0qpmVDi
jULgebNQf5Fw2ez6IhMx/qzsJSwuSGXxP3xc/qiiIqhlE1DKYF1rOsNpqzjbznlbdk4UI35Ss1aT
gy4FcSkIwYu33KqDmRIpGti3wATAsxwaLDG6Qq5ycCt6Sn03GFCFnzHqAq3u1PoA9qcVgeHW9vGV
Se5Dsy63h36ESdMa3ap8sWvikDHzNCm5N9WaFlEbUWQ2I00V4qc2AKmBInhG/0kMOL9xjvAHhCCL
YicXj7MJSVrc4TDVKqN9KtMhCWml/+zV9qCRzAkSXHjah80MWuq1r3VQRpTzLcvuAWTdJnpLA+Bz
Y4MdoCDlR4pER0yx3j4Ra6kkJOMW3VJQNuIpzgXwvunicLJx6vIeDE3xvkve44Caqhs04UuslTuN
vcuNimrt8KxkYJ+La1oTxbn9M9YOJo6jhY+GigAGFK8PDA6AzJIZiQ9TQeHINHnc1pD3cdRGRNyw
bgnEMxZ4KvEG5HaGbDZV2i1P01hTtpYcbZs+9SCuLog0azfEwrgtowxr42XCRYCRqFKs16CfsNAp
LpstS36yothoIirFtZ0OuiK8MiGkg9cPv3L5xPS4javSKaogULwIqo0bnaD03ncAS/VAbL7JnSxv
s8gsj43ZyEfLqOWDhpllp5LtUHCDrJ111P6XftIyYs5fIEVbygZYTXPHiN6M9N4KfivjjoG0Ir2P
MrD7/Lq9b1aWeZFO/c8cd2fELVMIW8xFwckat3bhzfWrJurIrSbKkIZDZoEqFbILbnsWUol5nKAr
Ec9pz45B8bOTfiutZ2rvuuJXuZ+KgvUKeSgKUhcmF88vcnMWd0VvQvMMyq2yW7+FVHr8kVRAfQPB
fwCUj97vo1/SfeeYrggJsLKoV6aXi+TCNIQk68YGNYwT598q4qQQqK+n86CK+JJWLqQrO1yVIsgC
qEB1sIMW3UaqJCcBBE4am11XlFSVIsE1tJYeX64odyQHNWIjG7Ciafs+AwM5l08DeySSWwQFLezN
7Z0p68ve48M/3o0YR1DAKybz9+0cZ7GZq0gSDTAvYUCmHsfab6rGajzEIGNft0qleqFt2pspa+tX
UtbKvaTbk7pvzaxndAAZ0MYA5XJCOwCvw402T9ODMi3sihgzU9N7hPPKL4dcM7csSMaPRB4LqLtM
oepFc4h7JbTC5NBUdju4Sh1pNa2MHnqKoy7V+5QUAFIvcUDNFdAKZB2Rf9otabZKMyTg0shsibkg
CcpNzKkG1p0uVbFOZdkq79VQI8+VIqfvOgHHkyPJFoZe7YaExAHTZqCAoaaNdx14+PDwmuzElc2o
xm+wurveDND9S4kUfsg1K12Uh+sntVKH0p26avC6uCXf0WBF8NQIMwoXqnyYBdSjStmHQzGCWr0c
2tTJmkGP/CaTsl2JQDaDLAAUhkkzk61dKejttmmngNYTIxoo7415hVhPpn4/JMvsXBXG1s9CNlJn
6kz7dxKW8g4IfeajzDUBRRVExp7YMkrt7QSAeVVgkSkkbqb/I+28luRGli37RTCDFq8AUpSWLBb5
AqOE1hpfPwucmcNMFG7CDq9Z91O3lWcEPDw83LfvHbml0QIORGPEc1pRTX+Vxdje6dMs9iXFkdfC
btQGrV1VkfY7tbzmmxQ2o+nEfl39aGspe8nDfPJsrRxNtzEF63eisb3PRm7495U0iJHjj0mu2MzN
3qrNhPpuFUdX3J5c0r0FHiHz5MEJiuYqbeBnm/o+u2rHUr4Sm8H8Vg5Fz0ByFqT5vqrxMKEalOxa
00YlvcvgLNzJQhf6bpW02Y2Sd96dKBdCdRwzyfDdWBaFuxR5UerCuZy/y9XoZbZnQSzgVONUIoVn
aFb+VAxRcAMhvQIhbDGVk50NZRnbRpfXGsTLgb+Pgr6+F7RJelGrIZwQ9OwQIJSVXJYeC63Lil3b
S61/J0DQdDv0CHsqvOK+d9ZYHixdzzS7wDPSjURj9b6EatNSeC7iRH8etCfBraoavCctuP9F3fHk
Q1Deyf2XOLxnZCeLjkr+u5rcUbnVYYTdiAgrAYFnOUVKE3VqIKeLuJp3jVXWMalWE2q3ddfda/7P
GL1YLS4OcMTCM9jtc7m/KYFS1zCnNmq+EZRWQqBCKNJFusIq1flFCMwEcUoDknGnFVCmcQ7abQs/
gUxyHITZhq2V6K4ooqWTzMkiEuSLxFISEq2WGoEaaWvr+n3BcHtYH0fv1VPCjY+6tiyqc6inyIoJ
3dfiei7GnrBZ+oXj1Sr12FLNryVxaBMIBUvogYgiqJ34UpzZU6v3W43PleuS6j7j5mAC4S9YflbK
z10VTVXmJOH4DvXEzkI9txEgi6y3QDtbphY3ZiJ0siLomCoHiPtKzRX4ls0AP4GyAZpb2VJUrGk7
0nLkBlq+XZRhtCpz7DMn6rKdl2qFKwv5izD0u8hId2Yi7IYh3xhJWXk1n9mcV39yNA0/0oMuwmbC
+EtWKbxCXi4fwZXk/zRdXLL8e4UVqvVYZ07BEL2KYnU8VIBkv162srp3J0npon+cBVHbQUOQAY2w
uL+FtzC27kNk1wQDZl9fPXQQLF02ubIwRqEgzuBcw/Cy/FxQx9fh1HMCoGF2wFiS03hXSbil1bzi
f/S+wejP8C249RYHraGtYhZBQWYoNbtKO0aBSvL2amyVvdaezoo5N7w5zeSIy0AFF2uhFH5YOBnn
9b0cYsBb+jhlsGZ0iQAsXvf5FUEUj5Ot96qn2yP5zlcIwrrSTnwfIhtfMm6CurOOga8HO4vE6Eau
emUnqRD/8yTTIeuImz5/HBLdLG256oJ4Iy6tOvSJIyxCYKhR4lZmR6gMyml9RJUnDpSNMsNKnD31
6aVkXE4xUuotjKhg2+ThKLU/K/VJC3+gRn7ZyVa+PoNbkIaIc1ELTbDz89lGbWNIOY8t5ta4PhtX
CY/w0lre22U7q+fnxM68rSdxIKqtlg4JK1Lm89LGP8xCBIAQ7ePE+qJ56nURxxvhbu2Fh19ToGJy
eA54C5tWF2aa2FaFU+jUqIPJDpJsl0xfAyWzpeBrnzoy42Kq5F5e6tq5PTW7OFBxnaVyFWG21Xom
r16VcYQ4dsPI/NsXDxEVPXB4NURRRC5uYaRJlHqEAbagqxTYPrTssd9u7N+WiUXolvKKNMDHRJrG
nEUveJKbcON6WNmrmUUfVk9orOa+57lbVKVodEndUFIRi+esFr75XrJPveIfKhinZhYlhTZMKrCx
mCkS/nnIm5Tk6C6y7MTaKd3nVN8I3WvnF00dIDA04CzATefLSkt6VqlGLbQZAxc+5IcI7oZmUK9l
lJGhA9pf9rhVc+BCTYNK7DzzdW4umvRSbyUe3R49PmlKdjC/unJR0aUP7or/niVSUkHY/Mfawi8g
vRyEaMRaJTxMfW3L8s86vmu0fQAuAITs5bWtFZ8kQJ7gplFNo0d8vjY1DuUp6Ces6b9UY2cZh6H/
nUSvVo/GdPtz+Ae6XknV6OvRUUAijsbIwqAy0K3149IJw2Gn5V5hT4k62G0cOWPAoHyrb8GZ1w4B
wBoYeehE84hZfL40GHIrNwo6/7lvS4P+4AMelHnSbjxW1txkJoubJQMZaVhOupjjaMBuix0IZ7vp
pobCwRp2QcWLbmuMaN3Uf9oDy6RM8aifTwlJrVG956Jo5+EneDDtwjuO/9AlPLvBFrsHraEWTRM3
y8yVUnluEECW5jtACmLtR9BtNdhn714GXkh6ONw6IBE6aufuMfq1mcjGnET7gp109wVoqy580uKt
8vnaFs4sFAy4wNlkLauuk4ckhZhiqE7gQ71DJKYyIjiOGOENNxxj9XI+MbUIjxnVFGNQMDUKt2Is
23La7pLk2udZG8e32lZPe+1iOV3ZIudQQiUQrWreQrHcx4F34/f98XLU+DjuAZjk1Mb8G07yDabS
01BtsTFY30rlaZScPBhsc7xuoutq2oMABqmeFMcmOjKI4ujhp9561pvHUY/tWnjd+DXzBn5wmpMN
XvgomMg8F1V+TQWvSHVDJ9GG9MdGW8su9BuLgyiL+7K+CbJdG2xcDn+6Hx+Mo41FyxlBPuAS51sh
6IjJm1CacTvIX2Jllq/t7wWIOE0pPoxWbk9ZhfLx18xKQk5ouvUp5r//wT4PeRC+vKc/zAF39GP7
UICJo5X0K0VB5lyA1Kj9JOodw9rKUVADu0u9b6pevaviRhKz1gsDBypJlBJ4SMnL3lCutB1ISVbf
9Z/7THc9uXJHM3XIbN48S2bO3NgVA8OO47DztfidwtvO05vbKoWG6bIbrIWO05+yOGaARpUhadiI
DM4VP9iJ1i/uZ7H0/2XHTw0tDlhjpmIR9hgqDSrj8ZtiHmSRmYj8Ve9aV8gOJa+liIpvsFX+X8u5
2W4gZIyc89JbYjGBNMRdyQgS1Ysc5nTgKj8V8SmVdtGg7eLoIWCyXt79y77+tTmHt5OzPqmcrLbE
ZkkNttzJ4agkrh6lPaCVcICRtOifL1uc/+LSpU9Xuai5BVNYpJ2ERU39GQk3cWEL9BuCwVHEuyjZ
KjLO0eF/tsY8//n6PKkcI0jVuEyz/DrM62NR0821fl1e09p983dNH3EUUwVAd17TODCtDsuB1Bp3
WfiSWixz2uqFrdVscRS6qSLPGPT0FluYQGOdt6LI34aWPpjglHrS1MQujFdT/85MTwIneKi+595D
m22cj/Vz+B/TS6RPPQjaPCGfAZcY9r28T9vWTRXfDv9BpwMMFQM7s9Swyft2kSwY1SBMlYylNH8L
vH01ol53J4u9LSnXSTTziE5bIxWr4f7U5uI0GNOUZBI0SMhNBHZs7BOReo53a0Z7QbvRywNcKLrg
htK3y+6zhg8/W+vig4adKbSJhN0s7ZzKuqqae00nuDtNfwuaVBQal7ddkO9b2fb0rTOy+k1N4FTw
aJN2KosbVqKJA+pRpc6YV5/aPnoKe6Ygg7dE2LpPV0/jiaX5l5xEm2boEnHosZQjWloEgaswuVJA
rXJ5P9cWRBWBL6kAfTWXozG51A2AhqD7i5TqV0VL1TZ9wmimql9jqd14hq8aAzSqi0hOwT+58FMk
r1JIi4SMwh8Zk6cATg2cVCifPHVrznht+6wTUwv3VArowBQfUwFK2G6swPiUmJHuFqgRXt7BP6/s
Zdw8NbXwSEPLgq5jaNPJs5ta/ipbj3pxDwdLUPyIJ1eZvorSm+Qd5e5zHj9Lw70VbfyCedsu/IA/
eIATV6F9ptc0A8l88p9pei2atxIDlab8mIZbDYu1G+lkrUtAc1d6am0BzoeK3/gdB28zwWeud24h
+Dbl3X2nJhuLW/2QvFZBZgKDMpaJlRDpQlx3Hh8y064ANn9qIQAvO+9fzsGJmUXSpJgBJW8VMySR
N02u7idMhIN2BFa4oRi2socQQTC0p4PBhm9wmSiHyf/7XKqgkZ2NJXx14qyf7huPEc0fV6uGgHZo
XW2kEysPolmCmVlWoHzApeatPvWTotWDNA1yR8tD4ZkZActtIR7YXz4Ps7svvJEaP807ZRaV+6D9
PZWKl6cK7+K0fNPR6QtvKbTX3leTOnaCsLlUbRBurijCQP2r6JRvmAqHdXixrjLvaGwhCOaEDDQo
0DUlhLF2MmjPa/B1aUdLnnahrNqxJlwpLXJohr/TmvDQTJFd+T0Nlt719H436Ujg5ZJtmgnAvngf
AT4oMgtVm9i9vEkrkZCfzDSCOpMmURc//xTj0Cc028H3ZXXtFh7JSGQn0c+0ebpsZ83XNF3R+Zcx
Gypb53aMLhPAOAFZG5qDhnKZF1z5gPFinkTN0eAc/+/MLaJuLlWTaEyzOf9TDquLZN1H3UPgfcp6
FJv+5RUA5/OsKK6A/mWW+Hx1aVGGQy3queP3bmLaldVAuC4hogjK2K61qwm5Ns++vMS1L4duI8WS
OSR9KCX7cqsNARIaTle5DRxiWfIrG197lCov21kJ6pQH/9pZBCQ/tQC7ShwjzTx21rWu25qg2tLk
JMUmEHB+qC2PLJGVSj8qOTxwFvs4+kNVqSG2DOlxUB+FwZF5P8vQkjVMplp7Q3LzAr0JiO6Ug7kF
xFt7zOGcmKaQPdeyF06a6kakp+Pwx0kb8UdcfjW0vdwdIQIQ6cFP0NsPG+diLRSemlw4atB4Q1br
fEW9RrF4sl5SZUvEY/UDnqxqkRYEujL2WocJoQxuYcbfC36576rwTouTz10wbowarSXkp7u45AiQ
9aQuzIZdNMr+ZxU8GIkI04j/QAnsulDaF8E39xZ1ykZ9r/8JoHJmfXGpWbnVjIXFaoP6Ki53ZTSA
QXsW2p+e/2YGt3nxIpm7Snkt1I2ccu1BcGZ5cVBCQZaz0cRyVUYu4sL21ASw/kUPlZ5/Qp9hP/bP
zNwdBL9zY5gilTcJ+sbLh3Vz8xelkFjRx7wv2Py4/Jl4T2DR3MZyIPfrStQEriBBlJTP9Ra4dDUW
6bQdCUW055SFi42jLw6ZilWourPmxagfvX4fZRtpw9odAgPS/7eiLuoCMywtFzSsaCp3OnzI7X6S
jrL2VUabpH+9vJMr2QM1AXSy5mlQeJEXSwqNMVNRtGdqxWTmJz7oxdtoCS+VmMFqqd9GmmxDCLLR
B98wunypw/4h/d9h7i538+6T5t1EvCcDeEbEW8OHnHJLUXwOqIuAOwOpQPib1CsBeJ5fXDrAGR/o
FDmS9FQ0MgiCqxH2kstbueIdZ0YWB0NL9dRrFIxMw2PDIz2xkJknB9M2bqqtxSx8PxRMibbSbMf8
HkA1UI8ecoMbi1mJpoxuQsDKE/XPIOf5jmXlaCUxEAJHSxw1eQOtbU67ET64qNj6OKv7xswU1zu1
FB7G56YsGTxsLmKq8B6m7lfZvxj+i9b8968AFvTXynxDnSTjU0xDKRGwIhjUSRO7NHe6tyvbL75S
MlGyFaDmQ/rB45CXZeyWO0lcnisAWX4tz+aM9KHyv/dKaffymw7z1nSU+l3fMmm/4Rdrn4zuiAHB
OU1VCibnKwQuaqrJnAwmWuOGfmNbxi4Hpmrelmq4sb61E2wQBYFGkpJ9kO006yCXPRNbeYoeRHxl
SZ+C/N0cBltrfkxwvhKB//vThXugkUjCRA93EajGUk/8qMeiBr5IaBAlVaEhmDxXZlrnf2Vq+b6n
5RBriHliSoDIY4iPgvxZgRFgys2tNsaa79P9BocL2TEtwUUqVvuyVwy+ljtjUyU/MwbVv5uFJLyD
sS1eakP2tN2YJ/4N8OnkNpkm41Yf5bQ5SJIVXNHpRWlUtDpDeeqyVIIEdgrKDkr7tNvI31buJGZE
EF+a0aF0mxa7X2jDUANsB41KN5baql4/anlnJ0xJKXlg99WXy59gzZehGZmHcMn5VWsRS329Lbqi
xl7QMEgBvbL1ZSAd18VHM/yHYQPa5iD/oV8SlQ+9DUGt8laZ1zaVlfR5kAPo44zirvKLyQWhcB8n
eYj0qbEBPVxLww1oW1BdBoc/s8edn1evACKIzhvolfyLrN7JVuJq+lMhQz0yuMFwXas72neX93Xl
O57ZnP3xJAqqxlR1KnoZjgBoeUqY+R2/zQU7DemqBkbnhtb3ZYtrnbozkwsXH8beHwzUFyAZ24n5
PlcP6QTXM/Q4xrGQGjssriz/ToUrp9xnxVNhvV3+AetLnsesoW4ic124Lvd8kXQJsySieFfkbt08
mw09rGlH3zaD9O2ytbXiCFLG9GVpywJgWEbhIFGYN46Ad2qV7r2ZmTg+gyOVXqZwkCVH6ZLmS68r
8VFWU+13qbXWN8ahu13dtUpkDzTyrtSs1t6J4/w2vUnNZzOKtfgg5Grfu3rZBcGu6vT4sxagNJ3q
Su1GAoLN/qRQxZIkX/qX5ypf8D87uEzXYpSNC0/CUSMR8m/5mFv3aCK0pSOkidMy5OHpb4XIgKqT
6j+HSt3Y0v/hoPy1v8jecobJmcblC/rTFQJvavgZWjqmV8bwU6AcB+298KMNmys51tmSF/GnD8n+
5dlpZPkp6H6J073a/r7sKbPfLTKEMxOL67roumQaRHY1YOQ4B54hSnuN7qqVHtPJrWZn3V22uBJU
oVRlAhE0sAHpwGIfhV6y+kkBczVZ18yziJ1pW9X30DsYm99szRTVFGhXQNkjLb84dFaVqt7o94Uz
CF/zzNUmQBox/LvQgExbiJqVO5QZUYRQoRuZRZQXy1IbVAzkegCVl9Lwy27J9HdR9KMrj5e3b80P
kVjjZUa4Ju0xFpFM6kTdYzYY5HarGVSiDJW5BTVRA7evm5yhkFqEuX+wxOyWuZ8pdI2qBpZQ+kO6
UYJd3d6TXzLHvJMwXieNKnaKWDhhMDzV0488fG9oOY4xXZdpayZ8dX/hNTMkpo5FRjjPjaFw5lfM
RgM5mCBR9QxBdXUpe88t411IQCJc3uW1kwdfDSVz6ouMpi42ufMDz8zGiGOBLnDu57dJpoD7NzbM
rOwg6wHFCXSEm2H56GAG3GyQOS5op7Jlni3KL7RPrfi70j9dXtDaOUdySBGNmW9J/jC1nWVBrobz
eHGJ0NEbtMO2WF9XKKcLwyHNgyui/2WLa9URHgFMGMMWAw3LEqZnClVVlFLOHST+FuMD2bottfDg
pk43xPvY+pLnb77yFm1Jq/1pKC5j2onhJX3AULSx2CgYVgVGlpnkQX4hsh4175ucdHbZM253bZUH
DZ1iy6lRKTbeQ//LlN/XW067mnac/pSF1w7NmHatzk8RhMrROJe9BEQqdTXxW2TUjlId5fTWn1x4
Tnz4tgDZQtZ9+TusuTIlFUjF6DnQ/ln8BEPxmL1UQFp78DxFiM0Fui3mXy4bWYtKvMQ4MrACkDGa
i1ArG42cejpWOhot/T6Rv3kpAhQ4crWPxusqgmvd+O+F6+ehPGMuptBUo/V0HhPSpDGt2EsRwol/
6+POCl/1+hpSoMtrm9/k5+6EFQsuHkDeMpWIeYNPwpxm1KYVjIjzJn6g7NRC9111DLcouj7Gt3Mr
838/sRLOsmAFwk9OyKWYtoCqSGQYstXSeGM9H1PR2RJjMsQ3OMGWr708SUNF6rCkEzZV2RFQUki/
oejgWw9CsPVG37K2uCQmtQ3oF6LSO1TNjeKBDSsL2LCLTmr20ASRXfZ6aKcWUMHLn219Q/8uc+GR
bUxejE4d+sPjS5FKdthadjYdEtg4Lxv6GFoZPRFFWhgw7oClXdwVqoGgQRZmqNUi/as3lDvy0B5l
tGHgbhan2k1N2EKU5HjZ7NrGMpvB8BbXIeyjC+cvQ9WPpQrnbwAXMHJQvfjSlZ9+D4rRrqKtm2rl
gM+r/GtuUbnKs0buxA5zRiDuYu3eyCI7F4+e8qj1n8IQnJOTbfVLt5a4OHldAS0PzWM8s6GEpV5l
kEMP2j3COqLxZFaHyxu6cmHNS6SVPLPFoWmzMAcfE717LUfYOfykiY7SHGrhKs58O1JuJYjOLNUe
TBfiyQ1PXRGzOTe8PPt96elCgWEQD7di9TUyv+XFp1JAA57HsVlyPhThamwY69cLZp0rN9faQ5fC
1x+Qqlvt3kPtTsyUvQ4k6vKufLw+zn/bwrubsvYhPcW7JyQyZO8509+jYcPGxzQIG2RAIv1qGPOW
/eqq4pFajdgQgqayRysT7Dqgdwy4tt2NbXbPM7ffYM5bAXGfG10Epi41JnHwCyjHjfxTNPQHI2jp
+/d2GOawjGpOBy1IVH4pxPCGuXwlnu6QeYKFwFaMzs200VWV6bZCivPyhq+74cluLAKXqPvt0EER
7CjMmtbCZ7k9dh2EIT9UOBOzfucXd0Z6zRP9st3VD03ldm5ekmcvp5IRNByCSJr3Y8iOmtEcZdM/
1lmxtbyPNel53yGhJLpTSV2WJqypTSnncqg7EIu8ZJxJ63aNYTgaAupQ1b2qQe7CZPI0olR9eYlr
N/mp6UUMU3uSY2uOYa3eXYdleUXhZMOV13fx7+oWMSTrZShYYj6e1Qx7qhCEkBhegq3i8HrIONnF
Rcjo9QxyelhAnJJBLDc+1of2d3iEk+O2OmbHzHQe5Rce1r1NbeQ4Pl/ex61Fzuf5JFcpMpSnEo9F
hvHgwvyyA9u068ctWpnVi/VkjYsTasAYatTzxWpCFTjtzfwZtXlmRqKWwsSxjTeeSFurWp67xlKq
fN7SBDBJf6frt/rw8/LGbTigvmiqRpHXW4VEMiTkr4PysJlErv59Jq2hktMY7l4qgSi1SrI6zUvI
HprqpbSOl3//6oVMY1SfsZyz0Pv5h9fTLjcAHJBzwM7bM7ipSNGLVrzq6AVWenLTDfX3yxbnv7hM
vhmZ+4/FhQ+UqS6WloxFfbwC8jMKj6Vw1PKfXrPRDV79+ieGFl+/txjLy0cMBeZDWyPU19rAjDZu
+tXVaIjumFSl5km58/2L+0mIeIsRgPoZGpUMVyLELXYgvgMIhG9U3PheazkwfLv0qmAdhm1zEY3U
lqn+PIXbKzCPtfrZlFzd2m+S5616BTyapL689SlLna9KyL3UN3W2ztcTt0InIEpK7m7IbfxjFsDT
usVKsrqNfw0uQS9Bkxdh2mOwzA+mfF9Vuyb/JZqvjAD9g/edGFq8nX3BpGxWzisTSlJ7d0QFNP4u
S441bdTS/rxVl46uzLRPnC3eZEtURwpdE/IYDSlfZgeOeK1f6w5kTswpHOECtNGBuuv399H1l0fP
tZz2/aW+ad3kRjvQr0AyLXIYpd44Eh8lW0wSq7+/aYkBKcS+qhS9rp3p4V3Y+dfKsbnJn5LPyl1x
M91Hn8OrafcUi7b2WN747uiTnG9cpysFFH4CciG6yZQ976vFF4irIlNSq60Zj3XUawWROOqcBdpw
zQ5uhEdoBg/BRo9+hUnt3KZ87s9j4nWVbmLzuz+hnj18Fh/HR/G9dL8wJeNCr2ZXbnCt3rDrR23D
4z7KpMx7frJg5dx4bymRZWUdC77Oj+oh33mjQ98FLbz+UTvwjL1N7s29ubXP8xn94H4nZhepkc/z
1itizArHyS13mp1fx2jHOvWP2/JVfTBtwdXvDCSQYK/bCFIrzarzJS+iVDOWvTgq7LfyIO0n+814
GPbfn3W7neWPrsVH8cFylIPqjnb8+aXdk6FvKe2sPgZOd32RTnVZU/W6x0+Q7xQJF2t2z5M97AXn
z9HL9ul7cTCulZ3lXg4wq3mcMnOwwPxqMNO2+NxDp46137Hvhh3hWvUusBndfFdQUzX2oVPcRCPU
fYiNp3tvW7hsLV84tb786nVilYaJdQ+ctNrtZNDalxe4ZgHo1jz9weAMWcO5OxdCEuLOQ+0kSeRM
MCREm+qHa64793honIPPVZd4YMRv+igUMVFXtuSWR4J08x3PuflBndv+5V/5ryNqnq2TvJlbT/e1
C/bU9sJv1FpSJsnDthV34JEdP3MDSgfC1gTGqp8wOsPMjghglgmh833Uu6qKywlDSmtPPyy7drSH
9Jtvx472lNha5YRO5+RfKJAgJXDYjEpr2dGp+YWj9GUYpjroC2BetvZjeI/voooJTMfvbNGGqe6b
wkMjffh52XlWi04otbBixGVMBBvOVx01XeSVPSLYlvRmJDTvfunGbRe/xvJbpLlBfN1ttXlX77xT
k4uE0wiVHk4pTKKlGT91R8rZDxmC9cVVfERvRkd27F6LuYAiO3wZ3v7IJQaf1C2U+4pTM7Mxq+1R
o51pZ89X7lU1zA0l/ZpB/wQjpJU+FOqBmqJpEiDKh02k3coHprKtz8MC0A/AC3tuT5ZHM9OlsnLE
Mu0OECDCguZFSCb1SbS//FVXQgJcIjM3OYU25iEWHzUJi7BTRRDYMN/vzWL8NqniRja1upoTE4uP
mIUdqbaGCakubZqibtM/dOPh8jpWzr7JZS3S9eVQIvt1vmV62UZKWMxIcjATuR/vWpYTQzDz5bKd
tVOAIQpjxoxxo/R0bggshVILbVNBaXQ9kB4yYtGpB8WjZWRn0pWZ3BXBy2Wba9/IVGgwA4Wkdbd0
P1+Jiiju4JeuzXSfecVVYmzpsq3VuVjWXxuLNGvSAj1LYmzEReWk4o7nN8N0iJMo+6pxJzpikxs0
+8DfwMyvOQf8v7Qk6bjyYFmE0sLKihChoMpRxnvP+xUOL/kWqmLVNdAygvmKQ/WhNi8iT5uNXVc5
TfFaWhIcSj+MJOKGfbv8mdaX8tfOIiwHWailaYMdOoyxAjrkXtoSg5Lmz7DIDGG+hlvB4BbnBl94
n2CEyeCJs/el+dMUecURoOxbNSkzGb7qH0d/mg6VWGS3uRRcVZbyxerHxM0mP32+vFp1dVv/tK9n
yhKq8ecHQVIzuF9g4HO6ZPBRWLWM+q3PA//RSIbix6hmg+xEfWGkNoNqsdvVmXkfxIHOpSnAuUNA
y470xvNDFhsD4FvyktvBrHuDISLdz2F/nB59y6/tUCiGQ5g35S2Se80nTRf1yk76Ao5Y0dfCx7L3
66dA0OMX05qaXTNCwC8Oo/EWWr1UuIEatk/giSW8uLIHeYhAEMrRA5L11K28YjShyWAEL4/H/HeP
DAVjlEARdr5qKY9SVvJ8LqVWvpbb1tyiY/kDlFh8T/jxmPqFQWpWqJlvnpPiXS8002hWYwVTnuCY
+Sf2eQdH7n6ypmNtSrYCnTAJ1Xdf+y2WzYs5Qs0rR5+5NdxUS+wAqG1WfY1l31br/ljkEi21bqM4
v+LXQCIgLKJGjNMtW66JxAxdqfGhIQW76XuQSflwPRifL/vTyh17ZmV2t5OdCCczazURK1Zd9Pcq
bMeBHZixguiYHk5XYlbHz7FoHXzDS51i6DdgtyveDDLC4JKnaILm2SL+qZIUiZlA7GsiOIzGzlH7
F8XcjfWGnfk+XX7wUzuLUyN4pjIOKVe7iZyCMe1z5hsnHnn9Swf26vKWrnw4goWFM0AE+jFNlUUA
g6JJQAKKcJtI1YG571vP9//hfsd9GaQ1oVC1limENvjIU0Kh6gSt8VCIncucQGBr6taIyNrVCy6W
ViBjyGC+l2n3VEp9B7U238ga9Z3VJrTdRuQoSqMrXyqfbHjycxmqPxS8dLPOdnKb+a+X93TLTxZB
PgMW0DVxxZ5C89tagx0Agkp3MPr8gx0YDQGJ6ETuJTdZ61uNItf4idLAK5e5lXZXqKh8SBvv/TV/
BEjBFAxQpPlRcX7sAm8okmg+dhXY7VR5iYrYjqx9138a/C3yurW9O7W1PGNewAN7xJZgXVvVQQua
O9G/TYwt2rpVOzTNeKVQA/0Aaow6hpQnHz8JA9l8GmXeA5pQS78tHSqkSdeyT5e/1Up+Zkk8PEXu
BW6f5exmNsThlM43oZX6YAv657Tfqv6tHOUzE/OST6Jj16hQ7VjcE30J97Ui7S1pRHil/odQP0uz
8Y9FurnMov2QOaJxPspq9b1KZ4KIl0j4dXm3VqYF+cMnRhZuAB28BocH21Uaf5pJYmwP8XsmXknS
JyU5aOYAIMXpm/sWHbwt35gfG8v4S0eTRwKTRbKxPFdTICRZnLDCSa9tQz32Neqo/n1MhTdw680B
sLVbjcl4EUawGeaz5PZIu1Joxmp2eWSyvUg9SMPwFaDITe53tyrUIuKkXmlK/3Z5j9c8kqmpedAI
RTFC5bm7FJ4vxHrNKqOhPjRyfs8Ax38f9bmv/5pYBMKki1JFn11FE8OnTkyfYYyHGn1yL69kzfH5
WkyZUJFTGTM5XwkFuXgy2ozHY2W5Uz7toUe6srbVldZiBs86spuZDYChsHM7pUGZWVbzymkDqcwZ
1OODwTGo9QgpxJW27wJN35tdObyYzKHcF0kSu4lcevxPAj/SDkVUAmxDDGoZtYKmNOxmqHJX1Cph
dCy5BrjSh6Vw2+eJ9yA3ERR1nigOt15nTNdq5KWfQUFHCAxZXvm58SxYugOJcf1Gb8Lbvq6mJ0vt
i9c6sqbrrlMCSD+LSNzRwIBDfNL84ZqHT6rZPmWaH4qW+N0OAYD8KGRIDvtD4D2avVxyOcozIFAd
YGMq1O6glIMV2XJt0qgOgseqU8K9KJXelZB5V3EuwJomaDupmBQGMYxxP/WFBeDOGh8sWZwOKgPx
twxGtRWMu22e7lqpZLC57jM02QdVOY5TPb2Nlc4EQm/MPGSo6UHxPDD9bY9RluxMLeheh2SQDm2Z
xl8EP5TgjAh10FPkSlvMAaspxMxMPbcvtFlE9vwzy5ZQZwCUub6Z1LgNvRKamL5qrhgEUt8A6Xmw
UWTtAJnKYN5LZhtl9gAD6sbZWXM2oLjze5sXPVR157+i7MaobIr5FUc1qWt/V3lsqwgveL8vH54t
O4tIW+VZWigGyYqERIull7ei5r1FiXndW1Pg/O9sLQ6Qn5ZjnRgUYDTL+67zeLJ94EN1BSlEnxvP
l42txbfTz7hYGOxlWtFrfEYWcgu9+HOctRsFpbXIbcL7Ocv/zsRMc2A6uXF7Hoq1SqEXIKEEFXxA
VanweZEUe+akvufM2nqReVXoW13itYSM0S8KcjxCRCbQzu1aVi90ypz4ZdIt9A85rD6yT9MhOdIB
tC9v45p/nNpaVOYQChlSo2MbC4Oh8hY5772gi69NUlbPtSUo/0u3X1wZI+Sn6JKzpQKPntS3Kz3e
FfKrF2yta+3bnZ6vxbfL5TFOWhVD8YDeazvsOqOyRettUmjqhPFjWhVMZpQbpaz14HLy6eafdeIy
IcEfRQe2UxFaz/Zi4aGHZtUMw19xkNyNRlC4zPxlOzHrfR4tfbVx3NfuSv4AfMYi0Y2a7rn9fBzk
ImmwL5Uw8DAaM/cr+++eUG+NE6xlUSev2CWLmDqUeURKSsarep+zpOscq0ReslEAZVKPV8WqtCvN
GDeSgbWzcWp24a9RXuSeMtfFy8qYO2Sh4aoxVZCM6mu3v3w21kLMqa3Fx8yqqtaiuSAQ1oadMAgQ
Fsf/Q9p19datc8tfJEBd1KvKLt7e7iX2CxGnqEtUL7/+jgKcRGZ4N3HOhwRIEAMZkVxcJFeZuYwg
Xq4/IQeu/og1TIGKLKw0ITc2+DnH8dRkH5cxRDt8Mwr+pCG96i60w4xF5c+kUTy8iFAoHN12tayp
U7bn1i/ZGD+CNDHI/eH/6/RqzNWA2dd1mnmg452MAtmpXdwVkiUSmsPmGOVcpRqPjgo1CLxWBj1A
7MtLtP4xK2vcuhS/q2Q0aMK53MBx1pf0zQBhBcDl1uwZ9GgP93U7Q35LcrgJcRCCctao4CpY93km
x7kqtXlGKJ7k+dkF7aA1FKGCd7ld1pJDWziDGyhuSIWduYM14CKitTjnvtoTlA4nf70dNraMTVGM
hZYxMMqrq5Ly52H1OhlZUcIULaMnkKf66sT5Va3rcVBgazXmJNleopQGeCp+Axrc/rIcpS8HyLL5
CG4eVWZe2Ul7aiP1WPZfuri+BWMXxCFsRMqhVeHKFOSEuxvPKpDn4/WC3Mbn4dZTDtbIGqsIwZMg
rdGwtnxQS0YqIbSVDQq3gBUEd/suBcqIxAbCYNdqnO76DA8Yq/ovxxsKDUGXhkcSXs7c8YIW8bGJ
CmApXaiDvyfTE1xLAj0KGJpFSRRMERTWZR2qwnlEyRFemggu4vfnedR7uy7yEQmieqa7yUa5kWak
ga10ktCH0H/9weE7mudYGWmhrNmbzPVz4x3hQ3ANewPZp3RA5/Y38DWEl53zujh8LALR2X+GxjeD
TUQvLcUAZI4Fc7HPkcku/LZ+T7USUW/J+snQuDvzAhIJsLpgIs21deAxUh5s9xybj2Aij0xJ1ZZs
MrnHAAqibbNEwZpvD3W4KMFc7joo/KkvJXoAJy3IQKV/eS5liNzdMmPQMNRwpfK1Od111oAewygc
Fy2I+vxIp+IZ/NC3oJD4fhlWeEvYLCG3J7RSAxtuBdioQclFnSPbZElGJiqHAikbzAutdTai3txk
6iXky5wEsb9EuY6Hl6b+0rUn6E5r+iGt8Fw9FKDKXHKPpvdEjUGI4U/WyemPqAhpIplYm3A7bj6G
m+cmKdphzjHgwX4o+jlk2QmRNsmxJJzVDQg3q7kxptZYY8RZdmU0U1jPXXB53YR+c+2RXIV3wQLB
IThYqrwbEL1SMIXa8L010e9beqSWab4J52sDtH7I5lqUmQa6gWoAoULWqwaQFID8zJb4rr9BwD0G
ohIwhyCVqPK3vCbH+95xV0dijj7kIfdVbyKzpP3rZfkMw3kQJJ8jI0MPKXht9SEsiUrDOelkRG5/
L81nFM7cFVQgdcOaRieLHhTpC5jdvZp+jNb7vzWBFQcd32uPDULeHA6ZmJXmNu4+ZmfvoVF8aFwH
3KVjtx9tfZBM3d/uCWA6XmUwNjSx84F1nWQLm0zEgXuYQTw/GiAHdoIY/DVWGuIVgF0rcRt/76HP
iNxiFbFhZ1Gu4jyzlxvEZbxOqhYtNDuCghSIEUFa2eVse3Cmyml+5XOM/KMsR/MVbZ50TzNXVhL6
993RVLFVbfTlI6EJQqvPuyhnyjJps4l4dlZd6fFh6FBfgUhr/YbM92WzENT8AmslsbI0w7D/Cs71
baVnpLBxbURx8Zed+jh5+j2YyE42uAA8KKh+ifz+Q2MS3F815Z9vA59xuQXTEJggs201KD59Ilf5
9XIH3e3bYXev+Tn+rffKfY9/diLP9Z4QLPSH13aPGrTAClFyf0hfNB+95ChHr64huhuOr8b3yzMj
qMb7/IX8jqmqpmfG+oW38T5+Yq9OGPskcEN8wYmF4Fv0litUUzyU3lW8N7xBVoD+9xXm8wesNr9x
potat30/4QMS7appXjX7SUuPZnE3Gzgp7i+PVhDN+QzGHRGJqkeVsgAM0nGaeTasMFISTyUgEEWH
52NDw4VJXJLQzDemx20oKMimZZLA9CxQIxigZ4CWmI274UAPjuwEFM0lCJtXCgrsX5u/fKIwgA6V
4mBLVd6kGOAoQUQeVJlInAYQrileJdO5xrR5897iceZdJo7JUgd4ZfbcmRCQvinYO15/vludldmb
ph3p/VZW0i3yuwYIYBwLLwcUKXCOY2KTEmc5hcVMtzQ9KgmE4KJQi10vYwddfSbm8fI4RT7RRJnM
Gr01UIy4ftDGRN2kXbK5BmCX7cbm3aleJirZh4IEKtR//2DwZHS1pTO9a8BhgRDn41IuQd9/HbLk
3VxjqrN2pzHzxKw8UMm4r9GfnS2vKP6UnGiCUrTPX8ElMdI8ifEZGOk4gq/M+qhpeV9M1U4Dg3ui
v0DPFE+Za0VJ9s2AMukpl0STRZtlOwucQWWVZkGwBLNgD1DKYhBvM18X7dpK75xJUrQjsqItFOf4
KlR91A6o9XwVcceGNV7kBEb/3Wh3uGxn7cEZ/ovz2SJynq6yDDCSLEDM5qe03k+FH1WFpzgMSf/n
Ftzpseo36r+PeX5eUs7lTQ0uJMuKOjnPFTI4puzOJZtIzsGRQrPalgGgLReIWZqtp6D1ri2T68EA
o59BX0qU1EIo9uHyrhQ5u+10cm5AaSljqLOGGwCptjU9mlnnOZ3js/hHmh6Tfx+VWecRMRJQ7jgW
ClE+O4Glq9MWvel4FRY/R/B355ZXukGhPV8eldjX/IHhjATZ50Fz1h0AEv0Dbeez2ZmhqteS14Xo
Qr4dDWcVVtJFamsARm0fSijSLc6aDPbBGH64PJ7/x6X8GRBnHkZNZ2jtAalBVRUEtEIrebWXQHf2
xogk9259wlv+AiEWy/Uk2KLzCYSbaNBEERRaQjl3RqZWqxYzav0xt8YfRWZOeztb0iPS3gS5sYIO
Dwoz29dlMOtgaPrqykQOMmzSQtld/hShY0OuWUOVjIUc4GrMmyPEyO0+cZq49YvBDOL0iWWLj1eC
aYaOTJT1F4sGfyqj+Os3Fndc0ckakqzFqJ2mDyAkBkyALelzndmQ9nkrjDnAME8d6AZr3X5zWOyp
ausP03itDj8VFKTD/I+5+s3VQASouXtjUvZpQh/qJj11LZhnobx2eX5EZg9uChd2sj4J+DgkQNAg
Z6E500U8KWnCREXrcyRTV5KtAreHlRgyxSTDzCjqj6k8gjmJKaeqWGuOJaYnQ+K28VqIlcYFkIgb
+dCoK9lTpX6J6jismEzTWuiAN+vN7eUIYTIT6i2I9uc79KSDbag2ZxQfM6+wEl/pX7Xk5fJqCe/R
WxPjNjXuSIqz2NjUlrNPraPSh6rpQVPGp00w9PfujCiWjItKfEXajJNz+G5Nk75zMKcGu3dQ9ada
p7x9zRctbLVoVzYd+nYQmLxH8XfjXmWySsdfNvj3vrJVC2l8UFXx1QO1MVOn7RI0hqFltYn90e49
Mz4s6Q2cCWveCerahwlSRL49Po3QllBfnV5GuqSLLevPV3BTb2Zzz0YdX+Hc3tpvsx/vmyA9gjJe
9UCujjuih/KmY+V/Y17s/UR6UN1lgbLL0Vm5vF02A+EJrP35FG5BtHpBG2+PT5lQqO/p4ztCJYln
lHPQq/XRMttgAoOiZGcJX6zmBpVzpZCSd+NWA2oTOF65i2Pvx7t7k3j0O7pK0coJCjj8aUOBxo92
sM3DJHvWi5zV9gs4B5voRVblMb4gQ4teDUNANS+TscoZuuBxtUHhe/Ah/1SnuQUUdd+iCOug78GY
f/xoguLD8ozvsx+F7JUqHgmSY3kFhhdv8sc34+Gb5qPx4Zj7Y5AF8k0oGTwf9erbziDD+lnRpKHM
rIHy145mMRRao2Z6VgaiPWjxCCFpZ4y7q7ZPYohVFkn/w9RSE1pBdHY/wKOenoZWc88qmG87Lypd
c75fJtq9VUNWXxdgj3pHqoEdcieyuh3UlF1McZERL6pVKBDFcU2jsCB5fRWlVndAxYtxqpwaAd9a
0e4ntbcfEdhIEAd2UBBKY0Zei3akV1kToRekGmkfYB8hmG6My03puPm+LLL5MI0L8WtF0b2R9OV1
kbZOgLg1NEfB8fBsq8y57oxxQsdJXeWePizj2WVteVeZjfPVRST3XPQL673WITr4oqrBsXfUMssr
IwYjo0UdNShRUOpNCWikRtYab0mX9XcV7LkIXJAlIcW9lMHSFfGTkg42lEYKcge25tnxMlT9IBgz
U2PfMQJZX72b7W8qZu0U19FK4uL0KmqVXaYaKDmMpwPEXOnRAnnnCN9cd1e96zYvZBnmJ1Cp1neg
cY9vWW9Ep6jFZklLUznn46D+TGp9uEdgSH0bOt09DmWM/5GSptix2alnf5m17tggz3UVZaZ6r9Ix
MgIkvsgzCMy6c1zPNgvqWi2/08VRdjS2e+pHKJo4QFcdMjtqlDfmVZ/Omu3pceeWO0TJQAfSUApd
Gp1m/eQh06TPHkl17WGe2ujepHq8dmHl9KaFktodYgCx4dk1Kd6dJqKtV4GMOcHENwrxstpxD6pZ
mncqzbqrGOReZ9fuQAvDVJKGIMOaf9qtbfrVkpbd/rJX/BWZv3BO8KTm5oIgZKZih+jn5AHXzPc0
uMuuaPCt9JK9flsdk+B1PDnHeRd7isw3CbgV8E754x755rsibit3WN0j2X/0iNcd4kcwYC/3pae/
LSEJU3DI+861c0vBMAdnmUn8s/A24oKnErSuyO/yma05x14GcR5GD7k3D9QDZ9tcSEj78WuRkm9Z
0187JRbNqubj5YkXUFmsZb5/LpHc0Th1bjbaFZrtifKt673auY7x4CUUDNYanoiG1ziPoHZT01CP
36MaIgaVI0nIrhD82m8/gTsSJyNGG368sg3URaDG1i4zH2Zzumt6WTRB+LZxV6LntfQVtHmfXxRJ
bTgFmwr0/Wvtjhpt5lfE/ZrFtblrINYGqhgFl3dU5XlqDn47RUNArqpKScBGNF4E4X5/BTflTtdU
REX+0Edu74aC6dZUjkuxr9MxuLy4wmvPBoib2AHU/gqSlK3f1z3C5j2k1lhKry1VeeuhSjYsso0k
vOOiyN9YC+/ANs0/HpU8c63JTFsooJ4MnKlgDYX9aE7YdRGeiMEwnVMn/PejBK8UGvHX2zVCDZ8X
1USfY5/PwFSbj9LBTcZ6tRvLI/2rJatIEo8PEU2oeRIQlfIBjSh21A6lvK2P6tAI2sfTycrPk9IH
BOV3jrlLasjMapIBim4PFh7BKMZfeW/4pM/gJhEburKF5y09q09PcZeEDGGOy/MohEFxPNjsoHmE
ZODneYz6uYCWJZ4K1XJoMtezlbPe/byMsT7h+K0OecTfGNwTDzEEA8KXwIgcVu+0BqxPkGr/9wKa
CNNsUNaRbgIHdAZvS60BZRgbj2WQlxkyf9SDZor8y+MRG4SB4BZKD5BC5fuQE7tkqaIAyhqbcAEV
w4gDk9SLX7fV0ao72ysRr4wbEpjMkG030YrZmDAQI8KjmTyXddqQrLTWNFClXLfTfUbPZSQ5H0QL
toHgWaujvqyrvgdEDTLoGGFXiEX+h8MPHuP3FHLucNHcrK9HPMUz5RqbOTDm7AtES59TJX/XKJxI
bnqsk2VSxStnQtsEZX9rjpN7kFgZ3lvMhttgDfhivUzbD+7O1P1F921Q8tcoIytkchGiBUORDChn
VJzy9q936sYwzX5WSh0vMd81HizYYwGiYUOyYkIMFBaujF34pXLbGD21i1sxjCu3o1Ot7/WBHRj7
IbF70UmKFr/fKNxGTjvS5N0IlKTKUWoEoSMICtd0um1N4mu0GfyiaQJzGIOxsZ7cplSCy18gOtu2
H7BOw2YqKdNsrSpwZeuy+YsNhYNpSb4pBjuoPUquoWJyGU50Zm/hOCO1Cm0YB4rxlvG+G16S6bVL
XoZeFvgVRQdQB4eoK6JdKsgguFEVcaFVPS6CS599X1TyvdDn0IKSkdFG14MJ4YYGlNEoGuuN5MqE
ZAQpMtCvopsA5AJozWDTd0a0c5IkntnJ7i2SjyNcHWnpoAUropjycfHq5LSQPVquXKuF9kkaNKXE
tYrt2FkZMVYhXZ5WQXe7lkbrVJRk9lipBY1SQf9Fxsu/zuhfJxJYmv6B4Qx5MrURtASASYfXjt32
CwivzB3JiT9Xh3RBdL8NL5uSbGCc5c6dRut4AKJaLH5HQBlBUBxedZPMscqAOJuNYhsUr+06g84z
uLGnaMT1z5BsDOH8oQh2pQtAjTZ/BplOxhKtxWWWojypzV7H9Caa06ClX5dkjwPQa/GuvTyBwr1I
0Mi/shAhL8Bd+HLW9zbVK/gea0dqsh/bveme517bXcYRzh+qlkGMiVptHFCfN2OGi+VSZcCxUN2O
9tQYUVNQdoSXUYSObIPCrVJBEAZJF0xgbbHrsp3zXdQpb06H9kFd7++rKJWR+ovGtT3TufkrNDoq
+XptsEDx0GRVEM2nOP5xeVjC89WGGihom9cgDn9VViMthxwjUPIsfsPf91pDDo3DwpQu59IyUF12
X+qIZuRxJdHVkk0p9+6pDKoPE8OFGTGUXdW/1Vbqtyoifn10paeZ5MAVusXNAq4/35xERDdTu6+B
NtRHRXtOmytrjO9BTB5UVeoZJNlfnlnZ6LgzoiyWIU0a4OXttCsc446hg9skeZh06c1U6blkh4u3
2+9twLt90qGm0kmwDQbQ+NDpqWl/1s73SXm4PCxBmwJu7X/mkXBm2RGaQEATOJ2rv7dZGkMwoFRO
WjRe60UxeOgYt1FsCfFXlRVFCOb/n0rHZOz+stHqn1ezTeCMtXW0jbLTScAc3e9Bhjs5sooc4TKi
7RWOBeqeaK38DOTqdgFiQyxjzM5FvZuye21tbWleY3q4PLNCA90gcUfcqDhuuUBjGu3XL52Kedyh
nn8pG69fY8OjjFxROIOoTQQ9CfI9YAf7PDBTwRMIAt5YxxpIiQbdqcjrFv1s5+O/JgeByWygON+Z
NhlTmQEo5miPRB/fUgtJvNE+NtK8uMhpbqE4n9KmSlnq6yPcjNx7Ez3E3tR/QC5QMiLxLtgMifMm
qRmVdIwZDu0oNCDBgzikjn7JErZR508d8YvuDvF2yJheNhLZqnFeJXPiqa8aTGWN3kVEsNE50/Re
NlbBWIJg6TKYMC2ItnPc0UE+sa7hZxupi4qhBAFoVjr9yJnmo8jwlkzRsSuSL7RE/Zbe9j9TS/My
t7yOierFKcT8agpVv/zVRGXg5Q9a8f66Bf75Hp4CfVCcko39r1kvPQ3FwsREtUpsh1aFTuAgd0PW
yqJzohlfSVJAUK2ipYenC1Kq3DKmssFKq9WIonsnNKs5WFiDtICsD0V8Gm/AOLPKB6Uiw1SjlqI+
GcNJtSEVeD0WQeU8JziC3dc4kV3TBOygCC1vMLlFxkO0cxSUqvqmdlUmt0WHiUTdVvqYIQnRB2Z1
jtRDhrLvxqPdeSYQ/72KuwcnQbLhhJiXxOhEO3jzOTxvtKJAed3I8TmtFb1XtPlGq/HIJiqJZq/e
lDclpHcRQrMJ6Jl4XkSNRZWRVIBJnX4/2eWbRpb7y9YqOjq2EJzbcyMDrMD6OrFp67XmqcXhvyh3
WvZC1a//GxTn9my3I06nYWM0rQaWtftWqXfMOS1Z4s8y8RPxAv2ZOc5GuzamRU4wLDgiX52CCCnF
2ZQUcYlBCB4qkOZCyoUbUDa5JGkV7LqsRWI1jf0ioidmlJIlEp254Lb/DcONpUnQ9VgvK0l5eZ6a
J1tpv7TQ7Ms7VEqCKwvNOBLrFh4cW0Ruty0GGs3SDoh9OflxdXB/YHDGzcy8q0RB+tHvh3L3H4wD
TE+ma6HQFyHXz14cPLhJ10+YSzXqoH8RoS5zDPPuxtWe0JdwGUucqNqAcbcYlkclSA4xvoQZ4YTy
u7hQ/BpdrZTthgiSuUNoai+Ve183iAG99JqXyx6E4jnefMNqXJurflQu+eSiId63bc+l75P5EGc4
kENTwQnGQopwMzFvW+dNMvb16vuXT9ngchueOU7sjC1wmwWSjLmvItXceLW+Y3XmKWDFZShcQpGc
hpvBZWjhdtkgc9ulLAYlLWcgsz7M1eFqsac9+qougwhdJnh1CcQnEBzlb/7KuKig91h5zhcVIsQW
Xk1d/+UyhrASCvqkv0G4i/3oNp3jTqiW09xbCj5X/dV1941yXZg3Q1L69aur79vuhlTfOlcyiUJn
sIHm9okCwXRlQDzLN5AcALmjtyRPSox0QKP6tntgiiPrlRTdZxAbsXRIJ60EX5wzsFiZqtGy6jaw
p3k4d67nJGjWgPCOUXt9dyCy7mTxBeMPIn+6DkTPW4hl4ZXogGgrtKu7OVs8tFYEJSgdDLw2Woas
KgkvL6twajdRBs4rLE1RLMmA+2CuvTCIPLtoGBmT/tjTN2N8b+vlcBlPOLEbPM4D1LFmpeOwxk7c
ZW8s014f1ZBVOrQCh9uotvdr+DmBVs9lWNkwOQdQTMNkqCssiJteFPox5HUMSuJ5VxnvGlgRRp3J
HiLCnY9ecxyTNopL+ZqIPjYLt1sws4k+73R9etYWdk40ticEKhvac6Kh9AfFmZ4zJwwXuA79WMqr
isQhaem+skfJYSN0EhCngR4tSAgslzNpc0rmPrUICOvqCeSu/cMUy1InqzP7y83+hrBVLsA9MLx0
lhgQoLMfrRvcilMoxJo7Y5LcEdflugS0+vvNOaKgwq9wJ/QAUZv6CZ2wJWMkKhdwj8nCi+Jl/Gfa
kBP6DKWTvErUdRmH7jDY92R87TSZtxFv/s3EcQ6utCESNHcYjwPix0EzvLGFCEB+ldAOJVIh1CdX
6iYNEsmXt4UUmNv+JVVQxKsBeFC7kNLIW4yQmYcB0hTN5M32wahvakdyt5NNKecDyFBlJF07xko9
gOKzR6O90w6SoQlBoBxhrKEh5JU5EKPMi4ms61Zm5FDR8i5d3lGvLzmZhBa/QeH8CirZZ5LaQIHS
rNezj5WALaqIr6Y7SmWCikKr34BxdwnN7ZyqmQFWz6U35zdsMP05+tqCCf+yWciAVm+62V52pDW4
ewMowbSNew2DcpDPSSR1PLIl4jySxeD/sxR2oDp4V0fFY6zOu6JuHy+PRgxjQ31J/6VQwDmLmlVx
0S7wSpqReCOYuzr3cdJl2n0yFM5PlKC7jxCcRctTZx00N36a62Sflq7k+SU8yKw/g+E8BRo68qgn
aEAy8J6ElKJJSzS3HDo8U+ooWGSvItmoOP9AGjpCbgxwUXUT6z7TBy9N/kv1Hjhyfi/Q+hEbc0MQ
IHbtCVNXIMIUNCgUQbVsXJVorax3SU6WEMJ0eKnXxWiERr70T5cNRPwswXGlImiMCx9fymD2UCgd
R3STNegUak5LH3Yxyp2rG1ZduV2QomkaeeNokg18nb2/jrE/uHz/ZRkt9TxkGPii6SCiTz06yW4h
65F7CYIz/nlQujzXAEHKJFAwCuYcbDhbPQWnXQaGTIiR7fJIxqIiGxm3G5yyZGDUgt1YinOEdPvL
0shYtISmuZk8bidYdtK36tpLib7flWI4qZ4cmOhl0xBeVzcgnP07oGpW5hnjQHzTQ5lhC1fY6IbX
YsHs6aHLrhZFckOWTR23G/JRLcpeB2RJKcKL+RWtSkl7uNC/b0bFnVq2QZGQInC8NZSFyuZc0mrf
2+cEjeKXp08MBAZtxDdWRnxujVI7Hqm5dvyZzninFWnko2A7HECmWBHz9TKW8CgGBdI/WNxSNXWb
d7YLeyisEx5Qk9YERhcYUN3T/ku0295AcUvU5qh4KNfuU83or41o9lPzYSpKNPX30cfQ5EcjWsKR
UV0ynWKT/zNEbt1MNZuGNMN06nD0fRZOdvQcTaOkjlF4xGxGx10zjMwdqbGOjphBlz8wM0GBUuV3
1o41bhjJ6NxkNsJdNpZ+6F2twKDQTz8gVzCwvdG+m+hzumwfMhzutqGhy4DUKoalo6hiWt9/NZRa
reyxr1KZ11296t9e95+FguTF5xOtJEpBEwIsN35OxiPkvI2shKyBv4zUy7PHxf05qU+V2Ul8xy8y
uEvAnLtHT1RuLwWAk5ag5vxnS91oRybV63ArqTNlXzDoQ8yeO5BgxLOTDXSnD4mnGzE6S5yHyazv
5kKVNcVeNikIx3Hz0TlmO+RY4y597oaTRe67Kr5K8xfbfs8aGVWS2GnbqJ8GVbqGMrDPaIY2Mwa6
YBznuQq2TX+oQLpptKuq0lR+nVFn4/570mKkasB9gJZfFGz8VcY6ZVTXkwZOGzEcz4nDtntrjR+1
jHpNHITb4HAeQOnnNG3RFYNS/yMrj0Xit8q3vDkUw/2s7TUdZ+33pn+u8/vZlDWjCxdxg835BZPU
emevZ7pRH3IbvW/ZS4v0Zk92fRSo/Sg5eoX7dQPH+QWbtVqqdYCLih91cmMyvya3pRVc9grC03aD
wnkFyFzbOTOAMmTL0bL671DokVzZLw8EOa3P5pirqcvKBBBJDYVR+DWQpDTKXV7vLg9FeDpAEVi3
NOh8uL9atDfXaOIOoINf23/1CUwopnG2C/XFbmSU2eLb8gaHs8EODc09NeBjjPEVeRLNCNNkZ2he
Z0Wh2gRKf7CpF/eqxH+LbX+Dy9mfPitt26+kEg3qdZqhvqKLATqQLKAg1S2zJozdr20Zf2Np5zHw
5pd9e+04KK29PM3C5dx8BmeXBl1KcHutvizvr5jJTi0qhooJ5E7KIoESXmk2UJxxFi465vEEA9lX
8d2C4aABZDHZrh1fLYcc/qdh8SSnWZvREjTzKwHhLooTH1ju7Kum5OopdCIEzhKEQZDZI9wimuZk
pw50thDD2JvtD5SBsKoIEjWwuudGbSW7W3gSbNC4tXJ7J+ucCWulju9682wPJ919GWmMis5TyXZz
10v2oAyQW7GspYpZVevwytSLbL9Uzlqje011UxihZYeGLCYk9F9/Rsg37FpxvMpQoSIeFYTejHDD
knZPly1DXIewweAuFbTVW+REMSg1V+/dZIROaQ6RH3DGDoGWTzf1mN6irefb2tfqO+by3NLlqKwt
cE1ymzTgc2iaPA2r3KB+OaA7DszEBcSBqCI5MoS8Hw7UNX+pEGnQrOJcLVU6tXBQYZ0byBm30V5F
wsjKK1A0pSpKN7KreOj2JtgQGHyxko5H9O/9l0jQ9iM4/2giKIh8Kj5Cq+5HpUZjfuMVIFeSrIro
jrmF4XdSVyhGka1tH8uxIbu2vV7GF1ux0e/xpU2f1epg1cd6ebgMKz5kfu9fvs+UonHNQufvWrO+
XClIFuXMvIlq9Aj9bzjcHc4hKrQqHezcCZzOBq1C8CZ5oDmRwIjdkbOG3pHrs1Vuv+a2WaFICsNx
7OfBhuBIEfTg2XHmUJvuVbuUwInPThcPYVBsIgXDP4ij0ZloZmLR8szPHTRH9tcFMopT/DTF57E8
uKh4VdB8UcoY74R+YgO8/nxzOYgSF2oTawc9mqn3yjTuR1lDifBc3CDwey8uLNydMJUTQVBh2TGb
BplzqEwZGYPwVASXCVTiXCiv8FUTTpq6UzXCNMr4warDBOl7FddQM0ykqktCa99AcbNGJ31Qy5UY
qazv0ejg2a3qFZFMOleGws0cdKxM9HABRUmuXaSZwSCQl7LWKeHJhFJZ0Bw4qyg5BxKPqDxCEwy8
koYURXI9pz74+9EXc+vmYYruy9qQHPVCAkykG1GfiHpMS+OJ2iFwlxXZyp3SIZR7th7mO/upvdHv
6E4N1C+NN+MWd4x+4hZ32XeINvUGl7/K6E1WptqvqNNyJE5ooQwzvdOjU68Fc3p/GUvYeL8F4w7H
pLSzATdfHI57KNWECF1DQtNfPPuuuCr27OQu3qvq5c/1LgpAFmZSX5G8L0T7YfsF+uetjcyxkdgm
zGeZdmhunWeEoZ5IE9ja18tjFWYLt0icU15p8vQxApKenuCS+7kPDPVkWahTMA6NvasL269l8SEB
bbWpblG5TUjIEOnD2iIKvoXzgnv9o5p6U+Qh5RG/ds/04dStOuVJ8JWGkSylbciMids3Oir11CFd
Ww69eEef7Lv0tQ2cMAmRe9tHWND7NEBzqt8crYc6UN7BAnPct1+gC+Mxvz3gnuQGxE+PB+Ot2an3
yimRPYxErt1BP6Rj/9JR42UecnteshSsIb4z3dBk8mfpsSVyUNurBrfuTVl0uTrj8IA+ijWjYqrY
U2nZu/B9t0Xh1rkB7wxoLICCtlEV2n0OFLAL34y/Gz0KKHIFUoVhrT4v6n50d9ashpetW3R+beG5
twK0gVFguzZEmrVyBa2405j/VLT8tZ2V75eRZNPJXTqaQa3KksCknPnO0p7n4bGTCXZJIPhnQQpJ
09KJMBgdnG96ovvUWHZLXgaXRyK8z2wmjSfmWYgbW/24Tpq5U/Aix1nck2Oj3w5WOGrfU+1UaYFq
F8fLuLLhcS4viqdBU1cypMj60iBvNmj3lv56GUO88X+/JfirmkXSlhUrw1kyonoPhLbGqHwhBNo6
lv6RkseWJIfLiOKN/AeR2wCzmzW5SYHY1Gdoc1ceyKNl1wAhBqjufglFo0uW28plS1o0bK6G0cc3
FTS9UfJlVv23yyMRzp0Gjg5QPEDxjEdRUQU05itfmF7bwax4s3qm+RzoihHU9m2EbN3/hsfNXBEt
c5au3dRZ/dCYtzTbZfN1St4Kej9B4/symND4NoNbf765Sjtqkmbq2vg+DwsqkY9N1npxJinXFXqj
DQj3iMyiYUTKGyB0rEM0+Ppq4uL9TW5R7SExO9licQ9JOypTPVMBVaHe2UXdStgtH/P0aOgnpZPk
loRzp4N73XbAZvdXaN7p2hlsSjjLnSiw5vFKA5FYXUkGJL6TbVA4cyhNnYFJBRuJnOPb5rAckL06
FmcGOiJoVHo2NOED41j6yrnYqYWXn0moS9bvF9sHn4lxNt/AWUnXm4rZZNgCw7dbA5fCF9T1ff/y
pFsgOgfvp2/tHX/x51cS9r5xtVh+tzMl3yDsEtp+A2dEiI2CqyfCPPSzVwbF6FsP06ndD4f0o/4W
3xthxkKkwWR8K+Ib22bsnEXlpT7bbQ1cUIITxUP336k76N/pd3BDIbek7kC4/4Es6S1DpbITyjSO
xQ+PDf5q8ZsdSk0zy1xwwPnW49kFe8grvR7Bv5QCGfReD/2JPug3dPGij8ueQbhpN7jcwZ7aLbPs
Emuejl6CEIJ5XpSwlSWBJCi/bumb0TkZCsDB+YSDqflIKQh0/CwdvKWWPN9ED8aN8fw6+jcwutVS
I125Nqyo8PPY+WH8H3VnsiTHlWbnVynj3tk+Xb/ubV218PCIyMgBSAwJEty4gSDo8zz7qrr0AGpr
PYS2ZVK3WZlkXc8AvpE+T6JUGZ6hCIEriUYDCQsgb9zxn85/Dm425Kyuavw8hyqev0re9hJs9uRj
9PclfMzwPRnVzOc67CdGRWFH8U0vTSDSS93JfmuRN4ya3fkdO0ns+HSWK3sYlJmjdEv+dNpUG4kY
4EZ+z3/oGJQvROO22/fqj+1Gfa3c5vv2wYw36Svldtqf/xYXXsXH1o0nk0ag3eDF4txUWuH6UbLT
pIdYxm+xW0+WdvUiFTqRVLicm6rOXd+q0E/7rk0uuYSXNnD15qR1vsAUGEWNPzawpHZeFX4UyXYi
RRjH3uPC/cPH8R+DT8X9r+9p84d/4vcfi3KqoyBsV7/9w8vyU/67+/TDx0/NPy1/8X//weO/9of9
p+LFh+z5Hzr6O/zwL4N7H9oPR7/Z5i3Ky6+6T/X0+lPTpe3jz+drLn/y//bD3316/Clvp/LT77/5
WHR5u/y0ICryb758dPjp99/oS07rH57+/C8fLhP4/Tef/8vnv/7yz7/8p8//9vnPv/yR//vT5//2
+a+/+/yv/PZPn//y+X98/vPn/3j28z59aNrff6Pp35qgU8ic0VxFj7HF/gyf/vaJiSYOhUOs8yO3
Tl7Ubfj7b0ztW6QfTRqt0XeA9k1nzxvk4P72kbrgKpFAkobNR3/72ke79/fd/F3eZfdFRCcDP/gY
rcY9XMSp6Ho2tEctGLk6PG2p6MEwUkt00J+Cvi4yX/ntB9+vIFn3mvxqUvdyfAPUNnauXu6y8rUT
vdSNYOuHuieMJTAtd0ZguYpTuXb9Nq/eGeU7MT2Ew4M6vwir+66tvHjvVOjgQsvtbyb7lVV8tOWL
YLyV/muhvfn6A/q2yPj37Nm8iz7SGlz83K7/1P+Lh3PhsDpzOP/r53//5Y+f/+PzXz//d47pHz//
5Zf/fHQWl7/+61nU1W8NAb2FqpLKRVJjoXP6chbtb+Fqw0cUVD9t2vv55G+H0fhWcEAQZIQDynDM
5ar8/TDaAsQHOomWZiHG6HzNYQQrgpvwdxdusQocdQtaMh3WuIWp6diNUISii85YMvVGr0LOAjkp
7Ud9i9pAGI7QzYxtOf5g8mzo266f8C+CuE8td8zTNrhCSwvmkRIi0W2flbq6zQPbum2atpkpmE9t
5M3ppL41yTBpS6Qnf8KwD86myTInvRV6C/VTKrLMq/S0QlvKrD9JEzFp2A4ducumVni29Otq02Eg
IRQKhv4l7KNx6Y6Tn+Uu1LfTAzQlKhalmn0grBV4Ybsz7V3Ro6aOfF9pPGRIFVZuHqGGs1HnOY5d
dJh+mDRh3ZlGYMNL1cjmwTArJ9qYrICykb7pa65ZFgrGMEMuThVaBqhBEyV4okBRr2JDMV4VoKMo
76aFstHMGpL7SonijRIWkM7OdmS/b8cWiK9jtEWL4pyEGi0fFBN5dwGPC89Xcm2rZdm9SKdWt/ey
KsIrowbU7zqz0NUrc9KDt+lsBNeR2sE31qSpTDY4R9mLxFpw/yHL/V5JW/Fd0xh6607dVNzIeQT9
VHZFMQIDj8tqWyJurNH+g/2Pp3Iha82sgrXR+3vVLivhFmbVP1QAq3Q3DCaIfAPhj5L2xSYO3E7a
TKI0p+TnpBPm3SjG5GXQm8aPIu+Mbp9ltmhdu+gcyyu6zKnvpiDTrvWoh6p3SDvtysm01JO2M74q
zN7utjBNZAc90erQ7YfQQmmXZtv7vBh3lQNQjn0Ok1tbMaPvKq103ll6q4pt56vGtYTWBz0cKj3M
JW2h3syE81omSvqOA56Gbtdb/ri1laRPt4qfO4Hb+KJ0vLZO6voFEtf1/dzW841ezvboOVHR02TO
4bMP6IVo7zI91Tj+lMu26GgiBxOIqoq38OBCIRwowQeVrurYU5pBezAhzvwQUReYvWaE52yXVsFY
uEmPRtpmEvDyuuXkKDGOlqzfq+oMR91ML+xdkChNiMiwUc9uUiTt6yRo/bshnlTGcEwaDcmcEcno
RZQestxKgdUgIEFytptnhE3sLrlvnFyWMBND2eFyhgoTBbhQxrQsIg67GVBjqt1QaRhBKDwlboaV
fGHnioy3WmW2L80YQaNtOQ597VWjGn0K9TksDrNa9neO0gTXoC+0K6krcUos2eawACRTnV0XplGC
EEYTcAffWZxvnDww8o1G/li4c2fcTf6geoFTja/kYDfCdYZK4WBGZiY2cOiqr7IIWe/DXOVJ6MV+
veTuKhBub9sM0lOXBxR25q83UP9H63PkTS1+1pu2/vSpvftQ/n9gpxDi4wGnQrjw1CJyhP9y1m79
y+f/ufhNn//tl3/Gg/rL53//3aOX9SdM2F/xr/781Iid/NlfjJr2rQbbFeADmmU1mvEZ9YtRc76l
FemxyQAtDjp1KRV9MWqWuhg1siIOHKzHHpZwvrUxRfDZqQad4ou9+woPa3Ggnpg0FYIg6ElNoeKr
SUd/rHY8iTTISFQIjUZIoRSj47ZdN1w1rXVdxXXv+qY17p4s4RcH76lDd2o4lkAYpmQ5GPnYgrZW
BXOkE86IqGohbZ627vYwYtO3m/moFeqXQpyVxX6cnr000+M3GGgJropxSQNRcyUQDZcKvwyD1t6J
Ke3u1XScvKlpSE/7xdQenDANdo4+a1fn53ucXZWP4yODBoku3wDGp/X4WRdpdpmpnhWW1qGCF36T
x+LrOh8eR4Fh1oEsjrKPtB696CebCJ18qem9xiaWQ+7FelPsOpQ3NplK0uH8hE4sqK4SDtDFShP0
M3xEXTaxbZTT7CWm3V61jjJvM1GRypqK9EqLYOAH5SC27aDMnuEPxYXAeJXB+nWqkJ8JOrHxv6x1
Z3vszGGX1SoHKCudrRVm9Cx0UCE7sa3cj4QvG4pfO+C+DnDmNnMtntoDvmZ+1RRK+pKzF13pdpd6
iu8rh/Nrs2I9//XLwRwLvmqRhIKK5/h0x41IYz2a+XJRU38CSKq9tlguuFA7HgI3FFm9r+oOnwqm
1PguM0PcMM4fHc65UoVvEKE2OgQHzeRhHooQSdceP9OjuyAd3MGaxheR38mPsHVFkuYnp399fgLH
ofqX7++o6IhyWcDjrdKkY2S3dDH4s6do6CUMlSz3kAi0mx6d6ghSe6+KpO/Vlf517bt/G9igU0MF
Gw9c+njhCsy4P0nYmfxSdjvZTvOh7fTOG7r6Z7W/1P+3bMPRm/dI9YIwIU3PpgUR/PFo6mA5Wp6O
pjcRyO566K1LTXyaktS5iQcchbDCrT+/ss/egcchOfmE0nCYqKs4Vm/wUZx+Nr1e9UnfD1Wzq3Vd
XuiffPa6MsrjU2dBUbBgz48nNvslRE4hSbKxbX23bJqMbKddurKs5808y+7CY3B6PKTTeRIIs5zl
PD15dxSta+K+joXXF/5wP+RpdddTr0LNtA48O9eat+dXcVVd5JwsE4QchXSF5I6Zq2XM0GQwK4sB
I3QyQJrlyabOgggVTTvy2il53/TBeNNZVfsG4ldQ8HljbBWRJxee9dNfBOiMpJvYwnCuVlpYQzaN
ON2emJX5qoub6i5IpbEdUj9yM63MrpVOaXcBuEh3FmNFTWjIiQkxrxeW5OQe4NZwa7ixcl1wtXKj
mhLpmNTSunaT2D7yZgWID1LuGwsVgK0xmPle2hEpPpn6N04H40udTPq+HyrVC6Xxwqiq+saxkM8g
/m4v7Nnzy6bBCY0TQyoIRJ1NdP70jFhlWYZVlgivrLLStSIVKgOz3domDr5DuthNWj3Yn1+UE2NC
eiIYmJyBY6w5trvKzC3FNFXkK9PXlpXOrwLDz16npfW+aKMa1efUDi/M85lhROls0QN1ePl1A5G+
43maFky+sBCruP5VddM3KppHtCR6BS/qWzUcPyKJamwdu/J3gVlkF96XFSR3uRka/MaCtJsmYTqW
K8fK0osQ6kObDVUbedWWlf7WJsaEM6tXD2Nmml6TGh3Ns4q2jWyEbOB7zaAOM4v9pDqNyxaKrRgb
fdeVmeXVA+Y8KeCoAWPSuk4Js9n5PTq1Xmhjm8RTS+1PrG7QNBVllPbQ08SG7rjZoNQv5qLVPa3v
Sy8pokMVQM3XpJ9wGJML7VjP7NyyWFBVWRpeBFnKlVcmIyfShoa9atume5H4yGjhD9bXZaMQzWtB
sguwhG9HURoXZn2c2P+yTU9GXm1TU06d3lYWJ3Ook61t4KR1eR9vlXz6cH59T90BQT1/sW84n+vM
aVUQcVZzp3qjWrTbqi41LxylvQ00LdwjDhhd+zQNXjiGpzb16aCrTXWwrG2OAJAX2Ua210x6i3M/
/zir5r1VStO1UbD1xqCH7ywsr89P+PlDiD1Ho4AgixCCZN/xBew62cSJz6UvSgNUAW8auhwEz0lu
9rtcjcSFQ3RqKxeWffyIRexlbfymZrDSSkdLycxySZ7JT9Ant35EYOhSs9wJa8PU8MlgTV5QwmvC
WAXt1KKG7t/Ls6z1IrAAXp73FQGMme2daUZrzyrkfrT73BsVEW5jGh22uRrqF9Z4xRn26/lFL4Mv
QwxKvX61wRTwsyIPddWr7QbZsb4Umz6CCiLPk3Qri9J+qXQ9+lEZ6Ns5V33XmSo6sacmfGkkhboz
9Xa8LoiXD+c3fwX0//WLERCo+CIIpVhrfFM4dWYUO4bm9UAvycbqQODLV/o002vhzzPV14y2Sz0S
nhQ+af66qrdOzROYa8bw1W4R1w7PgOgEJQlco+OTaKR1TcoQcGmgp/6mk3RD+XNQu5boW1dDIuHh
/ORPXfWn462es5h7XFVNr3lRXcWIiscaWmal6cFhFl3FkyJf1fPUXvA1T111ltkxF05GcgcrV8zq
+lDKXoOMNl4ISEhVXlnZdKe0EJ0KNY22uRhSt6s7hRxam+zPT3lV0f91vyVlJlg+dZTGbfN4je1o
JoizuX1BkVsHnZj0VlMVa2cONkk/Pw23KJ2P5AaJvgI51Net4Y8v+GMzOWpn8NAOgeWuTK2D1dBJ
mBOPXXgLT71HLIsJrOXR7V99Q53SWZMmBpdWS8Sn3klVAP50n1R9Meym2r5EQv78FBA8GarEpBHW
MK/jFSkUy+hxizVvyOz+qsgdUNYk783KOESZQa9YeUlz+bkZRQ8DEWKqMdpS71uNOOCCTQnIcm8M
Q3+TtmRk1TofD36dFa5eaaid5XBqa8G785u/rNxx/Ma4pFSIpSCchL3qeKaIsFnVXPgagCE9eh04
arHpOaIXjtjzA84oEK2jH6Y7ixbS8Sh6pZTC9IVGP6uQ93YJ5MoxumQTpmZ78JPJcqlAZFel8H+y
R9u+YF2en55l9MUzAhOFfsWy9k9Cq66Ps6FQWVtHCR28dMRNwsQOHtIcnySoYsU9v6an9pIiK0Pq
uOtyDdBD49kP/LTRPdPJcqwnOvZiRot5TLPYi0QWbNvcMWhX1y+19Z7aTdg5YQ8lQ6rJdUoQavk6
A06te2puDneBBQKsSdLuwm18bq2XGJUHgY4Hpmksnz9dT0HtqoFGw3MIh7YammvbqZq6QwybjHd+
KU8OhXQD9e/l/Oirg2PEQ+TDJcuGlfHkaVnZ78dZbb2u+Pp0qsWsyCigZIUryyoez6oJeljl0kkn
rTDPuyFNfgwRnPIiqyUFN6G/9htmRsqEWF/HdZerizdb/tz2ApIuVMgRAKgIfXVn4fBI+OX8UCd8
Hp3OZcrAnAphk7o9npqulJWTtYXuNYPaeb1d2jSiFtlOaekprGCdRcUlll5s5v53yqAbXplBZK/V
9aVGqVPvAJR9Kl/H1unmX1lzfa6S2hC97o3ove0Gv+i3GI/Bg9T6wzRkI8VLR95Pohp2baiAHjy/
EKdOExUdALqLJ0+a8Hgd8jhzosp3NM93ekqdZTN7E/Sanl1xMc8PdcqCODqlRVuw7jjSx0PZUzJq
kc+72k1RdDDU0d9mqd9tsi5/JRKlJ5SILjVPn3p3nCUTR8RsIQyyGjOytCQnY7W85VOwVQqlvNb1
sN9TLa5fUZygW0IL1T0Sm/aFhT31wvLosKqGqjHnlddUhUZnijLWvbjUnU3R1dM2G7Tc68Ii3PZw
41440Sc3En0VNPyIesHaHK/u0I6xOSisrkGheGtkHarzIg93muSQn9/IR6bzlYUkVKD6QI5Mtcz1
a2f4qj6IPOLyNMp4V7bVoVUVRJHryPGyKqwpzpe7dMoPTor87QR1/G2t2w/Ut5VdI9TCJboBCBMM
phtihdxQs2A8FmBp5jG+GnBraaQtoGYxogfVD4wrVYTaA/3u4U1UtmjMtoGOeKo97H0UUSnFO9QK
GtJScCcNhygO5SHT5/pGDDaQV9mimmBol1qvV9wni49IFAjJkFya3PARVzY0iTK1DEKdmKAxoKV1
JuhWtGQmeWhVhzEea8+Zm3ZXGooJyNkQu74J0l1M79uBhB7otIqCfdrCiNzXfX5TTWG3Dave2p3f
rRMH4+hrrq5A3+f0ZCCb5IVDlnhWqTevyMMUDAVp0PmhTpx5hjJNCBBRgHqWGPNTWuHKkihpIFV1
bafzWyr9ybuW4tk2tOf56+ievuwAwG5qjDiDCLEen3lVBr2vLj5UkWn2q0wd2isIaMSuLgN9P896
feHgn1xKon9hEAOiQLV6q5Ugt53WUjSvqbXgLp7ScqOQSt72zTReGOqxdXx9xygpAk3D6YYTeJ3K
gWmMBaN+32VT1m+mKgxfByU8wZsiCaP7ZJTy3mnV1wMcTZ5IkoiuZQWJ8LQqvy81KMsr/VPcNdpd
PTpN6pZhHN7OfdFCa2fU4tqYY1t6fhs2xnVZjs5G8YuQxFjZbp1kYdUYnXbYDFIbkR7JRqo0PnTE
YjNafq+7rZLPUDBXpXyntqOOxQx9ce0r1Sg3mpItUkhzM9yPTlRfO/SW0p7YG92bSpIsccmagn8D
p2Xu4OcOX6apDm9OGujWB5EaI0GFMLTeG0SRVnsNajexC6UOWznMA51NQ1iQJS4aa+17x0+Tn+NU
qydXFqKip9SMnO9MnfSaJ3Nr+j7Ts753qabVu1J0hY5oLjzSGfzZ6c4ZRE0/oY9A9SZS4vaHIa6q
N+oktN2ANnQP51pqviiBdrx3pkh7DVpkVt1h9rekgWbgVdo45ZvWMtoRMsmw+SkQXQRyGJcb7LsK
DsuVqKp8Z0sFR9eum/7h/G07YU+BGnBAuABINq2hyzMspLKrGtKMsVlfJbn1fZV20XaR0vRsK8ld
NMsutbo+r0Hy6OEtLDA5uthxQI+vXKa3bVVqvuolc9QFm6Yf28Qt4SjCsg2a9n1CDGNuMt2gFK2M
afwiNAw2BiRn9L0h64hC46REpjePdeLqUjbvQ1M4r8oZPQtAwsHwY6U08mEsIxP0/lRbX28mgQWA
KuXFXhB3y6I+cdQFCkWNbbJoat7NB6N2JC3J4bRtKSNcuMKnXgsTNwdIH8WAZzw8gJV8W+9bMoYd
ryEEhc0+zLvi+xnt7Atv/PO6NdtCxzO2n6cQabeVLdJDptOVPWzsTiI9w2nFjZqF+lUZOLcghLqX
bUYTVKna1c6ZAm1bG5OzMclaXk+2km+CKB22kR6MW0oe7fdff04pqAOzRSCRwu/KxZztZtS5Dqrn
B1nhTTSdbYihLBT0wBjFfjLc9rG8sM2r5s5H0wDoBcAJqVNKh+tzOnSmPsq+0bzcSCiIj13e7erE
Ggc3S2MackojTh6EHXSha2Zj8NDH9vhumjL/zVClQOg0hN3eWRSHf4NfSMxGUYDUBl7/ujggbB6c
PBtJbClS7mQ0/dCUnbkZUZjeOY3QL6QZTjwS4Bkg6jf5D3ms1X3F4mj+lM2sQ6Oa21SOdB0EarCx
EKy/TxIJFVvO8T+/4ydOPhMjo8yBJMJa73g9232Vy1bzyioKSMqiGzRbjkPR3awuDHUiM6tTEYOs
H7gILodcXWgJULOfIyYI+iVFGS9A1gGRTVcOreYaiu57smh8auIzoVRm34yDmtM6OsU/yAZQ5vmJ
nwjmcAvwfaghL4u+Wu24QbXAF7DJh7lTcRcVQJVZOF+XEWq8sTrkN70N1TU0lZFXivgSDOCE/8Ve
w1FB4AEvyjOLMDqpHxfkcpSs0valGt+ZNYz3ih1eQ7k6uecneyqG1gH2PzpgyxasPEsnq6ErnUgP
jI1fepSddBh052ofqagjJqHJHEmJuLI1XGR0vbzSTI/sWnDhnTV5slee0nKRONsWoRZ0E8dPui7K
LDDJxHvBcociGkHdaOj1q/OzPbG1Bt6+hPOFQwZ6/HgUS6a91qSIUovU0l4Vkz55ZTB1btq3407Y
eu4lal8fcjMKDl01pBcmeWp4UpFkzoDRET2vHlEKLmHaT43hzT0JJn8ekRpTCxIUfpbszD4VXgEZ
KIyZobXT0vkSsdUpA2Owx1KS2yLmWx+tME3oQ+3IOkX+jP5UlVo3ndo73mRr2a7t7elqyXaTWhvt
rZ2O6Y70SQpUnEAtHqxwW5Rp4hmReG2XwyXhqhNvHA45EIAFpgByfrU10YJ8KQJD9yZZ9l4469p9
zT4ejIbyTGJAGjTN86V4+9SgcMIsHSRwEJFGPT4PY6eDKbLoAwmmbVfXyQujg4QmkkZ0lXZ080/t
peLYssXrc06KBuAN0Q6A+OUePHFdYtMJUclkRGcwHHBwebzT1RG9t6yubkMZGkuZrluoNbP9PCm9
20Nc8zZx6g+pQ4OgIlAqO38nTrw3BuVJZF1tG3dwLY+dgofuiqrUPWOM6jeKtLq90pcPTVlbez1L
v64R+tGms+DkygGPEYDJVUolgeTKN9Lc8CJNZNu4FAQbHW6N5XT2hYf81O7iUknScjznBHzHaw2l
n0jbqjK8cTCTjTrNg1t3NYDyQnmZqCnk52nZXxjzsYS83mDLxHJyxVHLXaO4BJc8DZzU8Cj9tjeR
KCk8hAipD6OGyHEfzm4xNGIT1wrZ3mxuD2VofZ1E1Jc1BryAFVnyZY/vwJNDFgWiaXKV7zA7ecVj
U9BvMcuHXHVqt9ZiZVPGxY/nT9HJtSYhoD1W14mtj9c6Rr1zHOk0AewUti9ybUjxTmpQIYFdeDTk
QBnQDs5vetGIAEAFEkHp5OmOhy1qM6oTzefwJoZ/qFJ6k40OlEbtFOW1XUVIGfaFvQV8SyuD38b2
jlZR3w3aHKobmO+2amxa28GQ1UaRbND5RTl1tXASyQwDRBO0px1/uzadiVKy0PDMSUu2Vm18jOwi
8BwRKTdmPDqXHpdltuuzB44D2WTiO1yH1XMGwqMx50R/3AT7oCXE9FasJTvfLso99MyfIisZr5Mg
C16WSCwf/Iw3qOzt/C4fBWLmSHng8w2H86twwpGkzo0IIBy3QJ/W1xA6yi4npiVcNOufZl/P90De
Jq+VxqU20lOHEOMKZAPbLrj4x+sdOA0a7EDsvEoJ5K0004Qk7Yw0kjnSEdUK9SYwoktwnVOD2mDV
2WPKLIDtjweN52qOAjqtPMXMh+00Bnv6YRJ4ZzQdBERB87799usX9OmIy4I/ud5mYQShXzGilTqQ
FGtR7S5gCi/TrK+TTf/1JbFB/lNgRNCKSOB4qFHr0zivY3ACgUw3Q2XSzNNUyMw00SXe0hUBwK9j
EQFwbh3Wko6G47EiIwyEVg8GiTDV+MEK+ugKROlNFwfdxik7nlDKHNuQIG9fy1TfjCSab/N8Une2
6FouFA1tgOfLQ5lkNS1RtEjlPXnsCYqK8xtwyo9DmwVzya9U8VbnLA6aIEma1vDg+ZdUsYMPeafV
12FNY53fJ8l1J2akk4tQ2wKhuyQvsKQB1rfcMcGPAxxga9btGHlhIqldBCau8tTv0pbXHVGD/vXY
NeUeVL56p2bxW8sep99wkakvWUDOcNOe6ZuFA7kx4acMHAqyD6od3MCTOnhtqbUXhnosgD6bpM1d
porIeOuDF9ro0+ojh7ow4uaFVna0hEc0QTqK9mNo59XdGDrxNfqtH4ymEzhNaBCL2UGkataBBHZb
xO3UvW+LwGttI92VpC+1tFYRYLBVoD2oIgdYi30A3zG6If6wUZTKvBDXnnoayFoQStKKgJFaRZJT
raQz3Z3mUrYed2GdgbTNzeq6khX0vEHT4xXUl5hET3kgJnUNLCL5MZAeq9NpKFOX5M3A0lVddJNQ
+nEzH9zFKIvIq1t18ozUfNdlVrAvija96YtCu3BBTjz5vBjmUjPDy31WBA4pV/mJ5IUqlaHZaqB6
X5a2fB+NWXSBx+5U/Ho01Or5FSaAadVnjeniSA4ASQyaTQvb7cVAm1LjzPeWmSi3hTWZiFiq7T7P
HP86iwLjQvruxKNAJY2oEpALTtDasR1bjQI02DOvrRz7fWp3D4EZKTsrKdq97MZuo2YThT1LUYB7
Gcol27+8jqsLs1RHDXqmgNroayLvJOzkoGYE51KrgytAFOVm0Gn3zbH7ruj7eWfgoG0HMoyH1DDq
TQlT5qYjAX0BlXLieSJRShMDqRMqp+uaqRNKmoEDvohW+vlV4gTmIfLF+5A0A/3zc7wFca6gjJhm
Fzbg1KFDJYAmNfKn1NNXJ6GKRrXuFZ6nlNqBa+tKcohDB6tVG8mFoZYftV5sOsWXEAbmdG7ZsanK
h3Si1ML5jgsHbhPdVrd6M/yG3LP5dJTFvXxi55tATvlA+6lXqz6PlAh5b0VPq3al6Bfe21OpVip+
qq4vaBHmtHqqpO3Lxh5w0qZ8aj9YpJ02+JeJ2whHPTR9wvuoaflBpTd1bxsTKAOFXGvUAZFs2nRp
EU8uyQGdvNqEyYuMHg0/hDLH8w8Rua3Gxd7wfS3wRsDvQqMkP6HX1U63svpj5E/ops/5fDcUZXEI
6ybcxwOd9eft/bLQz7Ybt5oeFpDk1OePv0hsDF2oFDQDaXlLgUNm0quhdIe3U40OioFndH6807ux
1DdIzPFkqKuZl4bwRTXSClSq96ZBY5fIxx8CZRB7tBwghqwROC4z39nH/WztaNlQDkMdOrtobJJ3
YT2EF4CcJxcAdD9lU/YDIN/xAoiJTr+64E6HMXKmc1bFd0ZXWpsQdwPrmYgLr9nJ8UBEUpfnKcHF
Oh6vjAo0IYuG+zV30cbxrXnfpFXlVY0sdiKUXXohDbqwkTzbYh0/l/4TouZnGX0IyINB0Wpwc9BJ
blV6dzblNCmbVPdf9XnQeFZBHthJWscrJly6tMu0Td5F2c2ch/mdaMvykOdVdmubdOrZqTntkipX
vIFMstuben41hGJyYSoxNpOZFvtKZDDKj4a9CxVZvUzp+duFUa4D+JCXcmunXkboYZbyogVBxjou
Uqa+KJuiNzzVCILrLM0Hj45X9ECi6pL3cXIdbfp4Fhg6CMyV8zGbdh535mx4WZFFnj6PjqeHobWv
SGF5ZdqSyU7C6VB3c+udvzSnzgwFEqyWDTwRz/z4zNDQ5Ni1GZpgMWWz78qiuQ8spXA7PfaJEFT1
wp04NVNyLOoSsdBHJFZ31CjVWYQAg+ne6Ua37WtjWyvhLWCW9tCYQ/Kiq9HHKbSpvsDQdnKiTwZe
HJEnZiHpLRnpZsVlbOQET+douXoRgMUsodgoIsO6Or+wpxwb4MKLIO0ScawzWqGIqXWpACaA1CY/
2yK3r+MJB9aep+GB2mRyl3FwESqRwW6InUu1thMwbkId7ICpSTgSqMgczzfWYk7UVOnkD/T4yurz
n4yxmra2FM2+WoDZpbQH15/iDITWqO/sluIBrcbqbaPD4zhMMr4bqtJ4oQbEx72QX/h6IDI4zUB0
0lABb17+gT6Aus3xN9RgydYko1IdUeihGyGm2CJ08FM0IxY81OXsgYKwv0uDxNoZCAi4UCmlL1U/
rLfnt+rURScdRqwBNT06cysrnoWingIHTNc4NuaDTyBMhwUZOReE/sP5oU6diqdDrWyiSFqtHQXN
WKZGDNyC0dtkSmIe7NkPrq3OsvZdb76fW1XdRdNILe/88CuK5cdswRLdMFOTuVIXPV7zqI9VR4QQ
xQ5JoHuDPmXbblDpPDZFcejo4ngd2HpzCy3JAlWOoV1W8/BQ2nOyGXNfvMYt/ynT4zcOsdk1yEXh
CW2U3+PVTUhiKOIFNZzpg5JaYLhjSJ8y02hcfUjaW0hDtPdqnmpbLW9SXECJfRZJsR8dZMgqRHdv
fQqIO6gD7F2VZ8atwFG4Fp1e7To0lLdoCgyXPIZTrxFgdzYdrL1Jded4OWSgzEIhPUtvnDG49B1B
9BNSSMm0LnozY9NuGn9I9k4mjFdJay/ko1n9YNtJ96acS9raCOJdI7QGt2xRxgEo23t2bb9b4oX9
+a07lejhvElyxSRFiRNW3oRS10qW8JE3x51Dg2eI6pit9duolZB0pZpyX5DYOoS5PWzaRm+vstH0
d4PZ6lcVLU0ffFNUiC4gUqaKvqNO2MjNMNQpkvJJfuHxW3H9/XrOnn7ZJcZ/8tpyyMxc64BkYs67
V2FIJzGdgdJrhsDfQJpm3PZlJ6/1bKru8MbKHcs+3MwRlDWRYc4vCxn3W+puqLlVUnpd2c3vqsHS
XwZdme8NK841N4qnT3Ni6VvRy0sVp1NPAihzXFco/AF7Lp8/+f7AjgZNz5BIbX2++pSF9R4UMwrb
SDlesIgn0h0mXjqMD6BEBEt3PJQwI7iIesqLU5ZARwgyxVXiLntRUm5wJegNb6IB+avIYb/sDx1U
mk5n7ZI5PB50VG2C3o7ylZBptzN6kb0bBvlBA5B2IdVwciXxLthTLphurl4cLZOEYQoj1fXQHoDU
XgO31u8TaVxyZU6N5FBJ0fFkFlTqas9IMld0A2PxhjYtD3qWF9u51/ytLodL6jcnh8KwY7cAOLFv
x8s3V2T6gOqxZ/+Lu6tZTiRJ0q+St5kxWzECISFdxkwgRFXpp9VCVWNbl7IAoiGkJJPKH6nQ2prt
ZR9iz3vqw9zmuLd6k32S/TySUOFJtkCEb5e6OLQ1LdojwuPPw/3zz5sxAH7g3jptpbDcsCk/rzHq
K5YHZePghY4MktYKhGg634eD9BNiNUk6zt5m471xb78eUwHfObLK7xBpnu+sjQFWjI8OxT1wxsF8
ABSTj++omY4Po9lR4+Tg4fCoOxs3QyCm9r+0m+Hacn5VRwXeR3ipAjyLJPtyunIKLpOjT3OEe1Dv
LurNDwDgNMCtdHcnuwcXO2Yv6X5B1vnpzk7y8PF2En0GzHAnwhUTw2t8NAZMElwfJxjF/unj553D
cwARD39OAJ8G7nov1rNGNj57DD9FPYS0xj2Tzj6uOZcrJgjwjl3cEohMr9aZqc8apkCeIKsofmOQ
xdCegbnqPAmT8bv7TyD9auS3qFSYhrenn+/m897Bl927c5ADtTrzByTS7T7cZicJ6i1foNDbtAtb
LumOw3CdW6TC+QJyDPi/EeihU610fcDdV6ckXgDX5wA/N1tfkne3k91PL9/trJXSuX94b24fdmNs
jDye7LybTMLbThOeqzd3k5116RtVHlt41JvER0BtlqOY4cPU7GdwIgMIso/k8tbdfS+J86sGAjo9
ZH3nbSBCds9hht9eH0WgCwPid7pmc1bsE3h+QBkFJwconvZLSt3N50dHB3PQO3xJEoMxm9t3j81s
uPOQpL3nl1l1S3imIaRExAslxdazPaBrCN80icdxP95rPfSSfAL3/h4MF9vUgmwVVsAcmZslatfS
V8v0+v/BQLbE+LrC41r0YcHyanlLb+LtfuRYu4gudlXQZsSwtJwY9aYVZDlpnxMQKnBQ5iNQx+7X
a5a5pYWkLvvBlIVxNF78uQ5GzkNAY7GfKZ8E58fyLFX3fJUMd3V0m/zmuQEUrLlEjUuZv14aaB7U
DnDho9Q7H3qDeHHxAgF8bvF5bUOntB6/oTdqYAqCbUXIwKVZb+zX4Cw7gFpwVKCFpf2w3VTKTTew
pL6DPqgBywKLkjzP9IHApbEf1sDeAtY9eEWKD1bF61IB0dh6znurBjMAeG8Eue2Hr/z6UW0fTEug
s3FL/7WpAIaMrwr2a0hzJAZCQsjiw1XQaNYO4BBHyATQdPt5bSoAy5ynCvYbNeLXBrwFDlL64Hm1
tBGwChDWhn7AUGk/r+7oB9LXUwVNbASgLRAa4IcANgBiBSBSfH2b3/u6a9XARIn6acTdsjzdTagC
7xvUT3y1013MRuG7fbI9XmDsNI9qiOHj4Q1IsP3gxbikggOYQrgXkKD7alc8PYi8rnza9Ajd7+HF
zMa+DyMItId4JbzWsVNRH7+h79awo8GpUX3r4cTHwxMh4IWlS3bB67r4KSHfTwN7tSYCoXAEwLdG
H37qNVo1pE3U93AnFH/GhfC6NACSC08V4MQHaxDcmGADsR9+6TUOa+BcIVaj1zZ0Qkj4TX6jBiYN
pHu5C52PfKdVg7mHVE68BIvPK7zviy3pcQEc1lpAnyIDhQ8etg64ZwH+AKOV/by6sRMMyWv66e4D
vgMU2JXPnvp+jVJ04KFaTP+r0wBgw/4qaB626kCqVz579uo14ndBSsXCFfLqzgALRPBbBXs1QL1h
4wB26xb6kgXUqpF3e38XKig+xXG70ft/gx89+c46ExOOrNfM6HSpgtLaHzif2aqAhbfIVksC13r9
iRTf/pTqKxXCC88Rff/bcLncknVyLP2RSkwtfWW/LepKLf3VeUiW21roY7WnlWNw//GN0YlKhsjo
tXWhFqMqyjx1VKRGarnsANHlfOvGSgGpp6XynNQeKjhEoYpGThSpkPi/fAVf6C9mGDs5JBVJ4+5r
ZcGrjfrbV6gVFVxBT4kO0O3gwnzONRaxE22XACFZfAfwPjKZHgX9TGU6deKsdEoE8ZXegQBk9gXH
U52YIZtWmGeH2Hm/2QI6s5GqOioxg4FWTDU4/omnGA6UNfKrFvCTL3B1WXMf38v/vugO6RfXFHBs
bkssb6rypsQmiTCMNZs3HkIHa37zGjb48S/llYDYfnmeFkPecAkcRxmOk6y0wOpI5veUmxq+ZJEB
5icRSbjxTDsZ9rgApAF3Pl+mLxv+JSo+TCq3mL0jvGQf5ylt4JIesHU9FdGnSnpVfQbT0NHKsfYy
ffxEO4H3mMglmwB1AveABAMwKJMr1EfnV4hnIXZXagUIYwArkJvewPsb6XsUQeet5N9qH256wGHN
qNJCRJoEwpzIkoRfDxFPYBJgOXs31FYh9lDFVUBlFpAIAYMK44NjCcBmgeYudApMe6amXIlINQK3
1SEQ8btAJCKQSwkY3mO7UONJogdOEu08gCpA1YHlQDwKcAnY5EDvhp6uo+BSZxOdkNHB7lWgb8CN
AS2SewquKJvWvabZ73dLAYv5rZ7gc5dU/m1h/yEuofEEZ0SacbNhz62P7S2340edDJS55YKf2y+b
XnLJVJfOm+dOlw2ltlU0DtVIpxM3dGv7CSjiYq6iqUqYWIkOT/LypAnYqeBNiLRZ7ivxd/zmrtxQ
uR01HcQjfrwRsNVXbj8xwbmK7phxsmpELW3JTTsMnDsXKrBwQcM9Ds7oH/3jazf4wvQRmLm30SiO
dOl+tLnXvlqGZD51wPu67m9/PrxTM340INXRX+rZPBnPweNZEr0nsNgK6/IsTjRbGXXiDPNVcWEF
VsgWWBhn6lHdTVZVIrCvz1XMrnQQIPrr4kINVbyyRaiYnq+WL7D34pIJD6plAcEqHJl77jYAWYiI
YDUv7+kDgZm71DMVuv7ZM6glMHVXKkEh9jB4m65Ye3Ui5PWdwCt1t2KqgG9TQDBclGYG3jc+h89b
whveJX0TjdUMx4brpjUsKBPSVx03E2XKvjyQggkIVrdmVdM2Nce7z8o88MMZFH0CPc6TOzILy8ec
rXHq2+f3jwNdoQ7CVPiK/mB0FqmpE2SXhsRR9xO8FfF9AA7HJJ8Ffw26WZzEWb7YmcvNIcpKwBff
gSwaPMsjlU5Mgibdv5qqRluo1ubfaH+WqCycV503eKhTdp/vsC7MaBTqoKvSzAmjOQJjy7PScStu
5LNdaK0/MchSUxG09vSvxRm63CjcePADrPib8m8Pzg1bvVChmitMUGLC//2P/0rv6FsvmSPegB68
UYN4qtyssfsd7q4Dy+vtq9YbM0Wx+HOdZuxURD4J0AgSC0PjUXDnlnv61xOjUFg1w6h+zqORYnGK
IySjgmvCaXp7ixbF/kYxFHij7vCMNFNmJiLSDp+RwOSdqRxFC+9cd+3dDQwT8qQFDJkrJKmYneHE
qJ00zSvaWPFIvnz19fHSrpAscAadq1k2KZk1hWrW2h7fz7FUt37vTcIfS6r+I3iWwsGK89lN+/Z7
7Biv3CRhO2vt3BYIkueiota5X3rjCuymtg7HJueXu8Cd1I5T+L9sNPSNTh71OEYJGKYS4gzyPaLR
eZXk7PhfDfosLckN7552Ho4RqGTdpdQG3+6eaHKysWPxQEDXbxOogUfLCZvl29tumpVjJsTl4Su2
86jp7HaC6G4gKJGv2FOzAhmgZC9vsSqJdZXt9mygY8N1dpqoaKhdJ0kTlDvk2+WeGSAIiCCrE0WC
JR6gvVwnUarnTK6AP6ynk6mKuFgJPQBGwrVLNQ58tdtJYqSqseVbpzxfX7lvcrzAE6YEm1bjK/ct
fB2lwwF4O//+vs1UyHtLzAu+vX2nk9ICQ16UgFg8Wy7UXHPYicQNdK6y+9JqkAganJtskpdNEySG
+KuiH8b38FDxBdwU0PG5wbme6QjPJcP1TEkxvgvjPP+iEZ/JE26WS7g3LuJwBJ24PtrHCqG6fbsM
T64qoc2ItslbLJ3tToztrISX4jfi35Z8zbfHCEo8KH5WSFzNyMguH2yUgebb2ysAdPJx6YUmgT68
hseiFBO2WYO+HaYdXQ4229JO3oLtqZmYiLkikKHor+T+DJhJJ4YWsc3+8e7wvcKDLhkxwVSPylvw
gx7xy6NByT/+Yk0GBEJ5GduMYl/Z7+8SqJgZlxav7i23gKCeIWAwivmzUSKo/QHG1RDrrmMydmKA
UNBf3ziRcUFpVGV1suzSk3jV9AEk4ZcqkPuule1dCXCw6iD+BcYL2y0ooNEQ8HIV0WLEMjXC8rz3
yMqRsOfOYjA9Mm2jtBY4vY/8VfP1P2nfVD3NkFWCpAlwJyHUC9KWPdDzrmvu+7nWqsCOP6CjrYCU
R0FfTWNuvQgcz208IHOehyBy6sdhPI2jqiUmgdXoxMM4Df58pnWIw/QvVc1Q0p/vgW03OR7uOEPg
0opUVTsS5m4nju8qZQuM4dTcGqcJOrIlcACnuNIRmXtKp7DHrBkmqwClZzMTNnb16Gg4CYhFaAUA
9WxmxcvkW4wOTTYdjU9Ie8KflXCtAk+yXs5jwqso7fzFUb83GubbYhUVqTRDMNoCuVK1shCVcIti
+xv2DIGqAYwOJ8m+qKigkO++60wSRPqnKl103UksGhDo+aV+CDoqrLi7JQyaS5Mz47EuYc58QGkS
leVMFcSc76vrSwUIgRNjFSyxZ0nBHzXi0Ny3DtvCNbX9srsy2VAZbNRKGJKAbXelZrkCrP0h6OV4
B/A7VyYMGyquc2KO9J1JXFIpwqPV8KzVFKGXnzBFst4bHepI/UtwnA7hsTK45OnAvKEdi8cHIAad
PJownSF1w390N/EdvLFMa8h9l5AL57ETQ+vfUsr7zsVNjvd0qbMCK/PvmF6TWoWf5hmwOKzjxAXo
2/EVI7MhAWroEPpOJwiKVZzoVP+r1UKuCEi6AHSgip/+42DpnsgqjeIk+CkHmAj2YtXBgUbR8i7q
uIK4HFTByJxa14nv9/ChRMIf8KETjpE8y5a0wP12TJhgJnTtxK4HFLTjLAXMkYmtS8iFM5J5K4gt
3XdLt3HBA+LvBNEZJ4Hj7kwU8xZKRFiu9SwfhMjNg98GSWVBhxDdyx2XiLac6Gk8xPMFzaxvT2AF
IjtGJzFPaW8KLJYOXtgJB+hTgTvf5fKUym7zl6MnHTnJtH6ezYvc8NnVUTMdfNDJSDPJAmf/ya1B
uIu/Sw4EolLd8XyWLXdWAqnf/QyzPsa5F1ZYm+svofVnVTcxWSmnReI90s0mJp7x41oCZXmDbd9D
PhmXTKUHfBd2D8BXdrgeCqy1HtIr2TWw3mG6fsoqnh3EkemrgM7Xf2Y6GP3p7X1seLpCXeLyOtPR
nKmigkUgf7Fb49wMylYBeD79lQFwcpxN2OUC77qAXDMoaUHCE3kB7PZYpUOOTELZMf8OA9wRZxyn
DU4tCbmhemBWB6qoi4gtCRXYxRe4SIdlwIGIboHBzwyHWYKUS0INJLkcFK9LXHMX8SOdv+Dhcd20
biEJXOSlgYnPpEpcGVYqvy/Ah+ya2d7RVBzDO22TptzxgAifv/Trr7/mEdwnTpJVsgTM7hovk3JE
R8CM7ev5cKLDUKfLPW5IAPgWJCkrhDkoGuHa2n4W+xS25pgU8KIKyCXSKhWca0Q9nDSaQ1S6cl89
Og3ASymTFcWmBOQi1sdWHHg5/KXeoACEk2JVQMV9fK2V/tf/joObePr1V+vvukq+/iMaGk4q1JCI
NtxgG5ZycBH49h/AjYoeywc02Pr8Bb9HmfLSBpcATsJPcIdEg+BUpXw2JUCIIL0zJZse9Xj9ddGF
Hwa0YcZJsstP4oL9uPIGQUlO18r2G/ujmQ7U4IGfGAcCiijO0P7K/iaSad+t2EbC5w2MOZZRDnIp
f8nHgzmnI2khCxnl5sDZC15fkD5VEHCV3xDfzw9rmdd+QEdsJc0cqKbXzff3mwlUWlthJPOdmOXR
0IYH5ejyf+qCrC1zjKfP/EmQSpGoJH9Ilqoq8r26gA0BAM8vceiwNW750h0B8uwGiDOPDsCT36Q6
CeudQVWT//vMe8EV6Lue4Xf6dhFwvtzvxIF7nIypR9yBJhEsboMGppRbIgH6bCfqkV+CEoZuB+Qk
zB6QcEN1CIBXMrgkiCe6w1whRZdtpbX3wnqP52liMV54cZfcqRLmy6kK734T8Cpgj/dyUMBxzyeV
Vvu22bbjcu7DwwPuELY0UOnJXzDR+IzzUloJVev27fGVLkOJBHxz75O83Flbysy3sx/gF3gE1zSb
ONBVrlPD97sGqthQfS+F5dGsN3KKjUwH1hPhu+vAc/n3PR0nY+6gk6CLus7T8rtdglzk5uv/4CE8
Z/sOXLevd11U0da6abFztZjYZwyAFcKJl62L5V93l+1iQeO3ii/3BxxlBVnvjzfKKm7gH2+UBYvU
7zuuLU/otppQzps74+iFRDXFfO/YznxW4hiRQBP2wHgJ9u7EzFwPbX+p5KFvh9+CVsJJsUIlnO5v
00Rp5jurSygXff3M+iqRV/kuTkoRApF0ubP8QZmM9VbCfXiuQUJUCqFJeNh/Qrox66yEh/ZnUOmz
hxOKF7lGtnco91U+MsFxokqPvYZEhkd/nnCzrSFB4rvA5lKfg+7UUCYRjyk2BPzhfwf5XNAGebRT
MW1nUO67r9tr/F81mCidGCtVgonoMg6w6P6UBuWcCaRhusa273OPEv6Dfj4YAaaPuiRsKzaxVtY+
e9a/4RFHG1RBq6kOGQpRCTxcjwd5cJGn7MW2kC6go3+77va71x+6J/8e0OKhVLCV9Q8jFBDxPaot
iQqbh83ma34vFpWH/hj2BxI5H/mLS+AM6MTISQmuS/VyRMKOIdJxw/uyK4wqEfqaIMgNzDSi/2yV
S6TvgJ9+RCVWXBcLo0nAeXcJBVuPEpMskZp5Bb8a59msH61VcdVj9Pfx0z9V4/pD7LnjJB+wRSZx
QuPxD2+dRWy0VTIop5a7FbL9TYZ8jtyEfHdIkG1Tb7Gd+e4QyL4gPDNeV1jGTLSEHdVRc5gMVVeu
BLdTp7Q6JMCbJ/EUWA1eH08CVeHkVmcrSDD1o7BiuV6jhEWDw36Ecoc5hzVJwAvf4L3FUDF1Cd/o
O6zj0vzVJax15K4SiqeMOZXIZyHmmpSgeszmrUu8BK7A6pjFZGBwwJSExV4k256ZLCvyPS/1veEn
iASte9HKeT4sPfMkCGyQEhyZkRrZy+AmHqCOnDv+7atJgkPwBpi1Qj8drEtwglTkhDckeG0LRX0w
IB1FwVLKeKb8tOJUWCkrIYH4bxNwPJ0EHwxCJ5WHPJ4iTp/bX6fv+8+2sNbYWv8sbIOEopRu0pCw
kzuwZVFJxqnALikJNHlfcauoIcGygCIhWdAFzAVgxZxvYwmkerE6YcJkk6+/hno6X9bKvgzaGQO4
UGiB+z4A1ZPIgisGUNwCwZ8Lct+/LA9iD0nia58qW1r+Vf8br2NNvxiGIFj52/8BAAD//w==</cx:binary>
              </cx:geoCache>
            </cx:geography>
          </cx:layoutPr>
        </cx:series>
      </cx:plotAreaRegion>
    </cx:plotArea>
    <cx:legend pos="r" align="min" overlay="0"/>
  </cx:chart>
  <cx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Движение ценных бумаг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</a:defRPr>
          </a:pPr>
          <a:r>
            <a:rPr lang="ru-RU" sz="14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Движение ценных бумаг</a:t>
          </a:r>
        </a:p>
      </cx:txPr>
    </cx:title>
    <cx:plotArea>
      <cx:plotAreaRegion>
        <cx:series layoutId="waterfall" uniqueId="{6456753E-7348-4282-971D-A6D459885629}">
          <cx:tx>
            <cx:txData>
              <cx:f>_xlchart.v1.7</cx:f>
              <cx:v>Значение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Частотная гистограмма распределения возрастов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Частотная гистограмма распределения возрастов </a:t>
          </a:r>
        </a:p>
      </cx:txPr>
    </cx:title>
    <cx:plotArea>
      <cx:plotAreaRegion>
        <cx:series layoutId="clusteredColumn" uniqueId="{65B290A0-AC4F-4BCC-9EC8-075FAE85BB44}" formatIdx="1">
          <cx:tx>
            <cx:txData>
              <cx:f>_xlchart.v1.13</cx:f>
              <cx:v>Возраст</cx:v>
            </cx:txData>
          </cx:tx>
          <cx:spPr>
            <a:solidFill>
              <a:schemeClr val="accent1">
                <a:lumMod val="75000"/>
              </a:schemeClr>
            </a:solidFill>
          </cx:spPr>
          <cx:dataLabels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.200000003"/>
        <cx:tickLabels/>
      </cx:axis>
      <cx:axis id="1">
        <cx:valScaling/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1" i="0" u="none" strike="noStrike" baseline="0" dirty="0">
                <a:solidFill>
                  <a:sysClr val="windowText" lastClr="000000"/>
                </a:solidFill>
                <a:latin typeface="Calibri" panose="020F0502020204030204"/>
              </a:rPr>
              <a:t>Частотная </a:t>
            </a:r>
            <a:r>
              <a:rPr lang="ru-RU" sz="1400" b="1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гистограмма</a:t>
            </a:r>
            <a:r>
              <a:rPr lang="ru-RU" sz="1400" b="1" i="0" u="none" strike="noStrike" baseline="0" dirty="0">
                <a:solidFill>
                  <a:sysClr val="windowText" lastClr="000000"/>
                </a:solidFill>
                <a:latin typeface="Calibri" panose="020F0502020204030204"/>
              </a:rPr>
              <a:t> распределения окладов</a:t>
            </a:r>
          </a:p>
        </cx:rich>
      </cx:tx>
    </cx:title>
    <cx:plotArea>
      <cx:plotAreaRegion>
        <cx:series layoutId="clusteredColumn" uniqueId="{E37EC388-3F85-44BA-99FA-BFB95DA73109}" formatIdx="0">
          <cx:tx>
            <cx:txData>
              <cx:f>_xlchart.v1.16</cx:f>
              <cx:v>Оклад, €</cx:v>
            </cx:txData>
          </cx:tx>
          <cx:spPr>
            <a:solidFill>
              <a:schemeClr val="accent1">
                <a:lumMod val="75000"/>
              </a:schemeClr>
            </a:solidFill>
          </cx:spPr>
          <cx:dataLabels>
            <cx:visibility seriesName="0" categoryName="0" value="1"/>
          </cx:dataLabels>
          <cx:dataId val="0"/>
          <cx:layoutPr>
            <cx:binning intervalClosed="r" underflow="1000" overflow="10000">
              <cx:binSize val="1000"/>
            </cx:binning>
          </cx:layoutPr>
        </cx:series>
      </cx:plotAreaRegion>
      <cx:axis id="0">
        <cx:catScaling gapWidth="0.680000007"/>
        <cx:tickLabels/>
      </cx:axis>
      <cx:axis id="1">
        <cx:valScaling/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O$4" max="2022" min="1970" page="10" val="1982"/>
</file>

<file path=xl/ctrlProps/ctrlProp2.xml><?xml version="1.0" encoding="utf-8"?>
<formControlPr xmlns="http://schemas.microsoft.com/office/spreadsheetml/2009/9/main" objectType="CheckBox" checked="Checked" fmlaLink="$A$12" lockText="1" noThreeD="1"/>
</file>

<file path=xl/ctrlProps/ctrlProp3.xml><?xml version="1.0" encoding="utf-8"?>
<formControlPr xmlns="http://schemas.microsoft.com/office/spreadsheetml/2009/9/main" objectType="CheckBox" checked="Checked" fmlaLink="$A$13" lockText="1" noThreeD="1"/>
</file>

<file path=xl/ctrlProps/ctrlProp4.xml><?xml version="1.0" encoding="utf-8"?>
<formControlPr xmlns="http://schemas.microsoft.com/office/spreadsheetml/2009/9/main" objectType="CheckBox" checked="Checked" fmlaLink="$A$14" lockText="1" noThreeD="1"/>
</file>

<file path=xl/ctrlProps/ctrlProp5.xml><?xml version="1.0" encoding="utf-8"?>
<formControlPr xmlns="http://schemas.microsoft.com/office/spreadsheetml/2009/9/main" objectType="CheckBox" checked="Checked" fmlaLink="$A$15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9</xdr:row>
      <xdr:rowOff>0</xdr:rowOff>
    </xdr:from>
    <xdr:to>
      <xdr:col>27</xdr:col>
      <xdr:colOff>0</xdr:colOff>
      <xdr:row>39</xdr:row>
      <xdr:rowOff>0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pSpPr/>
      </xdr:nvGrpSpPr>
      <xdr:grpSpPr>
        <a:xfrm>
          <a:off x="8852647" y="1680882"/>
          <a:ext cx="8303559" cy="5378824"/>
          <a:chOff x="8915400" y="1704975"/>
          <a:chExt cx="7924800" cy="5429250"/>
        </a:xfrm>
      </xdr:grpSpPr>
      <xdr:graphicFrame macro="">
        <xdr:nvGraphicFramePr>
          <xdr:cNvPr id="2" name="Диаграмма 1">
            <a:extLst>
              <a:ext uri="{FF2B5EF4-FFF2-40B4-BE49-F238E27FC236}">
                <a16:creationId xmlns:a16="http://schemas.microsoft.com/office/drawing/2014/main" id="{00000000-0008-0000-0A00-000002000000}"/>
              </a:ext>
            </a:extLst>
          </xdr:cNvPr>
          <xdr:cNvGraphicFramePr/>
        </xdr:nvGraphicFramePr>
        <xdr:xfrm>
          <a:off x="8915400" y="1704975"/>
          <a:ext cx="7924800" cy="5429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2290" name="Spinner 2" hidden="1">
                <a:extLst>
                  <a:ext uri="{63B3BB69-23CF-44E3-9099-C40C66FF867C}">
                    <a14:compatExt spid="_x0000_s12290"/>
                  </a:ext>
                  <a:ext uri="{FF2B5EF4-FFF2-40B4-BE49-F238E27FC236}">
                    <a16:creationId xmlns:a16="http://schemas.microsoft.com/office/drawing/2014/main" id="{00000000-0008-0000-0A00-000002300000}"/>
                  </a:ext>
                </a:extLst>
              </xdr:cNvPr>
              <xdr:cNvSpPr/>
            </xdr:nvSpPr>
            <xdr:spPr bwMode="auto">
              <a:xfrm>
                <a:off x="15621000" y="1704975"/>
                <a:ext cx="1219200" cy="55245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mc:Choice>
        <mc:Fallback/>
      </mc:AlternateContent>
    </xdr:grpSp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56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8915400" y="7667625"/>
          <a:ext cx="7924800" cy="2533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Данные</a:t>
          </a:r>
          <a:r>
            <a:rPr lang="ru-RU" sz="1100" b="1" baseline="0"/>
            <a:t> представлены с помощью динамически меняющегося комбинированного графика </a:t>
          </a:r>
        </a:p>
        <a:p>
          <a:endParaRPr lang="ru-RU" sz="1100" baseline="0"/>
        </a:p>
        <a:p>
          <a:r>
            <a:rPr lang="ru-RU" sz="1100" baseline="0"/>
            <a:t>С помощью </a:t>
          </a:r>
          <a:r>
            <a:rPr lang="ru-RU" sz="1100" b="1" baseline="0"/>
            <a:t>Счётчика</a:t>
          </a:r>
          <a:r>
            <a:rPr lang="ru-RU" sz="1100" baseline="0"/>
            <a:t> на самой диаграмме можно менять года с 1970 по 2022</a:t>
          </a:r>
        </a:p>
        <a:p>
          <a:endParaRPr lang="ru-RU" sz="1100" baseline="0"/>
        </a:p>
        <a:p>
          <a:r>
            <a:rPr lang="ru-RU" sz="1100" baseline="0"/>
            <a:t>На графике показаны:</a:t>
          </a:r>
        </a:p>
        <a:p>
          <a:r>
            <a:rPr lang="ru-RU" sz="1100" baseline="0"/>
            <a:t>     - Изменение среднемесячной температуры в каждом месяце за год</a:t>
          </a:r>
        </a:p>
        <a:p>
          <a:r>
            <a:rPr lang="ru-RU" sz="1100" baseline="0"/>
            <a:t>     - Средняя температура за год</a:t>
          </a:r>
        </a:p>
        <a:p>
          <a:r>
            <a:rPr lang="ru-RU" sz="1100" baseline="0"/>
            <a:t>     - Месяц в котором была максимальная температура</a:t>
          </a:r>
        </a:p>
        <a:p>
          <a:r>
            <a:rPr lang="ru-RU" sz="1100" baseline="0"/>
            <a:t>     - Месяц в котором была минимальная температура </a:t>
          </a:r>
        </a:p>
        <a:p>
          <a:endParaRPr lang="ru-RU" sz="1100" baseline="0"/>
        </a:p>
        <a:p>
          <a:endParaRPr lang="ru-RU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20</xdr:col>
      <xdr:colOff>257174</xdr:colOff>
      <xdr:row>28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12</xdr:row>
      <xdr:rowOff>9524</xdr:rowOff>
    </xdr:from>
    <xdr:to>
      <xdr:col>6</xdr:col>
      <xdr:colOff>0</xdr:colOff>
      <xdr:row>27</xdr:row>
      <xdr:rowOff>180974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09599" y="2428874"/>
          <a:ext cx="5029201" cy="28860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/>
            <a:t>К данным применил тип </a:t>
          </a:r>
          <a:r>
            <a:rPr lang="ru-RU" sz="1100" b="1" baseline="0"/>
            <a:t>Комбинированной диаграммы</a:t>
          </a:r>
        </a:p>
        <a:p>
          <a:endParaRPr lang="ru-RU" sz="1100" baseline="0"/>
        </a:p>
        <a:p>
          <a:endParaRPr lang="ru-RU" sz="1100" baseline="0"/>
        </a:p>
        <a:p>
          <a:r>
            <a:rPr lang="ru-RU" sz="1100" baseline="0"/>
            <a:t>На диаграмме представлены:</a:t>
          </a:r>
        </a:p>
        <a:p>
          <a:r>
            <a:rPr lang="ru-RU" sz="1100" baseline="0"/>
            <a:t>- Гистограмма (средняя продолжительность жизни)</a:t>
          </a:r>
        </a:p>
        <a:p>
          <a:r>
            <a:rPr lang="ru-RU" sz="1100" baseline="0"/>
            <a:t>- График 2 шт (пенсионный возраст мужчин и женщин)</a:t>
          </a:r>
        </a:p>
        <a:p>
          <a:r>
            <a:rPr lang="ru-RU" sz="1100" baseline="0"/>
            <a:t>- Диаграмма с областями (размер пенсии в разных странах в рублях)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9525</xdr:rowOff>
    </xdr:from>
    <xdr:to>
      <xdr:col>26</xdr:col>
      <xdr:colOff>0</xdr:colOff>
      <xdr:row>28</xdr:row>
      <xdr:rowOff>0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8477250" y="666750"/>
          <a:ext cx="7924800" cy="4552950"/>
          <a:chOff x="647700" y="3200399"/>
          <a:chExt cx="7219950" cy="3286125"/>
        </a:xfrm>
      </xdr:grpSpPr>
      <xdr:graphicFrame macro="">
        <xdr:nvGraphicFramePr>
          <xdr:cNvPr id="2" name="Диаграмма 1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GraphicFramePr/>
        </xdr:nvGraphicFramePr>
        <xdr:xfrm>
          <a:off x="647700" y="3200399"/>
          <a:ext cx="7219950" cy="3286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1265" name="Check Box 1" hidden="1">
                <a:extLst>
                  <a:ext uri="{63B3BB69-23CF-44E3-9099-C40C66FF867C}">
                    <a14:compatExt spid="_x0000_s11265"/>
                  </a:ext>
                  <a:ext uri="{FF2B5EF4-FFF2-40B4-BE49-F238E27FC236}">
                    <a16:creationId xmlns:a16="http://schemas.microsoft.com/office/drawing/2014/main" id="{00000000-0008-0000-0900-0000012C0000}"/>
                  </a:ext>
                </a:extLst>
              </xdr:cNvPr>
              <xdr:cNvSpPr/>
            </xdr:nvSpPr>
            <xdr:spPr bwMode="auto">
              <a:xfrm>
                <a:off x="6248400" y="3905250"/>
                <a:ext cx="1219200" cy="371475"/>
              </a:xfrm>
              <a:prstGeom prst="rect">
                <a:avLst/>
              </a:prstGeom>
              <a:solidFill>
                <a:srgbClr val="99CCFF" mc:Ignorable="a14" a14:legacySpreadsheetColorIndex="44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ru-RU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Запад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1266" name="Check Box 2" hidden="1">
                <a:extLst>
                  <a:ext uri="{63B3BB69-23CF-44E3-9099-C40C66FF867C}">
                    <a14:compatExt spid="_x0000_s11266"/>
                  </a:ext>
                  <a:ext uri="{FF2B5EF4-FFF2-40B4-BE49-F238E27FC236}">
                    <a16:creationId xmlns:a16="http://schemas.microsoft.com/office/drawing/2014/main" id="{00000000-0008-0000-0900-0000022C0000}"/>
                  </a:ext>
                </a:extLst>
              </xdr:cNvPr>
              <xdr:cNvSpPr/>
            </xdr:nvSpPr>
            <xdr:spPr bwMode="auto">
              <a:xfrm>
                <a:off x="6248400" y="4400550"/>
                <a:ext cx="1219200" cy="371475"/>
              </a:xfrm>
              <a:prstGeom prst="rect">
                <a:avLst/>
              </a:prstGeom>
              <a:solidFill>
                <a:srgbClr val="FF9900" mc:Ignorable="a14" a14:legacySpreadsheetColorIndex="52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ru-RU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Север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1267" name="Check Box 3" hidden="1">
                <a:extLst>
                  <a:ext uri="{63B3BB69-23CF-44E3-9099-C40C66FF867C}">
                    <a14:compatExt spid="_x0000_s11267"/>
                  </a:ext>
                  <a:ext uri="{FF2B5EF4-FFF2-40B4-BE49-F238E27FC236}">
                    <a16:creationId xmlns:a16="http://schemas.microsoft.com/office/drawing/2014/main" id="{00000000-0008-0000-0900-0000032C0000}"/>
                  </a:ext>
                </a:extLst>
              </xdr:cNvPr>
              <xdr:cNvSpPr/>
            </xdr:nvSpPr>
            <xdr:spPr bwMode="auto">
              <a:xfrm>
                <a:off x="6248400" y="4895850"/>
                <a:ext cx="1219200" cy="371475"/>
              </a:xfrm>
              <a:prstGeom prst="rect">
                <a:avLst/>
              </a:prstGeom>
              <a:solidFill>
                <a:srgbClr val="C0C0C0" mc:Ignorable="a14" a14:legacySpreadsheetColorIndex="22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ru-RU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Восток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900-0000042C0000}"/>
                  </a:ext>
                </a:extLst>
              </xdr:cNvPr>
              <xdr:cNvSpPr/>
            </xdr:nvSpPr>
            <xdr:spPr bwMode="auto">
              <a:xfrm>
                <a:off x="6248400" y="5391150"/>
                <a:ext cx="1219200" cy="371475"/>
              </a:xfrm>
              <a:prstGeom prst="rect">
                <a:avLst/>
              </a:prstGeom>
              <a:solidFill>
                <a:srgbClr val="99CC00" mc:Ignorable="a14" a14:legacySpreadsheetColorIndex="50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ru-RU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Юг</a:t>
                </a:r>
              </a:p>
            </xdr:txBody>
          </xdr:sp>
        </mc:Choice>
        <mc:Fallback/>
      </mc:AlternateContent>
    </xdr:grpSp>
    <xdr:clientData/>
  </xdr:twoCellAnchor>
  <xdr:twoCellAnchor>
    <xdr:from>
      <xdr:col>1</xdr:col>
      <xdr:colOff>0</xdr:colOff>
      <xdr:row>17</xdr:row>
      <xdr:rowOff>0</xdr:rowOff>
    </xdr:from>
    <xdr:to>
      <xdr:col>12</xdr:col>
      <xdr:colOff>0</xdr:colOff>
      <xdr:row>28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647700" y="3228975"/>
          <a:ext cx="7219950" cy="19907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Данные представлены с</a:t>
          </a:r>
          <a:r>
            <a:rPr lang="ru-RU" sz="1100" b="1" baseline="0"/>
            <a:t> помощью точечного графика с элементами управления в виде флажков</a:t>
          </a:r>
        </a:p>
        <a:p>
          <a:endParaRPr lang="ru-RU" sz="1100" baseline="0"/>
        </a:p>
        <a:p>
          <a:r>
            <a:rPr lang="ru-RU" sz="1100" baseline="0"/>
            <a:t>Для построения данной диаграммы была создана вспомогательная таблица </a:t>
          </a:r>
        </a:p>
        <a:p>
          <a:r>
            <a:rPr lang="ru-RU" sz="1100" baseline="0"/>
            <a:t>Флажки работают в качестве фильтра и позволяют "отключать" необходимые данные для более точечного анализа 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</xdr:row>
      <xdr:rowOff>4762</xdr:rowOff>
    </xdr:from>
    <xdr:to>
      <xdr:col>21</xdr:col>
      <xdr:colOff>0</xdr:colOff>
      <xdr:row>22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09600" y="1752600"/>
          <a:ext cx="4048125" cy="24765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Калибровочная диаграмма</a:t>
          </a:r>
          <a:r>
            <a:rPr lang="ru-RU" sz="1100" b="1" baseline="0"/>
            <a:t> </a:t>
          </a:r>
        </a:p>
        <a:p>
          <a:endParaRPr lang="ru-RU" sz="1100" b="1" baseline="0"/>
        </a:p>
        <a:p>
          <a:r>
            <a:rPr lang="ru-RU" sz="1100" b="0"/>
            <a:t>С помощью данной</a:t>
          </a:r>
          <a:r>
            <a:rPr lang="ru-RU" sz="1100" b="0" baseline="0"/>
            <a:t> диаграммы легко отслеживать выполнение планов / процесс достижения целей </a:t>
          </a:r>
        </a:p>
        <a:p>
          <a:endParaRPr lang="ru-RU" sz="1100" b="0" baseline="0"/>
        </a:p>
        <a:p>
          <a:r>
            <a:rPr lang="ru-RU" sz="1100" b="0" baseline="0"/>
            <a:t>По регионам: </a:t>
          </a:r>
        </a:p>
        <a:p>
          <a:r>
            <a:rPr lang="ru-RU" sz="1100" b="0" baseline="0"/>
            <a:t>Восток и Север достигли минимального значения плана и стремятся к максимальным показателям </a:t>
          </a:r>
        </a:p>
        <a:p>
          <a:endParaRPr lang="ru-RU" sz="1100" b="0" baseline="0"/>
        </a:p>
        <a:p>
          <a:r>
            <a:rPr lang="ru-RU" sz="1100" b="0"/>
            <a:t>Запад приближается к минимальной границе </a:t>
          </a:r>
        </a:p>
        <a:p>
          <a:endParaRPr lang="ru-RU" sz="1100" b="0"/>
        </a:p>
        <a:p>
          <a:r>
            <a:rPr lang="ru-RU" sz="1100" b="0"/>
            <a:t>Наибольший</a:t>
          </a:r>
          <a:r>
            <a:rPr lang="ru-RU" sz="1100" b="0" baseline="0"/>
            <a:t> отрыв от минимального порога у Центрального региона и Юга </a:t>
          </a:r>
          <a:endParaRPr lang="ru-RU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161925</xdr:rowOff>
    </xdr:from>
    <xdr:to>
      <xdr:col>23</xdr:col>
      <xdr:colOff>0</xdr:colOff>
      <xdr:row>34</xdr:row>
      <xdr:rowOff>47625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6375" y="390525"/>
              <a:ext cx="11125200" cy="5867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25</xdr:row>
      <xdr:rowOff>0</xdr:rowOff>
    </xdr:from>
    <xdr:to>
      <xdr:col>4</xdr:col>
      <xdr:colOff>0</xdr:colOff>
      <xdr:row>34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304800" y="4781550"/>
          <a:ext cx="4105275" cy="16287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С</a:t>
          </a:r>
          <a:r>
            <a:rPr lang="ru-RU" sz="1100" baseline="0"/>
            <a:t> помощью </a:t>
          </a:r>
          <a:r>
            <a:rPr lang="ru-RU" sz="1100" b="1" baseline="0"/>
            <a:t>картограммы</a:t>
          </a:r>
          <a:r>
            <a:rPr lang="ru-RU" sz="1100" baseline="0"/>
            <a:t> видно, что наибольшее количество обращений по гарантиям - у стран ярко-красного цвета (Румыния, Чехия, Лихтенштейн)</a:t>
          </a:r>
        </a:p>
        <a:p>
          <a:endParaRPr lang="ru-RU" sz="1100" baseline="0"/>
        </a:p>
        <a:p>
          <a:r>
            <a:rPr lang="ru-RU" sz="1100" baseline="0"/>
            <a:t>Наименьшее количество обращений в старнах: Нидерланды, Болгария, Венгрия</a:t>
          </a:r>
          <a:endParaRPr lang="ru-RU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18</xdr:col>
      <xdr:colOff>209550</xdr:colOff>
      <xdr:row>25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2550" y="409575"/>
              <a:ext cx="7029450" cy="434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17</xdr:row>
      <xdr:rowOff>0</xdr:rowOff>
    </xdr:from>
    <xdr:to>
      <xdr:col>5</xdr:col>
      <xdr:colOff>0</xdr:colOff>
      <xdr:row>25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304800" y="3267075"/>
          <a:ext cx="3495675" cy="14478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Данные</a:t>
          </a:r>
          <a:r>
            <a:rPr lang="ru-RU" sz="1100" b="1" baseline="0"/>
            <a:t> представлены в виде Каскадной Диаграммы</a:t>
          </a:r>
        </a:p>
        <a:p>
          <a:endParaRPr lang="ru-RU" sz="1100" b="1" baseline="0"/>
        </a:p>
        <a:p>
          <a:endParaRPr lang="ru-RU" sz="1100" b="1" baseline="0"/>
        </a:p>
        <a:p>
          <a:r>
            <a:rPr lang="ru-RU" sz="1100" b="0" baseline="0"/>
            <a:t>Синим цветом на графике обозначен рост</a:t>
          </a:r>
        </a:p>
        <a:p>
          <a:r>
            <a:rPr lang="ru-RU" sz="1100" b="0" baseline="0"/>
            <a:t>Оранжевым цветом на диаграмме обозначен спад</a:t>
          </a:r>
          <a:endParaRPr lang="ru-RU" sz="1100" b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152400</xdr:rowOff>
    </xdr:from>
    <xdr:to>
      <xdr:col>24</xdr:col>
      <xdr:colOff>0</xdr:colOff>
      <xdr:row>32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28625" y="4057650"/>
          <a:ext cx="4171950" cy="18097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Данные</a:t>
          </a:r>
          <a:r>
            <a:rPr lang="ru-RU" sz="1100" b="1" baseline="0"/>
            <a:t> представлены с помощью Диаграммы Торнадо</a:t>
          </a:r>
        </a:p>
        <a:p>
          <a:endParaRPr lang="ru-RU" sz="1100" b="1" baseline="0"/>
        </a:p>
        <a:p>
          <a:r>
            <a:rPr lang="ru-RU" sz="1100" b="0" baseline="0"/>
            <a:t>С помощью данного графика легко анализировать попарное расперделение исходных данных </a:t>
          </a:r>
          <a:endParaRPr lang="ru-RU" sz="1100" b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66675</xdr:rowOff>
    </xdr:from>
    <xdr:to>
      <xdr:col>17</xdr:col>
      <xdr:colOff>0</xdr:colOff>
      <xdr:row>21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0675" y="485775"/>
              <a:ext cx="5486400" cy="3552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23</xdr:row>
      <xdr:rowOff>0</xdr:rowOff>
    </xdr:from>
    <xdr:to>
      <xdr:col>17</xdr:col>
      <xdr:colOff>0</xdr:colOff>
      <xdr:row>29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5400675" y="4419600"/>
          <a:ext cx="5486400" cy="12382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Благодаря</a:t>
          </a:r>
          <a:r>
            <a:rPr lang="ru-RU" sz="1100" baseline="0"/>
            <a:t> частотной гистограмме можно определить:</a:t>
          </a:r>
        </a:p>
        <a:p>
          <a:r>
            <a:rPr lang="ru-RU" sz="1100" baseline="0"/>
            <a:t>- группа с наибольшей частотой встречаемости: 35-40 лет (14 человек) и 45-50 лет (9 человек)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группа с наименьшей частотой встречаемости: 55-60 лет (1 человек)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  <xdr:twoCellAnchor>
    <xdr:from>
      <xdr:col>18</xdr:col>
      <xdr:colOff>0</xdr:colOff>
      <xdr:row>2</xdr:row>
      <xdr:rowOff>28574</xdr:rowOff>
    </xdr:from>
    <xdr:to>
      <xdr:col>27</xdr:col>
      <xdr:colOff>0</xdr:colOff>
      <xdr:row>20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6675" y="447674"/>
              <a:ext cx="5486400" cy="3590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18</xdr:col>
      <xdr:colOff>1</xdr:colOff>
      <xdr:row>23</xdr:row>
      <xdr:rowOff>0</xdr:rowOff>
    </xdr:from>
    <xdr:to>
      <xdr:col>27</xdr:col>
      <xdr:colOff>1</xdr:colOff>
      <xdr:row>29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11496676" y="4419600"/>
          <a:ext cx="5486400" cy="12382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effectLst/>
            </a:rPr>
            <a:t>Частотная</a:t>
          </a:r>
          <a:r>
            <a:rPr lang="ru-RU" sz="1100" baseline="0">
              <a:effectLst/>
            </a:rPr>
            <a:t> диаграмма показывает, что наиболее часто встречающийся диапазон зарплат 2000 - 3000 € (12 человек). Следом идёт диапазон зарпалт 3000 - 4000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 (11 человек). </a:t>
          </a:r>
          <a:endParaRPr lang="ru-RU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180974</xdr:rowOff>
    </xdr:from>
    <xdr:to>
      <xdr:col>19</xdr:col>
      <xdr:colOff>0</xdr:colOff>
      <xdr:row>23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85750" y="3133725"/>
          <a:ext cx="4295775" cy="12668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Данные представлены</a:t>
          </a:r>
          <a:r>
            <a:rPr lang="ru-RU" sz="1100" b="1" baseline="0"/>
            <a:t> в виде Диаграммы Ганта </a:t>
          </a:r>
        </a:p>
        <a:p>
          <a:endParaRPr lang="ru-RU" sz="1100" baseline="0"/>
        </a:p>
        <a:p>
          <a:r>
            <a:rPr lang="ru-RU" sz="1100" baseline="0"/>
            <a:t>При изменении сроков начала выполнения этапов или их длительности - это визуально автоматически отобразится на графике </a:t>
          </a:r>
          <a:endParaRPr lang="ru-RU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20</xdr:col>
      <xdr:colOff>609599</xdr:colOff>
      <xdr:row>27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09600" y="1866900"/>
          <a:ext cx="5153025" cy="3076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Данные отобразил с помощью Гистограммы</a:t>
          </a:r>
          <a:r>
            <a:rPr lang="ru-RU" sz="1100" b="1" baseline="0"/>
            <a:t> с накоплением</a:t>
          </a:r>
        </a:p>
        <a:p>
          <a:endParaRPr lang="ru-RU" sz="1100" b="1" baseline="0"/>
        </a:p>
        <a:p>
          <a:r>
            <a:rPr lang="ru-RU" sz="1100" b="0" baseline="0"/>
            <a:t>Столбец с итоговыми значениями скрыл. </a:t>
          </a:r>
        </a:p>
        <a:p>
          <a:r>
            <a:rPr lang="ru-RU" sz="1100" b="0" baseline="0"/>
            <a:t>При изменении количества по регионам, будут меняться и показатели итогового значения на графике.</a:t>
          </a:r>
        </a:p>
        <a:p>
          <a:endParaRPr lang="ru-RU" sz="1100" b="0" baseline="0"/>
        </a:p>
        <a:p>
          <a:r>
            <a:rPr lang="ru-RU" sz="1100" b="0" baseline="0"/>
            <a:t>С помощью пользовательских форматов разделил значения итогов на группы разрядов и дописал </a:t>
          </a:r>
          <a:r>
            <a:rPr lang="ru-RU" sz="1100" b="1" baseline="0"/>
            <a:t>шт.</a:t>
          </a:r>
          <a:endParaRPr lang="ru-RU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/>
          <cell r="BB98"/>
          <cell r="BC98"/>
          <cell r="BD98"/>
          <cell r="BE98"/>
          <cell r="BF98"/>
          <cell r="BG98"/>
          <cell r="BH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  <cell r="CP98"/>
          <cell r="CQ98"/>
          <cell r="CR98"/>
          <cell r="CS98"/>
          <cell r="CT98"/>
          <cell r="CU98"/>
          <cell r="CV98"/>
          <cell r="CW98"/>
          <cell r="CX98"/>
          <cell r="CY98"/>
          <cell r="CZ98"/>
          <cell r="DA98"/>
          <cell r="DB98"/>
          <cell r="DC98"/>
          <cell r="DD98"/>
          <cell r="DE98"/>
          <cell r="DF98"/>
          <cell r="DG98"/>
          <cell r="DH98"/>
          <cell r="DI98"/>
          <cell r="DJ98"/>
          <cell r="DK98"/>
          <cell r="DL98"/>
          <cell r="DM98"/>
          <cell r="DN98"/>
          <cell r="DO98"/>
          <cell r="DP98"/>
          <cell r="DQ98"/>
          <cell r="DR98"/>
          <cell r="DS98"/>
          <cell r="DT98"/>
          <cell r="DU98"/>
          <cell r="DV98"/>
          <cell r="DW98"/>
          <cell r="DX98"/>
          <cell r="DY98"/>
          <cell r="DZ98"/>
          <cell r="EA98"/>
          <cell r="EB98"/>
          <cell r="EC98"/>
          <cell r="ED98"/>
          <cell r="EE98"/>
          <cell r="EF98"/>
          <cell r="EG98"/>
          <cell r="EH98"/>
          <cell r="EI98"/>
          <cell r="EJ98"/>
          <cell r="EK98"/>
          <cell r="EL98"/>
          <cell r="EM98"/>
          <cell r="EN98"/>
          <cell r="EO98"/>
          <cell r="EP98"/>
          <cell r="EQ98"/>
          <cell r="ER98"/>
          <cell r="ES98"/>
          <cell r="ET98"/>
          <cell r="EU98"/>
          <cell r="EV98"/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  <cell r="CR99"/>
          <cell r="CS99"/>
          <cell r="CT99"/>
          <cell r="CU99"/>
          <cell r="CV99"/>
          <cell r="CW99"/>
          <cell r="CX99"/>
          <cell r="CY99"/>
          <cell r="CZ99"/>
          <cell r="DA99"/>
          <cell r="DB99"/>
          <cell r="DC99"/>
          <cell r="DD99"/>
          <cell r="DE99"/>
          <cell r="DF99"/>
          <cell r="DG99"/>
          <cell r="DH99"/>
          <cell r="DI99"/>
          <cell r="DJ99"/>
          <cell r="DK99"/>
          <cell r="DL99"/>
          <cell r="DM99"/>
          <cell r="DN99"/>
          <cell r="DO99"/>
          <cell r="DP99"/>
          <cell r="DQ99"/>
          <cell r="DR99"/>
          <cell r="DS99"/>
          <cell r="DT99"/>
          <cell r="DU99"/>
          <cell r="DV99"/>
          <cell r="DW99"/>
          <cell r="DX99"/>
          <cell r="DY99"/>
          <cell r="DZ99"/>
          <cell r="EA99"/>
          <cell r="EB99"/>
          <cell r="EC99"/>
          <cell r="ED99"/>
          <cell r="EE99"/>
          <cell r="EF99"/>
          <cell r="EG99"/>
          <cell r="EH99"/>
          <cell r="EI99"/>
          <cell r="EJ99"/>
          <cell r="EK99"/>
          <cell r="EL99"/>
          <cell r="EM99"/>
          <cell r="EN99"/>
          <cell r="EO99"/>
          <cell r="EP99"/>
          <cell r="EQ99"/>
          <cell r="ER99"/>
          <cell r="ES99"/>
          <cell r="ET99"/>
          <cell r="EU99"/>
          <cell r="EV99"/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  <cell r="CP100"/>
          <cell r="CQ100"/>
          <cell r="CR100"/>
          <cell r="CS100"/>
          <cell r="CT100"/>
          <cell r="CU100"/>
          <cell r="CV100"/>
          <cell r="CW100"/>
          <cell r="CX100"/>
          <cell r="CY100"/>
          <cell r="CZ100"/>
          <cell r="DA100"/>
          <cell r="DB100"/>
          <cell r="DC100"/>
          <cell r="DD100"/>
          <cell r="DE100"/>
          <cell r="DF100"/>
          <cell r="DG100"/>
          <cell r="DH100"/>
          <cell r="DI100"/>
          <cell r="DJ100"/>
          <cell r="DK100"/>
          <cell r="DL100"/>
          <cell r="DM100"/>
          <cell r="DN100"/>
          <cell r="DO100"/>
          <cell r="DP100"/>
          <cell r="DQ100"/>
          <cell r="DR100"/>
          <cell r="DS100"/>
          <cell r="DT100"/>
          <cell r="DU100"/>
          <cell r="DV100"/>
          <cell r="DW100"/>
          <cell r="DX100"/>
          <cell r="DY100"/>
          <cell r="DZ100"/>
          <cell r="EA100"/>
          <cell r="EB100"/>
          <cell r="EC100"/>
          <cell r="ED100"/>
          <cell r="EE100"/>
          <cell r="EF100"/>
          <cell r="EG100"/>
          <cell r="EH100"/>
          <cell r="EI100"/>
          <cell r="EJ100"/>
          <cell r="EK100"/>
          <cell r="EL100"/>
          <cell r="EM100"/>
          <cell r="EN100"/>
          <cell r="EO100"/>
          <cell r="EP100"/>
          <cell r="EQ100"/>
          <cell r="ER100"/>
          <cell r="ES100"/>
          <cell r="ET100"/>
          <cell r="EU100"/>
          <cell r="EV100"/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/>
          <cell r="BM110"/>
          <cell r="BN110"/>
          <cell r="BO110"/>
          <cell r="BP110"/>
          <cell r="BQ110"/>
          <cell r="BR110"/>
          <cell r="BS110"/>
          <cell r="BT110"/>
          <cell r="BU110"/>
          <cell r="BV110"/>
          <cell r="BW110"/>
          <cell r="BX110"/>
          <cell r="BY110"/>
          <cell r="BZ110"/>
          <cell r="CA110"/>
          <cell r="CB110"/>
          <cell r="CC110"/>
          <cell r="CD110"/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  <cell r="CP110"/>
          <cell r="CQ110"/>
          <cell r="CR110"/>
          <cell r="CS110"/>
          <cell r="CT110"/>
          <cell r="CU110"/>
          <cell r="CV110"/>
          <cell r="CW110"/>
          <cell r="CX110"/>
          <cell r="CY110"/>
          <cell r="CZ110"/>
          <cell r="DA110"/>
          <cell r="DB110"/>
          <cell r="DC110"/>
          <cell r="DD110"/>
          <cell r="DE110"/>
          <cell r="DF110"/>
          <cell r="DG110"/>
          <cell r="DH110"/>
          <cell r="DI110"/>
          <cell r="DJ110"/>
          <cell r="DK110"/>
          <cell r="DL110"/>
          <cell r="DM110"/>
          <cell r="DN110"/>
          <cell r="DO110"/>
          <cell r="DP110"/>
          <cell r="DQ110"/>
          <cell r="DR110"/>
          <cell r="DS110"/>
          <cell r="DT110"/>
          <cell r="DU110"/>
          <cell r="DV110"/>
          <cell r="DW110"/>
          <cell r="DX110"/>
          <cell r="DY110"/>
          <cell r="DZ110"/>
          <cell r="EA110"/>
          <cell r="EB110"/>
          <cell r="EC110"/>
          <cell r="ED110"/>
          <cell r="EE110"/>
          <cell r="EF110"/>
          <cell r="EG110"/>
          <cell r="EH110"/>
          <cell r="EI110"/>
          <cell r="EJ110"/>
          <cell r="EK110"/>
          <cell r="EL110"/>
          <cell r="EM110"/>
          <cell r="EN110"/>
          <cell r="EO110"/>
          <cell r="EP110"/>
          <cell r="EQ110"/>
          <cell r="ER110"/>
          <cell r="ES110"/>
          <cell r="ET110"/>
          <cell r="EU110"/>
          <cell r="EV110"/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/>
          <cell r="BM111"/>
          <cell r="BN111"/>
          <cell r="BO111"/>
          <cell r="BP111"/>
          <cell r="BQ111"/>
          <cell r="BR111"/>
          <cell r="BS111"/>
          <cell r="BT111"/>
          <cell r="BU111"/>
          <cell r="BV111"/>
          <cell r="BW111"/>
          <cell r="BX111"/>
          <cell r="BY111"/>
          <cell r="BZ111"/>
          <cell r="CA111"/>
          <cell r="CB111"/>
          <cell r="CC111"/>
          <cell r="CD111"/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  <cell r="CR111"/>
          <cell r="CS111"/>
          <cell r="CT111"/>
          <cell r="CU111"/>
          <cell r="CV111"/>
          <cell r="CW111"/>
          <cell r="CX111"/>
          <cell r="CY111"/>
          <cell r="CZ111"/>
          <cell r="DA111"/>
          <cell r="DB111"/>
          <cell r="DC111"/>
          <cell r="DD111"/>
          <cell r="DE111"/>
          <cell r="DF111"/>
          <cell r="DG111"/>
          <cell r="DH111"/>
          <cell r="DI111"/>
          <cell r="DJ111"/>
          <cell r="DK111"/>
          <cell r="DL111"/>
          <cell r="DM111"/>
          <cell r="DN111"/>
          <cell r="DO111"/>
          <cell r="DP111"/>
          <cell r="DQ111"/>
          <cell r="DR111"/>
          <cell r="DS111"/>
          <cell r="DT111"/>
          <cell r="DU111"/>
          <cell r="DV111"/>
          <cell r="DW111"/>
          <cell r="DX111"/>
          <cell r="DY111"/>
          <cell r="DZ111"/>
          <cell r="EA111"/>
          <cell r="EB111"/>
          <cell r="EC111"/>
          <cell r="ED111"/>
          <cell r="EE111"/>
          <cell r="EF111"/>
          <cell r="EG111"/>
          <cell r="EH111"/>
          <cell r="EI111"/>
          <cell r="EJ111"/>
          <cell r="EK111"/>
          <cell r="EL111"/>
          <cell r="EM111"/>
          <cell r="EN111"/>
          <cell r="EO111"/>
          <cell r="EP111"/>
          <cell r="EQ111"/>
          <cell r="ER111"/>
          <cell r="ES111"/>
          <cell r="ET111"/>
          <cell r="EU111"/>
          <cell r="EV111"/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/>
          <cell r="BB112"/>
          <cell r="BC112"/>
          <cell r="BD112"/>
          <cell r="BE112"/>
          <cell r="BF112"/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/>
          <cell r="BO112"/>
          <cell r="BP112"/>
          <cell r="BQ112"/>
          <cell r="BR112"/>
          <cell r="BS112"/>
          <cell r="BT112"/>
          <cell r="BU112"/>
          <cell r="BV112"/>
          <cell r="BW112"/>
          <cell r="BX112"/>
          <cell r="BY112"/>
          <cell r="BZ112"/>
          <cell r="CA112"/>
          <cell r="CB112"/>
          <cell r="CC112"/>
          <cell r="CD112"/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  <cell r="CP112"/>
          <cell r="CQ112"/>
          <cell r="CR112"/>
          <cell r="CS112"/>
          <cell r="CT112"/>
          <cell r="CU112"/>
          <cell r="CV112"/>
          <cell r="CW112"/>
          <cell r="CX112"/>
          <cell r="CY112"/>
          <cell r="CZ112"/>
          <cell r="DA112"/>
          <cell r="DB112"/>
          <cell r="DC112"/>
          <cell r="DD112"/>
          <cell r="DE112"/>
          <cell r="DF112"/>
          <cell r="DG112"/>
          <cell r="DH112"/>
          <cell r="DI112"/>
          <cell r="DJ112"/>
          <cell r="DK112"/>
          <cell r="DL112"/>
          <cell r="DM112"/>
          <cell r="DN112"/>
          <cell r="DO112"/>
          <cell r="DP112"/>
          <cell r="DQ112"/>
          <cell r="DR112"/>
          <cell r="DS112"/>
          <cell r="DT112"/>
          <cell r="DU112"/>
          <cell r="DV112"/>
          <cell r="DW112"/>
          <cell r="DX112"/>
          <cell r="DY112"/>
          <cell r="DZ112"/>
          <cell r="EA112"/>
          <cell r="EB112"/>
          <cell r="EC112"/>
          <cell r="ED112"/>
          <cell r="EE112"/>
          <cell r="EF112"/>
          <cell r="EG112"/>
          <cell r="EH112"/>
          <cell r="EI112"/>
          <cell r="EJ112"/>
          <cell r="EK112"/>
          <cell r="EL112"/>
          <cell r="EM112"/>
          <cell r="EN112"/>
          <cell r="EO112"/>
          <cell r="EP112"/>
          <cell r="EQ112"/>
          <cell r="ER112"/>
          <cell r="ES112"/>
          <cell r="ET112"/>
          <cell r="EU112"/>
          <cell r="EV112"/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/>
          <cell r="BB115"/>
          <cell r="BC115"/>
          <cell r="BD115"/>
          <cell r="BE115"/>
          <cell r="BF115"/>
          <cell r="BG115"/>
          <cell r="BH115"/>
          <cell r="BI115"/>
          <cell r="BJ115"/>
          <cell r="BK115"/>
          <cell r="BL115"/>
          <cell r="BM115"/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/>
          <cell r="BI116"/>
          <cell r="BJ116"/>
          <cell r="BK116"/>
          <cell r="BL116"/>
          <cell r="BM116"/>
          <cell r="BN116"/>
          <cell r="BO116"/>
          <cell r="BP116"/>
          <cell r="BQ116"/>
          <cell r="BR116"/>
          <cell r="BS116"/>
          <cell r="BT116"/>
          <cell r="BU116"/>
          <cell r="BV116"/>
          <cell r="BW116"/>
          <cell r="BX116"/>
          <cell r="BY116"/>
          <cell r="BZ116"/>
          <cell r="CA116"/>
          <cell r="CB116"/>
          <cell r="CC116"/>
          <cell r="CD116"/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  <cell r="CP116"/>
          <cell r="CQ116"/>
          <cell r="CR116"/>
          <cell r="CS116"/>
          <cell r="CT116"/>
          <cell r="CU116"/>
          <cell r="CV116"/>
          <cell r="CW116"/>
          <cell r="CX116"/>
          <cell r="CY116"/>
          <cell r="CZ116"/>
          <cell r="DA116"/>
          <cell r="DB116"/>
          <cell r="DC116"/>
          <cell r="DD116"/>
          <cell r="DE116"/>
          <cell r="DF116"/>
          <cell r="DG116"/>
          <cell r="DH116"/>
          <cell r="DI116"/>
          <cell r="DJ116"/>
          <cell r="DK116"/>
          <cell r="DL116"/>
          <cell r="DM116"/>
          <cell r="DN116"/>
          <cell r="DO116"/>
          <cell r="DP116"/>
          <cell r="DQ116"/>
          <cell r="DR116"/>
          <cell r="DS116"/>
          <cell r="DT116"/>
          <cell r="DU116"/>
          <cell r="DV116"/>
          <cell r="DW116"/>
          <cell r="DX116"/>
          <cell r="DY116"/>
          <cell r="DZ116"/>
          <cell r="EA116"/>
          <cell r="EB116"/>
          <cell r="EC116"/>
          <cell r="ED116"/>
          <cell r="EE116"/>
          <cell r="EF116"/>
          <cell r="EG116"/>
          <cell r="EH116"/>
          <cell r="EI116"/>
          <cell r="EJ116"/>
          <cell r="EK116"/>
          <cell r="EL116"/>
          <cell r="EM116"/>
          <cell r="EN116"/>
          <cell r="EO116"/>
          <cell r="EP116"/>
          <cell r="EQ116"/>
          <cell r="ER116"/>
          <cell r="ES116"/>
          <cell r="ET116"/>
          <cell r="EU116"/>
          <cell r="EV116"/>
          <cell r="EW116"/>
          <cell r="EX116"/>
          <cell r="EY116"/>
          <cell r="EZ116"/>
          <cell r="FA116"/>
          <cell r="FB116"/>
          <cell r="FC116"/>
          <cell r="FD116"/>
          <cell r="FE116"/>
          <cell r="FF116"/>
          <cell r="FG116"/>
          <cell r="FH116"/>
          <cell r="FI116"/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/>
          <cell r="BJ117">
            <v>75000</v>
          </cell>
          <cell r="BK117"/>
          <cell r="BL117"/>
          <cell r="BM117"/>
          <cell r="BN117"/>
          <cell r="BO117"/>
          <cell r="BP117"/>
          <cell r="BQ117"/>
          <cell r="BR117"/>
          <cell r="BS117"/>
          <cell r="BT117"/>
          <cell r="BU117"/>
          <cell r="BV117"/>
          <cell r="BW117"/>
          <cell r="BX117"/>
          <cell r="BY117"/>
          <cell r="BZ117"/>
          <cell r="CA117"/>
          <cell r="CB117"/>
          <cell r="CC117"/>
          <cell r="CD117"/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  <cell r="CP117"/>
          <cell r="CQ117"/>
          <cell r="CR117"/>
          <cell r="CS117"/>
          <cell r="CT117"/>
          <cell r="CU117"/>
          <cell r="CV117"/>
          <cell r="CW117"/>
          <cell r="CX117"/>
          <cell r="CY117"/>
          <cell r="CZ117"/>
          <cell r="DA117"/>
          <cell r="DB117"/>
          <cell r="DC117"/>
          <cell r="DD117"/>
          <cell r="DE117"/>
          <cell r="DF117"/>
          <cell r="DG117"/>
          <cell r="DH117"/>
          <cell r="DI117"/>
          <cell r="DJ117"/>
          <cell r="DK117"/>
          <cell r="DL117"/>
          <cell r="DM117"/>
          <cell r="DN117"/>
          <cell r="DO117"/>
          <cell r="DP117"/>
          <cell r="DQ117"/>
          <cell r="DR117"/>
          <cell r="DS117"/>
          <cell r="DT117"/>
          <cell r="DU117"/>
          <cell r="DV117"/>
          <cell r="DW117"/>
          <cell r="DX117"/>
          <cell r="DY117"/>
          <cell r="DZ117"/>
          <cell r="EA117"/>
          <cell r="EB117"/>
          <cell r="EC117"/>
          <cell r="ED117"/>
          <cell r="EE117"/>
          <cell r="EF117"/>
          <cell r="EG117"/>
          <cell r="EH117"/>
          <cell r="EI117"/>
          <cell r="EJ117"/>
          <cell r="EK117"/>
          <cell r="EL117"/>
          <cell r="EM117"/>
          <cell r="EN117"/>
          <cell r="EO117"/>
          <cell r="EP117"/>
          <cell r="EQ117"/>
          <cell r="ER117"/>
          <cell r="ES117"/>
          <cell r="ET117"/>
          <cell r="EU117"/>
          <cell r="EV117"/>
          <cell r="EW117"/>
          <cell r="EX117"/>
          <cell r="EY117"/>
          <cell r="EZ117"/>
          <cell r="FA117"/>
          <cell r="FB117"/>
          <cell r="FC117"/>
          <cell r="FD117"/>
          <cell r="FE117"/>
          <cell r="FF117"/>
          <cell r="FG117"/>
          <cell r="FH117"/>
          <cell r="FI117"/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/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/>
          <cell r="BJ118">
            <v>155714.29</v>
          </cell>
          <cell r="BK118">
            <v>130000</v>
          </cell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  <cell r="CP118"/>
          <cell r="CQ118"/>
          <cell r="CR118"/>
          <cell r="CS118"/>
          <cell r="CT118"/>
          <cell r="CU118"/>
          <cell r="CV118"/>
          <cell r="CW118"/>
          <cell r="CX118"/>
          <cell r="CY118"/>
          <cell r="CZ118"/>
          <cell r="DA118"/>
          <cell r="DB118"/>
          <cell r="DC118"/>
          <cell r="DD118"/>
          <cell r="DE118"/>
          <cell r="DF118"/>
          <cell r="DG118"/>
          <cell r="DH118"/>
          <cell r="DI118"/>
          <cell r="DJ118"/>
          <cell r="DK118"/>
          <cell r="DL118"/>
          <cell r="DM118"/>
          <cell r="DN118"/>
          <cell r="DO118"/>
          <cell r="DP118"/>
          <cell r="DQ118"/>
          <cell r="DR118"/>
          <cell r="DS118"/>
          <cell r="DT118"/>
          <cell r="DU118"/>
          <cell r="DV118"/>
          <cell r="DW118"/>
          <cell r="DX118"/>
          <cell r="DY118"/>
          <cell r="DZ118"/>
          <cell r="EA118"/>
          <cell r="EB118"/>
          <cell r="EC118"/>
          <cell r="ED118"/>
          <cell r="EE118"/>
          <cell r="EF118"/>
          <cell r="EG118"/>
          <cell r="EH118"/>
          <cell r="EI118"/>
          <cell r="EJ118"/>
          <cell r="EK118"/>
          <cell r="EL118"/>
          <cell r="EM118"/>
          <cell r="EN118"/>
          <cell r="EO118"/>
          <cell r="EP118"/>
          <cell r="EQ118"/>
          <cell r="ER118"/>
          <cell r="ES118"/>
          <cell r="ET118"/>
          <cell r="EU118"/>
          <cell r="EV118"/>
          <cell r="EW118"/>
          <cell r="EX118"/>
          <cell r="EY118"/>
          <cell r="EZ118"/>
          <cell r="FA118"/>
          <cell r="FB118"/>
          <cell r="FC118"/>
          <cell r="FD118"/>
          <cell r="FE118"/>
          <cell r="FF118"/>
          <cell r="FG118"/>
          <cell r="FH118"/>
          <cell r="FI118"/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/>
          <cell r="AY119"/>
          <cell r="AZ119"/>
          <cell r="BA119"/>
          <cell r="BB119"/>
          <cell r="BC119"/>
          <cell r="BD119"/>
          <cell r="BE119"/>
          <cell r="BF119">
            <v>1800</v>
          </cell>
          <cell r="BG119">
            <v>3600</v>
          </cell>
          <cell r="BH119">
            <v>5400</v>
          </cell>
          <cell r="BI119"/>
          <cell r="BJ119">
            <v>7200</v>
          </cell>
          <cell r="BK119">
            <v>7200</v>
          </cell>
          <cell r="BL119">
            <v>7200</v>
          </cell>
          <cell r="BM119"/>
          <cell r="BN119"/>
          <cell r="BO119"/>
          <cell r="BP119"/>
          <cell r="BQ119"/>
          <cell r="BR119"/>
          <cell r="BS119"/>
          <cell r="BT119"/>
          <cell r="BU119"/>
          <cell r="BV119"/>
          <cell r="BW119"/>
          <cell r="BX119"/>
          <cell r="BY119"/>
          <cell r="BZ119"/>
          <cell r="CA119"/>
          <cell r="CB119"/>
          <cell r="CC119"/>
          <cell r="CD119"/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  <cell r="CP119"/>
          <cell r="CQ119"/>
          <cell r="CR119"/>
          <cell r="CS119"/>
          <cell r="CT119"/>
          <cell r="CU119"/>
          <cell r="CV119"/>
          <cell r="CW119"/>
          <cell r="CX119"/>
          <cell r="CY119"/>
          <cell r="CZ119"/>
          <cell r="DA119"/>
          <cell r="DB119"/>
          <cell r="DC119"/>
          <cell r="DD119"/>
          <cell r="DE119"/>
          <cell r="DF119"/>
          <cell r="DG119"/>
          <cell r="DH119"/>
          <cell r="DI119"/>
          <cell r="DJ119"/>
          <cell r="DK119"/>
          <cell r="DL119"/>
          <cell r="DM119"/>
          <cell r="DN119"/>
          <cell r="DO119"/>
          <cell r="DP119"/>
          <cell r="DQ119"/>
          <cell r="DR119"/>
          <cell r="DS119"/>
          <cell r="DT119"/>
          <cell r="DU119"/>
          <cell r="DV119"/>
          <cell r="DW119"/>
          <cell r="DX119"/>
          <cell r="DY119"/>
          <cell r="DZ119"/>
          <cell r="EA119"/>
          <cell r="EB119"/>
          <cell r="EC119"/>
          <cell r="ED119"/>
          <cell r="EE119"/>
          <cell r="EF119"/>
          <cell r="EG119"/>
          <cell r="EH119"/>
          <cell r="EI119"/>
          <cell r="EJ119"/>
          <cell r="EK119"/>
          <cell r="EL119"/>
          <cell r="EM119"/>
          <cell r="EN119"/>
          <cell r="EO119"/>
          <cell r="EP119"/>
          <cell r="EQ119"/>
          <cell r="ER119"/>
          <cell r="ES119"/>
          <cell r="ET119"/>
          <cell r="EU119"/>
          <cell r="EV119"/>
          <cell r="EW119"/>
          <cell r="EX119"/>
          <cell r="EY119"/>
          <cell r="EZ119"/>
          <cell r="FA119"/>
          <cell r="FB119"/>
          <cell r="FC119"/>
          <cell r="FD119"/>
          <cell r="FE119"/>
          <cell r="FF119"/>
          <cell r="FG119"/>
          <cell r="FH119"/>
          <cell r="FI119"/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/>
          <cell r="AZ120"/>
          <cell r="BA120"/>
          <cell r="BB120"/>
          <cell r="BC120"/>
          <cell r="BD120"/>
          <cell r="BE120"/>
          <cell r="BF120"/>
          <cell r="BG120">
            <v>8000</v>
          </cell>
          <cell r="BH120">
            <v>10000</v>
          </cell>
          <cell r="BI120"/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/>
          <cell r="DM123"/>
          <cell r="DN123"/>
          <cell r="DO123"/>
          <cell r="DP123"/>
          <cell r="DQ123"/>
          <cell r="DR123"/>
          <cell r="DS123"/>
          <cell r="DT123"/>
          <cell r="DU123"/>
          <cell r="DV123"/>
          <cell r="DW123"/>
          <cell r="DX123"/>
          <cell r="DY123"/>
          <cell r="DZ123"/>
          <cell r="EA123"/>
          <cell r="EB123"/>
          <cell r="EC123"/>
          <cell r="ED123"/>
          <cell r="EE123"/>
          <cell r="EF123"/>
          <cell r="EG123"/>
          <cell r="EH123"/>
          <cell r="EI123"/>
          <cell r="EJ123"/>
          <cell r="EK123"/>
          <cell r="EL123"/>
          <cell r="EM123"/>
          <cell r="EN123"/>
          <cell r="EO123"/>
          <cell r="EP123"/>
          <cell r="EQ123"/>
          <cell r="ER123"/>
          <cell r="ES123"/>
          <cell r="ET123"/>
          <cell r="EU123"/>
          <cell r="EV123"/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/>
          <cell r="DM124"/>
          <cell r="DN124"/>
          <cell r="DO124"/>
          <cell r="DP124"/>
          <cell r="DQ124"/>
          <cell r="DR124"/>
          <cell r="DS124"/>
          <cell r="DT124"/>
          <cell r="DU124"/>
          <cell r="DV124"/>
          <cell r="DW124"/>
          <cell r="DX124"/>
          <cell r="DY124"/>
          <cell r="DZ124"/>
          <cell r="EA124"/>
          <cell r="EB124"/>
          <cell r="EC124"/>
          <cell r="ED124"/>
          <cell r="EE124"/>
          <cell r="EF124"/>
          <cell r="EG124"/>
          <cell r="EH124"/>
          <cell r="EI124"/>
          <cell r="EJ124"/>
          <cell r="EK124"/>
          <cell r="EL124"/>
          <cell r="EM124"/>
          <cell r="EN124"/>
          <cell r="EO124"/>
          <cell r="EP124"/>
          <cell r="EQ124"/>
          <cell r="ER124"/>
          <cell r="ES124"/>
          <cell r="ET124"/>
          <cell r="EU124"/>
          <cell r="EV124"/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  <cell r="AW136"/>
          <cell r="AX136"/>
          <cell r="AY136"/>
          <cell r="AZ136"/>
          <cell r="BA136"/>
          <cell r="BB136"/>
          <cell r="BC136"/>
          <cell r="BD136"/>
          <cell r="BE136"/>
          <cell r="BF136"/>
          <cell r="BG136"/>
          <cell r="BH136"/>
          <cell r="BJ136"/>
          <cell r="BK136"/>
          <cell r="BL136"/>
          <cell r="BM136"/>
          <cell r="BN136"/>
          <cell r="BO136"/>
          <cell r="BP136"/>
          <cell r="BQ136"/>
          <cell r="BR136"/>
          <cell r="BS136"/>
          <cell r="BT136"/>
          <cell r="BU136"/>
          <cell r="BV136"/>
          <cell r="BW136"/>
          <cell r="BX136"/>
          <cell r="BY136"/>
          <cell r="BZ136"/>
          <cell r="CA136"/>
          <cell r="CB136"/>
          <cell r="CC136"/>
          <cell r="CD136"/>
          <cell r="CE136"/>
          <cell r="CF136"/>
          <cell r="CG136"/>
          <cell r="CH136"/>
          <cell r="CI136"/>
          <cell r="CJ136"/>
          <cell r="CK136"/>
          <cell r="CL136"/>
          <cell r="CM136"/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BA137"/>
          <cell r="BB137"/>
          <cell r="BC137"/>
          <cell r="BD137"/>
          <cell r="BE137"/>
          <cell r="BF137"/>
          <cell r="BG137"/>
          <cell r="BH137"/>
          <cell r="BJ137"/>
          <cell r="BK137"/>
          <cell r="BL137"/>
          <cell r="BM137"/>
          <cell r="BN137"/>
          <cell r="BO137"/>
          <cell r="BP137"/>
          <cell r="BQ137"/>
          <cell r="BR137"/>
          <cell r="BS137"/>
          <cell r="BT137"/>
          <cell r="BU137"/>
          <cell r="BV137"/>
          <cell r="BW137"/>
          <cell r="BX137"/>
          <cell r="BY137"/>
          <cell r="BZ137"/>
          <cell r="CA137"/>
          <cell r="CB137"/>
          <cell r="CC137"/>
          <cell r="CD137"/>
          <cell r="CE137"/>
          <cell r="CF137"/>
          <cell r="CG137"/>
          <cell r="CH137"/>
          <cell r="CI137"/>
          <cell r="CJ137"/>
          <cell r="CK137"/>
          <cell r="CL137"/>
          <cell r="CM137"/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  <cell r="CP143"/>
          <cell r="CQ143"/>
          <cell r="CR143"/>
          <cell r="CS143"/>
          <cell r="CT143"/>
          <cell r="CU143"/>
          <cell r="CV143"/>
          <cell r="CW143"/>
          <cell r="CX143"/>
          <cell r="CY143"/>
          <cell r="CZ143"/>
          <cell r="DA143"/>
          <cell r="DB143"/>
          <cell r="DC143"/>
          <cell r="DD143"/>
          <cell r="DE143"/>
          <cell r="DF143"/>
          <cell r="DG143"/>
          <cell r="DH143"/>
          <cell r="DI143"/>
          <cell r="DJ143"/>
          <cell r="DK143"/>
          <cell r="DL143"/>
          <cell r="DM143"/>
          <cell r="DN143"/>
          <cell r="DO143"/>
          <cell r="DP143"/>
          <cell r="DQ143"/>
          <cell r="DR143"/>
          <cell r="DS143"/>
          <cell r="DT143"/>
          <cell r="DU143"/>
          <cell r="DV143"/>
          <cell r="DW143"/>
          <cell r="DX143"/>
          <cell r="DY143"/>
          <cell r="DZ143"/>
          <cell r="EA143"/>
          <cell r="EB143"/>
          <cell r="EC143"/>
          <cell r="ED143"/>
          <cell r="EE143"/>
          <cell r="EF143"/>
          <cell r="EG143"/>
          <cell r="EH143"/>
          <cell r="EI143"/>
          <cell r="EJ143"/>
          <cell r="EK143"/>
          <cell r="EL143"/>
          <cell r="EM143"/>
          <cell r="EN143"/>
          <cell r="EO143"/>
          <cell r="EP143"/>
          <cell r="EQ143"/>
          <cell r="ER143"/>
          <cell r="ES143"/>
          <cell r="ET143"/>
          <cell r="EU143"/>
          <cell r="EV143"/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  <cell r="CP144"/>
          <cell r="CQ144"/>
          <cell r="CR144"/>
          <cell r="CS144"/>
          <cell r="CT144"/>
          <cell r="CU144"/>
          <cell r="CV144"/>
          <cell r="CW144"/>
          <cell r="CX144"/>
          <cell r="CY144"/>
          <cell r="CZ144"/>
          <cell r="DA144"/>
          <cell r="DB144"/>
          <cell r="DC144"/>
          <cell r="DD144"/>
          <cell r="DE144"/>
          <cell r="DF144"/>
          <cell r="DG144"/>
          <cell r="DH144"/>
          <cell r="DI144"/>
          <cell r="DJ144"/>
          <cell r="DK144"/>
          <cell r="DL144"/>
          <cell r="DM144"/>
          <cell r="DN144"/>
          <cell r="DO144"/>
          <cell r="DP144"/>
          <cell r="DQ144"/>
          <cell r="DR144"/>
          <cell r="DS144"/>
          <cell r="DT144"/>
          <cell r="DU144"/>
          <cell r="DV144"/>
          <cell r="DW144"/>
          <cell r="DX144"/>
          <cell r="DY144"/>
          <cell r="DZ144"/>
          <cell r="EA144"/>
          <cell r="EB144"/>
          <cell r="EC144"/>
          <cell r="ED144"/>
          <cell r="EE144"/>
          <cell r="EF144"/>
          <cell r="EG144"/>
          <cell r="EH144"/>
          <cell r="EI144"/>
          <cell r="EJ144"/>
          <cell r="EK144"/>
          <cell r="EL144"/>
          <cell r="EM144"/>
          <cell r="EN144"/>
          <cell r="EO144"/>
          <cell r="EP144"/>
          <cell r="EQ144"/>
          <cell r="ER144"/>
          <cell r="ES144"/>
          <cell r="ET144"/>
          <cell r="EU144"/>
          <cell r="EV144"/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  <cell r="CP153"/>
          <cell r="CQ153"/>
          <cell r="CR153"/>
          <cell r="CS153"/>
          <cell r="CT153"/>
          <cell r="CU153"/>
          <cell r="CV153"/>
          <cell r="CW153"/>
          <cell r="CX153"/>
          <cell r="CY153"/>
          <cell r="CZ153"/>
          <cell r="DA153"/>
          <cell r="DB153"/>
          <cell r="DC153"/>
          <cell r="DD153"/>
          <cell r="DE153"/>
          <cell r="DF153"/>
          <cell r="DG153"/>
          <cell r="DH153"/>
          <cell r="DI153"/>
          <cell r="DJ153"/>
          <cell r="DK153"/>
          <cell r="DL153"/>
          <cell r="DM153"/>
          <cell r="DN153"/>
          <cell r="DO153"/>
          <cell r="DP153"/>
          <cell r="DQ153"/>
          <cell r="DR153"/>
          <cell r="DS153"/>
          <cell r="DT153"/>
          <cell r="DU153"/>
          <cell r="DV153"/>
          <cell r="DW153"/>
          <cell r="DX153"/>
          <cell r="DY153"/>
          <cell r="DZ153"/>
          <cell r="EA153"/>
          <cell r="EB153"/>
          <cell r="EC153"/>
          <cell r="ED153"/>
          <cell r="EE153"/>
          <cell r="EF153"/>
          <cell r="EG153"/>
          <cell r="EH153"/>
          <cell r="EI153"/>
          <cell r="EJ153"/>
          <cell r="EK153"/>
          <cell r="EL153"/>
          <cell r="EM153"/>
          <cell r="EN153"/>
          <cell r="EO153"/>
          <cell r="EP153"/>
          <cell r="EQ153"/>
          <cell r="ER153"/>
          <cell r="ES153"/>
          <cell r="ET153"/>
          <cell r="EU153"/>
          <cell r="EV153"/>
        </row>
        <row r="154">
          <cell r="S154" t="str">
            <v>COST TO DATE</v>
          </cell>
          <cell r="V154" t="str">
            <v>DIRECT TO DATE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/>
          <cell r="BE165"/>
          <cell r="BF165"/>
          <cell r="BG165"/>
          <cell r="BH165"/>
          <cell r="BJ165"/>
          <cell r="BK165"/>
          <cell r="BL165"/>
          <cell r="BM165"/>
          <cell r="BN165"/>
          <cell r="BO165"/>
          <cell r="BP165"/>
          <cell r="BQ165"/>
          <cell r="BR165"/>
          <cell r="BS165"/>
          <cell r="BT165"/>
          <cell r="BU165"/>
          <cell r="BV165"/>
          <cell r="BW165"/>
          <cell r="BX165"/>
          <cell r="BY165"/>
          <cell r="BZ165"/>
          <cell r="CA165"/>
          <cell r="CB165"/>
          <cell r="CC165"/>
          <cell r="CD165"/>
          <cell r="CE165"/>
          <cell r="CF165"/>
          <cell r="CG165"/>
          <cell r="CH165"/>
          <cell r="CI165"/>
          <cell r="CJ165"/>
          <cell r="CK165"/>
          <cell r="CL165"/>
          <cell r="CM165"/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BD166"/>
          <cell r="BE166"/>
          <cell r="BF166"/>
          <cell r="BG166"/>
          <cell r="BH166"/>
          <cell r="BJ166"/>
          <cell r="BK166"/>
          <cell r="BL166"/>
          <cell r="BM166"/>
          <cell r="BN166"/>
          <cell r="BO166"/>
          <cell r="BP166"/>
          <cell r="BQ166"/>
          <cell r="BR166"/>
          <cell r="BS166"/>
          <cell r="BT166"/>
          <cell r="BU166"/>
          <cell r="BV166"/>
          <cell r="BW166"/>
          <cell r="BX166"/>
          <cell r="BY166"/>
          <cell r="BZ166"/>
          <cell r="CA166"/>
          <cell r="CB166"/>
          <cell r="CC166"/>
          <cell r="CD166"/>
          <cell r="CE166"/>
          <cell r="CF166"/>
          <cell r="CG166"/>
          <cell r="CH166"/>
          <cell r="CI166"/>
          <cell r="CJ166"/>
          <cell r="CK166"/>
          <cell r="CL166"/>
          <cell r="CM166"/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/>
          <cell r="BK170"/>
          <cell r="BL170"/>
          <cell r="BM170"/>
          <cell r="BN170"/>
          <cell r="BO170"/>
          <cell r="BP170"/>
          <cell r="BQ170"/>
          <cell r="BR170"/>
          <cell r="BS170"/>
          <cell r="BT170"/>
          <cell r="BU170"/>
          <cell r="BV170"/>
          <cell r="BW170"/>
          <cell r="BX170"/>
          <cell r="BY170"/>
          <cell r="BZ170"/>
          <cell r="CA170"/>
          <cell r="CB170"/>
          <cell r="CC170"/>
          <cell r="CD170"/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  <cell r="CP170"/>
          <cell r="CQ170"/>
          <cell r="CR170"/>
          <cell r="CS170"/>
          <cell r="CT170"/>
          <cell r="CU170"/>
          <cell r="CV170"/>
          <cell r="CW170"/>
          <cell r="CX170"/>
          <cell r="CY170"/>
          <cell r="CZ170"/>
          <cell r="DA170"/>
          <cell r="DB170"/>
          <cell r="DC170"/>
          <cell r="DD170"/>
          <cell r="DE170"/>
          <cell r="DF170"/>
          <cell r="DG170"/>
          <cell r="DH170"/>
          <cell r="DI170"/>
          <cell r="DJ170"/>
          <cell r="DK170"/>
          <cell r="DL170"/>
          <cell r="DM170"/>
          <cell r="DN170"/>
          <cell r="DO170"/>
          <cell r="DP170"/>
          <cell r="DQ170"/>
          <cell r="DR170"/>
          <cell r="DS170"/>
          <cell r="DT170"/>
          <cell r="DU170"/>
          <cell r="DV170"/>
          <cell r="DW170"/>
          <cell r="DX170"/>
          <cell r="DY170"/>
          <cell r="DZ170"/>
          <cell r="EA170"/>
          <cell r="EB170"/>
          <cell r="EC170"/>
          <cell r="ED170"/>
          <cell r="EE170"/>
          <cell r="EF170"/>
          <cell r="EG170"/>
          <cell r="EH170"/>
          <cell r="EI170"/>
          <cell r="EJ170"/>
          <cell r="EK170"/>
          <cell r="EL170"/>
          <cell r="EM170"/>
          <cell r="EN170"/>
          <cell r="EO170"/>
          <cell r="EP170"/>
          <cell r="EQ170"/>
          <cell r="ER170"/>
          <cell r="ES170"/>
          <cell r="ET170"/>
          <cell r="EU170"/>
          <cell r="EV170"/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/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/>
          <cell r="BJ171"/>
          <cell r="BK171"/>
          <cell r="BL171"/>
          <cell r="BM171"/>
          <cell r="BN171"/>
          <cell r="BO171"/>
          <cell r="BP171"/>
          <cell r="BQ171"/>
          <cell r="BR171"/>
          <cell r="BS171"/>
          <cell r="BT171"/>
          <cell r="BU171"/>
          <cell r="BV171"/>
          <cell r="BW171"/>
          <cell r="BX171"/>
          <cell r="BY171"/>
          <cell r="BZ171"/>
          <cell r="CA171"/>
          <cell r="CB171"/>
          <cell r="CC171"/>
          <cell r="CD171"/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  <cell r="CP171"/>
          <cell r="CQ171"/>
          <cell r="CR171"/>
          <cell r="CS171"/>
          <cell r="CT171"/>
          <cell r="CU171"/>
          <cell r="CV171"/>
          <cell r="CW171"/>
          <cell r="CX171"/>
          <cell r="CY171"/>
          <cell r="CZ171"/>
          <cell r="DA171"/>
          <cell r="DB171"/>
          <cell r="DC171"/>
          <cell r="DD171"/>
          <cell r="DE171"/>
          <cell r="DF171"/>
          <cell r="DG171"/>
          <cell r="DH171"/>
          <cell r="DI171"/>
          <cell r="DJ171"/>
          <cell r="DK171"/>
          <cell r="DL171"/>
          <cell r="DM171"/>
          <cell r="DN171"/>
          <cell r="DO171"/>
          <cell r="DP171"/>
          <cell r="DQ171"/>
          <cell r="DR171"/>
          <cell r="DS171"/>
          <cell r="DT171"/>
          <cell r="DU171"/>
          <cell r="DV171"/>
          <cell r="DW171"/>
          <cell r="DX171"/>
          <cell r="DY171"/>
          <cell r="DZ171"/>
          <cell r="EA171"/>
          <cell r="EB171"/>
          <cell r="EC171"/>
          <cell r="ED171"/>
          <cell r="EE171"/>
          <cell r="EF171"/>
          <cell r="EG171"/>
          <cell r="EH171"/>
          <cell r="EI171"/>
          <cell r="EJ171"/>
          <cell r="EK171"/>
          <cell r="EL171"/>
          <cell r="EM171"/>
          <cell r="EN171"/>
          <cell r="EO171"/>
          <cell r="EP171"/>
          <cell r="EQ171"/>
          <cell r="ER171"/>
          <cell r="ES171"/>
          <cell r="ET171"/>
          <cell r="EU171"/>
          <cell r="EV171"/>
          <cell r="EW171"/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/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/>
          <cell r="BJ172"/>
          <cell r="BK172"/>
          <cell r="BL172"/>
          <cell r="BM172"/>
          <cell r="BN172"/>
          <cell r="BP172"/>
          <cell r="BQ172"/>
          <cell r="BR172"/>
          <cell r="BS172"/>
          <cell r="BT172"/>
          <cell r="BU172"/>
          <cell r="BV172"/>
          <cell r="BW172"/>
          <cell r="BX172"/>
          <cell r="BY172"/>
          <cell r="BZ172"/>
          <cell r="CA172"/>
          <cell r="CB172"/>
          <cell r="CC172"/>
          <cell r="CD172"/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  <cell r="CP172"/>
          <cell r="CQ172"/>
          <cell r="CR172"/>
          <cell r="CS172"/>
          <cell r="CT172"/>
          <cell r="CU172"/>
          <cell r="CV172"/>
          <cell r="CW172"/>
          <cell r="CX172"/>
          <cell r="CY172"/>
          <cell r="CZ172"/>
          <cell r="DA172"/>
          <cell r="DB172"/>
          <cell r="DC172"/>
          <cell r="DD172"/>
          <cell r="DE172"/>
          <cell r="DF172"/>
          <cell r="DG172"/>
          <cell r="DH172"/>
          <cell r="DI172"/>
          <cell r="DJ172"/>
          <cell r="DK172"/>
          <cell r="DL172"/>
          <cell r="DM172"/>
          <cell r="DN172"/>
          <cell r="DO172"/>
          <cell r="DP172"/>
          <cell r="DQ172"/>
          <cell r="DR172"/>
          <cell r="DS172"/>
          <cell r="DT172"/>
          <cell r="DU172"/>
          <cell r="DV172"/>
          <cell r="DW172"/>
          <cell r="DX172"/>
          <cell r="DY172"/>
          <cell r="DZ172"/>
          <cell r="EA172"/>
          <cell r="EB172"/>
          <cell r="EC172"/>
          <cell r="ED172"/>
          <cell r="EE172"/>
          <cell r="EF172"/>
          <cell r="EG172"/>
          <cell r="EH172"/>
          <cell r="EI172"/>
          <cell r="EJ172"/>
          <cell r="EK172"/>
          <cell r="EL172"/>
          <cell r="EM172"/>
          <cell r="EN172"/>
          <cell r="EO172"/>
          <cell r="EP172"/>
          <cell r="EQ172"/>
          <cell r="ER172"/>
          <cell r="ES172"/>
          <cell r="ET172"/>
          <cell r="EU172"/>
          <cell r="EV172"/>
          <cell r="EW172"/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/>
          <cell r="BA182"/>
          <cell r="BB182"/>
          <cell r="BC182"/>
          <cell r="BD182"/>
          <cell r="BE182"/>
          <cell r="BF182"/>
          <cell r="BG182"/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/>
          <cell r="BU182"/>
          <cell r="BV182"/>
          <cell r="BW182"/>
          <cell r="BX182"/>
          <cell r="BY182"/>
          <cell r="BZ182"/>
          <cell r="CA182"/>
          <cell r="CB182"/>
          <cell r="CC182"/>
          <cell r="CD182"/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  <cell r="CP182"/>
          <cell r="CQ182"/>
          <cell r="CR182"/>
          <cell r="CS182"/>
          <cell r="CT182"/>
          <cell r="CU182"/>
          <cell r="CV182"/>
          <cell r="CW182"/>
          <cell r="CX182"/>
          <cell r="CY182"/>
          <cell r="CZ182"/>
          <cell r="DA182"/>
          <cell r="DB182"/>
          <cell r="DC182"/>
          <cell r="DD182"/>
          <cell r="DE182"/>
          <cell r="DF182"/>
          <cell r="DG182"/>
          <cell r="DH182"/>
          <cell r="DI182"/>
          <cell r="DJ182"/>
          <cell r="DK182"/>
          <cell r="DL182"/>
          <cell r="DM182"/>
          <cell r="DN182"/>
          <cell r="DO182"/>
          <cell r="DP182"/>
          <cell r="DQ182"/>
          <cell r="DR182"/>
          <cell r="DS182"/>
          <cell r="DT182"/>
          <cell r="DU182"/>
          <cell r="DV182"/>
          <cell r="DW182"/>
          <cell r="DX182"/>
          <cell r="DY182"/>
          <cell r="DZ182"/>
          <cell r="EA182"/>
          <cell r="EB182"/>
          <cell r="EC182"/>
          <cell r="ED182"/>
          <cell r="EE182"/>
          <cell r="EF182"/>
          <cell r="EG182"/>
          <cell r="EH182"/>
          <cell r="EI182"/>
          <cell r="EJ182"/>
          <cell r="EK182"/>
          <cell r="EL182"/>
          <cell r="EM182"/>
          <cell r="EN182"/>
          <cell r="EO182"/>
          <cell r="EP182"/>
          <cell r="EQ182"/>
          <cell r="ER182"/>
          <cell r="ES182"/>
          <cell r="ET182"/>
          <cell r="EU182"/>
          <cell r="EV182"/>
          <cell r="EW182"/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/>
          <cell r="AX183"/>
          <cell r="AY183"/>
          <cell r="AZ183"/>
          <cell r="BA183"/>
          <cell r="BB183"/>
          <cell r="BC183"/>
          <cell r="BD183"/>
          <cell r="BE183"/>
          <cell r="BF183"/>
          <cell r="BG183"/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/>
          <cell r="BU183"/>
          <cell r="BV183"/>
          <cell r="BW183"/>
          <cell r="BX183"/>
          <cell r="BY183"/>
          <cell r="BZ183"/>
          <cell r="CA183"/>
          <cell r="CB183"/>
          <cell r="CC183"/>
          <cell r="CD183"/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  <cell r="CP183"/>
          <cell r="CQ183"/>
          <cell r="CR183"/>
          <cell r="CS183"/>
          <cell r="CT183"/>
          <cell r="CU183"/>
          <cell r="CV183"/>
          <cell r="CW183"/>
          <cell r="CX183"/>
          <cell r="CY183"/>
          <cell r="CZ183"/>
          <cell r="DA183"/>
          <cell r="DB183"/>
          <cell r="DC183"/>
          <cell r="DD183"/>
          <cell r="DE183"/>
          <cell r="DF183"/>
          <cell r="DG183"/>
          <cell r="DH183"/>
          <cell r="DI183"/>
          <cell r="DJ183"/>
          <cell r="DK183"/>
          <cell r="DL183"/>
          <cell r="DM183"/>
          <cell r="DN183"/>
          <cell r="DO183"/>
          <cell r="DP183"/>
          <cell r="DQ183"/>
          <cell r="DR183"/>
          <cell r="DS183"/>
          <cell r="DT183"/>
          <cell r="DU183"/>
          <cell r="DV183"/>
          <cell r="DW183"/>
          <cell r="DX183"/>
          <cell r="DY183"/>
          <cell r="DZ183"/>
          <cell r="EA183"/>
          <cell r="EB183"/>
          <cell r="EC183"/>
          <cell r="ED183"/>
          <cell r="EE183"/>
          <cell r="EF183"/>
          <cell r="EG183"/>
          <cell r="EH183"/>
          <cell r="EI183"/>
          <cell r="EJ183"/>
          <cell r="EK183"/>
          <cell r="EL183"/>
          <cell r="EM183"/>
          <cell r="EN183"/>
          <cell r="EO183"/>
          <cell r="EP183"/>
          <cell r="EQ183"/>
          <cell r="ER183"/>
          <cell r="ES183"/>
          <cell r="ET183"/>
          <cell r="EU183"/>
          <cell r="EV183"/>
          <cell r="EW183"/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/>
          <cell r="BG184"/>
          <cell r="BH184"/>
          <cell r="BI184"/>
          <cell r="BJ184"/>
          <cell r="BK184"/>
          <cell r="BL184"/>
          <cell r="BM184"/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/>
          <cell r="BW184"/>
          <cell r="BX184"/>
          <cell r="BY184"/>
          <cell r="BZ184"/>
          <cell r="CA184"/>
          <cell r="CB184"/>
          <cell r="CC184"/>
          <cell r="CD184"/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  <cell r="CP184"/>
          <cell r="CQ184"/>
          <cell r="CR184"/>
          <cell r="CS184"/>
          <cell r="CT184"/>
          <cell r="CU184"/>
          <cell r="CV184"/>
          <cell r="CW184"/>
          <cell r="CX184"/>
          <cell r="CY184"/>
          <cell r="CZ184"/>
          <cell r="DA184"/>
          <cell r="DB184"/>
          <cell r="DC184"/>
          <cell r="DD184"/>
          <cell r="DE184"/>
          <cell r="DF184"/>
          <cell r="DG184"/>
          <cell r="DH184"/>
          <cell r="DI184"/>
          <cell r="DJ184"/>
          <cell r="DK184"/>
          <cell r="DL184"/>
          <cell r="DM184"/>
          <cell r="DN184"/>
          <cell r="DO184"/>
          <cell r="DP184"/>
          <cell r="DQ184"/>
          <cell r="DR184"/>
          <cell r="DS184"/>
          <cell r="DT184"/>
          <cell r="DU184"/>
          <cell r="DV184"/>
          <cell r="DW184"/>
          <cell r="DX184"/>
          <cell r="DY184"/>
          <cell r="DZ184"/>
          <cell r="EA184"/>
          <cell r="EB184"/>
          <cell r="EC184"/>
          <cell r="ED184"/>
          <cell r="EE184"/>
          <cell r="EF184"/>
          <cell r="EG184"/>
          <cell r="EH184"/>
          <cell r="EI184"/>
          <cell r="EJ184"/>
          <cell r="EK184"/>
          <cell r="EL184"/>
          <cell r="EM184"/>
          <cell r="EN184"/>
          <cell r="EO184"/>
          <cell r="EP184"/>
          <cell r="EQ184"/>
          <cell r="ER184"/>
          <cell r="ES184"/>
          <cell r="ET184"/>
          <cell r="EU184"/>
          <cell r="EV184"/>
          <cell r="EW184"/>
        </row>
        <row r="186">
          <cell r="T186" t="str">
            <v>BUDGET FORECAST</v>
          </cell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/>
          <cell r="AY186"/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/>
          <cell r="BJ186"/>
          <cell r="BK186"/>
          <cell r="BL186"/>
          <cell r="BM186"/>
          <cell r="BN186"/>
          <cell r="BO186"/>
          <cell r="BP186"/>
          <cell r="BQ186"/>
          <cell r="BR186"/>
          <cell r="BS186"/>
          <cell r="BT186"/>
          <cell r="BU186"/>
          <cell r="BV186"/>
          <cell r="BW186"/>
          <cell r="BX186"/>
          <cell r="BY186"/>
          <cell r="BZ186"/>
          <cell r="CA186"/>
          <cell r="CB186"/>
          <cell r="CC186"/>
          <cell r="CD186"/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  <cell r="CP186"/>
          <cell r="CQ186"/>
          <cell r="CR186"/>
          <cell r="CS186"/>
          <cell r="CT186"/>
          <cell r="CU186"/>
          <cell r="CV186"/>
          <cell r="CW186"/>
          <cell r="CX186"/>
          <cell r="CY186"/>
          <cell r="CZ186"/>
          <cell r="DA186"/>
          <cell r="DB186"/>
          <cell r="DC186"/>
          <cell r="DD186"/>
          <cell r="DE186"/>
          <cell r="DF186"/>
          <cell r="DG186"/>
          <cell r="DH186"/>
          <cell r="DI186"/>
          <cell r="DJ186"/>
          <cell r="DK186"/>
          <cell r="DL186"/>
          <cell r="DM186"/>
          <cell r="DN186"/>
          <cell r="DO186"/>
          <cell r="DP186"/>
          <cell r="DQ186"/>
          <cell r="DR186"/>
          <cell r="DS186"/>
          <cell r="DT186"/>
          <cell r="DU186"/>
          <cell r="DV186"/>
          <cell r="DW186"/>
          <cell r="DX186"/>
          <cell r="DY186"/>
          <cell r="DZ186"/>
          <cell r="EA186"/>
          <cell r="EB186"/>
          <cell r="EC186"/>
          <cell r="ED186"/>
          <cell r="EE186"/>
          <cell r="EF186"/>
          <cell r="EG186"/>
          <cell r="EH186"/>
          <cell r="EI186"/>
          <cell r="EJ186"/>
          <cell r="EK186"/>
          <cell r="EL186"/>
          <cell r="EM186"/>
          <cell r="EN186"/>
          <cell r="EO186"/>
          <cell r="EP186"/>
          <cell r="EQ186"/>
          <cell r="ER186"/>
          <cell r="ES186"/>
          <cell r="ET186"/>
          <cell r="EU186"/>
          <cell r="EV186"/>
          <cell r="EW186"/>
          <cell r="EX186"/>
          <cell r="EY186"/>
          <cell r="EZ186"/>
          <cell r="FA186"/>
          <cell r="FB186"/>
          <cell r="FC186"/>
          <cell r="FD186"/>
          <cell r="FE186"/>
          <cell r="FF186"/>
          <cell r="FG186"/>
          <cell r="FH186"/>
          <cell r="FI186"/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/>
          <cell r="BJ187"/>
          <cell r="BK187"/>
          <cell r="BL187"/>
          <cell r="BM187"/>
          <cell r="BN187"/>
          <cell r="BO187"/>
          <cell r="BP187"/>
          <cell r="BQ187"/>
          <cell r="BR187"/>
          <cell r="BS187"/>
          <cell r="BT187"/>
          <cell r="BU187"/>
          <cell r="BV187"/>
          <cell r="BW187"/>
          <cell r="BX187"/>
          <cell r="BY187"/>
          <cell r="BZ187"/>
          <cell r="CA187"/>
          <cell r="CB187"/>
          <cell r="CC187"/>
          <cell r="CD187"/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  <cell r="CP187"/>
          <cell r="CQ187"/>
          <cell r="CR187"/>
          <cell r="CS187"/>
          <cell r="CT187"/>
          <cell r="CU187"/>
          <cell r="CV187"/>
          <cell r="CW187"/>
          <cell r="CX187"/>
          <cell r="CY187"/>
          <cell r="CZ187"/>
          <cell r="DA187"/>
          <cell r="DB187"/>
          <cell r="DC187"/>
          <cell r="DD187"/>
          <cell r="DE187"/>
          <cell r="DF187"/>
          <cell r="DG187"/>
          <cell r="DH187"/>
          <cell r="DI187"/>
          <cell r="DJ187"/>
          <cell r="DK187"/>
          <cell r="DL187"/>
          <cell r="DM187"/>
          <cell r="DN187"/>
          <cell r="DO187"/>
          <cell r="DP187"/>
          <cell r="DQ187"/>
          <cell r="DR187"/>
          <cell r="DS187"/>
          <cell r="DT187"/>
          <cell r="DU187"/>
          <cell r="DV187"/>
          <cell r="DW187"/>
          <cell r="DX187"/>
          <cell r="DY187"/>
          <cell r="DZ187"/>
          <cell r="EA187"/>
          <cell r="EB187"/>
          <cell r="EC187"/>
          <cell r="ED187"/>
          <cell r="EE187"/>
          <cell r="EF187"/>
          <cell r="EG187"/>
          <cell r="EH187"/>
          <cell r="EI187"/>
          <cell r="EJ187"/>
          <cell r="EK187"/>
          <cell r="EL187"/>
          <cell r="EM187"/>
          <cell r="EN187"/>
          <cell r="EO187"/>
          <cell r="EP187"/>
          <cell r="EQ187"/>
          <cell r="ER187"/>
          <cell r="ES187"/>
          <cell r="ET187"/>
          <cell r="EU187"/>
          <cell r="EV187"/>
          <cell r="EW187"/>
          <cell r="EX187"/>
          <cell r="EY187"/>
          <cell r="EZ187"/>
          <cell r="FA187"/>
          <cell r="FB187"/>
          <cell r="FC187"/>
          <cell r="FD187"/>
          <cell r="FE187"/>
          <cell r="FF187"/>
          <cell r="FG187"/>
          <cell r="FH187"/>
          <cell r="FI187"/>
        </row>
        <row r="188">
          <cell r="V188" t="str">
            <v>PRE PROD</v>
          </cell>
          <cell r="W188">
            <v>30</v>
          </cell>
          <cell r="X188">
            <v>97000</v>
          </cell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/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/>
          <cell r="BJ188"/>
          <cell r="BK188"/>
          <cell r="BL188"/>
          <cell r="BM188"/>
          <cell r="BN188"/>
          <cell r="BO188"/>
          <cell r="BP188"/>
          <cell r="BQ188"/>
          <cell r="BR188"/>
          <cell r="BS188"/>
          <cell r="BT188"/>
          <cell r="BU188"/>
          <cell r="BV188"/>
          <cell r="BW188"/>
          <cell r="BX188"/>
          <cell r="BY188"/>
          <cell r="BZ188"/>
          <cell r="CA188"/>
          <cell r="CB188"/>
          <cell r="CC188"/>
          <cell r="CD188"/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  <cell r="CP188"/>
          <cell r="CQ188"/>
          <cell r="CR188"/>
          <cell r="CS188"/>
          <cell r="CT188"/>
          <cell r="CU188"/>
          <cell r="CV188"/>
          <cell r="CW188"/>
          <cell r="CX188"/>
          <cell r="CY188"/>
          <cell r="CZ188"/>
          <cell r="DA188"/>
          <cell r="DB188"/>
          <cell r="DC188"/>
          <cell r="DD188"/>
          <cell r="DE188"/>
          <cell r="DF188"/>
          <cell r="DG188"/>
          <cell r="DH188"/>
          <cell r="DI188"/>
          <cell r="DJ188"/>
          <cell r="DK188"/>
          <cell r="DL188"/>
          <cell r="DM188"/>
          <cell r="DN188"/>
          <cell r="DO188"/>
          <cell r="DP188"/>
          <cell r="DQ188"/>
          <cell r="DR188"/>
          <cell r="DS188"/>
          <cell r="DT188"/>
          <cell r="DU188"/>
          <cell r="DV188"/>
          <cell r="DW188"/>
          <cell r="DX188"/>
          <cell r="DY188"/>
          <cell r="DZ188"/>
          <cell r="EA188"/>
          <cell r="EB188"/>
          <cell r="EC188"/>
          <cell r="ED188"/>
          <cell r="EE188"/>
          <cell r="EF188"/>
          <cell r="EG188"/>
          <cell r="EH188"/>
          <cell r="EI188"/>
          <cell r="EJ188"/>
          <cell r="EK188"/>
          <cell r="EL188"/>
          <cell r="EM188"/>
          <cell r="EN188"/>
          <cell r="EO188"/>
          <cell r="EP188"/>
          <cell r="EQ188"/>
          <cell r="ER188"/>
          <cell r="ES188"/>
          <cell r="ET188"/>
          <cell r="EU188"/>
          <cell r="EV188"/>
          <cell r="EW188"/>
          <cell r="EX188"/>
          <cell r="EY188"/>
          <cell r="EZ188"/>
          <cell r="FA188"/>
          <cell r="FB188"/>
          <cell r="FC188"/>
          <cell r="FD188"/>
          <cell r="FE188"/>
          <cell r="FF188"/>
          <cell r="FG188"/>
          <cell r="FH188"/>
          <cell r="FI188"/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/>
          <cell r="AZ189"/>
          <cell r="BA189"/>
          <cell r="BB189"/>
          <cell r="BC189"/>
          <cell r="BD189"/>
          <cell r="BE189"/>
          <cell r="BF189"/>
          <cell r="BG189"/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/>
          <cell r="BT189"/>
          <cell r="BU189"/>
          <cell r="BV189"/>
          <cell r="BW189"/>
          <cell r="BX189"/>
          <cell r="BY189"/>
          <cell r="BZ189"/>
          <cell r="CA189"/>
          <cell r="CB189"/>
          <cell r="CC189"/>
          <cell r="CD189"/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  <cell r="CP189"/>
          <cell r="CQ189"/>
          <cell r="CR189"/>
          <cell r="CS189"/>
          <cell r="CT189"/>
          <cell r="CU189"/>
          <cell r="CV189"/>
          <cell r="CW189"/>
          <cell r="CX189"/>
          <cell r="CY189"/>
          <cell r="CZ189"/>
          <cell r="DA189"/>
          <cell r="DB189"/>
          <cell r="DC189"/>
          <cell r="DD189"/>
          <cell r="DE189"/>
          <cell r="DF189"/>
          <cell r="DG189"/>
          <cell r="DH189"/>
          <cell r="DI189"/>
          <cell r="DJ189"/>
          <cell r="DK189"/>
          <cell r="DL189"/>
          <cell r="DM189"/>
          <cell r="DN189"/>
          <cell r="DO189"/>
          <cell r="DP189"/>
          <cell r="DQ189"/>
          <cell r="DR189"/>
          <cell r="DS189"/>
          <cell r="DT189"/>
          <cell r="DU189"/>
          <cell r="DV189"/>
          <cell r="DW189"/>
          <cell r="DX189"/>
          <cell r="DY189"/>
          <cell r="DZ189"/>
          <cell r="EA189"/>
          <cell r="EB189"/>
          <cell r="EC189"/>
          <cell r="ED189"/>
          <cell r="EE189"/>
          <cell r="EF189"/>
          <cell r="EG189"/>
          <cell r="EH189"/>
          <cell r="EI189"/>
          <cell r="EJ189"/>
          <cell r="EK189"/>
          <cell r="EL189"/>
          <cell r="EM189"/>
          <cell r="EN189"/>
          <cell r="EO189"/>
          <cell r="EP189"/>
          <cell r="EQ189"/>
          <cell r="ER189"/>
          <cell r="ES189"/>
          <cell r="ET189"/>
          <cell r="EU189"/>
          <cell r="EV189"/>
          <cell r="EW189"/>
          <cell r="EX189"/>
          <cell r="EY189"/>
          <cell r="EZ189"/>
          <cell r="FA189"/>
          <cell r="FB189"/>
          <cell r="FC189"/>
          <cell r="FD189"/>
          <cell r="FE189"/>
          <cell r="FF189"/>
          <cell r="FG189"/>
          <cell r="FH189"/>
          <cell r="FI189"/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  <cell r="BB190"/>
          <cell r="BC190"/>
          <cell r="BD190"/>
          <cell r="BE190"/>
          <cell r="BF190"/>
          <cell r="BG190"/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/>
          <cell r="BT190"/>
          <cell r="BU190"/>
          <cell r="BV190"/>
          <cell r="BW190"/>
          <cell r="BX190"/>
          <cell r="BY190"/>
          <cell r="BZ190"/>
          <cell r="CA190"/>
          <cell r="CB190"/>
          <cell r="CC190"/>
          <cell r="CD190"/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  <cell r="CP190"/>
          <cell r="CQ190"/>
          <cell r="CR190"/>
          <cell r="CS190"/>
          <cell r="CT190"/>
          <cell r="CU190"/>
          <cell r="CV190"/>
          <cell r="CW190"/>
          <cell r="CX190"/>
          <cell r="CY190"/>
          <cell r="CZ190"/>
          <cell r="DA190"/>
          <cell r="DB190"/>
          <cell r="DC190"/>
          <cell r="DD190"/>
          <cell r="DE190"/>
          <cell r="DF190"/>
          <cell r="DG190"/>
          <cell r="DH190"/>
          <cell r="DI190"/>
          <cell r="DJ190"/>
          <cell r="DK190"/>
          <cell r="DL190"/>
          <cell r="DM190"/>
          <cell r="DN190"/>
          <cell r="DO190"/>
          <cell r="DP190"/>
          <cell r="DQ190"/>
          <cell r="DR190"/>
          <cell r="DS190"/>
          <cell r="DT190"/>
          <cell r="DU190"/>
          <cell r="DV190"/>
          <cell r="DW190"/>
          <cell r="DX190"/>
          <cell r="DY190"/>
          <cell r="DZ190"/>
          <cell r="EA190"/>
          <cell r="EB190"/>
          <cell r="EC190"/>
          <cell r="ED190"/>
          <cell r="EE190"/>
          <cell r="EF190"/>
          <cell r="EG190"/>
          <cell r="EH190"/>
          <cell r="EI190"/>
          <cell r="EJ190"/>
          <cell r="EK190"/>
          <cell r="EL190"/>
          <cell r="EM190"/>
          <cell r="EN190"/>
          <cell r="EO190"/>
          <cell r="EP190"/>
          <cell r="EQ190"/>
          <cell r="ER190"/>
          <cell r="ES190"/>
          <cell r="ET190"/>
          <cell r="EU190"/>
          <cell r="EV190"/>
          <cell r="EW190"/>
          <cell r="EX190"/>
          <cell r="EY190"/>
          <cell r="EZ190"/>
          <cell r="FA190"/>
          <cell r="FB190"/>
          <cell r="FC190"/>
          <cell r="FD190"/>
          <cell r="FE190"/>
          <cell r="FF190"/>
          <cell r="FG190"/>
          <cell r="FH190"/>
          <cell r="FI190"/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/>
          <cell r="BD191"/>
          <cell r="BE191"/>
          <cell r="BF191"/>
          <cell r="BG191"/>
          <cell r="BH191"/>
          <cell r="BI191"/>
          <cell r="BJ191"/>
          <cell r="BK191"/>
          <cell r="BL191"/>
          <cell r="BM191"/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/>
          <cell r="BV191"/>
          <cell r="BW191"/>
          <cell r="BX191"/>
          <cell r="BY191"/>
          <cell r="BZ191"/>
          <cell r="CA191"/>
          <cell r="CB191"/>
          <cell r="CC191"/>
          <cell r="CD191"/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  <cell r="CP191"/>
          <cell r="CQ191"/>
          <cell r="CR191"/>
          <cell r="CS191"/>
          <cell r="CT191"/>
          <cell r="CU191"/>
          <cell r="CV191"/>
          <cell r="CW191"/>
          <cell r="CX191"/>
          <cell r="CY191"/>
          <cell r="CZ191"/>
          <cell r="DA191"/>
          <cell r="DB191"/>
          <cell r="DC191"/>
          <cell r="DD191"/>
          <cell r="DE191"/>
          <cell r="DF191"/>
          <cell r="DG191"/>
          <cell r="DH191"/>
          <cell r="DI191"/>
          <cell r="DJ191"/>
          <cell r="DK191"/>
          <cell r="DL191"/>
          <cell r="DM191"/>
          <cell r="DN191"/>
          <cell r="DO191"/>
          <cell r="DP191"/>
          <cell r="DQ191"/>
          <cell r="DR191"/>
          <cell r="DS191"/>
          <cell r="DT191"/>
          <cell r="DU191"/>
          <cell r="DV191"/>
          <cell r="DW191"/>
          <cell r="DX191"/>
          <cell r="DY191"/>
          <cell r="DZ191"/>
          <cell r="EA191"/>
          <cell r="EB191"/>
          <cell r="EC191"/>
          <cell r="ED191"/>
          <cell r="EE191"/>
          <cell r="EF191"/>
          <cell r="EG191"/>
          <cell r="EH191"/>
          <cell r="EI191"/>
          <cell r="EJ191"/>
          <cell r="EK191"/>
          <cell r="EL191"/>
          <cell r="EM191"/>
          <cell r="EN191"/>
          <cell r="EO191"/>
          <cell r="EP191"/>
          <cell r="EQ191"/>
          <cell r="ER191"/>
          <cell r="ES191"/>
          <cell r="ET191"/>
          <cell r="EU191"/>
          <cell r="EV191"/>
          <cell r="EW191"/>
          <cell r="EX191"/>
          <cell r="EY191"/>
          <cell r="EZ191"/>
          <cell r="FA191"/>
          <cell r="FB191"/>
          <cell r="FC191"/>
          <cell r="FD191"/>
          <cell r="FE191"/>
          <cell r="FF191"/>
          <cell r="FG191"/>
          <cell r="FH191"/>
          <cell r="FI191"/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/>
          <cell r="BE192"/>
          <cell r="BF192"/>
          <cell r="BG192"/>
          <cell r="BH192"/>
          <cell r="BI192"/>
          <cell r="BJ192"/>
          <cell r="BK192"/>
          <cell r="BL192"/>
          <cell r="BM192"/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/>
          <cell r="BV192"/>
          <cell r="BW192"/>
          <cell r="BX192"/>
          <cell r="BY192"/>
          <cell r="BZ192"/>
          <cell r="CA192"/>
          <cell r="CB192"/>
          <cell r="CC192"/>
          <cell r="CD192"/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  <cell r="CP192"/>
          <cell r="CQ192"/>
          <cell r="CR192"/>
          <cell r="CS192"/>
          <cell r="CT192"/>
          <cell r="CU192"/>
          <cell r="CV192"/>
          <cell r="CW192"/>
          <cell r="CX192"/>
          <cell r="CY192"/>
          <cell r="CZ192"/>
          <cell r="DA192"/>
          <cell r="DB192"/>
          <cell r="DC192"/>
          <cell r="DD192"/>
          <cell r="DE192"/>
          <cell r="DF192"/>
          <cell r="DG192"/>
          <cell r="DH192"/>
          <cell r="DI192"/>
          <cell r="DJ192"/>
          <cell r="DK192"/>
          <cell r="DL192"/>
          <cell r="DM192"/>
          <cell r="DN192"/>
          <cell r="DO192"/>
          <cell r="DP192"/>
          <cell r="DQ192"/>
          <cell r="DR192"/>
          <cell r="DS192"/>
          <cell r="DT192"/>
          <cell r="DU192"/>
          <cell r="DV192"/>
          <cell r="DW192"/>
          <cell r="DX192"/>
          <cell r="DY192"/>
          <cell r="DZ192"/>
          <cell r="EA192"/>
          <cell r="EB192"/>
          <cell r="EC192"/>
          <cell r="ED192"/>
          <cell r="EE192"/>
          <cell r="EF192"/>
          <cell r="EG192"/>
          <cell r="EH192"/>
          <cell r="EI192"/>
          <cell r="EJ192"/>
          <cell r="EK192"/>
          <cell r="EL192"/>
          <cell r="EM192"/>
          <cell r="EN192"/>
          <cell r="EO192"/>
          <cell r="EP192"/>
          <cell r="EQ192"/>
          <cell r="ER192"/>
          <cell r="ES192"/>
          <cell r="ET192"/>
          <cell r="EU192"/>
          <cell r="EV192"/>
          <cell r="EW192"/>
          <cell r="EX192"/>
          <cell r="EY192"/>
          <cell r="EZ192"/>
          <cell r="FA192"/>
          <cell r="FB192"/>
          <cell r="FC192"/>
          <cell r="FD192"/>
          <cell r="FE192"/>
          <cell r="FF192"/>
          <cell r="FG192"/>
          <cell r="FH192"/>
          <cell r="FI192"/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/>
          <cell r="BG196"/>
          <cell r="BH196"/>
          <cell r="BJ196"/>
          <cell r="BK196"/>
          <cell r="BT196">
            <v>35870</v>
          </cell>
          <cell r="BU196"/>
          <cell r="BV196"/>
          <cell r="BW196"/>
          <cell r="BX196"/>
          <cell r="BY196"/>
          <cell r="BZ196"/>
          <cell r="CA196"/>
          <cell r="CB196"/>
          <cell r="CC196"/>
          <cell r="CD196"/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  <cell r="CP196"/>
          <cell r="CQ196"/>
          <cell r="CR196"/>
          <cell r="CS196"/>
          <cell r="CT196"/>
          <cell r="CU196"/>
          <cell r="CV196"/>
          <cell r="CW196"/>
          <cell r="CX196"/>
          <cell r="CY196"/>
          <cell r="CZ196"/>
          <cell r="DA196"/>
          <cell r="DB196"/>
          <cell r="DC196"/>
          <cell r="DD196"/>
          <cell r="DE196"/>
          <cell r="DF196"/>
          <cell r="DG196"/>
          <cell r="DH196"/>
          <cell r="DI196"/>
          <cell r="DJ196"/>
          <cell r="DK196"/>
          <cell r="DL196"/>
          <cell r="DM196"/>
          <cell r="DN196"/>
          <cell r="DO196"/>
          <cell r="DP196"/>
          <cell r="DQ196"/>
          <cell r="DR196"/>
          <cell r="DS196"/>
          <cell r="DT196"/>
          <cell r="DU196"/>
          <cell r="DV196"/>
          <cell r="DW196"/>
          <cell r="DX196"/>
          <cell r="DY196"/>
          <cell r="DZ196"/>
          <cell r="EA196"/>
          <cell r="EB196"/>
          <cell r="EC196"/>
          <cell r="ED196"/>
          <cell r="EE196"/>
          <cell r="EF196"/>
          <cell r="EG196"/>
          <cell r="EH196"/>
          <cell r="EI196"/>
          <cell r="EJ196"/>
          <cell r="EK196"/>
          <cell r="EL196"/>
          <cell r="EM196"/>
          <cell r="EN196"/>
          <cell r="EO196"/>
          <cell r="EP196"/>
          <cell r="EQ196"/>
          <cell r="ER196"/>
          <cell r="ES196"/>
          <cell r="ET196"/>
          <cell r="EU196"/>
          <cell r="EV196"/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/>
          <cell r="AQ197"/>
          <cell r="AR197"/>
          <cell r="AS197"/>
          <cell r="AT197"/>
          <cell r="AU197"/>
          <cell r="AV197"/>
          <cell r="AW197"/>
          <cell r="AX197"/>
          <cell r="AY197"/>
          <cell r="AZ197"/>
          <cell r="BA197"/>
          <cell r="BB197"/>
          <cell r="BC197"/>
          <cell r="BD197"/>
          <cell r="BE197"/>
          <cell r="BF197"/>
          <cell r="BG197"/>
          <cell r="BH197"/>
          <cell r="BJ197"/>
          <cell r="BK197"/>
          <cell r="BU197"/>
          <cell r="BV197"/>
          <cell r="BW197"/>
          <cell r="BX197"/>
          <cell r="BY197"/>
          <cell r="BZ197"/>
          <cell r="CA197"/>
          <cell r="CB197"/>
          <cell r="CC197"/>
          <cell r="CD197"/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  <cell r="CP197"/>
          <cell r="CQ197"/>
          <cell r="CR197"/>
          <cell r="CS197"/>
          <cell r="CT197"/>
          <cell r="CU197"/>
          <cell r="CV197"/>
          <cell r="CW197"/>
          <cell r="CX197"/>
          <cell r="CY197"/>
          <cell r="CZ197"/>
          <cell r="DA197"/>
          <cell r="DB197"/>
          <cell r="DC197"/>
          <cell r="DD197"/>
          <cell r="DE197"/>
          <cell r="DF197"/>
          <cell r="DG197"/>
          <cell r="DH197"/>
          <cell r="DI197"/>
          <cell r="DJ197"/>
          <cell r="DK197"/>
          <cell r="DL197"/>
          <cell r="DM197"/>
          <cell r="DN197"/>
          <cell r="DO197"/>
          <cell r="DP197"/>
          <cell r="DQ197"/>
          <cell r="DR197"/>
          <cell r="DS197"/>
          <cell r="DT197"/>
          <cell r="DU197"/>
          <cell r="DV197"/>
          <cell r="DW197"/>
          <cell r="DX197"/>
          <cell r="DY197"/>
          <cell r="DZ197"/>
          <cell r="EA197"/>
          <cell r="EB197"/>
          <cell r="EC197"/>
          <cell r="ED197"/>
          <cell r="EE197"/>
          <cell r="EF197"/>
          <cell r="EG197"/>
          <cell r="EH197"/>
          <cell r="EI197"/>
          <cell r="EJ197"/>
          <cell r="EK197"/>
          <cell r="EL197"/>
          <cell r="EM197"/>
          <cell r="EN197"/>
          <cell r="EO197"/>
          <cell r="EP197"/>
          <cell r="EQ197"/>
          <cell r="ER197"/>
          <cell r="ES197"/>
          <cell r="ET197"/>
          <cell r="EU197"/>
          <cell r="EV197"/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/>
          <cell r="BE211"/>
          <cell r="BF211"/>
          <cell r="BG211"/>
          <cell r="BH211"/>
          <cell r="BI211"/>
          <cell r="BJ211"/>
          <cell r="BK211"/>
          <cell r="BL211"/>
          <cell r="BM211"/>
          <cell r="BN211"/>
          <cell r="BO211"/>
          <cell r="BP211"/>
          <cell r="BQ211"/>
          <cell r="BR211"/>
          <cell r="BS211"/>
          <cell r="BT211"/>
          <cell r="BU211"/>
          <cell r="BV211"/>
          <cell r="BW211"/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/>
          <cell r="CH211"/>
          <cell r="CI211"/>
          <cell r="CJ211"/>
          <cell r="CK211"/>
          <cell r="CL211"/>
          <cell r="CM211"/>
          <cell r="CN211"/>
          <cell r="CO211"/>
          <cell r="CP211"/>
          <cell r="CQ211"/>
          <cell r="CR211"/>
          <cell r="CS211"/>
          <cell r="CT211"/>
          <cell r="CU211"/>
          <cell r="CV211"/>
          <cell r="CW211"/>
          <cell r="CX211"/>
          <cell r="CY211"/>
          <cell r="CZ211"/>
          <cell r="DA211"/>
          <cell r="DB211"/>
          <cell r="DC211"/>
          <cell r="DD211"/>
          <cell r="DE211"/>
          <cell r="DF211"/>
          <cell r="DG211"/>
          <cell r="DH211"/>
          <cell r="DI211"/>
          <cell r="DJ211"/>
          <cell r="DK211"/>
          <cell r="DL211"/>
          <cell r="DM211"/>
          <cell r="DN211"/>
          <cell r="DO211"/>
          <cell r="DP211"/>
          <cell r="DQ211"/>
          <cell r="DR211"/>
          <cell r="DS211"/>
          <cell r="DT211"/>
          <cell r="DU211"/>
          <cell r="DV211"/>
          <cell r="DW211"/>
          <cell r="DX211"/>
          <cell r="DY211"/>
          <cell r="DZ211"/>
          <cell r="EA211"/>
          <cell r="EB211"/>
          <cell r="EC211"/>
          <cell r="ED211"/>
          <cell r="EE211"/>
          <cell r="EF211"/>
          <cell r="EG211"/>
          <cell r="EH211"/>
          <cell r="EI211"/>
          <cell r="EJ211"/>
          <cell r="EK211"/>
          <cell r="EL211"/>
          <cell r="EM211"/>
          <cell r="EN211"/>
          <cell r="EO211"/>
          <cell r="EP211"/>
          <cell r="EQ211"/>
          <cell r="ER211"/>
          <cell r="ES211"/>
          <cell r="ET211"/>
          <cell r="EU211"/>
          <cell r="EV211"/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/>
          <cell r="BD212"/>
          <cell r="BE212"/>
          <cell r="BF212"/>
          <cell r="BG212"/>
          <cell r="BH212"/>
          <cell r="BI212"/>
          <cell r="BJ212"/>
          <cell r="BK212"/>
          <cell r="BL212"/>
          <cell r="BM212"/>
          <cell r="BN212"/>
          <cell r="BO212"/>
          <cell r="BP212"/>
          <cell r="BQ212"/>
          <cell r="BR212"/>
          <cell r="BS212"/>
          <cell r="BT212"/>
          <cell r="BU212"/>
          <cell r="BV212"/>
          <cell r="BW212"/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/>
          <cell r="CH212"/>
          <cell r="CI212"/>
          <cell r="CJ212"/>
          <cell r="CK212"/>
          <cell r="CL212"/>
          <cell r="CM212"/>
          <cell r="CN212"/>
          <cell r="CO212"/>
          <cell r="CP212"/>
          <cell r="CQ212"/>
          <cell r="CR212"/>
          <cell r="CS212"/>
          <cell r="CT212"/>
          <cell r="CU212"/>
          <cell r="CV212"/>
          <cell r="CW212"/>
          <cell r="CX212"/>
          <cell r="CY212"/>
          <cell r="CZ212"/>
          <cell r="DA212"/>
          <cell r="DB212"/>
          <cell r="DC212"/>
          <cell r="DD212"/>
          <cell r="DE212"/>
          <cell r="DF212"/>
          <cell r="DG212"/>
          <cell r="DH212"/>
          <cell r="DI212"/>
          <cell r="DJ212"/>
          <cell r="DK212"/>
          <cell r="DL212"/>
          <cell r="DM212"/>
          <cell r="DN212"/>
          <cell r="DO212"/>
          <cell r="DP212"/>
          <cell r="DQ212"/>
          <cell r="DR212"/>
          <cell r="DS212"/>
          <cell r="DT212"/>
          <cell r="DU212"/>
          <cell r="DV212"/>
          <cell r="DW212"/>
          <cell r="DX212"/>
          <cell r="DY212"/>
          <cell r="DZ212"/>
          <cell r="EA212"/>
          <cell r="EB212"/>
          <cell r="EC212"/>
          <cell r="ED212"/>
          <cell r="EE212"/>
          <cell r="EF212"/>
          <cell r="EG212"/>
          <cell r="EH212"/>
          <cell r="EI212"/>
          <cell r="EJ212"/>
          <cell r="EK212"/>
          <cell r="EL212"/>
          <cell r="EM212"/>
          <cell r="EN212"/>
          <cell r="EO212"/>
          <cell r="EP212"/>
          <cell r="EQ212"/>
          <cell r="ER212"/>
          <cell r="ES212"/>
          <cell r="ET212"/>
          <cell r="EU212"/>
          <cell r="EV212"/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/>
          <cell r="BD213"/>
          <cell r="BE213"/>
          <cell r="BF213"/>
          <cell r="BG213"/>
          <cell r="BH213"/>
          <cell r="BI213"/>
          <cell r="BJ213"/>
          <cell r="BK213"/>
          <cell r="BL213"/>
          <cell r="BM213"/>
          <cell r="BN213"/>
          <cell r="BO213"/>
          <cell r="BP213"/>
          <cell r="BQ213"/>
          <cell r="BR213"/>
          <cell r="BS213"/>
          <cell r="BT213"/>
          <cell r="BU213"/>
          <cell r="BV213"/>
          <cell r="BW213"/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/>
          <cell r="CH213"/>
          <cell r="CI213"/>
          <cell r="CJ213"/>
          <cell r="CK213"/>
          <cell r="CL213"/>
          <cell r="CM213"/>
          <cell r="CN213"/>
          <cell r="CO213"/>
          <cell r="CP213"/>
          <cell r="CQ213"/>
          <cell r="CR213"/>
          <cell r="CS213"/>
          <cell r="CT213"/>
          <cell r="CU213"/>
          <cell r="CV213"/>
          <cell r="CW213"/>
          <cell r="CX213"/>
          <cell r="CY213"/>
          <cell r="CZ213"/>
          <cell r="DA213"/>
          <cell r="DB213"/>
          <cell r="DC213"/>
          <cell r="DD213"/>
          <cell r="DE213"/>
          <cell r="DF213"/>
          <cell r="DG213"/>
          <cell r="DH213"/>
          <cell r="DI213"/>
          <cell r="DJ213"/>
          <cell r="DK213"/>
          <cell r="DL213"/>
          <cell r="DM213"/>
          <cell r="DN213"/>
          <cell r="DO213"/>
          <cell r="DP213"/>
          <cell r="DQ213"/>
          <cell r="DR213"/>
          <cell r="DS213"/>
          <cell r="DT213"/>
          <cell r="DU213"/>
          <cell r="DV213"/>
          <cell r="DW213"/>
          <cell r="DX213"/>
          <cell r="DY213"/>
          <cell r="DZ213"/>
          <cell r="EA213"/>
          <cell r="EB213"/>
          <cell r="EC213"/>
          <cell r="ED213"/>
          <cell r="EE213"/>
          <cell r="EF213"/>
          <cell r="EG213"/>
          <cell r="EH213"/>
          <cell r="EI213"/>
          <cell r="EJ213"/>
          <cell r="EK213"/>
          <cell r="EL213"/>
          <cell r="EM213"/>
          <cell r="EN213"/>
          <cell r="EO213"/>
          <cell r="EP213"/>
          <cell r="EQ213"/>
          <cell r="ER213"/>
          <cell r="ES213"/>
          <cell r="ET213"/>
          <cell r="EU213"/>
          <cell r="EV213"/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  <cell r="BB214"/>
          <cell r="BC214"/>
          <cell r="BD214"/>
          <cell r="BE214"/>
          <cell r="BF214"/>
          <cell r="BG214"/>
          <cell r="BH214"/>
          <cell r="BI214"/>
          <cell r="BJ214"/>
          <cell r="BK214"/>
          <cell r="BL214"/>
          <cell r="BM214"/>
          <cell r="BN214"/>
          <cell r="BO214"/>
          <cell r="BP214"/>
          <cell r="BQ214"/>
          <cell r="BR214"/>
          <cell r="BS214"/>
          <cell r="BT214"/>
          <cell r="BU214"/>
          <cell r="BV214"/>
          <cell r="BW214"/>
          <cell r="BX214"/>
          <cell r="BY214"/>
          <cell r="BZ214"/>
          <cell r="CA214"/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/>
          <cell r="CN214"/>
          <cell r="CO214"/>
          <cell r="CP214"/>
          <cell r="CQ214"/>
          <cell r="CR214"/>
          <cell r="CS214"/>
          <cell r="CT214"/>
          <cell r="CU214"/>
          <cell r="CV214"/>
          <cell r="CW214"/>
          <cell r="CX214"/>
          <cell r="CY214"/>
          <cell r="CZ214"/>
          <cell r="DA214"/>
          <cell r="DB214"/>
          <cell r="DC214"/>
          <cell r="DD214"/>
          <cell r="DE214"/>
          <cell r="DF214"/>
          <cell r="DG214"/>
          <cell r="DH214"/>
          <cell r="DI214"/>
          <cell r="DJ214"/>
          <cell r="DK214"/>
          <cell r="DL214"/>
          <cell r="DM214"/>
          <cell r="DN214"/>
          <cell r="DO214"/>
          <cell r="DP214"/>
          <cell r="DQ214"/>
          <cell r="DR214"/>
          <cell r="DS214"/>
          <cell r="DT214"/>
          <cell r="DU214"/>
          <cell r="DV214"/>
          <cell r="DW214"/>
          <cell r="DX214"/>
          <cell r="DY214"/>
          <cell r="DZ214"/>
          <cell r="EA214"/>
          <cell r="EB214"/>
          <cell r="EC214"/>
          <cell r="ED214"/>
          <cell r="EE214"/>
          <cell r="EF214"/>
          <cell r="EG214"/>
          <cell r="EH214"/>
          <cell r="EI214"/>
          <cell r="EJ214"/>
          <cell r="EK214"/>
          <cell r="EL214"/>
          <cell r="EM214"/>
          <cell r="EN214"/>
          <cell r="EO214"/>
          <cell r="EP214"/>
          <cell r="EQ214"/>
          <cell r="ER214"/>
          <cell r="ES214"/>
          <cell r="ET214"/>
          <cell r="EU214"/>
          <cell r="EV214"/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/>
          <cell r="BG215"/>
          <cell r="BH215"/>
          <cell r="BI215"/>
          <cell r="BJ215"/>
          <cell r="BK215"/>
          <cell r="BL215"/>
          <cell r="BM215"/>
          <cell r="BN215"/>
          <cell r="BO215"/>
          <cell r="BP215"/>
          <cell r="BQ215"/>
          <cell r="BR215"/>
          <cell r="BS215"/>
          <cell r="BT215"/>
          <cell r="BU215"/>
          <cell r="BV215"/>
          <cell r="BW215"/>
          <cell r="BX215"/>
          <cell r="BY215"/>
          <cell r="BZ215"/>
          <cell r="CA215"/>
          <cell r="CB215"/>
          <cell r="CC215"/>
          <cell r="CD215"/>
          <cell r="CE215"/>
          <cell r="CF215"/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/>
          <cell r="CP215"/>
          <cell r="CQ215"/>
          <cell r="CR215"/>
          <cell r="CS215"/>
          <cell r="CT215"/>
          <cell r="CU215"/>
          <cell r="CV215"/>
          <cell r="CW215"/>
          <cell r="CX215"/>
          <cell r="CY215"/>
          <cell r="CZ215"/>
          <cell r="DA215"/>
          <cell r="DB215"/>
          <cell r="DC215"/>
          <cell r="DD215"/>
          <cell r="DE215"/>
          <cell r="DF215"/>
          <cell r="DG215"/>
          <cell r="DH215"/>
          <cell r="DI215"/>
          <cell r="DJ215"/>
          <cell r="DK215"/>
          <cell r="DL215"/>
          <cell r="DM215"/>
          <cell r="DN215"/>
          <cell r="DO215"/>
          <cell r="DP215"/>
          <cell r="DQ215"/>
          <cell r="DR215"/>
          <cell r="DS215"/>
          <cell r="DT215"/>
          <cell r="DU215"/>
          <cell r="DV215"/>
          <cell r="DW215"/>
          <cell r="DX215"/>
          <cell r="DY215"/>
          <cell r="DZ215"/>
          <cell r="EA215"/>
          <cell r="EB215"/>
          <cell r="EC215"/>
          <cell r="ED215"/>
          <cell r="EE215"/>
          <cell r="EF215"/>
          <cell r="EG215"/>
          <cell r="EH215"/>
          <cell r="EI215"/>
          <cell r="EJ215"/>
          <cell r="EK215"/>
          <cell r="EL215"/>
          <cell r="EM215"/>
          <cell r="EN215"/>
          <cell r="EO215"/>
          <cell r="EP215"/>
          <cell r="EQ215"/>
          <cell r="ER215"/>
          <cell r="ES215"/>
          <cell r="ET215"/>
          <cell r="EU215"/>
          <cell r="EV215"/>
        </row>
        <row r="217">
          <cell r="T217" t="str">
            <v>BUDGET FORECAST</v>
          </cell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/>
          <cell r="BE217"/>
          <cell r="BF217"/>
          <cell r="BG217"/>
          <cell r="BH217"/>
          <cell r="BI217"/>
          <cell r="BJ217"/>
          <cell r="BK217"/>
          <cell r="BL217"/>
          <cell r="BM217"/>
          <cell r="BN217"/>
          <cell r="BO217"/>
          <cell r="BP217"/>
          <cell r="BQ217"/>
          <cell r="BR217"/>
          <cell r="BS217"/>
          <cell r="BT217"/>
          <cell r="BU217"/>
          <cell r="BV217"/>
          <cell r="BW217"/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/>
          <cell r="CH217"/>
          <cell r="CI217"/>
          <cell r="CJ217"/>
          <cell r="CK217"/>
          <cell r="CL217"/>
          <cell r="CM217"/>
          <cell r="CN217"/>
          <cell r="CO217"/>
          <cell r="CP217"/>
          <cell r="CQ217"/>
          <cell r="CR217"/>
          <cell r="CS217"/>
          <cell r="CT217"/>
          <cell r="CU217"/>
          <cell r="CV217"/>
          <cell r="CW217"/>
          <cell r="CX217"/>
          <cell r="CY217"/>
          <cell r="CZ217"/>
          <cell r="DA217"/>
          <cell r="DB217"/>
          <cell r="DC217"/>
          <cell r="DD217"/>
          <cell r="DE217"/>
          <cell r="DF217"/>
          <cell r="DG217"/>
          <cell r="DH217"/>
          <cell r="DI217"/>
          <cell r="DJ217"/>
          <cell r="DK217"/>
          <cell r="DL217"/>
          <cell r="DM217"/>
          <cell r="DN217"/>
          <cell r="DO217"/>
          <cell r="DP217"/>
          <cell r="DQ217"/>
          <cell r="DR217"/>
          <cell r="DS217"/>
          <cell r="DT217"/>
          <cell r="DU217"/>
          <cell r="DV217"/>
          <cell r="DW217"/>
          <cell r="DX217"/>
          <cell r="DY217"/>
          <cell r="DZ217"/>
          <cell r="EA217"/>
          <cell r="EB217"/>
          <cell r="EC217"/>
          <cell r="ED217"/>
          <cell r="EE217"/>
          <cell r="EF217"/>
          <cell r="EG217"/>
          <cell r="EH217"/>
          <cell r="EI217"/>
          <cell r="EJ217"/>
          <cell r="EK217"/>
          <cell r="EL217"/>
          <cell r="EM217"/>
          <cell r="EN217"/>
          <cell r="EO217"/>
          <cell r="EP217"/>
          <cell r="EQ217"/>
          <cell r="ER217"/>
          <cell r="ES217"/>
          <cell r="ET217"/>
          <cell r="EU217"/>
          <cell r="EV217"/>
          <cell r="EW217"/>
          <cell r="EX217"/>
          <cell r="EY217"/>
          <cell r="EZ217"/>
          <cell r="FA217"/>
          <cell r="FB217"/>
          <cell r="FC217"/>
          <cell r="FD217"/>
          <cell r="FE217"/>
          <cell r="FF217"/>
          <cell r="FG217"/>
          <cell r="FH217"/>
          <cell r="FI217"/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  <cell r="BB218"/>
          <cell r="BC218"/>
          <cell r="BD218"/>
          <cell r="BE218"/>
          <cell r="BF218"/>
          <cell r="BG218"/>
          <cell r="BH218"/>
          <cell r="BI218"/>
          <cell r="BJ218"/>
          <cell r="BK218"/>
          <cell r="BL218"/>
          <cell r="BM218"/>
          <cell r="BN218"/>
          <cell r="BO218"/>
          <cell r="BP218"/>
          <cell r="BQ218"/>
          <cell r="BR218"/>
          <cell r="BS218"/>
          <cell r="BT218"/>
          <cell r="BU218"/>
          <cell r="BV218"/>
          <cell r="BW218"/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/>
          <cell r="CH218"/>
          <cell r="CI218"/>
          <cell r="CJ218"/>
          <cell r="CK218"/>
          <cell r="CL218"/>
          <cell r="CM218"/>
          <cell r="CN218"/>
          <cell r="CO218"/>
          <cell r="CP218"/>
          <cell r="CQ218"/>
          <cell r="CR218"/>
          <cell r="CS218"/>
          <cell r="CT218"/>
          <cell r="CU218"/>
          <cell r="CV218"/>
          <cell r="CW218"/>
          <cell r="CX218"/>
          <cell r="CY218"/>
          <cell r="CZ218"/>
          <cell r="DA218"/>
          <cell r="DB218"/>
          <cell r="DC218"/>
          <cell r="DD218"/>
          <cell r="DE218"/>
          <cell r="DF218"/>
          <cell r="DG218"/>
          <cell r="DH218"/>
          <cell r="DI218"/>
          <cell r="DJ218"/>
          <cell r="DK218"/>
          <cell r="DL218"/>
          <cell r="DM218"/>
          <cell r="DN218"/>
          <cell r="DO218"/>
          <cell r="DP218"/>
          <cell r="DQ218"/>
          <cell r="DR218"/>
          <cell r="DS218"/>
          <cell r="DT218"/>
          <cell r="DU218"/>
          <cell r="DV218"/>
          <cell r="DW218"/>
          <cell r="DX218"/>
          <cell r="DY218"/>
          <cell r="DZ218"/>
          <cell r="EA218"/>
          <cell r="EB218"/>
          <cell r="EC218"/>
          <cell r="ED218"/>
          <cell r="EE218"/>
          <cell r="EF218"/>
          <cell r="EG218"/>
          <cell r="EH218"/>
          <cell r="EI218"/>
          <cell r="EJ218"/>
          <cell r="EK218"/>
          <cell r="EL218"/>
          <cell r="EM218"/>
          <cell r="EN218"/>
          <cell r="EO218"/>
          <cell r="EP218"/>
          <cell r="EQ218"/>
          <cell r="ER218"/>
          <cell r="ES218"/>
          <cell r="ET218"/>
          <cell r="EU218"/>
          <cell r="EV218"/>
          <cell r="EW218"/>
          <cell r="EX218"/>
          <cell r="EY218"/>
          <cell r="EZ218"/>
          <cell r="FA218"/>
          <cell r="FB218"/>
          <cell r="FC218"/>
          <cell r="FD218"/>
          <cell r="FE218"/>
          <cell r="FF218"/>
          <cell r="FG218"/>
          <cell r="FH218"/>
          <cell r="FI218"/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/>
          <cell r="BD219"/>
          <cell r="BE219"/>
          <cell r="BF219"/>
          <cell r="BG219"/>
          <cell r="BH219"/>
          <cell r="BI219"/>
          <cell r="BJ219"/>
          <cell r="BK219"/>
          <cell r="BL219"/>
          <cell r="BM219"/>
          <cell r="BN219"/>
          <cell r="BO219"/>
          <cell r="BP219"/>
          <cell r="BQ219"/>
          <cell r="BR219"/>
          <cell r="BS219"/>
          <cell r="BT219"/>
          <cell r="BU219"/>
          <cell r="BV219"/>
          <cell r="BW219"/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/>
          <cell r="CH219"/>
          <cell r="CI219"/>
          <cell r="CJ219"/>
          <cell r="CK219"/>
          <cell r="CL219"/>
          <cell r="CM219"/>
          <cell r="CN219"/>
          <cell r="CO219"/>
          <cell r="CP219"/>
          <cell r="CQ219"/>
          <cell r="CR219"/>
          <cell r="CS219"/>
          <cell r="CT219"/>
          <cell r="CU219"/>
          <cell r="CV219"/>
          <cell r="CW219"/>
          <cell r="CX219"/>
          <cell r="CY219"/>
          <cell r="CZ219"/>
          <cell r="DA219"/>
          <cell r="DB219"/>
          <cell r="DC219"/>
          <cell r="DD219"/>
          <cell r="DE219"/>
          <cell r="DF219"/>
          <cell r="DG219"/>
          <cell r="DH219"/>
          <cell r="DI219"/>
          <cell r="DJ219"/>
          <cell r="DK219"/>
          <cell r="DL219"/>
          <cell r="DM219"/>
          <cell r="DN219"/>
          <cell r="DO219"/>
          <cell r="DP219"/>
          <cell r="DQ219"/>
          <cell r="DR219"/>
          <cell r="DS219"/>
          <cell r="DT219"/>
          <cell r="DU219"/>
          <cell r="DV219"/>
          <cell r="DW219"/>
          <cell r="DX219"/>
          <cell r="DY219"/>
          <cell r="DZ219"/>
          <cell r="EA219"/>
          <cell r="EB219"/>
          <cell r="EC219"/>
          <cell r="ED219"/>
          <cell r="EE219"/>
          <cell r="EF219"/>
          <cell r="EG219"/>
          <cell r="EH219"/>
          <cell r="EI219"/>
          <cell r="EJ219"/>
          <cell r="EK219"/>
          <cell r="EL219"/>
          <cell r="EM219"/>
          <cell r="EN219"/>
          <cell r="EO219"/>
          <cell r="EP219"/>
          <cell r="EQ219"/>
          <cell r="ER219"/>
          <cell r="ES219"/>
          <cell r="ET219"/>
          <cell r="EU219"/>
          <cell r="EV219"/>
          <cell r="EW219"/>
          <cell r="EX219"/>
          <cell r="EY219"/>
          <cell r="EZ219"/>
          <cell r="FA219"/>
          <cell r="FB219"/>
          <cell r="FC219"/>
          <cell r="FD219"/>
          <cell r="FE219"/>
          <cell r="FF219"/>
          <cell r="FG219"/>
          <cell r="FH219"/>
          <cell r="FI219"/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/>
          <cell r="AZ220"/>
          <cell r="BA220"/>
          <cell r="BB220"/>
          <cell r="BC220"/>
          <cell r="BD220"/>
          <cell r="BE220"/>
          <cell r="BF220"/>
          <cell r="BG220"/>
          <cell r="BH220"/>
          <cell r="BI220"/>
          <cell r="BJ220"/>
          <cell r="BK220"/>
          <cell r="BL220"/>
          <cell r="BM220"/>
          <cell r="BN220"/>
          <cell r="BO220"/>
          <cell r="BP220"/>
          <cell r="BQ220"/>
          <cell r="BR220"/>
          <cell r="BS220"/>
          <cell r="BT220"/>
          <cell r="BU220"/>
          <cell r="BV220"/>
          <cell r="BW220"/>
          <cell r="BX220"/>
          <cell r="BY220"/>
          <cell r="BZ220"/>
          <cell r="CA220"/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/>
          <cell r="CN220"/>
          <cell r="CO220"/>
          <cell r="CP220"/>
          <cell r="CQ220"/>
          <cell r="CR220"/>
          <cell r="CS220"/>
          <cell r="CT220"/>
          <cell r="CU220"/>
          <cell r="CV220"/>
          <cell r="CW220"/>
          <cell r="CX220"/>
          <cell r="CY220"/>
          <cell r="CZ220"/>
          <cell r="DA220"/>
          <cell r="DB220"/>
          <cell r="DC220"/>
          <cell r="DD220"/>
          <cell r="DE220"/>
          <cell r="DF220"/>
          <cell r="DG220"/>
          <cell r="DH220"/>
          <cell r="DI220"/>
          <cell r="DJ220"/>
          <cell r="DK220"/>
          <cell r="DL220"/>
          <cell r="DM220"/>
          <cell r="DN220"/>
          <cell r="DO220"/>
          <cell r="DP220"/>
          <cell r="DQ220"/>
          <cell r="DR220"/>
          <cell r="DS220"/>
          <cell r="DT220"/>
          <cell r="DU220"/>
          <cell r="DV220"/>
          <cell r="DW220"/>
          <cell r="DX220"/>
          <cell r="DY220"/>
          <cell r="DZ220"/>
          <cell r="EA220"/>
          <cell r="EB220"/>
          <cell r="EC220"/>
          <cell r="ED220"/>
          <cell r="EE220"/>
          <cell r="EF220"/>
          <cell r="EG220"/>
          <cell r="EH220"/>
          <cell r="EI220"/>
          <cell r="EJ220"/>
          <cell r="EK220"/>
          <cell r="EL220"/>
          <cell r="EM220"/>
          <cell r="EN220"/>
          <cell r="EO220"/>
          <cell r="EP220"/>
          <cell r="EQ220"/>
          <cell r="ER220"/>
          <cell r="ES220"/>
          <cell r="ET220"/>
          <cell r="EU220"/>
          <cell r="EV220"/>
          <cell r="EW220"/>
          <cell r="EX220"/>
          <cell r="EY220"/>
          <cell r="EZ220"/>
          <cell r="FA220"/>
          <cell r="FB220"/>
          <cell r="FC220"/>
          <cell r="FD220"/>
          <cell r="FE220"/>
          <cell r="FF220"/>
          <cell r="FG220"/>
          <cell r="FH220"/>
          <cell r="FI220"/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/>
          <cell r="AY221"/>
          <cell r="AZ221"/>
          <cell r="BA221"/>
          <cell r="BB221"/>
          <cell r="BC221"/>
          <cell r="BD221"/>
          <cell r="BE221"/>
          <cell r="BF221"/>
          <cell r="BG221"/>
          <cell r="BH221"/>
          <cell r="BI221"/>
          <cell r="BJ221"/>
          <cell r="BK221"/>
          <cell r="BL221"/>
          <cell r="BM221"/>
          <cell r="BN221"/>
          <cell r="BO221"/>
          <cell r="BP221"/>
          <cell r="BQ221"/>
          <cell r="BR221"/>
          <cell r="BS221"/>
          <cell r="BT221"/>
          <cell r="BU221"/>
          <cell r="BV221"/>
          <cell r="BW221"/>
          <cell r="BX221"/>
          <cell r="BY221"/>
          <cell r="BZ221"/>
          <cell r="CA221"/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/>
          <cell r="CN221"/>
          <cell r="CO221"/>
          <cell r="CP221"/>
          <cell r="CQ221"/>
          <cell r="CR221"/>
          <cell r="CS221"/>
          <cell r="CT221"/>
          <cell r="CU221"/>
          <cell r="CV221"/>
          <cell r="CW221"/>
          <cell r="CX221"/>
          <cell r="CY221"/>
          <cell r="CZ221"/>
          <cell r="DA221"/>
          <cell r="DB221"/>
          <cell r="DC221"/>
          <cell r="DD221"/>
          <cell r="DE221"/>
          <cell r="DF221"/>
          <cell r="DG221"/>
          <cell r="DH221"/>
          <cell r="DI221"/>
          <cell r="DJ221"/>
          <cell r="DK221"/>
          <cell r="DL221"/>
          <cell r="DM221"/>
          <cell r="DN221"/>
          <cell r="DO221"/>
          <cell r="DP221"/>
          <cell r="DQ221"/>
          <cell r="DR221"/>
          <cell r="DS221"/>
          <cell r="DT221"/>
          <cell r="DU221"/>
          <cell r="DV221"/>
          <cell r="DW221"/>
          <cell r="DX221"/>
          <cell r="DY221"/>
          <cell r="DZ221"/>
          <cell r="EA221"/>
          <cell r="EB221"/>
          <cell r="EC221"/>
          <cell r="ED221"/>
          <cell r="EE221"/>
          <cell r="EF221"/>
          <cell r="EG221"/>
          <cell r="EH221"/>
          <cell r="EI221"/>
          <cell r="EJ221"/>
          <cell r="EK221"/>
          <cell r="EL221"/>
          <cell r="EM221"/>
          <cell r="EN221"/>
          <cell r="EO221"/>
          <cell r="EP221"/>
          <cell r="EQ221"/>
          <cell r="ER221"/>
          <cell r="ES221"/>
          <cell r="ET221"/>
          <cell r="EU221"/>
          <cell r="EV221"/>
          <cell r="EW221"/>
          <cell r="EX221"/>
          <cell r="EY221"/>
          <cell r="EZ221"/>
          <cell r="FA221"/>
          <cell r="FB221"/>
          <cell r="FC221"/>
          <cell r="FD221"/>
          <cell r="FE221"/>
          <cell r="FF221"/>
          <cell r="FG221"/>
          <cell r="FH221"/>
          <cell r="FI221"/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/>
          <cell r="AZ222"/>
          <cell r="BA222"/>
          <cell r="BB222"/>
          <cell r="BC222"/>
          <cell r="BD222"/>
          <cell r="BE222"/>
          <cell r="BF222"/>
          <cell r="BG222"/>
          <cell r="BH222"/>
          <cell r="BI222"/>
          <cell r="BJ222"/>
          <cell r="BK222"/>
          <cell r="BL222"/>
          <cell r="BM222"/>
          <cell r="BN222"/>
          <cell r="BO222"/>
          <cell r="BP222"/>
          <cell r="BQ222"/>
          <cell r="BR222"/>
          <cell r="BS222"/>
          <cell r="BT222"/>
          <cell r="BU222"/>
          <cell r="BV222"/>
          <cell r="BW222"/>
          <cell r="BX222"/>
          <cell r="BY222"/>
          <cell r="BZ222"/>
          <cell r="CA222"/>
          <cell r="CB222"/>
          <cell r="CC222"/>
          <cell r="CD222"/>
          <cell r="CE222"/>
          <cell r="CF222"/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/>
          <cell r="CP222"/>
          <cell r="CQ222"/>
          <cell r="CR222"/>
          <cell r="CS222"/>
          <cell r="CT222"/>
          <cell r="CU222"/>
          <cell r="CV222"/>
          <cell r="CW222"/>
          <cell r="CX222"/>
          <cell r="CY222"/>
          <cell r="CZ222"/>
          <cell r="DA222"/>
          <cell r="DB222"/>
          <cell r="DC222"/>
          <cell r="DD222"/>
          <cell r="DE222"/>
          <cell r="DF222"/>
          <cell r="DG222"/>
          <cell r="DH222"/>
          <cell r="DI222"/>
          <cell r="DJ222"/>
          <cell r="DK222"/>
          <cell r="DL222"/>
          <cell r="DM222"/>
          <cell r="DN222"/>
          <cell r="DO222"/>
          <cell r="DP222"/>
          <cell r="DQ222"/>
          <cell r="DR222"/>
          <cell r="DS222"/>
          <cell r="DT222"/>
          <cell r="DU222"/>
          <cell r="DV222"/>
          <cell r="DW222"/>
          <cell r="DX222"/>
          <cell r="DY222"/>
          <cell r="DZ222"/>
          <cell r="EA222"/>
          <cell r="EB222"/>
          <cell r="EC222"/>
          <cell r="ED222"/>
          <cell r="EE222"/>
          <cell r="EF222"/>
          <cell r="EG222"/>
          <cell r="EH222"/>
          <cell r="EI222"/>
          <cell r="EJ222"/>
          <cell r="EK222"/>
          <cell r="EL222"/>
          <cell r="EM222"/>
          <cell r="EN222"/>
          <cell r="EO222"/>
          <cell r="EP222"/>
          <cell r="EQ222"/>
          <cell r="ER222"/>
          <cell r="ES222"/>
          <cell r="ET222"/>
          <cell r="EU222"/>
          <cell r="EV222"/>
          <cell r="EW222"/>
          <cell r="EX222"/>
          <cell r="EY222"/>
          <cell r="EZ222"/>
          <cell r="FA222"/>
          <cell r="FB222"/>
          <cell r="FC222"/>
          <cell r="FD222"/>
          <cell r="FE222"/>
          <cell r="FF222"/>
          <cell r="FG222"/>
          <cell r="FH222"/>
          <cell r="FI222"/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/>
          <cell r="BD223"/>
          <cell r="BE223"/>
          <cell r="BF223"/>
          <cell r="BG223"/>
          <cell r="BH223"/>
          <cell r="BI223"/>
          <cell r="BJ223"/>
          <cell r="BK223"/>
          <cell r="BL223"/>
          <cell r="BM223"/>
          <cell r="BN223"/>
          <cell r="BO223"/>
          <cell r="BP223"/>
          <cell r="BQ223"/>
          <cell r="BR223"/>
          <cell r="BS223"/>
          <cell r="BT223"/>
          <cell r="BU223"/>
          <cell r="BV223"/>
          <cell r="BW223"/>
          <cell r="BX223"/>
          <cell r="BY223"/>
          <cell r="BZ223"/>
          <cell r="CA223"/>
          <cell r="CB223"/>
          <cell r="CC223"/>
          <cell r="CD223"/>
          <cell r="CE223"/>
          <cell r="CF223"/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/>
          <cell r="CP223"/>
          <cell r="CQ223"/>
          <cell r="CR223"/>
          <cell r="CS223"/>
          <cell r="CT223"/>
          <cell r="CU223"/>
          <cell r="CV223"/>
          <cell r="CW223"/>
          <cell r="CX223"/>
          <cell r="CY223"/>
          <cell r="CZ223"/>
          <cell r="DA223"/>
          <cell r="DB223"/>
          <cell r="DC223"/>
          <cell r="DD223"/>
          <cell r="DE223"/>
          <cell r="DF223"/>
          <cell r="DG223"/>
          <cell r="DH223"/>
          <cell r="DI223"/>
          <cell r="DJ223"/>
          <cell r="DK223"/>
          <cell r="DL223"/>
          <cell r="DM223"/>
          <cell r="DN223"/>
          <cell r="DO223"/>
          <cell r="DP223"/>
          <cell r="DQ223"/>
          <cell r="DR223"/>
          <cell r="DS223"/>
          <cell r="DT223"/>
          <cell r="DU223"/>
          <cell r="DV223"/>
          <cell r="DW223"/>
          <cell r="DX223"/>
          <cell r="DY223"/>
          <cell r="DZ223"/>
          <cell r="EA223"/>
          <cell r="EB223"/>
          <cell r="EC223"/>
          <cell r="ED223"/>
          <cell r="EE223"/>
          <cell r="EF223"/>
          <cell r="EG223"/>
          <cell r="EH223"/>
          <cell r="EI223"/>
          <cell r="EJ223"/>
          <cell r="EK223"/>
          <cell r="EL223"/>
          <cell r="EM223"/>
          <cell r="EN223"/>
          <cell r="EO223"/>
          <cell r="EP223"/>
          <cell r="EQ223"/>
          <cell r="ER223"/>
          <cell r="ES223"/>
          <cell r="ET223"/>
          <cell r="EU223"/>
          <cell r="EV223"/>
          <cell r="EW223"/>
          <cell r="EX223"/>
          <cell r="EY223"/>
          <cell r="EZ223"/>
          <cell r="FA223"/>
          <cell r="FB223"/>
          <cell r="FC223"/>
          <cell r="FD223"/>
          <cell r="FE223"/>
          <cell r="FF223"/>
          <cell r="FG223"/>
          <cell r="FH223"/>
          <cell r="FI223"/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/>
          <cell r="AZ228"/>
          <cell r="BA228"/>
          <cell r="BB228"/>
          <cell r="BC228"/>
          <cell r="BD228"/>
          <cell r="BE228"/>
          <cell r="BF228"/>
          <cell r="BG228"/>
          <cell r="BH228"/>
          <cell r="BI228"/>
          <cell r="BJ228"/>
          <cell r="BK228"/>
          <cell r="BL228"/>
          <cell r="BM228"/>
          <cell r="BN228"/>
          <cell r="BO228"/>
          <cell r="BP228"/>
          <cell r="BQ228"/>
          <cell r="BR228"/>
          <cell r="BS228"/>
          <cell r="BT228"/>
          <cell r="BU228"/>
          <cell r="BV228"/>
          <cell r="BW228"/>
          <cell r="BX228"/>
          <cell r="BY228"/>
          <cell r="BZ228"/>
          <cell r="CA228"/>
          <cell r="CB228"/>
          <cell r="CC228"/>
          <cell r="CD228"/>
          <cell r="CE228"/>
          <cell r="CF228"/>
          <cell r="CG228"/>
          <cell r="CH228"/>
          <cell r="CI228"/>
          <cell r="CJ228"/>
          <cell r="CK228"/>
          <cell r="CL228"/>
          <cell r="CM228"/>
          <cell r="CN228"/>
          <cell r="CO228"/>
          <cell r="CP228"/>
          <cell r="CQ228"/>
          <cell r="CR228"/>
          <cell r="CS228"/>
          <cell r="CT228"/>
          <cell r="CU228"/>
          <cell r="CV228"/>
          <cell r="CW228"/>
          <cell r="CX228"/>
          <cell r="CY228"/>
          <cell r="CZ228"/>
          <cell r="DA228"/>
          <cell r="DB228"/>
          <cell r="DC228"/>
          <cell r="DD228"/>
          <cell r="DE228"/>
          <cell r="DF228"/>
          <cell r="DG228"/>
          <cell r="DH228"/>
          <cell r="DI228"/>
          <cell r="DJ228"/>
          <cell r="DK228"/>
          <cell r="DL228"/>
          <cell r="DM228"/>
          <cell r="DN228"/>
          <cell r="DO228"/>
          <cell r="DP228"/>
          <cell r="DQ228"/>
          <cell r="DR228"/>
          <cell r="DS228"/>
          <cell r="DT228"/>
          <cell r="DU228"/>
          <cell r="DV228"/>
          <cell r="DW228"/>
          <cell r="DX228"/>
          <cell r="DY228"/>
          <cell r="DZ228"/>
          <cell r="EA228"/>
          <cell r="EB228"/>
          <cell r="EC228"/>
          <cell r="ED228"/>
          <cell r="EE228"/>
          <cell r="EF228"/>
          <cell r="EG228"/>
          <cell r="EH228"/>
          <cell r="EI228"/>
          <cell r="EJ228"/>
          <cell r="EK228"/>
          <cell r="EL228"/>
          <cell r="EM228"/>
          <cell r="EN228"/>
          <cell r="EO228"/>
          <cell r="EP228"/>
          <cell r="EQ228"/>
          <cell r="ER228"/>
          <cell r="ES228"/>
          <cell r="ET228"/>
          <cell r="EU228"/>
          <cell r="EV228"/>
        </row>
        <row r="229">
          <cell r="V229" t="str">
            <v>PROJECTED STREET</v>
          </cell>
          <cell r="X229">
            <v>36122.220141999998</v>
          </cell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  <cell r="AR229"/>
          <cell r="AS229"/>
          <cell r="AT229"/>
          <cell r="AU229"/>
          <cell r="AV229"/>
          <cell r="AW229"/>
          <cell r="AX229"/>
          <cell r="AY229"/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/>
          <cell r="BK229"/>
          <cell r="BL229"/>
          <cell r="BM229"/>
          <cell r="BN229"/>
          <cell r="BO229"/>
          <cell r="BP229"/>
          <cell r="BQ229"/>
          <cell r="BR229"/>
          <cell r="BS229"/>
          <cell r="BT229"/>
          <cell r="BU229"/>
          <cell r="BV229"/>
          <cell r="BW229"/>
          <cell r="BX229"/>
          <cell r="BY229"/>
          <cell r="BZ229"/>
          <cell r="CA229"/>
          <cell r="CB229"/>
          <cell r="CC229"/>
          <cell r="CD229"/>
          <cell r="CE229"/>
          <cell r="CF229"/>
          <cell r="CG229"/>
          <cell r="CH229"/>
          <cell r="CI229"/>
          <cell r="CJ229"/>
          <cell r="CK229"/>
          <cell r="CL229"/>
          <cell r="CM229"/>
          <cell r="CN229"/>
          <cell r="CO229"/>
          <cell r="CP229"/>
          <cell r="CQ229"/>
          <cell r="CR229"/>
          <cell r="CS229"/>
          <cell r="CT229"/>
          <cell r="CU229"/>
          <cell r="CV229"/>
          <cell r="CW229"/>
          <cell r="CX229"/>
          <cell r="CY229"/>
          <cell r="CZ229"/>
          <cell r="DA229"/>
          <cell r="DB229"/>
          <cell r="DC229"/>
          <cell r="DD229"/>
          <cell r="DE229"/>
          <cell r="DF229"/>
          <cell r="DG229"/>
          <cell r="DH229"/>
          <cell r="DI229"/>
          <cell r="DJ229"/>
          <cell r="DK229"/>
          <cell r="DL229"/>
          <cell r="DM229"/>
          <cell r="DN229"/>
          <cell r="DO229"/>
          <cell r="DP229"/>
          <cell r="DQ229"/>
          <cell r="DR229"/>
          <cell r="DS229"/>
          <cell r="DT229"/>
          <cell r="DU229"/>
          <cell r="DV229"/>
          <cell r="DW229"/>
          <cell r="DX229"/>
          <cell r="DY229"/>
          <cell r="DZ229"/>
          <cell r="EA229"/>
          <cell r="EB229"/>
          <cell r="EC229"/>
          <cell r="ED229"/>
          <cell r="EE229"/>
          <cell r="EF229"/>
          <cell r="EG229"/>
          <cell r="EH229"/>
          <cell r="EI229"/>
          <cell r="EJ229"/>
          <cell r="EK229"/>
          <cell r="EL229"/>
          <cell r="EM229"/>
          <cell r="EN229"/>
          <cell r="EO229"/>
          <cell r="EP229"/>
          <cell r="EQ229"/>
          <cell r="ER229"/>
          <cell r="ES229"/>
          <cell r="ET229"/>
          <cell r="EU229"/>
          <cell r="EV229"/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/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/>
          <cell r="CP232"/>
          <cell r="CQ232"/>
          <cell r="CR232"/>
          <cell r="CS232"/>
          <cell r="CT232"/>
          <cell r="CU232"/>
          <cell r="CV232"/>
          <cell r="CW232"/>
          <cell r="CX232"/>
          <cell r="CY232"/>
          <cell r="CZ232"/>
          <cell r="DA232"/>
          <cell r="DB232"/>
          <cell r="DC232"/>
          <cell r="DD232"/>
          <cell r="DE232"/>
          <cell r="DF232"/>
          <cell r="DG232"/>
          <cell r="DH232"/>
          <cell r="DI232"/>
          <cell r="DJ232"/>
          <cell r="DK232"/>
          <cell r="DL232"/>
          <cell r="DM232"/>
          <cell r="DN232"/>
          <cell r="DO232"/>
          <cell r="DP232"/>
          <cell r="DQ232"/>
          <cell r="DR232"/>
          <cell r="DS232"/>
          <cell r="DT232"/>
          <cell r="DU232"/>
          <cell r="DV232"/>
          <cell r="DW232"/>
          <cell r="DX232"/>
          <cell r="DY232"/>
          <cell r="DZ232"/>
          <cell r="EA232"/>
          <cell r="EB232"/>
          <cell r="EC232"/>
          <cell r="ED232"/>
          <cell r="EE232"/>
          <cell r="EF232"/>
          <cell r="EG232"/>
          <cell r="EH232"/>
          <cell r="EI232"/>
          <cell r="EJ232"/>
          <cell r="EK232"/>
          <cell r="EL232"/>
          <cell r="EM232"/>
          <cell r="EN232"/>
          <cell r="EO232"/>
          <cell r="EP232"/>
          <cell r="EQ232"/>
          <cell r="ER232"/>
          <cell r="ES232"/>
          <cell r="ET232"/>
          <cell r="EU232"/>
          <cell r="EV232"/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/>
          <cell r="BD233"/>
          <cell r="BE233"/>
          <cell r="BF233"/>
          <cell r="BG233"/>
          <cell r="BH233"/>
          <cell r="BI233"/>
          <cell r="BJ233"/>
          <cell r="BK233"/>
          <cell r="BL233"/>
          <cell r="BM233"/>
          <cell r="BN233"/>
          <cell r="BO233"/>
          <cell r="BP233"/>
          <cell r="BQ233"/>
          <cell r="BR233"/>
          <cell r="BS233"/>
          <cell r="BT233"/>
          <cell r="BU233"/>
          <cell r="BV233"/>
          <cell r="BW233"/>
          <cell r="BX233"/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/>
          <cell r="CP233"/>
          <cell r="CQ233"/>
          <cell r="CR233"/>
          <cell r="CS233"/>
          <cell r="CT233"/>
          <cell r="CU233"/>
          <cell r="CV233"/>
          <cell r="CW233"/>
          <cell r="CX233"/>
          <cell r="CY233"/>
          <cell r="CZ233"/>
          <cell r="DA233"/>
          <cell r="DB233"/>
          <cell r="DC233"/>
          <cell r="DD233"/>
          <cell r="DE233"/>
          <cell r="DF233"/>
          <cell r="DG233"/>
          <cell r="DH233"/>
          <cell r="DI233"/>
          <cell r="DJ233"/>
          <cell r="DK233"/>
          <cell r="DL233"/>
          <cell r="DM233"/>
          <cell r="DN233"/>
          <cell r="DO233"/>
          <cell r="DP233"/>
          <cell r="DQ233"/>
          <cell r="DR233"/>
          <cell r="DS233"/>
          <cell r="DT233"/>
          <cell r="DU233"/>
          <cell r="DV233"/>
          <cell r="DW233"/>
          <cell r="DX233"/>
          <cell r="DY233"/>
          <cell r="DZ233"/>
          <cell r="EA233"/>
          <cell r="EB233"/>
          <cell r="EC233"/>
          <cell r="ED233"/>
          <cell r="EE233"/>
          <cell r="EF233"/>
          <cell r="EG233"/>
          <cell r="EH233"/>
          <cell r="EI233"/>
          <cell r="EJ233"/>
          <cell r="EK233"/>
          <cell r="EL233"/>
          <cell r="EM233"/>
          <cell r="EN233"/>
          <cell r="EO233"/>
          <cell r="EP233"/>
          <cell r="EQ233"/>
          <cell r="ER233"/>
          <cell r="ES233"/>
          <cell r="ET233"/>
          <cell r="EU233"/>
          <cell r="EV233"/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  <cell r="AR234"/>
          <cell r="AS234"/>
          <cell r="AT234"/>
          <cell r="AU234"/>
          <cell r="AV234"/>
          <cell r="AW234"/>
          <cell r="AX234"/>
          <cell r="AY234"/>
          <cell r="AZ234"/>
          <cell r="BA234"/>
          <cell r="BB234"/>
          <cell r="BC234"/>
          <cell r="BD234"/>
          <cell r="BE234"/>
          <cell r="BF234"/>
          <cell r="BG234"/>
          <cell r="BH234"/>
          <cell r="BI234"/>
          <cell r="BJ234"/>
          <cell r="BK234"/>
          <cell r="BL234"/>
          <cell r="BM234"/>
          <cell r="BN234"/>
          <cell r="BO234"/>
          <cell r="BP234"/>
          <cell r="BQ234"/>
          <cell r="BR234"/>
          <cell r="BS234"/>
          <cell r="BT234"/>
          <cell r="BU234"/>
          <cell r="BV234"/>
          <cell r="BW234"/>
          <cell r="BX234"/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/>
          <cell r="CP234"/>
          <cell r="CQ234"/>
          <cell r="CR234"/>
          <cell r="CS234"/>
          <cell r="CT234"/>
          <cell r="CU234"/>
          <cell r="CV234"/>
          <cell r="CW234"/>
          <cell r="CX234"/>
          <cell r="CY234"/>
          <cell r="CZ234"/>
          <cell r="DA234"/>
          <cell r="DB234"/>
          <cell r="DC234"/>
          <cell r="DD234"/>
          <cell r="DE234"/>
          <cell r="DF234"/>
          <cell r="DG234"/>
          <cell r="DH234"/>
          <cell r="DI234"/>
          <cell r="DJ234"/>
          <cell r="DK234"/>
          <cell r="DL234"/>
          <cell r="DM234"/>
          <cell r="DN234"/>
          <cell r="DO234"/>
          <cell r="DP234"/>
          <cell r="DQ234"/>
          <cell r="DR234"/>
          <cell r="DS234"/>
          <cell r="DT234"/>
          <cell r="DU234"/>
          <cell r="DV234"/>
          <cell r="DW234"/>
          <cell r="DX234"/>
          <cell r="DY234"/>
          <cell r="DZ234"/>
          <cell r="EA234"/>
          <cell r="EB234"/>
          <cell r="EC234"/>
          <cell r="ED234"/>
          <cell r="EE234"/>
          <cell r="EF234"/>
          <cell r="EG234"/>
          <cell r="EH234"/>
          <cell r="EI234"/>
          <cell r="EJ234"/>
          <cell r="EK234"/>
          <cell r="EL234"/>
          <cell r="EM234"/>
          <cell r="EN234"/>
          <cell r="EO234"/>
          <cell r="EP234"/>
          <cell r="EQ234"/>
          <cell r="ER234"/>
          <cell r="ES234"/>
          <cell r="ET234"/>
          <cell r="EU234"/>
          <cell r="EV234"/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/>
          <cell r="AY235"/>
          <cell r="AZ235"/>
          <cell r="BA235"/>
          <cell r="BB235"/>
          <cell r="BC235"/>
          <cell r="BD235"/>
          <cell r="BE235"/>
          <cell r="BF235"/>
          <cell r="BG235"/>
          <cell r="BH235"/>
          <cell r="BI235"/>
          <cell r="BJ235"/>
          <cell r="BK235"/>
          <cell r="BL235"/>
          <cell r="BM235"/>
          <cell r="BN235"/>
          <cell r="BO235"/>
          <cell r="BP235"/>
          <cell r="BQ235"/>
          <cell r="BR235"/>
          <cell r="BS235"/>
          <cell r="BT235"/>
          <cell r="BU235"/>
          <cell r="BV235"/>
          <cell r="BW235"/>
          <cell r="BX235"/>
          <cell r="BY235"/>
          <cell r="BZ235"/>
          <cell r="CA235"/>
          <cell r="CB235"/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/>
          <cell r="CW235"/>
          <cell r="CX235"/>
          <cell r="CY235"/>
          <cell r="CZ235"/>
          <cell r="DA235"/>
          <cell r="DB235"/>
          <cell r="DC235"/>
          <cell r="DD235"/>
          <cell r="DE235"/>
          <cell r="DF235"/>
          <cell r="DG235"/>
          <cell r="DH235"/>
          <cell r="DI235"/>
          <cell r="DJ235"/>
          <cell r="DK235"/>
          <cell r="DL235"/>
          <cell r="DM235"/>
          <cell r="DN235"/>
          <cell r="DO235"/>
          <cell r="DP235"/>
          <cell r="DQ235"/>
          <cell r="DR235"/>
          <cell r="DS235"/>
          <cell r="DT235"/>
          <cell r="DU235"/>
          <cell r="DV235"/>
          <cell r="DW235"/>
          <cell r="DX235"/>
          <cell r="DY235"/>
          <cell r="DZ235"/>
          <cell r="EA235"/>
          <cell r="EB235"/>
          <cell r="EC235"/>
          <cell r="ED235"/>
          <cell r="EE235"/>
          <cell r="EF235"/>
          <cell r="EG235"/>
          <cell r="EH235"/>
          <cell r="EI235"/>
          <cell r="EJ235"/>
          <cell r="EK235"/>
          <cell r="EL235"/>
          <cell r="EM235"/>
          <cell r="EN235"/>
          <cell r="EO235"/>
          <cell r="EP235"/>
          <cell r="EQ235"/>
          <cell r="ER235"/>
          <cell r="ES235"/>
          <cell r="ET235"/>
          <cell r="EU235"/>
          <cell r="EV235"/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/>
          <cell r="AY236"/>
          <cell r="AZ236"/>
          <cell r="BA236"/>
          <cell r="BB236"/>
          <cell r="BC236"/>
          <cell r="BD236"/>
          <cell r="BE236"/>
          <cell r="BF236"/>
          <cell r="BG236"/>
          <cell r="BH236"/>
          <cell r="BI236"/>
          <cell r="BJ236"/>
          <cell r="BK236"/>
          <cell r="BL236"/>
          <cell r="BM236"/>
          <cell r="BN236"/>
          <cell r="BO236"/>
          <cell r="BP236"/>
          <cell r="BQ236"/>
          <cell r="BR236"/>
          <cell r="BS236"/>
          <cell r="BT236"/>
          <cell r="BU236"/>
          <cell r="BV236"/>
          <cell r="BW236"/>
          <cell r="BX236"/>
          <cell r="BY236"/>
          <cell r="BZ236"/>
          <cell r="CA236"/>
          <cell r="CB236"/>
          <cell r="CC236"/>
          <cell r="CD236"/>
          <cell r="CE236"/>
          <cell r="CF236"/>
          <cell r="CG236"/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/>
          <cell r="CY236"/>
          <cell r="CZ236"/>
          <cell r="DA236"/>
          <cell r="DB236"/>
          <cell r="DC236"/>
          <cell r="DD236"/>
          <cell r="DE236"/>
          <cell r="DF236"/>
          <cell r="DG236"/>
          <cell r="DH236"/>
          <cell r="DI236"/>
          <cell r="DJ236"/>
          <cell r="DK236"/>
          <cell r="DL236"/>
          <cell r="DM236"/>
          <cell r="DN236"/>
          <cell r="DO236"/>
          <cell r="DP236"/>
          <cell r="DQ236"/>
          <cell r="DR236"/>
          <cell r="DS236"/>
          <cell r="DT236"/>
          <cell r="DU236"/>
          <cell r="DV236"/>
          <cell r="DW236"/>
          <cell r="DX236"/>
          <cell r="DY236"/>
          <cell r="DZ236"/>
          <cell r="EA236"/>
          <cell r="EB236"/>
          <cell r="EC236"/>
          <cell r="ED236"/>
          <cell r="EE236"/>
          <cell r="EF236"/>
          <cell r="EG236"/>
          <cell r="EH236"/>
          <cell r="EI236"/>
          <cell r="EJ236"/>
          <cell r="EK236"/>
          <cell r="EL236"/>
          <cell r="EM236"/>
          <cell r="EN236"/>
          <cell r="EO236"/>
          <cell r="EP236"/>
          <cell r="EQ236"/>
          <cell r="ER236"/>
          <cell r="ES236"/>
          <cell r="ET236"/>
          <cell r="EU236"/>
          <cell r="EV236"/>
        </row>
        <row r="238">
          <cell r="T238" t="str">
            <v>BUDGET FORECAST</v>
          </cell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/>
          <cell r="AX238"/>
          <cell r="AY238"/>
          <cell r="AZ238"/>
          <cell r="BA238"/>
          <cell r="BB238"/>
          <cell r="BC238"/>
          <cell r="BD238"/>
          <cell r="BE238"/>
          <cell r="BF238"/>
          <cell r="BG238"/>
          <cell r="BH238"/>
          <cell r="BI238"/>
          <cell r="BJ238"/>
          <cell r="BK238"/>
          <cell r="BL238"/>
          <cell r="BM238"/>
          <cell r="BN238"/>
          <cell r="BO238"/>
          <cell r="BP238"/>
          <cell r="BQ238"/>
          <cell r="BR238"/>
          <cell r="BS238"/>
          <cell r="BT238"/>
          <cell r="BU238"/>
          <cell r="BV238"/>
          <cell r="BW238"/>
          <cell r="BX238"/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/>
          <cell r="CP238"/>
          <cell r="CQ238"/>
          <cell r="CR238"/>
          <cell r="CS238"/>
          <cell r="CT238"/>
          <cell r="CU238"/>
          <cell r="CV238"/>
          <cell r="CW238"/>
          <cell r="CX238"/>
          <cell r="CY238"/>
          <cell r="CZ238"/>
          <cell r="DA238"/>
          <cell r="DB238"/>
          <cell r="DC238"/>
          <cell r="DD238"/>
          <cell r="DE238"/>
          <cell r="DF238"/>
          <cell r="DG238"/>
          <cell r="DH238"/>
          <cell r="DI238"/>
          <cell r="DJ238"/>
          <cell r="DK238"/>
          <cell r="DL238"/>
          <cell r="DM238"/>
          <cell r="DN238"/>
          <cell r="DO238"/>
          <cell r="DP238"/>
          <cell r="DQ238"/>
          <cell r="DR238"/>
          <cell r="DS238"/>
          <cell r="DT238"/>
          <cell r="DU238"/>
          <cell r="DV238"/>
          <cell r="DW238"/>
          <cell r="DX238"/>
          <cell r="DY238"/>
          <cell r="DZ238"/>
          <cell r="EA238"/>
          <cell r="EB238"/>
          <cell r="EC238"/>
          <cell r="ED238"/>
          <cell r="EE238"/>
          <cell r="EF238"/>
          <cell r="EG238"/>
          <cell r="EH238"/>
          <cell r="EI238"/>
          <cell r="EJ238"/>
          <cell r="EK238"/>
          <cell r="EL238"/>
          <cell r="EM238"/>
          <cell r="EN238"/>
          <cell r="EO238"/>
          <cell r="EP238"/>
          <cell r="EQ238"/>
          <cell r="ER238"/>
          <cell r="ES238"/>
          <cell r="ET238"/>
          <cell r="EU238"/>
          <cell r="EV238"/>
          <cell r="EW238"/>
          <cell r="EX238"/>
          <cell r="EY238"/>
          <cell r="EZ238"/>
          <cell r="FA238"/>
          <cell r="FB238"/>
          <cell r="FC238"/>
          <cell r="FD238"/>
          <cell r="FE238"/>
          <cell r="FF238"/>
          <cell r="FG238"/>
          <cell r="FH238"/>
          <cell r="FI238"/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/>
          <cell r="AY239"/>
          <cell r="AZ239"/>
          <cell r="BA239"/>
          <cell r="BB239"/>
          <cell r="BC239"/>
          <cell r="BD239"/>
          <cell r="BE239"/>
          <cell r="BF239"/>
          <cell r="BG239"/>
          <cell r="BH239"/>
          <cell r="BI239"/>
          <cell r="BJ239"/>
          <cell r="BK239"/>
          <cell r="BL239"/>
          <cell r="BM239"/>
          <cell r="BN239"/>
          <cell r="BO239"/>
          <cell r="BP239"/>
          <cell r="BQ239"/>
          <cell r="BR239"/>
          <cell r="BS239"/>
          <cell r="BT239"/>
          <cell r="BU239"/>
          <cell r="BV239"/>
          <cell r="BW239"/>
          <cell r="BX239"/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/>
          <cell r="CP239"/>
          <cell r="CQ239"/>
          <cell r="CR239"/>
          <cell r="CS239"/>
          <cell r="CT239"/>
          <cell r="CU239"/>
          <cell r="CV239"/>
          <cell r="CW239"/>
          <cell r="CX239"/>
          <cell r="CY239"/>
          <cell r="CZ239"/>
          <cell r="DA239"/>
          <cell r="DB239"/>
          <cell r="DC239"/>
          <cell r="DD239"/>
          <cell r="DE239"/>
          <cell r="DF239"/>
          <cell r="DG239"/>
          <cell r="DH239"/>
          <cell r="DI239"/>
          <cell r="DJ239"/>
          <cell r="DK239"/>
          <cell r="DL239"/>
          <cell r="DM239"/>
          <cell r="DN239"/>
          <cell r="DO239"/>
          <cell r="DP239"/>
          <cell r="DQ239"/>
          <cell r="DR239"/>
          <cell r="DS239"/>
          <cell r="DT239"/>
          <cell r="DU239"/>
          <cell r="DV239"/>
          <cell r="DW239"/>
          <cell r="DX239"/>
          <cell r="DY239"/>
          <cell r="DZ239"/>
          <cell r="EA239"/>
          <cell r="EB239"/>
          <cell r="EC239"/>
          <cell r="ED239"/>
          <cell r="EE239"/>
          <cell r="EF239"/>
          <cell r="EG239"/>
          <cell r="EH239"/>
          <cell r="EI239"/>
          <cell r="EJ239"/>
          <cell r="EK239"/>
          <cell r="EL239"/>
          <cell r="EM239"/>
          <cell r="EN239"/>
          <cell r="EO239"/>
          <cell r="EP239"/>
          <cell r="EQ239"/>
          <cell r="ER239"/>
          <cell r="ES239"/>
          <cell r="ET239"/>
          <cell r="EU239"/>
          <cell r="EV239"/>
          <cell r="EW239"/>
          <cell r="EX239"/>
          <cell r="EY239"/>
          <cell r="EZ239"/>
          <cell r="FA239"/>
          <cell r="FB239"/>
          <cell r="FC239"/>
          <cell r="FD239"/>
          <cell r="FE239"/>
          <cell r="FF239"/>
          <cell r="FG239"/>
          <cell r="FH239"/>
          <cell r="FI239"/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/>
          <cell r="AY240"/>
          <cell r="AZ240"/>
          <cell r="BA240"/>
          <cell r="BB240"/>
          <cell r="BC240"/>
          <cell r="BD240"/>
          <cell r="BE240"/>
          <cell r="BF240"/>
          <cell r="BG240"/>
          <cell r="BH240"/>
          <cell r="BI240"/>
          <cell r="BJ240"/>
          <cell r="BK240"/>
          <cell r="BL240"/>
          <cell r="BM240"/>
          <cell r="BN240"/>
          <cell r="BO240"/>
          <cell r="BP240"/>
          <cell r="BQ240"/>
          <cell r="BR240"/>
          <cell r="BS240"/>
          <cell r="BT240"/>
          <cell r="BU240"/>
          <cell r="BV240"/>
          <cell r="BW240"/>
          <cell r="BX240"/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/>
          <cell r="CP240"/>
          <cell r="CQ240"/>
          <cell r="CR240"/>
          <cell r="CS240"/>
          <cell r="CT240"/>
          <cell r="CU240"/>
          <cell r="CV240"/>
          <cell r="CW240"/>
          <cell r="CX240"/>
          <cell r="CY240"/>
          <cell r="CZ240"/>
          <cell r="DA240"/>
          <cell r="DB240"/>
          <cell r="DC240"/>
          <cell r="DD240"/>
          <cell r="DE240"/>
          <cell r="DF240"/>
          <cell r="DG240"/>
          <cell r="DH240"/>
          <cell r="DI240"/>
          <cell r="DJ240"/>
          <cell r="DK240"/>
          <cell r="DL240"/>
          <cell r="DM240"/>
          <cell r="DN240"/>
          <cell r="DO240"/>
          <cell r="DP240"/>
          <cell r="DQ240"/>
          <cell r="DR240"/>
          <cell r="DS240"/>
          <cell r="DT240"/>
          <cell r="DU240"/>
          <cell r="DV240"/>
          <cell r="DW240"/>
          <cell r="DX240"/>
          <cell r="DY240"/>
          <cell r="DZ240"/>
          <cell r="EA240"/>
          <cell r="EB240"/>
          <cell r="EC240"/>
          <cell r="ED240"/>
          <cell r="EE240"/>
          <cell r="EF240"/>
          <cell r="EG240"/>
          <cell r="EH240"/>
          <cell r="EI240"/>
          <cell r="EJ240"/>
          <cell r="EK240"/>
          <cell r="EL240"/>
          <cell r="EM240"/>
          <cell r="EN240"/>
          <cell r="EO240"/>
          <cell r="EP240"/>
          <cell r="EQ240"/>
          <cell r="ER240"/>
          <cell r="ES240"/>
          <cell r="ET240"/>
          <cell r="EU240"/>
          <cell r="EV240"/>
          <cell r="EW240"/>
          <cell r="EX240"/>
          <cell r="EY240"/>
          <cell r="EZ240"/>
          <cell r="FA240"/>
          <cell r="FB240"/>
          <cell r="FC240"/>
          <cell r="FD240"/>
          <cell r="FE240"/>
          <cell r="FF240"/>
          <cell r="FG240"/>
          <cell r="FH240"/>
          <cell r="FI240"/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/>
          <cell r="AX241"/>
          <cell r="AY241"/>
          <cell r="AZ241"/>
          <cell r="BA241"/>
          <cell r="BB241"/>
          <cell r="BC241"/>
          <cell r="BD241"/>
          <cell r="BE241"/>
          <cell r="BF241"/>
          <cell r="BG241"/>
          <cell r="BH241"/>
          <cell r="BI241"/>
          <cell r="BJ241"/>
          <cell r="BK241"/>
          <cell r="BL241"/>
          <cell r="BM241"/>
          <cell r="BN241"/>
          <cell r="BO241"/>
          <cell r="BP241"/>
          <cell r="BQ241"/>
          <cell r="BR241"/>
          <cell r="BS241"/>
          <cell r="BT241"/>
          <cell r="BU241"/>
          <cell r="BV241"/>
          <cell r="BW241"/>
          <cell r="BX241"/>
          <cell r="BY241"/>
          <cell r="BZ241"/>
          <cell r="CA241"/>
          <cell r="CB241"/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/>
          <cell r="CW241"/>
          <cell r="CX241"/>
          <cell r="CY241"/>
          <cell r="CZ241"/>
          <cell r="DA241"/>
          <cell r="DB241"/>
          <cell r="DC241"/>
          <cell r="DD241"/>
          <cell r="DE241"/>
          <cell r="DF241"/>
          <cell r="DG241"/>
          <cell r="DH241"/>
          <cell r="DI241"/>
          <cell r="DJ241"/>
          <cell r="DK241"/>
          <cell r="DL241"/>
          <cell r="DM241"/>
          <cell r="DN241"/>
          <cell r="DO241"/>
          <cell r="DP241"/>
          <cell r="DQ241"/>
          <cell r="DR241"/>
          <cell r="DS241"/>
          <cell r="DT241"/>
          <cell r="DU241"/>
          <cell r="DV241"/>
          <cell r="DW241"/>
          <cell r="DX241"/>
          <cell r="DY241"/>
          <cell r="DZ241"/>
          <cell r="EA241"/>
          <cell r="EB241"/>
          <cell r="EC241"/>
          <cell r="ED241"/>
          <cell r="EE241"/>
          <cell r="EF241"/>
          <cell r="EG241"/>
          <cell r="EH241"/>
          <cell r="EI241"/>
          <cell r="EJ241"/>
          <cell r="EK241"/>
          <cell r="EL241"/>
          <cell r="EM241"/>
          <cell r="EN241"/>
          <cell r="EO241"/>
          <cell r="EP241"/>
          <cell r="EQ241"/>
          <cell r="ER241"/>
          <cell r="ES241"/>
          <cell r="ET241"/>
          <cell r="EU241"/>
          <cell r="EV241"/>
          <cell r="EW241"/>
          <cell r="EX241"/>
          <cell r="EY241"/>
          <cell r="EZ241"/>
          <cell r="FA241"/>
          <cell r="FB241"/>
          <cell r="FC241"/>
          <cell r="FD241"/>
          <cell r="FE241"/>
          <cell r="FF241"/>
          <cell r="FG241"/>
          <cell r="FH241"/>
          <cell r="FI241"/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  <cell r="AR242"/>
          <cell r="AS242"/>
          <cell r="AT242"/>
          <cell r="AU242"/>
          <cell r="AV242"/>
          <cell r="AW242"/>
          <cell r="AX242"/>
          <cell r="AY242"/>
          <cell r="AZ242"/>
          <cell r="BA242"/>
          <cell r="BB242"/>
          <cell r="BC242"/>
          <cell r="BD242"/>
          <cell r="BE242"/>
          <cell r="BF242"/>
          <cell r="BG242"/>
          <cell r="BH242"/>
          <cell r="BI242"/>
          <cell r="BJ242"/>
          <cell r="BK242"/>
          <cell r="BL242"/>
          <cell r="BM242"/>
          <cell r="BN242"/>
          <cell r="BO242"/>
          <cell r="BP242"/>
          <cell r="BQ242"/>
          <cell r="BR242"/>
          <cell r="BS242"/>
          <cell r="BT242"/>
          <cell r="BU242"/>
          <cell r="BV242"/>
          <cell r="BW242"/>
          <cell r="BX242"/>
          <cell r="BY242"/>
          <cell r="BZ242"/>
          <cell r="CA242"/>
          <cell r="CB242"/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/>
          <cell r="CW242"/>
          <cell r="CX242"/>
          <cell r="CY242"/>
          <cell r="CZ242"/>
          <cell r="DA242"/>
          <cell r="DB242"/>
          <cell r="DC242"/>
          <cell r="DD242"/>
          <cell r="DE242"/>
          <cell r="DF242"/>
          <cell r="DG242"/>
          <cell r="DH242"/>
          <cell r="DI242"/>
          <cell r="DJ242"/>
          <cell r="DK242"/>
          <cell r="DL242"/>
          <cell r="DM242"/>
          <cell r="DN242"/>
          <cell r="DO242"/>
          <cell r="DP242"/>
          <cell r="DQ242"/>
          <cell r="DR242"/>
          <cell r="DS242"/>
          <cell r="DT242"/>
          <cell r="DU242"/>
          <cell r="DV242"/>
          <cell r="DW242"/>
          <cell r="DX242"/>
          <cell r="DY242"/>
          <cell r="DZ242"/>
          <cell r="EA242"/>
          <cell r="EB242"/>
          <cell r="EC242"/>
          <cell r="ED242"/>
          <cell r="EE242"/>
          <cell r="EF242"/>
          <cell r="EG242"/>
          <cell r="EH242"/>
          <cell r="EI242"/>
          <cell r="EJ242"/>
          <cell r="EK242"/>
          <cell r="EL242"/>
          <cell r="EM242"/>
          <cell r="EN242"/>
          <cell r="EO242"/>
          <cell r="EP242"/>
          <cell r="EQ242"/>
          <cell r="ER242"/>
          <cell r="ES242"/>
          <cell r="ET242"/>
          <cell r="EU242"/>
          <cell r="EV242"/>
          <cell r="EW242"/>
          <cell r="EX242"/>
          <cell r="EY242"/>
          <cell r="EZ242"/>
          <cell r="FA242"/>
          <cell r="FB242"/>
          <cell r="FC242"/>
          <cell r="FD242"/>
          <cell r="FE242"/>
          <cell r="FF242"/>
          <cell r="FG242"/>
          <cell r="FH242"/>
          <cell r="FI242"/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/>
          <cell r="AY243"/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/>
          <cell r="BK243"/>
          <cell r="BL243"/>
          <cell r="BM243"/>
          <cell r="BN243"/>
          <cell r="BO243"/>
          <cell r="BP243"/>
          <cell r="BQ243"/>
          <cell r="BR243"/>
          <cell r="BS243"/>
          <cell r="BT243"/>
          <cell r="BU243"/>
          <cell r="BV243"/>
          <cell r="BW243"/>
          <cell r="BX243"/>
          <cell r="BY243"/>
          <cell r="BZ243"/>
          <cell r="CA243"/>
          <cell r="CB243"/>
          <cell r="CC243"/>
          <cell r="CD243"/>
          <cell r="CE243"/>
          <cell r="CF243"/>
          <cell r="CG243"/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/>
          <cell r="CY243"/>
          <cell r="CZ243"/>
          <cell r="DA243"/>
          <cell r="DB243"/>
          <cell r="DC243"/>
          <cell r="DD243"/>
          <cell r="DE243"/>
          <cell r="DF243"/>
          <cell r="DG243"/>
          <cell r="DH243"/>
          <cell r="DI243"/>
          <cell r="DJ243"/>
          <cell r="DK243"/>
          <cell r="DL243"/>
          <cell r="DM243"/>
          <cell r="DN243"/>
          <cell r="DO243"/>
          <cell r="DP243"/>
          <cell r="DQ243"/>
          <cell r="DR243"/>
          <cell r="DS243"/>
          <cell r="DT243"/>
          <cell r="DU243"/>
          <cell r="DV243"/>
          <cell r="DW243"/>
          <cell r="DX243"/>
          <cell r="DY243"/>
          <cell r="DZ243"/>
          <cell r="EA243"/>
          <cell r="EB243"/>
          <cell r="EC243"/>
          <cell r="ED243"/>
          <cell r="EE243"/>
          <cell r="EF243"/>
          <cell r="EG243"/>
          <cell r="EH243"/>
          <cell r="EI243"/>
          <cell r="EJ243"/>
          <cell r="EK243"/>
          <cell r="EL243"/>
          <cell r="EM243"/>
          <cell r="EN243"/>
          <cell r="EO243"/>
          <cell r="EP243"/>
          <cell r="EQ243"/>
          <cell r="ER243"/>
          <cell r="ES243"/>
          <cell r="ET243"/>
          <cell r="EU243"/>
          <cell r="EV243"/>
          <cell r="EW243"/>
          <cell r="EX243"/>
          <cell r="EY243"/>
          <cell r="EZ243"/>
          <cell r="FA243"/>
          <cell r="FB243"/>
          <cell r="FC243"/>
          <cell r="FD243"/>
          <cell r="FE243"/>
          <cell r="FF243"/>
          <cell r="FG243"/>
          <cell r="FH243"/>
          <cell r="FI243"/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/>
          <cell r="BG244"/>
          <cell r="BH244"/>
          <cell r="BI244"/>
          <cell r="BJ244"/>
          <cell r="BK244"/>
          <cell r="BL244"/>
          <cell r="BM244"/>
          <cell r="BN244"/>
          <cell r="BO244"/>
          <cell r="BP244"/>
          <cell r="BQ244"/>
          <cell r="BR244"/>
          <cell r="BS244"/>
          <cell r="BT244"/>
          <cell r="BU244"/>
          <cell r="BV244"/>
          <cell r="BW244"/>
          <cell r="BX244"/>
          <cell r="BY244"/>
          <cell r="BZ244"/>
          <cell r="CA244"/>
          <cell r="CB244"/>
          <cell r="CC244"/>
          <cell r="CD244"/>
          <cell r="CE244"/>
          <cell r="CF244"/>
          <cell r="CG244"/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/>
          <cell r="CY244"/>
          <cell r="CZ244"/>
          <cell r="DA244"/>
          <cell r="DB244"/>
          <cell r="DC244"/>
          <cell r="DD244"/>
          <cell r="DE244"/>
          <cell r="DF244"/>
          <cell r="DG244"/>
          <cell r="DH244"/>
          <cell r="DI244"/>
          <cell r="DJ244"/>
          <cell r="DK244"/>
          <cell r="DL244"/>
          <cell r="DM244"/>
          <cell r="DN244"/>
          <cell r="DO244"/>
          <cell r="DP244"/>
          <cell r="DQ244"/>
          <cell r="DR244"/>
          <cell r="DS244"/>
          <cell r="DT244"/>
          <cell r="DU244"/>
          <cell r="DV244"/>
          <cell r="DW244"/>
          <cell r="DX244"/>
          <cell r="DY244"/>
          <cell r="DZ244"/>
          <cell r="EA244"/>
          <cell r="EB244"/>
          <cell r="EC244"/>
          <cell r="ED244"/>
          <cell r="EE244"/>
          <cell r="EF244"/>
          <cell r="EG244"/>
          <cell r="EH244"/>
          <cell r="EI244"/>
          <cell r="EJ244"/>
          <cell r="EK244"/>
          <cell r="EL244"/>
          <cell r="EM244"/>
          <cell r="EN244"/>
          <cell r="EO244"/>
          <cell r="EP244"/>
          <cell r="EQ244"/>
          <cell r="ER244"/>
          <cell r="ES244"/>
          <cell r="ET244"/>
          <cell r="EU244"/>
          <cell r="EV244"/>
          <cell r="EW244"/>
          <cell r="EX244"/>
          <cell r="EY244"/>
          <cell r="EZ244"/>
          <cell r="FA244"/>
          <cell r="FB244"/>
          <cell r="FC244"/>
          <cell r="FD244"/>
          <cell r="FE244"/>
          <cell r="FF244"/>
          <cell r="FG244"/>
          <cell r="FH244"/>
          <cell r="FI244"/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/>
          <cell r="BG249"/>
          <cell r="BH249"/>
          <cell r="BI249"/>
          <cell r="BJ249"/>
          <cell r="BK249"/>
          <cell r="BL249"/>
          <cell r="BM249"/>
          <cell r="BN249"/>
          <cell r="BO249"/>
          <cell r="BP249"/>
          <cell r="BQ249"/>
          <cell r="BR249"/>
          <cell r="BS249"/>
          <cell r="BT249"/>
          <cell r="BU249"/>
          <cell r="BV249"/>
          <cell r="BW249"/>
          <cell r="BX249"/>
          <cell r="BY249"/>
          <cell r="BZ249"/>
          <cell r="CA249"/>
          <cell r="CB249"/>
          <cell r="CC249"/>
          <cell r="CD249"/>
          <cell r="CE249"/>
          <cell r="CF249"/>
          <cell r="CG249"/>
          <cell r="CH249"/>
          <cell r="CI249"/>
          <cell r="CJ249"/>
          <cell r="CK249"/>
          <cell r="CL249"/>
          <cell r="CM249"/>
          <cell r="CN249"/>
          <cell r="CO249"/>
          <cell r="CP249"/>
          <cell r="CQ249"/>
          <cell r="CR249"/>
          <cell r="CS249"/>
          <cell r="CT249"/>
          <cell r="CU249"/>
          <cell r="CV249"/>
          <cell r="CW249"/>
          <cell r="CX249"/>
          <cell r="CY249"/>
          <cell r="CZ249"/>
          <cell r="DA249"/>
          <cell r="DB249"/>
          <cell r="DC249"/>
          <cell r="DD249"/>
          <cell r="DE249"/>
          <cell r="DF249"/>
          <cell r="DG249"/>
          <cell r="DH249"/>
          <cell r="DI249"/>
          <cell r="DJ249"/>
          <cell r="DK249"/>
          <cell r="DL249"/>
          <cell r="DM249"/>
          <cell r="DN249"/>
          <cell r="DO249"/>
          <cell r="DP249"/>
          <cell r="DQ249"/>
          <cell r="DR249"/>
          <cell r="DS249"/>
          <cell r="DT249"/>
          <cell r="DU249"/>
          <cell r="DV249"/>
          <cell r="DW249"/>
          <cell r="DX249"/>
          <cell r="DY249"/>
          <cell r="DZ249"/>
          <cell r="EA249"/>
          <cell r="EB249"/>
          <cell r="EC249"/>
          <cell r="ED249"/>
          <cell r="EE249"/>
          <cell r="EF249"/>
          <cell r="EG249"/>
          <cell r="EH249"/>
          <cell r="EI249"/>
          <cell r="EJ249"/>
          <cell r="EK249"/>
          <cell r="EL249"/>
          <cell r="EM249"/>
          <cell r="EN249"/>
          <cell r="EO249"/>
          <cell r="EP249"/>
          <cell r="EQ249"/>
          <cell r="ER249"/>
          <cell r="ES249"/>
          <cell r="ET249"/>
          <cell r="EU249"/>
          <cell r="EV249"/>
        </row>
        <row r="250">
          <cell r="V250" t="str">
            <v>PROJECTED STREET</v>
          </cell>
          <cell r="X250">
            <v>36184</v>
          </cell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/>
          <cell r="BG250"/>
          <cell r="BH250"/>
          <cell r="BI250"/>
          <cell r="BJ250"/>
          <cell r="BK250"/>
          <cell r="BL250"/>
          <cell r="BM250"/>
          <cell r="BN250"/>
          <cell r="BO250"/>
          <cell r="BP250"/>
          <cell r="BQ250"/>
          <cell r="BR250"/>
          <cell r="BS250"/>
          <cell r="BT250"/>
          <cell r="BU250"/>
          <cell r="BV250"/>
          <cell r="BW250"/>
          <cell r="BX250"/>
          <cell r="BY250"/>
          <cell r="BZ250"/>
          <cell r="CA250"/>
          <cell r="CB250"/>
          <cell r="CC250"/>
          <cell r="CD250"/>
          <cell r="CE250"/>
          <cell r="CF250"/>
          <cell r="CG250"/>
          <cell r="CH250"/>
          <cell r="CI250"/>
          <cell r="CJ250"/>
          <cell r="CK250"/>
          <cell r="CL250"/>
          <cell r="CM250"/>
          <cell r="CN250"/>
          <cell r="CO250"/>
          <cell r="CP250"/>
          <cell r="CQ250"/>
          <cell r="CR250"/>
          <cell r="CS250"/>
          <cell r="CT250"/>
          <cell r="CU250"/>
          <cell r="CV250"/>
          <cell r="CW250"/>
          <cell r="CX250"/>
          <cell r="CY250"/>
          <cell r="CZ250"/>
          <cell r="DA250"/>
          <cell r="DB250"/>
          <cell r="DC250"/>
          <cell r="DD250"/>
          <cell r="DE250"/>
          <cell r="DF250"/>
          <cell r="DG250"/>
          <cell r="DH250"/>
          <cell r="DI250"/>
          <cell r="DJ250"/>
          <cell r="DK250"/>
          <cell r="DL250"/>
          <cell r="DM250"/>
          <cell r="DN250"/>
          <cell r="DO250"/>
          <cell r="DP250"/>
          <cell r="DQ250"/>
          <cell r="DR250"/>
          <cell r="DS250"/>
          <cell r="DT250"/>
          <cell r="DU250"/>
          <cell r="DV250"/>
          <cell r="DW250"/>
          <cell r="DX250"/>
          <cell r="DY250"/>
          <cell r="DZ250"/>
          <cell r="EA250"/>
          <cell r="EB250"/>
          <cell r="EC250"/>
          <cell r="ED250"/>
          <cell r="EE250"/>
          <cell r="EF250"/>
          <cell r="EG250"/>
          <cell r="EH250"/>
          <cell r="EI250"/>
          <cell r="EJ250"/>
          <cell r="EK250"/>
          <cell r="EL250"/>
          <cell r="EM250"/>
          <cell r="EN250"/>
          <cell r="EO250"/>
          <cell r="EP250"/>
          <cell r="EQ250"/>
          <cell r="ER250"/>
          <cell r="ES250"/>
          <cell r="ET250"/>
          <cell r="EU250"/>
          <cell r="EV250"/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/>
          <cell r="AX253"/>
          <cell r="AY253"/>
          <cell r="AZ253"/>
          <cell r="BA253"/>
          <cell r="BB253"/>
          <cell r="BC253"/>
          <cell r="BD253"/>
          <cell r="BE253"/>
          <cell r="BF253"/>
          <cell r="BG253"/>
          <cell r="BH253"/>
          <cell r="BI253"/>
          <cell r="BJ253"/>
          <cell r="BK253"/>
          <cell r="BL253"/>
          <cell r="BM253"/>
          <cell r="BN253"/>
          <cell r="BO253"/>
          <cell r="BP253"/>
          <cell r="BQ253"/>
          <cell r="BR253"/>
          <cell r="BS253"/>
          <cell r="BT253"/>
          <cell r="BU253"/>
          <cell r="BV253"/>
          <cell r="BW253"/>
          <cell r="BX253"/>
          <cell r="BY253"/>
          <cell r="BZ253"/>
          <cell r="CA253"/>
          <cell r="CB253"/>
          <cell r="CC253"/>
          <cell r="CD253"/>
          <cell r="CE253"/>
          <cell r="CF253"/>
          <cell r="CG253"/>
          <cell r="CH253"/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/>
          <cell r="CV253"/>
          <cell r="CW253"/>
          <cell r="CX253"/>
          <cell r="CY253"/>
          <cell r="CZ253"/>
          <cell r="DA253"/>
          <cell r="DB253"/>
          <cell r="DC253"/>
          <cell r="DD253"/>
          <cell r="DE253"/>
          <cell r="DF253"/>
          <cell r="DG253"/>
          <cell r="DH253"/>
          <cell r="DI253"/>
          <cell r="DJ253"/>
          <cell r="DK253"/>
          <cell r="DL253"/>
          <cell r="DM253"/>
          <cell r="DN253"/>
          <cell r="DO253"/>
          <cell r="DP253"/>
          <cell r="DQ253"/>
          <cell r="DR253"/>
          <cell r="DS253"/>
          <cell r="DT253"/>
          <cell r="DU253"/>
          <cell r="DV253"/>
          <cell r="DW253"/>
          <cell r="DX253"/>
          <cell r="DY253"/>
          <cell r="DZ253"/>
          <cell r="EA253"/>
          <cell r="EB253"/>
          <cell r="EC253"/>
          <cell r="ED253"/>
          <cell r="EE253"/>
          <cell r="EF253"/>
          <cell r="EG253"/>
          <cell r="EH253"/>
          <cell r="EI253"/>
          <cell r="EJ253"/>
          <cell r="EK253"/>
          <cell r="EL253"/>
          <cell r="EM253"/>
          <cell r="EN253"/>
          <cell r="EO253"/>
          <cell r="EP253"/>
          <cell r="EQ253"/>
          <cell r="ER253"/>
          <cell r="ES253"/>
          <cell r="ET253"/>
          <cell r="EU253"/>
          <cell r="EV253"/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/>
          <cell r="AY254"/>
          <cell r="AZ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/>
          <cell r="BQ254"/>
          <cell r="BR254"/>
          <cell r="BS254"/>
          <cell r="BT254"/>
          <cell r="BU254"/>
          <cell r="BV254"/>
          <cell r="BW254"/>
          <cell r="BX254"/>
          <cell r="BY254"/>
          <cell r="BZ254"/>
          <cell r="CA254"/>
          <cell r="CB254"/>
          <cell r="CC254"/>
          <cell r="CD254"/>
          <cell r="CE254"/>
          <cell r="CF254"/>
          <cell r="CG254"/>
          <cell r="CH254"/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/>
          <cell r="CV254"/>
          <cell r="CW254"/>
          <cell r="CX254"/>
          <cell r="CY254"/>
          <cell r="CZ254"/>
          <cell r="DA254"/>
          <cell r="DB254"/>
          <cell r="DC254"/>
          <cell r="DD254"/>
          <cell r="DE254"/>
          <cell r="DF254"/>
          <cell r="DG254"/>
          <cell r="DH254"/>
          <cell r="DI254"/>
          <cell r="DJ254"/>
          <cell r="DK254"/>
          <cell r="DL254"/>
          <cell r="DM254"/>
          <cell r="DN254"/>
          <cell r="DO254"/>
          <cell r="DP254"/>
          <cell r="DQ254"/>
          <cell r="DR254"/>
          <cell r="DS254"/>
          <cell r="DT254"/>
          <cell r="DU254"/>
          <cell r="DV254"/>
          <cell r="DW254"/>
          <cell r="DX254"/>
          <cell r="DY254"/>
          <cell r="DZ254"/>
          <cell r="EA254"/>
          <cell r="EB254"/>
          <cell r="EC254"/>
          <cell r="ED254"/>
          <cell r="EE254"/>
          <cell r="EF254"/>
          <cell r="EG254"/>
          <cell r="EH254"/>
          <cell r="EI254"/>
          <cell r="EJ254"/>
          <cell r="EK254"/>
          <cell r="EL254"/>
          <cell r="EM254"/>
          <cell r="EN254"/>
          <cell r="EO254"/>
          <cell r="EP254"/>
          <cell r="EQ254"/>
          <cell r="ER254"/>
          <cell r="ES254"/>
          <cell r="ET254"/>
          <cell r="EU254"/>
          <cell r="EV254"/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/>
          <cell r="BQ255"/>
          <cell r="BR255"/>
          <cell r="BS255"/>
          <cell r="BT255"/>
          <cell r="BU255"/>
          <cell r="BV255"/>
          <cell r="BW255"/>
          <cell r="BX255"/>
          <cell r="BY255"/>
          <cell r="BZ255"/>
          <cell r="CA255"/>
          <cell r="CB255"/>
          <cell r="CC255"/>
          <cell r="CD255"/>
          <cell r="CE255"/>
          <cell r="CF255"/>
          <cell r="CG255"/>
          <cell r="CH255"/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/>
          <cell r="CV255"/>
          <cell r="CW255"/>
          <cell r="CX255"/>
          <cell r="CY255"/>
          <cell r="CZ255"/>
          <cell r="DA255"/>
          <cell r="DB255"/>
          <cell r="DC255"/>
          <cell r="DD255"/>
          <cell r="DE255"/>
          <cell r="DF255"/>
          <cell r="DG255"/>
          <cell r="DH255"/>
          <cell r="DI255"/>
          <cell r="DJ255"/>
          <cell r="DK255"/>
          <cell r="DL255"/>
          <cell r="DM255"/>
          <cell r="DN255"/>
          <cell r="DO255"/>
          <cell r="DP255"/>
          <cell r="DQ255"/>
          <cell r="DR255"/>
          <cell r="DS255"/>
          <cell r="DT255"/>
          <cell r="DU255"/>
          <cell r="DV255"/>
          <cell r="DW255"/>
          <cell r="DX255"/>
          <cell r="DY255"/>
          <cell r="DZ255"/>
          <cell r="EA255"/>
          <cell r="EB255"/>
          <cell r="EC255"/>
          <cell r="ED255"/>
          <cell r="EE255"/>
          <cell r="EF255"/>
          <cell r="EG255"/>
          <cell r="EH255"/>
          <cell r="EI255"/>
          <cell r="EJ255"/>
          <cell r="EK255"/>
          <cell r="EL255"/>
          <cell r="EM255"/>
          <cell r="EN255"/>
          <cell r="EO255"/>
          <cell r="EP255"/>
          <cell r="EQ255"/>
          <cell r="ER255"/>
          <cell r="ES255"/>
          <cell r="ET255"/>
          <cell r="EU255"/>
          <cell r="EV255"/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/>
          <cell r="BG256"/>
          <cell r="BH256"/>
          <cell r="BI256"/>
          <cell r="BJ256"/>
          <cell r="BK256"/>
          <cell r="BL256"/>
          <cell r="BM256"/>
          <cell r="BN256"/>
          <cell r="BO256"/>
          <cell r="BP256"/>
          <cell r="BQ256"/>
          <cell r="BR256"/>
          <cell r="BS256"/>
          <cell r="BT256"/>
          <cell r="BU256"/>
          <cell r="BV256"/>
          <cell r="BW256"/>
          <cell r="BX256"/>
          <cell r="BY256"/>
          <cell r="BZ256"/>
          <cell r="CA256"/>
          <cell r="CB256"/>
          <cell r="CC256"/>
          <cell r="CD256"/>
          <cell r="CE256"/>
          <cell r="CF256"/>
          <cell r="CG256"/>
          <cell r="CH256"/>
          <cell r="CI256"/>
          <cell r="CJ256"/>
          <cell r="CK256"/>
          <cell r="CL256"/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/>
          <cell r="DB256"/>
          <cell r="DC256"/>
          <cell r="DD256"/>
          <cell r="DE256"/>
          <cell r="DF256"/>
          <cell r="DG256"/>
          <cell r="DH256"/>
          <cell r="DI256"/>
          <cell r="DJ256"/>
          <cell r="DK256"/>
          <cell r="DL256"/>
          <cell r="DM256"/>
          <cell r="DN256"/>
          <cell r="DO256"/>
          <cell r="DP256"/>
          <cell r="DQ256"/>
          <cell r="DR256"/>
          <cell r="DS256"/>
          <cell r="DT256"/>
          <cell r="DU256"/>
          <cell r="DV256"/>
          <cell r="DW256"/>
          <cell r="DX256"/>
          <cell r="DY256"/>
          <cell r="DZ256"/>
          <cell r="EA256"/>
          <cell r="EB256"/>
          <cell r="EC256"/>
          <cell r="ED256"/>
          <cell r="EE256"/>
          <cell r="EF256"/>
          <cell r="EG256"/>
          <cell r="EH256"/>
          <cell r="EI256"/>
          <cell r="EJ256"/>
          <cell r="EK256"/>
          <cell r="EL256"/>
          <cell r="EM256"/>
          <cell r="EN256"/>
          <cell r="EO256"/>
          <cell r="EP256"/>
          <cell r="EQ256"/>
          <cell r="ER256"/>
          <cell r="ES256"/>
          <cell r="ET256"/>
          <cell r="EU256"/>
          <cell r="EV256"/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/>
          <cell r="AY257"/>
          <cell r="AZ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/>
          <cell r="BQ257"/>
          <cell r="BR257"/>
          <cell r="BS257"/>
          <cell r="BT257"/>
          <cell r="BU257"/>
          <cell r="BV257"/>
          <cell r="BW257"/>
          <cell r="BX257"/>
          <cell r="BY257"/>
          <cell r="BZ257"/>
          <cell r="CA257"/>
          <cell r="CB257"/>
          <cell r="CC257"/>
          <cell r="CD257"/>
          <cell r="CE257"/>
          <cell r="CF257"/>
          <cell r="CG257"/>
          <cell r="CH257"/>
          <cell r="CI257"/>
          <cell r="CJ257"/>
          <cell r="CK257"/>
          <cell r="CL257"/>
          <cell r="CM257"/>
          <cell r="CN257"/>
          <cell r="CO257"/>
          <cell r="CP257"/>
          <cell r="CQ257"/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/>
          <cell r="DD257"/>
          <cell r="DE257"/>
          <cell r="DF257"/>
          <cell r="DG257"/>
          <cell r="DH257"/>
          <cell r="DI257"/>
          <cell r="DJ257"/>
          <cell r="DK257"/>
          <cell r="DL257"/>
          <cell r="DM257"/>
          <cell r="DN257"/>
          <cell r="DO257"/>
          <cell r="DP257"/>
          <cell r="DQ257"/>
          <cell r="DR257"/>
          <cell r="DS257"/>
          <cell r="DT257"/>
          <cell r="DU257"/>
          <cell r="DV257"/>
          <cell r="DW257"/>
          <cell r="DX257"/>
          <cell r="DY257"/>
          <cell r="DZ257"/>
          <cell r="EA257"/>
          <cell r="EB257"/>
          <cell r="EC257"/>
          <cell r="ED257"/>
          <cell r="EE257"/>
          <cell r="EF257"/>
          <cell r="EG257"/>
          <cell r="EH257"/>
          <cell r="EI257"/>
          <cell r="EJ257"/>
          <cell r="EK257"/>
          <cell r="EL257"/>
          <cell r="EM257"/>
          <cell r="EN257"/>
          <cell r="EO257"/>
          <cell r="EP257"/>
          <cell r="EQ257"/>
          <cell r="ER257"/>
          <cell r="ES257"/>
          <cell r="ET257"/>
          <cell r="EU257"/>
          <cell r="EV257"/>
        </row>
        <row r="259">
          <cell r="T259" t="str">
            <v>BUDGET FORECAST</v>
          </cell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/>
          <cell r="AY259"/>
          <cell r="AZ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/>
          <cell r="BQ259"/>
          <cell r="BR259"/>
          <cell r="BS259"/>
          <cell r="BT259"/>
          <cell r="BU259"/>
          <cell r="BV259"/>
          <cell r="BW259"/>
          <cell r="BX259"/>
          <cell r="BY259"/>
          <cell r="BZ259"/>
          <cell r="CA259"/>
          <cell r="CB259"/>
          <cell r="CC259"/>
          <cell r="CD259"/>
          <cell r="CE259"/>
          <cell r="CF259"/>
          <cell r="CG259"/>
          <cell r="CH259"/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/>
          <cell r="CV259"/>
          <cell r="CW259"/>
          <cell r="CX259"/>
          <cell r="CY259"/>
          <cell r="CZ259"/>
          <cell r="DA259"/>
          <cell r="DB259"/>
          <cell r="DC259"/>
          <cell r="DD259"/>
          <cell r="DE259"/>
          <cell r="DF259"/>
          <cell r="DG259"/>
          <cell r="DH259"/>
          <cell r="DI259"/>
          <cell r="DJ259"/>
          <cell r="DK259"/>
          <cell r="DL259"/>
          <cell r="DM259"/>
          <cell r="DN259"/>
          <cell r="DO259"/>
          <cell r="DP259"/>
          <cell r="DQ259"/>
          <cell r="DR259"/>
          <cell r="DS259"/>
          <cell r="DT259"/>
          <cell r="DU259"/>
          <cell r="DV259"/>
          <cell r="DW259"/>
          <cell r="DX259"/>
          <cell r="DY259"/>
          <cell r="DZ259"/>
          <cell r="EA259"/>
          <cell r="EB259"/>
          <cell r="EC259"/>
          <cell r="ED259"/>
          <cell r="EE259"/>
          <cell r="EF259"/>
          <cell r="EG259"/>
          <cell r="EH259"/>
          <cell r="EI259"/>
          <cell r="EJ259"/>
          <cell r="EK259"/>
          <cell r="EL259"/>
          <cell r="EM259"/>
          <cell r="EN259"/>
          <cell r="EO259"/>
          <cell r="EP259"/>
          <cell r="EQ259"/>
          <cell r="ER259"/>
          <cell r="ES259"/>
          <cell r="ET259"/>
          <cell r="EU259"/>
          <cell r="EV259"/>
          <cell r="EW259"/>
          <cell r="EX259"/>
          <cell r="EY259"/>
          <cell r="EZ259"/>
          <cell r="FA259"/>
          <cell r="FB259"/>
          <cell r="FC259"/>
          <cell r="FD259"/>
          <cell r="FE259"/>
          <cell r="FF259"/>
          <cell r="FG259"/>
          <cell r="FH259"/>
          <cell r="FI259"/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/>
          <cell r="AY260"/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/>
          <cell r="BK260"/>
          <cell r="BL260"/>
          <cell r="BM260"/>
          <cell r="BN260"/>
          <cell r="BO260"/>
          <cell r="BP260"/>
          <cell r="BQ260"/>
          <cell r="BR260"/>
          <cell r="BS260"/>
          <cell r="BT260"/>
          <cell r="BU260"/>
          <cell r="BV260"/>
          <cell r="BW260"/>
          <cell r="BX260"/>
          <cell r="BY260"/>
          <cell r="BZ260"/>
          <cell r="CA260"/>
          <cell r="CB260"/>
          <cell r="CC260"/>
          <cell r="CD260"/>
          <cell r="CE260"/>
          <cell r="CF260"/>
          <cell r="CG260"/>
          <cell r="CH260"/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/>
          <cell r="CV260"/>
          <cell r="CW260"/>
          <cell r="CX260"/>
          <cell r="CY260"/>
          <cell r="CZ260"/>
          <cell r="DA260"/>
          <cell r="DB260"/>
          <cell r="DC260"/>
          <cell r="DD260"/>
          <cell r="DE260"/>
          <cell r="DF260"/>
          <cell r="DG260"/>
          <cell r="DH260"/>
          <cell r="DI260"/>
          <cell r="DJ260"/>
          <cell r="DK260"/>
          <cell r="DL260"/>
          <cell r="DM260"/>
          <cell r="DN260"/>
          <cell r="DO260"/>
          <cell r="DP260"/>
          <cell r="DQ260"/>
          <cell r="DR260"/>
          <cell r="DS260"/>
          <cell r="DT260"/>
          <cell r="DU260"/>
          <cell r="DV260"/>
          <cell r="DW260"/>
          <cell r="DX260"/>
          <cell r="DY260"/>
          <cell r="DZ260"/>
          <cell r="EA260"/>
          <cell r="EB260"/>
          <cell r="EC260"/>
          <cell r="ED260"/>
          <cell r="EE260"/>
          <cell r="EF260"/>
          <cell r="EG260"/>
          <cell r="EH260"/>
          <cell r="EI260"/>
          <cell r="EJ260"/>
          <cell r="EK260"/>
          <cell r="EL260"/>
          <cell r="EM260"/>
          <cell r="EN260"/>
          <cell r="EO260"/>
          <cell r="EP260"/>
          <cell r="EQ260"/>
          <cell r="ER260"/>
          <cell r="ES260"/>
          <cell r="ET260"/>
          <cell r="EU260"/>
          <cell r="EV260"/>
          <cell r="EW260"/>
          <cell r="EX260"/>
          <cell r="EY260"/>
          <cell r="EZ260"/>
          <cell r="FA260"/>
          <cell r="FB260"/>
          <cell r="FC260"/>
          <cell r="FD260"/>
          <cell r="FE260"/>
          <cell r="FF260"/>
          <cell r="FG260"/>
          <cell r="FH260"/>
          <cell r="FI260"/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/>
          <cell r="AY261"/>
          <cell r="AZ261"/>
          <cell r="BA261"/>
          <cell r="BB261"/>
          <cell r="BC261"/>
          <cell r="BD261"/>
          <cell r="BE261"/>
          <cell r="BF261"/>
          <cell r="BG261"/>
          <cell r="BH261"/>
          <cell r="BI261"/>
          <cell r="BJ261"/>
          <cell r="BK261"/>
          <cell r="BL261"/>
          <cell r="BM261"/>
          <cell r="BN261"/>
          <cell r="BO261"/>
          <cell r="BP261"/>
          <cell r="BQ261"/>
          <cell r="BR261"/>
          <cell r="BS261"/>
          <cell r="BT261"/>
          <cell r="BU261"/>
          <cell r="BV261"/>
          <cell r="BW261"/>
          <cell r="BX261"/>
          <cell r="BY261"/>
          <cell r="BZ261"/>
          <cell r="CA261"/>
          <cell r="CB261"/>
          <cell r="CC261"/>
          <cell r="CD261"/>
          <cell r="CE261"/>
          <cell r="CF261"/>
          <cell r="CG261"/>
          <cell r="CH261"/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/>
          <cell r="CV261"/>
          <cell r="CW261"/>
          <cell r="CX261"/>
          <cell r="CY261"/>
          <cell r="CZ261"/>
          <cell r="DA261"/>
          <cell r="DB261"/>
          <cell r="DC261"/>
          <cell r="DD261"/>
          <cell r="DE261"/>
          <cell r="DF261"/>
          <cell r="DG261"/>
          <cell r="DH261"/>
          <cell r="DI261"/>
          <cell r="DJ261"/>
          <cell r="DK261"/>
          <cell r="DL261"/>
          <cell r="DM261"/>
          <cell r="DN261"/>
          <cell r="DO261"/>
          <cell r="DP261"/>
          <cell r="DQ261"/>
          <cell r="DR261"/>
          <cell r="DS261"/>
          <cell r="DT261"/>
          <cell r="DU261"/>
          <cell r="DV261"/>
          <cell r="DW261"/>
          <cell r="DX261"/>
          <cell r="DY261"/>
          <cell r="DZ261"/>
          <cell r="EA261"/>
          <cell r="EB261"/>
          <cell r="EC261"/>
          <cell r="ED261"/>
          <cell r="EE261"/>
          <cell r="EF261"/>
          <cell r="EG261"/>
          <cell r="EH261"/>
          <cell r="EI261"/>
          <cell r="EJ261"/>
          <cell r="EK261"/>
          <cell r="EL261"/>
          <cell r="EM261"/>
          <cell r="EN261"/>
          <cell r="EO261"/>
          <cell r="EP261"/>
          <cell r="EQ261"/>
          <cell r="ER261"/>
          <cell r="ES261"/>
          <cell r="ET261"/>
          <cell r="EU261"/>
          <cell r="EV261"/>
          <cell r="EW261"/>
          <cell r="EX261"/>
          <cell r="EY261"/>
          <cell r="EZ261"/>
          <cell r="FA261"/>
          <cell r="FB261"/>
          <cell r="FC261"/>
          <cell r="FD261"/>
          <cell r="FE261"/>
          <cell r="FF261"/>
          <cell r="FG261"/>
          <cell r="FH261"/>
          <cell r="FI261"/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/>
          <cell r="BG262"/>
          <cell r="BH262"/>
          <cell r="BI262"/>
          <cell r="BJ262"/>
          <cell r="BK262"/>
          <cell r="BL262"/>
          <cell r="BM262"/>
          <cell r="BN262"/>
          <cell r="BO262"/>
          <cell r="BP262"/>
          <cell r="BQ262"/>
          <cell r="BR262"/>
          <cell r="BS262"/>
          <cell r="BT262"/>
          <cell r="BU262"/>
          <cell r="BV262"/>
          <cell r="BW262"/>
          <cell r="BX262"/>
          <cell r="BY262"/>
          <cell r="BZ262"/>
          <cell r="CA262"/>
          <cell r="CB262"/>
          <cell r="CC262"/>
          <cell r="CD262"/>
          <cell r="CE262"/>
          <cell r="CF262"/>
          <cell r="CG262"/>
          <cell r="CH262"/>
          <cell r="CI262"/>
          <cell r="CJ262"/>
          <cell r="CK262"/>
          <cell r="CL262"/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/>
          <cell r="DB262"/>
          <cell r="DC262"/>
          <cell r="DD262"/>
          <cell r="DE262"/>
          <cell r="DF262"/>
          <cell r="DG262"/>
          <cell r="DH262"/>
          <cell r="DI262"/>
          <cell r="DJ262"/>
          <cell r="DK262"/>
          <cell r="DL262"/>
          <cell r="DM262"/>
          <cell r="DN262"/>
          <cell r="DO262"/>
          <cell r="DP262"/>
          <cell r="DQ262"/>
          <cell r="DR262"/>
          <cell r="DS262"/>
          <cell r="DT262"/>
          <cell r="DU262"/>
          <cell r="DV262"/>
          <cell r="DW262"/>
          <cell r="DX262"/>
          <cell r="DY262"/>
          <cell r="DZ262"/>
          <cell r="EA262"/>
          <cell r="EB262"/>
          <cell r="EC262"/>
          <cell r="ED262"/>
          <cell r="EE262"/>
          <cell r="EF262"/>
          <cell r="EG262"/>
          <cell r="EH262"/>
          <cell r="EI262"/>
          <cell r="EJ262"/>
          <cell r="EK262"/>
          <cell r="EL262"/>
          <cell r="EM262"/>
          <cell r="EN262"/>
          <cell r="EO262"/>
          <cell r="EP262"/>
          <cell r="EQ262"/>
          <cell r="ER262"/>
          <cell r="ES262"/>
          <cell r="ET262"/>
          <cell r="EU262"/>
          <cell r="EV262"/>
          <cell r="EW262"/>
          <cell r="EX262"/>
          <cell r="EY262"/>
          <cell r="EZ262"/>
          <cell r="FA262"/>
          <cell r="FB262"/>
          <cell r="FC262"/>
          <cell r="FD262"/>
          <cell r="FE262"/>
          <cell r="FF262"/>
          <cell r="FG262"/>
          <cell r="FH262"/>
          <cell r="FI262"/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  <cell r="AR263"/>
          <cell r="AS263"/>
          <cell r="AT263"/>
          <cell r="AU263"/>
          <cell r="AV263"/>
          <cell r="AW263"/>
          <cell r="AX263"/>
          <cell r="AY263"/>
          <cell r="AZ263"/>
          <cell r="BA263"/>
          <cell r="BB263"/>
          <cell r="BC263"/>
          <cell r="BD263"/>
          <cell r="BE263"/>
          <cell r="BF263"/>
          <cell r="BG263"/>
          <cell r="BH263"/>
          <cell r="BI263"/>
          <cell r="BJ263"/>
          <cell r="BK263"/>
          <cell r="BL263"/>
          <cell r="BM263"/>
          <cell r="BN263"/>
          <cell r="BO263"/>
          <cell r="BP263"/>
          <cell r="BQ263"/>
          <cell r="BR263"/>
          <cell r="BS263"/>
          <cell r="BT263"/>
          <cell r="BU263"/>
          <cell r="BV263"/>
          <cell r="BW263"/>
          <cell r="BX263"/>
          <cell r="BY263"/>
          <cell r="BZ263"/>
          <cell r="CA263"/>
          <cell r="CB263"/>
          <cell r="CC263"/>
          <cell r="CD263"/>
          <cell r="CE263"/>
          <cell r="CF263"/>
          <cell r="CG263"/>
          <cell r="CH263"/>
          <cell r="CI263"/>
          <cell r="CJ263"/>
          <cell r="CK263"/>
          <cell r="CL263"/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/>
          <cell r="DB263"/>
          <cell r="DC263"/>
          <cell r="DD263"/>
          <cell r="DE263"/>
          <cell r="DF263"/>
          <cell r="DG263"/>
          <cell r="DH263"/>
          <cell r="DI263"/>
          <cell r="DJ263"/>
          <cell r="DK263"/>
          <cell r="DL263"/>
          <cell r="DM263"/>
          <cell r="DN263"/>
          <cell r="DO263"/>
          <cell r="DP263"/>
          <cell r="DQ263"/>
          <cell r="DR263"/>
          <cell r="DS263"/>
          <cell r="DT263"/>
          <cell r="DU263"/>
          <cell r="DV263"/>
          <cell r="DW263"/>
          <cell r="DX263"/>
          <cell r="DY263"/>
          <cell r="DZ263"/>
          <cell r="EA263"/>
          <cell r="EB263"/>
          <cell r="EC263"/>
          <cell r="ED263"/>
          <cell r="EE263"/>
          <cell r="EF263"/>
          <cell r="EG263"/>
          <cell r="EH263"/>
          <cell r="EI263"/>
          <cell r="EJ263"/>
          <cell r="EK263"/>
          <cell r="EL263"/>
          <cell r="EM263"/>
          <cell r="EN263"/>
          <cell r="EO263"/>
          <cell r="EP263"/>
          <cell r="EQ263"/>
          <cell r="ER263"/>
          <cell r="ES263"/>
          <cell r="ET263"/>
          <cell r="EU263"/>
          <cell r="EV263"/>
          <cell r="EW263"/>
          <cell r="EX263"/>
          <cell r="EY263"/>
          <cell r="EZ263"/>
          <cell r="FA263"/>
          <cell r="FB263"/>
          <cell r="FC263"/>
          <cell r="FD263"/>
          <cell r="FE263"/>
          <cell r="FF263"/>
          <cell r="FG263"/>
          <cell r="FH263"/>
          <cell r="FI263"/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/>
          <cell r="BK264"/>
          <cell r="BL264"/>
          <cell r="BM264"/>
          <cell r="BN264"/>
          <cell r="BO264"/>
          <cell r="BP264"/>
          <cell r="BQ264"/>
          <cell r="BR264"/>
          <cell r="BS264"/>
          <cell r="BT264"/>
          <cell r="BU264"/>
          <cell r="BV264"/>
          <cell r="BW264"/>
          <cell r="BX264"/>
          <cell r="BY264"/>
          <cell r="BZ264"/>
          <cell r="CA264"/>
          <cell r="CB264"/>
          <cell r="CC264"/>
          <cell r="CD264"/>
          <cell r="CE264"/>
          <cell r="CF264"/>
          <cell r="CG264"/>
          <cell r="CH264"/>
          <cell r="CI264"/>
          <cell r="CJ264"/>
          <cell r="CK264"/>
          <cell r="CL264"/>
          <cell r="CM264"/>
          <cell r="CN264"/>
          <cell r="CO264"/>
          <cell r="CP264"/>
          <cell r="CQ264"/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/>
          <cell r="DD264"/>
          <cell r="DE264"/>
          <cell r="DF264"/>
          <cell r="DG264"/>
          <cell r="DH264"/>
          <cell r="DI264"/>
          <cell r="DJ264"/>
          <cell r="DK264"/>
          <cell r="DL264"/>
          <cell r="DM264"/>
          <cell r="DN264"/>
          <cell r="DO264"/>
          <cell r="DP264"/>
          <cell r="DQ264"/>
          <cell r="DR264"/>
          <cell r="DS264"/>
          <cell r="DT264"/>
          <cell r="DU264"/>
          <cell r="DV264"/>
          <cell r="DW264"/>
          <cell r="DX264"/>
          <cell r="DY264"/>
          <cell r="DZ264"/>
          <cell r="EA264"/>
          <cell r="EB264"/>
          <cell r="EC264"/>
          <cell r="ED264"/>
          <cell r="EE264"/>
          <cell r="EF264"/>
          <cell r="EG264"/>
          <cell r="EH264"/>
          <cell r="EI264"/>
          <cell r="EJ264"/>
          <cell r="EK264"/>
          <cell r="EL264"/>
          <cell r="EM264"/>
          <cell r="EN264"/>
          <cell r="EO264"/>
          <cell r="EP264"/>
          <cell r="EQ264"/>
          <cell r="ER264"/>
          <cell r="ES264"/>
          <cell r="ET264"/>
          <cell r="EU264"/>
          <cell r="EV264"/>
          <cell r="EW264"/>
          <cell r="EX264"/>
          <cell r="EY264"/>
          <cell r="EZ264"/>
          <cell r="FA264"/>
          <cell r="FB264"/>
          <cell r="FC264"/>
          <cell r="FD264"/>
          <cell r="FE264"/>
          <cell r="FF264"/>
          <cell r="FG264"/>
          <cell r="FH264"/>
          <cell r="FI264"/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/>
          <cell r="AR265"/>
          <cell r="AS265"/>
          <cell r="AT265"/>
          <cell r="AU265"/>
          <cell r="AV265"/>
          <cell r="AW265"/>
          <cell r="AX265"/>
          <cell r="AY265"/>
          <cell r="AZ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/>
          <cell r="BQ265"/>
          <cell r="BR265"/>
          <cell r="BS265"/>
          <cell r="BT265"/>
          <cell r="BU265"/>
          <cell r="BV265"/>
          <cell r="BW265"/>
          <cell r="BX265"/>
          <cell r="BY265"/>
          <cell r="BZ265"/>
          <cell r="CA265"/>
          <cell r="CB265"/>
          <cell r="CC265"/>
          <cell r="CD265"/>
          <cell r="CE265"/>
          <cell r="CF265"/>
          <cell r="CG265"/>
          <cell r="CH265"/>
          <cell r="CI265"/>
          <cell r="CJ265"/>
          <cell r="CK265"/>
          <cell r="CL265"/>
          <cell r="CM265"/>
          <cell r="CN265"/>
          <cell r="CO265"/>
          <cell r="CP265"/>
          <cell r="CQ265"/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/>
          <cell r="DD265"/>
          <cell r="DE265"/>
          <cell r="DF265"/>
          <cell r="DG265"/>
          <cell r="DH265"/>
          <cell r="DI265"/>
          <cell r="DJ265"/>
          <cell r="DK265"/>
          <cell r="DL265"/>
          <cell r="DM265"/>
          <cell r="DN265"/>
          <cell r="DO265"/>
          <cell r="DP265"/>
          <cell r="DQ265"/>
          <cell r="DR265"/>
          <cell r="DS265"/>
          <cell r="DT265"/>
          <cell r="DU265"/>
          <cell r="DV265"/>
          <cell r="DW265"/>
          <cell r="DX265"/>
          <cell r="DY265"/>
          <cell r="DZ265"/>
          <cell r="EA265"/>
          <cell r="EB265"/>
          <cell r="EC265"/>
          <cell r="ED265"/>
          <cell r="EE265"/>
          <cell r="EF265"/>
          <cell r="EG265"/>
          <cell r="EH265"/>
          <cell r="EI265"/>
          <cell r="EJ265"/>
          <cell r="EK265"/>
          <cell r="EL265"/>
          <cell r="EM265"/>
          <cell r="EN265"/>
          <cell r="EO265"/>
          <cell r="EP265"/>
          <cell r="EQ265"/>
          <cell r="ER265"/>
          <cell r="ES265"/>
          <cell r="ET265"/>
          <cell r="EU265"/>
          <cell r="EV265"/>
          <cell r="EW265"/>
          <cell r="EX265"/>
          <cell r="EY265"/>
          <cell r="EZ265"/>
          <cell r="FA265"/>
          <cell r="FB265"/>
          <cell r="FC265"/>
          <cell r="FD265"/>
          <cell r="FE265"/>
          <cell r="FF265"/>
          <cell r="FG265"/>
          <cell r="FH265"/>
          <cell r="FI265"/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/>
          <cell r="BQ270"/>
          <cell r="BR270"/>
          <cell r="BS270"/>
          <cell r="BT270"/>
          <cell r="BU270"/>
          <cell r="BV270"/>
          <cell r="BW270"/>
          <cell r="BX270"/>
          <cell r="BY270"/>
          <cell r="BZ270"/>
          <cell r="CA270"/>
          <cell r="CB270"/>
          <cell r="CC270"/>
          <cell r="CD270"/>
          <cell r="CE270"/>
          <cell r="CF270"/>
          <cell r="CG270"/>
          <cell r="CH270"/>
          <cell r="CI270"/>
          <cell r="CJ270"/>
          <cell r="CK270"/>
          <cell r="CL270"/>
          <cell r="CM270"/>
          <cell r="CN270"/>
          <cell r="CO270"/>
          <cell r="CP270"/>
          <cell r="CQ270"/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/>
          <cell r="DD270"/>
          <cell r="DE270"/>
          <cell r="DF270"/>
          <cell r="DG270"/>
          <cell r="DH270"/>
          <cell r="DI270"/>
          <cell r="DJ270"/>
          <cell r="DK270"/>
          <cell r="DL270"/>
          <cell r="DM270"/>
          <cell r="DN270"/>
          <cell r="DO270"/>
          <cell r="DP270"/>
          <cell r="DQ270"/>
          <cell r="DR270"/>
          <cell r="DS270"/>
          <cell r="DT270"/>
          <cell r="DU270"/>
          <cell r="DV270"/>
          <cell r="DW270"/>
          <cell r="DX270"/>
          <cell r="DY270"/>
          <cell r="DZ270"/>
          <cell r="EA270"/>
          <cell r="EB270"/>
          <cell r="EC270"/>
          <cell r="ED270"/>
          <cell r="EE270"/>
          <cell r="EF270"/>
          <cell r="EG270"/>
          <cell r="EH270"/>
          <cell r="EI270"/>
          <cell r="EJ270"/>
          <cell r="EK270"/>
          <cell r="EL270"/>
          <cell r="EM270"/>
          <cell r="EN270"/>
          <cell r="EO270"/>
          <cell r="EP270"/>
          <cell r="EQ270"/>
          <cell r="ER270"/>
          <cell r="ES270"/>
          <cell r="ET270"/>
          <cell r="EU270"/>
          <cell r="EV270"/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/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/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/>
          <cell r="U10"/>
          <cell r="V10"/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/>
          <cell r="U11"/>
          <cell r="V11"/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/>
          <cell r="U12"/>
          <cell r="V12"/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/>
          <cell r="U13"/>
          <cell r="V13"/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/>
          <cell r="U14"/>
          <cell r="V14"/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/>
          <cell r="U20"/>
          <cell r="V20"/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/>
          <cell r="U21"/>
          <cell r="V21"/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/>
          <cell r="U22"/>
          <cell r="V22"/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/>
          <cell r="U23"/>
          <cell r="V23"/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/>
          <cell r="U24"/>
          <cell r="V24"/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/>
          <cell r="U25"/>
          <cell r="V25"/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/>
          <cell r="U26"/>
          <cell r="V26"/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/>
          <cell r="U32"/>
          <cell r="V32"/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/>
          <cell r="U33"/>
          <cell r="V33"/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/>
          <cell r="U34"/>
          <cell r="V34"/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/>
          <cell r="U35"/>
          <cell r="V35"/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/>
          <cell r="U36"/>
          <cell r="V36"/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/>
          <cell r="U37"/>
          <cell r="V37"/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/>
          <cell r="U38"/>
          <cell r="V38"/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/>
          <cell r="U44"/>
          <cell r="V44"/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/>
          <cell r="U45"/>
          <cell r="V45"/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/>
          <cell r="U46"/>
          <cell r="V46"/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/>
          <cell r="U47"/>
          <cell r="V47"/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/>
          <cell r="U48"/>
          <cell r="V48"/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/>
          <cell r="U49"/>
          <cell r="V49"/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/>
          <cell r="U50"/>
          <cell r="V50"/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/>
          <cell r="U56"/>
          <cell r="V56"/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/>
          <cell r="U57"/>
          <cell r="V57"/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/>
          <cell r="U58"/>
          <cell r="V58"/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/>
          <cell r="U59"/>
          <cell r="V59"/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/>
          <cell r="U60"/>
          <cell r="V60"/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/>
          <cell r="U61"/>
          <cell r="V61"/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/>
          <cell r="U62"/>
          <cell r="V62"/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/>
          <cell r="U68"/>
          <cell r="V68"/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/>
          <cell r="U69"/>
          <cell r="V69"/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/>
          <cell r="U70"/>
          <cell r="V70"/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/>
          <cell r="U71"/>
          <cell r="V71"/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/>
          <cell r="U72"/>
          <cell r="V72"/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/>
          <cell r="U73"/>
          <cell r="V73"/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/>
          <cell r="U74"/>
          <cell r="V74"/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/>
          <cell r="U80"/>
          <cell r="V80"/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/>
          <cell r="U81"/>
          <cell r="V81"/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/>
          <cell r="U82"/>
          <cell r="V82"/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/>
          <cell r="U83"/>
          <cell r="V83"/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/>
          <cell r="U84"/>
          <cell r="V84"/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/>
          <cell r="U85"/>
          <cell r="V85"/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/>
          <cell r="U86"/>
          <cell r="V86"/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/>
          <cell r="U92"/>
          <cell r="V92"/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/>
          <cell r="U93"/>
          <cell r="V93"/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/>
          <cell r="U94"/>
          <cell r="V94"/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/>
          <cell r="U95"/>
          <cell r="V95"/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/>
          <cell r="U96"/>
          <cell r="V96"/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/>
          <cell r="U97"/>
          <cell r="V97"/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/>
          <cell r="U98"/>
          <cell r="V98"/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/>
          <cell r="U104"/>
          <cell r="V104"/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/>
          <cell r="U105"/>
          <cell r="V105"/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/>
          <cell r="U106"/>
          <cell r="V106"/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/>
          <cell r="U107"/>
          <cell r="V107"/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/>
          <cell r="U108"/>
          <cell r="V108"/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/>
          <cell r="U109"/>
          <cell r="V109"/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/>
          <cell r="U110"/>
          <cell r="V110"/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/>
          <cell r="U116"/>
          <cell r="V116"/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/>
          <cell r="U117"/>
          <cell r="V117"/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/>
          <cell r="U118"/>
          <cell r="V118"/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/>
          <cell r="U119"/>
          <cell r="V119"/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/>
          <cell r="U120"/>
          <cell r="V120"/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/>
          <cell r="U121"/>
          <cell r="V121"/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/>
          <cell r="U122"/>
          <cell r="V122"/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/>
          <cell r="U130"/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/>
          <cell r="U131"/>
          <cell r="V131"/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/>
          <cell r="U138"/>
          <cell r="V138"/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/>
          <cell r="U139"/>
          <cell r="V139"/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/>
          <cell r="U140"/>
          <cell r="V140"/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/>
          <cell r="U148"/>
          <cell r="V148"/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/>
          <cell r="U149"/>
          <cell r="V149"/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/>
          <cell r="U150"/>
          <cell r="V150"/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/>
          <cell r="U158"/>
          <cell r="V158"/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/>
          <cell r="U159"/>
          <cell r="V159"/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/>
          <cell r="U160"/>
          <cell r="V160"/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6">
    <tabColor theme="4"/>
  </sheetPr>
  <dimension ref="A1:AA56"/>
  <sheetViews>
    <sheetView showGridLines="0" zoomScale="85" zoomScaleNormal="85" workbookViewId="0">
      <selection activeCell="AD18" sqref="AD18"/>
    </sheetView>
  </sheetViews>
  <sheetFormatPr defaultColWidth="9.140625" defaultRowHeight="14.25" x14ac:dyDescent="0.2"/>
  <cols>
    <col min="1" max="1" width="14.85546875" style="1" customWidth="1"/>
    <col min="2" max="14" width="9.140625" style="1"/>
    <col min="15" max="15" width="15.5703125" style="1" customWidth="1"/>
    <col min="16" max="16384" width="9.140625" style="1"/>
  </cols>
  <sheetData>
    <row r="1" spans="1:27" ht="18" x14ac:dyDescent="0.25">
      <c r="A1" s="32" t="s">
        <v>191</v>
      </c>
      <c r="B1" s="30"/>
      <c r="C1" s="30"/>
      <c r="D1" s="30"/>
      <c r="E1" s="30"/>
      <c r="F1" s="30"/>
      <c r="G1" s="32"/>
      <c r="H1" s="30"/>
      <c r="I1" s="30"/>
      <c r="J1" s="30"/>
      <c r="K1" s="30"/>
      <c r="L1" s="30"/>
      <c r="M1" s="30"/>
      <c r="O1" s="32" t="str">
        <f>A1&amp;" за "&amp;O4&amp;" год"</f>
        <v>Среднемесячная температура в Москве °C  за 1982 год</v>
      </c>
      <c r="P1" s="30"/>
      <c r="Q1" s="30"/>
      <c r="R1" s="31"/>
      <c r="S1" s="30"/>
      <c r="T1" s="30"/>
      <c r="U1" s="30"/>
      <c r="V1" s="30"/>
      <c r="W1" s="30"/>
      <c r="X1" s="30"/>
      <c r="Y1" s="30"/>
      <c r="Z1" s="30"/>
      <c r="AA1" s="30"/>
    </row>
    <row r="2" spans="1:27" ht="15" x14ac:dyDescent="0.25">
      <c r="P2" s="31"/>
      <c r="Q2" s="31"/>
      <c r="R2" s="30"/>
      <c r="S2" s="31"/>
      <c r="T2" s="31"/>
      <c r="U2" s="31"/>
      <c r="V2" s="31"/>
      <c r="W2" s="31"/>
      <c r="X2" s="31"/>
      <c r="Y2" s="31"/>
      <c r="Z2" s="31"/>
      <c r="AA2" s="31"/>
    </row>
    <row r="3" spans="1:27" ht="15" x14ac:dyDescent="0.25">
      <c r="A3" s="33" t="s">
        <v>61</v>
      </c>
      <c r="B3" s="33" t="s">
        <v>42</v>
      </c>
      <c r="C3" s="33" t="s">
        <v>43</v>
      </c>
      <c r="D3" s="33" t="s">
        <v>44</v>
      </c>
      <c r="E3" s="33" t="s">
        <v>45</v>
      </c>
      <c r="F3" s="33" t="s">
        <v>46</v>
      </c>
      <c r="G3" s="33" t="s">
        <v>47</v>
      </c>
      <c r="H3" s="33" t="s">
        <v>48</v>
      </c>
      <c r="I3" s="33" t="s">
        <v>49</v>
      </c>
      <c r="J3" s="33" t="s">
        <v>50</v>
      </c>
      <c r="K3" s="33" t="s">
        <v>51</v>
      </c>
      <c r="L3" s="33" t="s">
        <v>52</v>
      </c>
      <c r="M3" s="33" t="s">
        <v>53</v>
      </c>
      <c r="P3" s="33" t="s">
        <v>42</v>
      </c>
      <c r="Q3" s="33" t="s">
        <v>43</v>
      </c>
      <c r="R3" s="33" t="s">
        <v>44</v>
      </c>
      <c r="S3" s="33" t="s">
        <v>45</v>
      </c>
      <c r="T3" s="33" t="s">
        <v>46</v>
      </c>
      <c r="U3" s="33" t="s">
        <v>47</v>
      </c>
      <c r="V3" s="33" t="s">
        <v>48</v>
      </c>
      <c r="W3" s="33" t="s">
        <v>49</v>
      </c>
      <c r="X3" s="33" t="s">
        <v>50</v>
      </c>
      <c r="Y3" s="33" t="s">
        <v>51</v>
      </c>
      <c r="Z3" s="33" t="s">
        <v>52</v>
      </c>
      <c r="AA3" s="33" t="s">
        <v>53</v>
      </c>
    </row>
    <row r="4" spans="1:27" x14ac:dyDescent="0.2">
      <c r="A4" s="34">
        <v>1970</v>
      </c>
      <c r="B4" s="34">
        <v>-10.4</v>
      </c>
      <c r="C4" s="34">
        <v>-8.4</v>
      </c>
      <c r="D4" s="34">
        <v>-2.8</v>
      </c>
      <c r="E4" s="34">
        <v>5.8</v>
      </c>
      <c r="F4" s="34">
        <v>12.7</v>
      </c>
      <c r="G4" s="34">
        <v>16</v>
      </c>
      <c r="H4" s="34">
        <v>19.7</v>
      </c>
      <c r="I4" s="34">
        <v>16.5</v>
      </c>
      <c r="J4" s="34">
        <v>11.4</v>
      </c>
      <c r="K4" s="34">
        <v>5.3</v>
      </c>
      <c r="L4" s="34">
        <v>-2</v>
      </c>
      <c r="M4" s="34">
        <v>-6</v>
      </c>
      <c r="O4" s="11">
        <v>1982</v>
      </c>
      <c r="P4" s="6">
        <f t="shared" ref="P4:AA4" si="0">VLOOKUP($O$4,$A$4:$M$56,MATCH(P$3,$A$3:$M$3,0),0)</f>
        <v>-10.199999999999999</v>
      </c>
      <c r="Q4" s="6">
        <f t="shared" si="0"/>
        <v>-8.8000000000000007</v>
      </c>
      <c r="R4" s="6">
        <f t="shared" si="0"/>
        <v>-0.6</v>
      </c>
      <c r="S4" s="6">
        <f t="shared" si="0"/>
        <v>5.3</v>
      </c>
      <c r="T4" s="6">
        <f t="shared" si="0"/>
        <v>12</v>
      </c>
      <c r="U4" s="6">
        <f t="shared" si="0"/>
        <v>13.9</v>
      </c>
      <c r="V4" s="6">
        <f t="shared" si="0"/>
        <v>18.399999999999999</v>
      </c>
      <c r="W4" s="6">
        <f t="shared" si="0"/>
        <v>16.600000000000001</v>
      </c>
      <c r="X4" s="6">
        <f t="shared" si="0"/>
        <v>11.8</v>
      </c>
      <c r="Y4" s="6">
        <f t="shared" si="0"/>
        <v>4.0999999999999996</v>
      </c>
      <c r="Z4" s="6">
        <f t="shared" si="0"/>
        <v>2</v>
      </c>
      <c r="AA4" s="6">
        <f t="shared" si="0"/>
        <v>-1.1000000000000001</v>
      </c>
    </row>
    <row r="5" spans="1:27" x14ac:dyDescent="0.2">
      <c r="A5" s="34">
        <v>1971</v>
      </c>
      <c r="B5" s="34">
        <v>-3.8</v>
      </c>
      <c r="C5" s="34">
        <v>-9.4</v>
      </c>
      <c r="D5" s="34">
        <v>-4.3</v>
      </c>
      <c r="E5" s="34">
        <v>3.7</v>
      </c>
      <c r="F5" s="34">
        <v>13</v>
      </c>
      <c r="G5" s="34">
        <v>16.8</v>
      </c>
      <c r="H5" s="34">
        <v>17.600000000000001</v>
      </c>
      <c r="I5" s="34">
        <v>17.2</v>
      </c>
      <c r="J5" s="34">
        <v>10.9</v>
      </c>
      <c r="K5" s="34">
        <v>3</v>
      </c>
      <c r="L5" s="34">
        <v>-0.8</v>
      </c>
      <c r="M5" s="34">
        <v>-5.8</v>
      </c>
      <c r="O5" s="6" t="s">
        <v>62</v>
      </c>
      <c r="P5" s="6">
        <f t="shared" ref="P5:AA5" si="1">AVERAGE($P$4:$AA$4)</f>
        <v>5.2833333333333332</v>
      </c>
      <c r="Q5" s="6">
        <f t="shared" si="1"/>
        <v>5.2833333333333332</v>
      </c>
      <c r="R5" s="6">
        <f t="shared" si="1"/>
        <v>5.2833333333333332</v>
      </c>
      <c r="S5" s="6">
        <f t="shared" si="1"/>
        <v>5.2833333333333332</v>
      </c>
      <c r="T5" s="6">
        <f t="shared" si="1"/>
        <v>5.2833333333333332</v>
      </c>
      <c r="U5" s="6">
        <f t="shared" si="1"/>
        <v>5.2833333333333332</v>
      </c>
      <c r="V5" s="6">
        <f t="shared" si="1"/>
        <v>5.2833333333333332</v>
      </c>
      <c r="W5" s="6">
        <f t="shared" si="1"/>
        <v>5.2833333333333332</v>
      </c>
      <c r="X5" s="6">
        <f t="shared" si="1"/>
        <v>5.2833333333333332</v>
      </c>
      <c r="Y5" s="6">
        <f t="shared" si="1"/>
        <v>5.2833333333333332</v>
      </c>
      <c r="Z5" s="6">
        <f t="shared" si="1"/>
        <v>5.2833333333333332</v>
      </c>
      <c r="AA5" s="6">
        <f t="shared" si="1"/>
        <v>5.2833333333333332</v>
      </c>
    </row>
    <row r="6" spans="1:27" x14ac:dyDescent="0.2">
      <c r="A6" s="34">
        <v>1972</v>
      </c>
      <c r="B6" s="34">
        <v>-14.9</v>
      </c>
      <c r="C6" s="34">
        <v>-7.1</v>
      </c>
      <c r="D6" s="34">
        <v>-2.2999999999999998</v>
      </c>
      <c r="E6" s="34">
        <v>6</v>
      </c>
      <c r="F6" s="34">
        <v>12.7</v>
      </c>
      <c r="G6" s="34">
        <v>19.399999999999999</v>
      </c>
      <c r="H6" s="34">
        <v>23</v>
      </c>
      <c r="I6" s="34">
        <v>21.6</v>
      </c>
      <c r="J6" s="34">
        <v>11.3</v>
      </c>
      <c r="K6" s="34">
        <v>5.0999999999999996</v>
      </c>
      <c r="L6" s="34">
        <v>-0.4</v>
      </c>
      <c r="M6" s="34">
        <v>-1.1000000000000001</v>
      </c>
      <c r="O6" s="6" t="s">
        <v>63</v>
      </c>
      <c r="P6" s="6">
        <f t="shared" ref="P6:AA6" si="2">IF(P$4=MIN($P$4:$AA$4),P$4,#N/A)</f>
        <v>-10.199999999999999</v>
      </c>
      <c r="Q6" s="6" t="e">
        <f t="shared" si="2"/>
        <v>#N/A</v>
      </c>
      <c r="R6" s="6" t="e">
        <f t="shared" si="2"/>
        <v>#N/A</v>
      </c>
      <c r="S6" s="6" t="e">
        <f t="shared" si="2"/>
        <v>#N/A</v>
      </c>
      <c r="T6" s="6" t="e">
        <f t="shared" si="2"/>
        <v>#N/A</v>
      </c>
      <c r="U6" s="6" t="e">
        <f t="shared" si="2"/>
        <v>#N/A</v>
      </c>
      <c r="V6" s="6" t="e">
        <f t="shared" si="2"/>
        <v>#N/A</v>
      </c>
      <c r="W6" s="6" t="e">
        <f t="shared" si="2"/>
        <v>#N/A</v>
      </c>
      <c r="X6" s="6" t="e">
        <f t="shared" si="2"/>
        <v>#N/A</v>
      </c>
      <c r="Y6" s="6" t="e">
        <f t="shared" si="2"/>
        <v>#N/A</v>
      </c>
      <c r="Z6" s="6" t="e">
        <f t="shared" si="2"/>
        <v>#N/A</v>
      </c>
      <c r="AA6" s="6" t="e">
        <f t="shared" si="2"/>
        <v>#N/A</v>
      </c>
    </row>
    <row r="7" spans="1:27" x14ac:dyDescent="0.2">
      <c r="A7" s="34">
        <v>1973</v>
      </c>
      <c r="B7" s="34">
        <v>-10.199999999999999</v>
      </c>
      <c r="C7" s="34">
        <v>-3.6</v>
      </c>
      <c r="D7" s="34">
        <v>-1.1000000000000001</v>
      </c>
      <c r="E7" s="34">
        <v>7.8</v>
      </c>
      <c r="F7" s="34">
        <v>13.3</v>
      </c>
      <c r="G7" s="34">
        <v>18.600000000000001</v>
      </c>
      <c r="H7" s="34">
        <v>18.3</v>
      </c>
      <c r="I7" s="34">
        <v>16.100000000000001</v>
      </c>
      <c r="J7" s="34">
        <v>7.6</v>
      </c>
      <c r="K7" s="34">
        <v>3.5</v>
      </c>
      <c r="L7" s="34">
        <v>-2.2000000000000002</v>
      </c>
      <c r="M7" s="34">
        <v>-6</v>
      </c>
      <c r="O7" s="6" t="s">
        <v>64</v>
      </c>
      <c r="P7" s="6" t="e">
        <f t="shared" ref="P7:AA7" si="3">IF(P$4=MAX($P$4:$AA$4),P$4,#N/A)</f>
        <v>#N/A</v>
      </c>
      <c r="Q7" s="6" t="e">
        <f t="shared" si="3"/>
        <v>#N/A</v>
      </c>
      <c r="R7" s="6" t="e">
        <f t="shared" si="3"/>
        <v>#N/A</v>
      </c>
      <c r="S7" s="6" t="e">
        <f t="shared" si="3"/>
        <v>#N/A</v>
      </c>
      <c r="T7" s="6" t="e">
        <f t="shared" si="3"/>
        <v>#N/A</v>
      </c>
      <c r="U7" s="6" t="e">
        <f t="shared" si="3"/>
        <v>#N/A</v>
      </c>
      <c r="V7" s="6">
        <f t="shared" si="3"/>
        <v>18.399999999999999</v>
      </c>
      <c r="W7" s="6" t="e">
        <f t="shared" si="3"/>
        <v>#N/A</v>
      </c>
      <c r="X7" s="6" t="e">
        <f t="shared" si="3"/>
        <v>#N/A</v>
      </c>
      <c r="Y7" s="6" t="e">
        <f t="shared" si="3"/>
        <v>#N/A</v>
      </c>
      <c r="Z7" s="6" t="e">
        <f t="shared" si="3"/>
        <v>#N/A</v>
      </c>
      <c r="AA7" s="6" t="e">
        <f t="shared" si="3"/>
        <v>#N/A</v>
      </c>
    </row>
    <row r="8" spans="1:27" x14ac:dyDescent="0.2">
      <c r="A8" s="34">
        <v>1974</v>
      </c>
      <c r="B8" s="34">
        <v>-10.1</v>
      </c>
      <c r="C8" s="34">
        <v>-1.6</v>
      </c>
      <c r="D8" s="34">
        <v>-0.6</v>
      </c>
      <c r="E8" s="34">
        <v>3.6</v>
      </c>
      <c r="F8" s="34">
        <v>9.6</v>
      </c>
      <c r="G8" s="34">
        <v>16.5</v>
      </c>
      <c r="H8" s="34">
        <v>18.3</v>
      </c>
      <c r="I8" s="34">
        <v>16.2</v>
      </c>
      <c r="J8" s="34">
        <v>13.5</v>
      </c>
      <c r="K8" s="34">
        <v>8.8000000000000007</v>
      </c>
      <c r="L8" s="34">
        <v>1.6</v>
      </c>
      <c r="M8" s="34">
        <v>-2.5</v>
      </c>
    </row>
    <row r="9" spans="1:27" x14ac:dyDescent="0.2">
      <c r="A9" s="34">
        <v>1975</v>
      </c>
      <c r="B9" s="34">
        <v>-3.9</v>
      </c>
      <c r="C9" s="34">
        <v>-6.4</v>
      </c>
      <c r="D9" s="34">
        <v>1.2</v>
      </c>
      <c r="E9" s="34">
        <v>10.1</v>
      </c>
      <c r="F9" s="34">
        <v>16.100000000000001</v>
      </c>
      <c r="G9" s="34">
        <v>17.899999999999999</v>
      </c>
      <c r="H9" s="34">
        <v>18.899999999999999</v>
      </c>
      <c r="I9" s="34">
        <v>15.3</v>
      </c>
      <c r="J9" s="34">
        <v>13.9</v>
      </c>
      <c r="K9" s="34">
        <v>4.2</v>
      </c>
      <c r="L9" s="34">
        <v>-3.5</v>
      </c>
      <c r="M9" s="34">
        <v>-4.2</v>
      </c>
    </row>
    <row r="10" spans="1:27" x14ac:dyDescent="0.2">
      <c r="A10" s="34">
        <v>1976</v>
      </c>
      <c r="B10" s="34">
        <v>-12.2</v>
      </c>
      <c r="C10" s="34">
        <v>-11.1</v>
      </c>
      <c r="D10" s="34">
        <v>-2.6</v>
      </c>
      <c r="E10" s="34">
        <v>5.8</v>
      </c>
      <c r="F10" s="34">
        <v>11</v>
      </c>
      <c r="G10" s="34">
        <v>13.8</v>
      </c>
      <c r="H10" s="34">
        <v>16.3</v>
      </c>
      <c r="I10" s="34">
        <v>14.7</v>
      </c>
      <c r="J10" s="34">
        <v>9.9</v>
      </c>
      <c r="K10" s="34">
        <v>-0.8</v>
      </c>
      <c r="L10" s="34">
        <v>-1</v>
      </c>
      <c r="M10" s="34">
        <v>-3.8</v>
      </c>
    </row>
    <row r="11" spans="1:27" x14ac:dyDescent="0.2">
      <c r="A11" s="34">
        <v>1977</v>
      </c>
      <c r="B11" s="34">
        <v>-11.1</v>
      </c>
      <c r="C11" s="34">
        <v>-6.3</v>
      </c>
      <c r="D11" s="34">
        <v>-1</v>
      </c>
      <c r="E11" s="34">
        <v>7.1</v>
      </c>
      <c r="F11" s="34">
        <v>14.3</v>
      </c>
      <c r="G11" s="34">
        <v>16.899999999999999</v>
      </c>
      <c r="H11" s="34">
        <v>18.8</v>
      </c>
      <c r="I11" s="34">
        <v>16</v>
      </c>
      <c r="J11" s="34">
        <v>9.5</v>
      </c>
      <c r="K11" s="34">
        <v>3</v>
      </c>
      <c r="L11" s="34">
        <v>1.5</v>
      </c>
      <c r="M11" s="34">
        <v>-8.3000000000000007</v>
      </c>
    </row>
    <row r="12" spans="1:27" x14ac:dyDescent="0.2">
      <c r="A12" s="34">
        <v>1978</v>
      </c>
      <c r="B12" s="34">
        <v>-7.3</v>
      </c>
      <c r="C12" s="34">
        <v>-9.5</v>
      </c>
      <c r="D12" s="34">
        <v>0.3</v>
      </c>
      <c r="E12" s="34">
        <v>4.5999999999999996</v>
      </c>
      <c r="F12" s="34">
        <v>10.6</v>
      </c>
      <c r="G12" s="34">
        <v>14.4</v>
      </c>
      <c r="H12" s="34">
        <v>16.399999999999999</v>
      </c>
      <c r="I12" s="34">
        <v>15.8</v>
      </c>
      <c r="J12" s="34">
        <v>9.8000000000000007</v>
      </c>
      <c r="K12" s="34">
        <v>3.4</v>
      </c>
      <c r="L12" s="34">
        <v>1.9</v>
      </c>
      <c r="M12" s="34">
        <v>-14.6</v>
      </c>
    </row>
    <row r="13" spans="1:27" x14ac:dyDescent="0.2">
      <c r="A13" s="34">
        <v>1979</v>
      </c>
      <c r="B13" s="34">
        <v>-10.1</v>
      </c>
      <c r="C13" s="34">
        <v>-8.8000000000000007</v>
      </c>
      <c r="D13" s="34">
        <v>-1</v>
      </c>
      <c r="E13" s="34">
        <v>3.3</v>
      </c>
      <c r="F13" s="34">
        <v>17.3</v>
      </c>
      <c r="G13" s="34">
        <v>17.5</v>
      </c>
      <c r="H13" s="34">
        <v>16.7</v>
      </c>
      <c r="I13" s="34">
        <v>17</v>
      </c>
      <c r="J13" s="34">
        <v>11.7</v>
      </c>
      <c r="K13" s="34">
        <v>3.8</v>
      </c>
      <c r="L13" s="34">
        <v>-1.1000000000000001</v>
      </c>
      <c r="M13" s="34">
        <v>-5.7</v>
      </c>
    </row>
    <row r="14" spans="1:27" x14ac:dyDescent="0.2">
      <c r="A14" s="34">
        <v>1980</v>
      </c>
      <c r="B14" s="34">
        <v>-11.3</v>
      </c>
      <c r="C14" s="34">
        <v>-7.3</v>
      </c>
      <c r="D14" s="34">
        <v>-6.1</v>
      </c>
      <c r="E14" s="34">
        <v>5.9</v>
      </c>
      <c r="F14" s="34">
        <v>8.1999999999999993</v>
      </c>
      <c r="G14" s="34">
        <v>18</v>
      </c>
      <c r="H14" s="34">
        <v>17.2</v>
      </c>
      <c r="I14" s="34">
        <v>14.7</v>
      </c>
      <c r="J14" s="34">
        <v>10.6</v>
      </c>
      <c r="K14" s="34">
        <v>5.2</v>
      </c>
      <c r="L14" s="34">
        <v>-2.2000000000000002</v>
      </c>
      <c r="M14" s="34">
        <v>-4.4000000000000004</v>
      </c>
    </row>
    <row r="15" spans="1:27" x14ac:dyDescent="0.2">
      <c r="A15" s="34">
        <v>1981</v>
      </c>
      <c r="B15" s="34">
        <v>-5.4</v>
      </c>
      <c r="C15" s="34">
        <v>-4.9000000000000004</v>
      </c>
      <c r="D15" s="34">
        <v>-3.1</v>
      </c>
      <c r="E15" s="34">
        <v>3.3</v>
      </c>
      <c r="F15" s="34">
        <v>14</v>
      </c>
      <c r="G15" s="34">
        <v>19.8</v>
      </c>
      <c r="H15" s="34">
        <v>21.5</v>
      </c>
      <c r="I15" s="34">
        <v>17.399999999999999</v>
      </c>
      <c r="J15" s="34">
        <v>10.8</v>
      </c>
      <c r="K15" s="34">
        <v>7.8</v>
      </c>
      <c r="L15" s="34">
        <v>-0.6</v>
      </c>
      <c r="M15" s="34">
        <v>-3.5</v>
      </c>
    </row>
    <row r="16" spans="1:27" x14ac:dyDescent="0.2">
      <c r="A16" s="34">
        <v>1982</v>
      </c>
      <c r="B16" s="34">
        <v>-10.199999999999999</v>
      </c>
      <c r="C16" s="34">
        <v>-8.8000000000000007</v>
      </c>
      <c r="D16" s="34">
        <v>-0.6</v>
      </c>
      <c r="E16" s="34">
        <v>5.3</v>
      </c>
      <c r="F16" s="34">
        <v>12</v>
      </c>
      <c r="G16" s="34">
        <v>13.9</v>
      </c>
      <c r="H16" s="34">
        <v>18.399999999999999</v>
      </c>
      <c r="I16" s="34">
        <v>16.600000000000001</v>
      </c>
      <c r="J16" s="34">
        <v>11.8</v>
      </c>
      <c r="K16" s="34">
        <v>4.0999999999999996</v>
      </c>
      <c r="L16" s="34">
        <v>2</v>
      </c>
      <c r="M16" s="34">
        <v>-1.1000000000000001</v>
      </c>
    </row>
    <row r="17" spans="1:13" x14ac:dyDescent="0.2">
      <c r="A17" s="34">
        <v>1983</v>
      </c>
      <c r="B17" s="34">
        <v>-4</v>
      </c>
      <c r="C17" s="34">
        <v>-6.9</v>
      </c>
      <c r="D17" s="34">
        <v>-1.4</v>
      </c>
      <c r="E17" s="34">
        <v>9.3000000000000007</v>
      </c>
      <c r="F17" s="34">
        <v>15.6</v>
      </c>
      <c r="G17" s="34">
        <v>14.6</v>
      </c>
      <c r="H17" s="34">
        <v>17.899999999999999</v>
      </c>
      <c r="I17" s="34">
        <v>16</v>
      </c>
      <c r="J17" s="34">
        <v>12.4</v>
      </c>
      <c r="K17" s="34">
        <v>6.2</v>
      </c>
      <c r="L17" s="34">
        <v>-1.5</v>
      </c>
      <c r="M17" s="34">
        <v>-3.2</v>
      </c>
    </row>
    <row r="18" spans="1:13" x14ac:dyDescent="0.2">
      <c r="A18" s="34">
        <v>1984</v>
      </c>
      <c r="B18" s="34">
        <v>-4.4000000000000004</v>
      </c>
      <c r="C18" s="34">
        <v>-10.3</v>
      </c>
      <c r="D18" s="34">
        <v>-2.4</v>
      </c>
      <c r="E18" s="34">
        <v>7.5</v>
      </c>
      <c r="F18" s="34">
        <v>16</v>
      </c>
      <c r="G18" s="34">
        <v>15.6</v>
      </c>
      <c r="H18" s="34">
        <v>17.600000000000001</v>
      </c>
      <c r="I18" s="34">
        <v>15.1</v>
      </c>
      <c r="J18" s="34">
        <v>12.4</v>
      </c>
      <c r="K18" s="34">
        <v>6.8</v>
      </c>
      <c r="L18" s="34">
        <v>-3.5</v>
      </c>
      <c r="M18" s="34">
        <v>-9.6</v>
      </c>
    </row>
    <row r="19" spans="1:13" x14ac:dyDescent="0.2">
      <c r="A19" s="34">
        <v>1985</v>
      </c>
      <c r="B19" s="34">
        <v>-10</v>
      </c>
      <c r="C19" s="34">
        <v>-14</v>
      </c>
      <c r="D19" s="34">
        <v>-3.1</v>
      </c>
      <c r="E19" s="34">
        <v>5.3</v>
      </c>
      <c r="F19" s="34">
        <v>13</v>
      </c>
      <c r="G19" s="34">
        <v>14.7</v>
      </c>
      <c r="H19" s="34">
        <v>16.399999999999999</v>
      </c>
      <c r="I19" s="34">
        <v>19.399999999999999</v>
      </c>
      <c r="J19" s="34">
        <v>10.1</v>
      </c>
      <c r="K19" s="34">
        <v>6.1</v>
      </c>
      <c r="L19" s="34">
        <v>-3.3</v>
      </c>
      <c r="M19" s="34">
        <v>-6.5</v>
      </c>
    </row>
    <row r="20" spans="1:13" x14ac:dyDescent="0.2">
      <c r="A20" s="34">
        <v>1986</v>
      </c>
      <c r="B20" s="34">
        <v>-6.7</v>
      </c>
      <c r="C20" s="34">
        <v>-13.5</v>
      </c>
      <c r="D20" s="34">
        <v>0.2</v>
      </c>
      <c r="E20" s="34">
        <v>6.7</v>
      </c>
      <c r="F20" s="34">
        <v>13.6</v>
      </c>
      <c r="G20" s="34">
        <v>18.600000000000001</v>
      </c>
      <c r="H20" s="34">
        <v>17.8</v>
      </c>
      <c r="I20" s="34">
        <v>16.5</v>
      </c>
      <c r="J20" s="34">
        <v>8.6</v>
      </c>
      <c r="K20" s="34">
        <v>4.2</v>
      </c>
      <c r="L20" s="34">
        <v>-0.1</v>
      </c>
      <c r="M20" s="34">
        <v>-7.5</v>
      </c>
    </row>
    <row r="21" spans="1:13" x14ac:dyDescent="0.2">
      <c r="A21" s="34">
        <v>1987</v>
      </c>
      <c r="B21" s="34">
        <v>-17.5</v>
      </c>
      <c r="C21" s="34">
        <v>-6.1</v>
      </c>
      <c r="D21" s="34">
        <v>-5.3</v>
      </c>
      <c r="E21" s="34">
        <v>2.8</v>
      </c>
      <c r="F21" s="34">
        <v>12.8</v>
      </c>
      <c r="G21" s="34">
        <v>17.7</v>
      </c>
      <c r="H21" s="34">
        <v>16.8</v>
      </c>
      <c r="I21" s="34">
        <v>15.1</v>
      </c>
      <c r="J21" s="34">
        <v>9</v>
      </c>
      <c r="K21" s="34">
        <v>3.6</v>
      </c>
      <c r="L21" s="34">
        <v>-3.6</v>
      </c>
      <c r="M21" s="34">
        <v>-7</v>
      </c>
    </row>
    <row r="22" spans="1:13" x14ac:dyDescent="0.2">
      <c r="A22" s="34">
        <v>1988</v>
      </c>
      <c r="B22" s="34">
        <v>-7.2</v>
      </c>
      <c r="C22" s="34">
        <v>-6.1</v>
      </c>
      <c r="D22" s="34">
        <v>-1</v>
      </c>
      <c r="E22" s="34">
        <v>5.3</v>
      </c>
      <c r="F22" s="34">
        <v>13.8</v>
      </c>
      <c r="G22" s="34">
        <v>19.5</v>
      </c>
      <c r="H22" s="34">
        <v>21.6</v>
      </c>
      <c r="I22" s="34">
        <v>16.5</v>
      </c>
      <c r="J22" s="34">
        <v>11.3</v>
      </c>
      <c r="K22" s="34">
        <v>4.9000000000000004</v>
      </c>
      <c r="L22" s="34">
        <v>-4.4000000000000004</v>
      </c>
      <c r="M22" s="34">
        <v>-6.9</v>
      </c>
    </row>
    <row r="23" spans="1:13" x14ac:dyDescent="0.2">
      <c r="A23" s="34">
        <v>1989</v>
      </c>
      <c r="B23" s="34">
        <v>-2.1</v>
      </c>
      <c r="C23" s="34">
        <v>-0.5</v>
      </c>
      <c r="D23" s="34">
        <v>2</v>
      </c>
      <c r="E23" s="34">
        <v>7.7</v>
      </c>
      <c r="F23" s="34">
        <v>13.4</v>
      </c>
      <c r="G23" s="34">
        <v>20.100000000000001</v>
      </c>
      <c r="H23" s="34">
        <v>19.2</v>
      </c>
      <c r="I23" s="34">
        <v>16.2</v>
      </c>
      <c r="J23" s="34">
        <v>12.2</v>
      </c>
      <c r="K23" s="34">
        <v>5.3</v>
      </c>
      <c r="L23" s="34">
        <v>-2.6</v>
      </c>
      <c r="M23" s="34">
        <v>-5.3</v>
      </c>
    </row>
    <row r="24" spans="1:13" x14ac:dyDescent="0.2">
      <c r="A24" s="34">
        <v>1990</v>
      </c>
      <c r="B24" s="34">
        <v>-5.7</v>
      </c>
      <c r="C24" s="34">
        <v>0.4</v>
      </c>
      <c r="D24" s="34">
        <v>2</v>
      </c>
      <c r="E24" s="34">
        <v>8.1</v>
      </c>
      <c r="F24" s="34">
        <v>10.8</v>
      </c>
      <c r="G24" s="34">
        <v>14.5</v>
      </c>
      <c r="H24" s="34">
        <v>17.5</v>
      </c>
      <c r="I24" s="34">
        <v>16</v>
      </c>
      <c r="J24" s="34">
        <v>9.3000000000000007</v>
      </c>
      <c r="K24" s="34">
        <v>5.4</v>
      </c>
      <c r="L24" s="34">
        <v>0.3</v>
      </c>
      <c r="M24" s="34">
        <v>-3.4</v>
      </c>
    </row>
    <row r="25" spans="1:13" x14ac:dyDescent="0.2">
      <c r="A25" s="34">
        <v>1991</v>
      </c>
      <c r="B25" s="34">
        <v>-6.2</v>
      </c>
      <c r="C25" s="34">
        <v>-6.7</v>
      </c>
      <c r="D25" s="34">
        <v>-1.2</v>
      </c>
      <c r="E25" s="34">
        <v>7</v>
      </c>
      <c r="F25" s="34">
        <v>13.4</v>
      </c>
      <c r="G25" s="34">
        <v>18.8</v>
      </c>
      <c r="H25" s="34">
        <v>18.100000000000001</v>
      </c>
      <c r="I25" s="34">
        <v>16.100000000000001</v>
      </c>
      <c r="J25" s="34">
        <v>11</v>
      </c>
      <c r="K25" s="34">
        <v>6.5</v>
      </c>
      <c r="L25" s="34">
        <v>-1</v>
      </c>
      <c r="M25" s="34">
        <v>-4</v>
      </c>
    </row>
    <row r="26" spans="1:13" x14ac:dyDescent="0.2">
      <c r="A26" s="34">
        <v>1992</v>
      </c>
      <c r="B26" s="34">
        <v>-5.3</v>
      </c>
      <c r="C26" s="34">
        <v>-4.3</v>
      </c>
      <c r="D26" s="34">
        <v>-1.7</v>
      </c>
      <c r="E26" s="34">
        <v>5.0999999999999996</v>
      </c>
      <c r="F26" s="34">
        <v>11.9</v>
      </c>
      <c r="G26" s="34">
        <v>16.7</v>
      </c>
      <c r="H26" s="34">
        <v>18.600000000000001</v>
      </c>
      <c r="I26" s="34">
        <v>18</v>
      </c>
      <c r="J26" s="34">
        <v>13.1</v>
      </c>
      <c r="K26" s="34">
        <v>2.2000000000000002</v>
      </c>
      <c r="L26" s="34">
        <v>-2.5</v>
      </c>
      <c r="M26" s="34">
        <v>-4.4000000000000004</v>
      </c>
    </row>
    <row r="27" spans="1:13" x14ac:dyDescent="0.2">
      <c r="A27" s="34">
        <v>1993</v>
      </c>
      <c r="B27" s="34">
        <v>-4.4000000000000004</v>
      </c>
      <c r="C27" s="34">
        <v>-4.9000000000000004</v>
      </c>
      <c r="D27" s="34">
        <v>-1.9</v>
      </c>
      <c r="E27" s="34">
        <v>5.7</v>
      </c>
      <c r="F27" s="34">
        <v>14.5</v>
      </c>
      <c r="G27" s="34">
        <v>14</v>
      </c>
      <c r="H27" s="34">
        <v>17.5</v>
      </c>
      <c r="I27" s="34">
        <v>15.4</v>
      </c>
      <c r="J27" s="34">
        <v>6.9</v>
      </c>
      <c r="K27" s="34">
        <v>4.5999999999999996</v>
      </c>
      <c r="L27" s="34">
        <v>-8</v>
      </c>
      <c r="M27" s="34">
        <v>-3.6</v>
      </c>
    </row>
    <row r="28" spans="1:13" x14ac:dyDescent="0.2">
      <c r="A28" s="34">
        <v>1994</v>
      </c>
      <c r="B28" s="34">
        <v>-3.4</v>
      </c>
      <c r="C28" s="34">
        <v>-11.3</v>
      </c>
      <c r="D28" s="34">
        <v>-2.9</v>
      </c>
      <c r="E28" s="34">
        <v>7.2</v>
      </c>
      <c r="F28" s="34">
        <v>9.8000000000000007</v>
      </c>
      <c r="G28" s="34">
        <v>14.5</v>
      </c>
      <c r="H28" s="34">
        <v>17.600000000000001</v>
      </c>
      <c r="I28" s="34">
        <v>15.9</v>
      </c>
      <c r="J28" s="34">
        <v>13.7</v>
      </c>
      <c r="K28" s="34">
        <v>5</v>
      </c>
      <c r="L28" s="34">
        <v>-2.5</v>
      </c>
      <c r="M28" s="34">
        <v>-7.9</v>
      </c>
    </row>
    <row r="29" spans="1:13" x14ac:dyDescent="0.2">
      <c r="A29" s="34">
        <v>1995</v>
      </c>
      <c r="B29" s="34">
        <v>-5.9</v>
      </c>
      <c r="C29" s="34">
        <v>-0.8</v>
      </c>
      <c r="D29" s="34">
        <v>0.6</v>
      </c>
      <c r="E29" s="34">
        <v>9.1</v>
      </c>
      <c r="F29" s="34">
        <v>14.5</v>
      </c>
      <c r="G29" s="34">
        <v>19.7</v>
      </c>
      <c r="H29" s="34">
        <v>17.5</v>
      </c>
      <c r="I29" s="34">
        <v>16.8</v>
      </c>
      <c r="J29" s="34">
        <v>12.8</v>
      </c>
      <c r="K29" s="34">
        <v>6.7</v>
      </c>
      <c r="L29" s="34">
        <v>-2.8</v>
      </c>
      <c r="M29" s="34">
        <v>-9.5</v>
      </c>
    </row>
    <row r="30" spans="1:13" x14ac:dyDescent="0.2">
      <c r="A30" s="34">
        <v>1996</v>
      </c>
      <c r="B30" s="34">
        <v>-10</v>
      </c>
      <c r="C30" s="34">
        <v>-9.6999999999999993</v>
      </c>
      <c r="D30" s="34">
        <v>-3</v>
      </c>
      <c r="E30" s="34">
        <v>6.4</v>
      </c>
      <c r="F30" s="34">
        <v>15.7</v>
      </c>
      <c r="G30" s="34">
        <v>16.5</v>
      </c>
      <c r="H30" s="34">
        <v>18.899999999999999</v>
      </c>
      <c r="I30" s="34">
        <v>17.3</v>
      </c>
      <c r="J30" s="34">
        <v>9.9</v>
      </c>
      <c r="K30" s="34">
        <v>6.1</v>
      </c>
      <c r="L30" s="34">
        <v>3.9</v>
      </c>
      <c r="M30" s="34">
        <v>-7</v>
      </c>
    </row>
    <row r="31" spans="1:13" x14ac:dyDescent="0.2">
      <c r="A31" s="34">
        <v>1997</v>
      </c>
      <c r="B31" s="34">
        <v>-7.7</v>
      </c>
      <c r="C31" s="34">
        <v>-4.7</v>
      </c>
      <c r="D31" s="34">
        <v>-0.9</v>
      </c>
      <c r="E31" s="34">
        <v>4.7</v>
      </c>
      <c r="F31" s="34">
        <v>11.1</v>
      </c>
      <c r="G31" s="34">
        <v>17.8</v>
      </c>
      <c r="H31" s="34">
        <v>18.7</v>
      </c>
      <c r="I31" s="34">
        <v>17.100000000000001</v>
      </c>
      <c r="J31" s="34">
        <v>8.5</v>
      </c>
      <c r="K31" s="34">
        <v>3.7</v>
      </c>
      <c r="L31" s="34">
        <v>-0.8</v>
      </c>
      <c r="M31" s="34">
        <v>-7.5</v>
      </c>
    </row>
    <row r="32" spans="1:13" x14ac:dyDescent="0.2">
      <c r="A32" s="34">
        <v>1998</v>
      </c>
      <c r="B32" s="34">
        <v>-4.7</v>
      </c>
      <c r="C32" s="34">
        <v>-7.6</v>
      </c>
      <c r="D32" s="34">
        <v>-1.3</v>
      </c>
      <c r="E32" s="34">
        <v>3.9</v>
      </c>
      <c r="F32" s="34">
        <v>13.7</v>
      </c>
      <c r="G32" s="34">
        <v>20</v>
      </c>
      <c r="H32" s="34">
        <v>18.899999999999999</v>
      </c>
      <c r="I32" s="34">
        <v>15.5</v>
      </c>
      <c r="J32" s="34">
        <v>10.7</v>
      </c>
      <c r="K32" s="34">
        <v>5.7</v>
      </c>
      <c r="L32" s="34">
        <v>-8</v>
      </c>
      <c r="M32" s="34">
        <v>-5.9</v>
      </c>
    </row>
    <row r="33" spans="1:13" x14ac:dyDescent="0.2">
      <c r="A33" s="34">
        <v>1999</v>
      </c>
      <c r="B33" s="34">
        <v>-4.5999999999999996</v>
      </c>
      <c r="C33" s="34">
        <v>-6.3</v>
      </c>
      <c r="D33" s="34">
        <v>-0.8</v>
      </c>
      <c r="E33" s="34">
        <v>9.6999999999999993</v>
      </c>
      <c r="F33" s="34">
        <v>8.6999999999999993</v>
      </c>
      <c r="G33" s="34">
        <v>21.4</v>
      </c>
      <c r="H33" s="34">
        <v>21.7</v>
      </c>
      <c r="I33" s="34">
        <v>16.399999999999999</v>
      </c>
      <c r="J33" s="34">
        <v>11.8</v>
      </c>
      <c r="K33" s="34">
        <v>7.4</v>
      </c>
      <c r="L33" s="34">
        <v>-4.9000000000000004</v>
      </c>
      <c r="M33" s="34">
        <v>-1.7</v>
      </c>
    </row>
    <row r="34" spans="1:13" x14ac:dyDescent="0.2">
      <c r="A34" s="34">
        <v>2000</v>
      </c>
      <c r="B34" s="34">
        <v>-6.1</v>
      </c>
      <c r="C34" s="34">
        <v>-2.7</v>
      </c>
      <c r="D34" s="34">
        <v>-0.7</v>
      </c>
      <c r="E34" s="34">
        <v>11.1</v>
      </c>
      <c r="F34" s="34">
        <v>10.8</v>
      </c>
      <c r="G34" s="34">
        <v>16.2</v>
      </c>
      <c r="H34" s="34">
        <v>19.3</v>
      </c>
      <c r="I34" s="34">
        <v>16.8</v>
      </c>
      <c r="J34" s="34">
        <v>10</v>
      </c>
      <c r="K34" s="34">
        <v>7.2</v>
      </c>
      <c r="L34" s="34">
        <v>0</v>
      </c>
      <c r="M34" s="34">
        <v>-2.6</v>
      </c>
    </row>
    <row r="35" spans="1:13" x14ac:dyDescent="0.2">
      <c r="A35" s="34">
        <v>2001</v>
      </c>
      <c r="B35" s="34">
        <v>-4.3</v>
      </c>
      <c r="C35" s="34">
        <v>-7.2</v>
      </c>
      <c r="D35" s="34">
        <v>-2.1</v>
      </c>
      <c r="E35" s="34">
        <v>11</v>
      </c>
      <c r="F35" s="34">
        <v>11.3</v>
      </c>
      <c r="G35" s="34">
        <v>16.3</v>
      </c>
      <c r="H35" s="34">
        <v>23</v>
      </c>
      <c r="I35" s="34">
        <v>17</v>
      </c>
      <c r="J35" s="34">
        <v>12.2</v>
      </c>
      <c r="K35" s="34">
        <v>4.8</v>
      </c>
      <c r="L35" s="34">
        <v>-0.5</v>
      </c>
      <c r="M35" s="34">
        <v>-10.6</v>
      </c>
    </row>
    <row r="36" spans="1:13" x14ac:dyDescent="0.2">
      <c r="A36" s="34">
        <v>2002</v>
      </c>
      <c r="B36" s="34">
        <v>-4.8</v>
      </c>
      <c r="C36" s="34">
        <v>-0.4</v>
      </c>
      <c r="D36" s="34">
        <v>2.2000000000000002</v>
      </c>
      <c r="E36" s="34">
        <v>7.2</v>
      </c>
      <c r="F36" s="34">
        <v>12.7</v>
      </c>
      <c r="G36" s="34">
        <v>17.100000000000001</v>
      </c>
      <c r="H36" s="34">
        <v>22.6</v>
      </c>
      <c r="I36" s="34">
        <v>17</v>
      </c>
      <c r="J36" s="34">
        <v>12</v>
      </c>
      <c r="K36" s="34">
        <v>2.5</v>
      </c>
      <c r="L36" s="34">
        <v>-1.5</v>
      </c>
      <c r="M36" s="34">
        <v>-12.6</v>
      </c>
    </row>
    <row r="37" spans="1:13" x14ac:dyDescent="0.2">
      <c r="A37" s="34">
        <v>2003</v>
      </c>
      <c r="B37" s="34">
        <v>-7.4</v>
      </c>
      <c r="C37" s="34">
        <v>-8.6999999999999993</v>
      </c>
      <c r="D37" s="34">
        <v>-2.7</v>
      </c>
      <c r="E37" s="34">
        <v>4.7</v>
      </c>
      <c r="F37" s="34">
        <v>15.5</v>
      </c>
      <c r="G37" s="34">
        <v>12.8</v>
      </c>
      <c r="H37" s="34">
        <v>20.6</v>
      </c>
      <c r="I37" s="34">
        <v>16.899999999999999</v>
      </c>
      <c r="J37" s="34">
        <v>11.3</v>
      </c>
      <c r="K37" s="34">
        <v>5.6</v>
      </c>
      <c r="L37" s="34">
        <v>1.1000000000000001</v>
      </c>
      <c r="M37" s="34">
        <v>-2.1</v>
      </c>
    </row>
    <row r="38" spans="1:13" x14ac:dyDescent="0.2">
      <c r="A38" s="34">
        <v>2004</v>
      </c>
      <c r="B38" s="34">
        <v>-6.5</v>
      </c>
      <c r="C38" s="34">
        <v>-7</v>
      </c>
      <c r="D38" s="34">
        <v>1.3</v>
      </c>
      <c r="E38" s="34">
        <v>4.5999999999999996</v>
      </c>
      <c r="F38" s="34">
        <v>11.4</v>
      </c>
      <c r="G38" s="34">
        <v>15.3</v>
      </c>
      <c r="H38" s="34">
        <v>19</v>
      </c>
      <c r="I38" s="34">
        <v>18.399999999999999</v>
      </c>
      <c r="J38" s="34">
        <v>12.1</v>
      </c>
      <c r="K38" s="34">
        <v>5.9</v>
      </c>
      <c r="L38" s="34">
        <v>-1.6</v>
      </c>
      <c r="M38" s="34">
        <v>-2.9</v>
      </c>
    </row>
    <row r="39" spans="1:13" x14ac:dyDescent="0.2">
      <c r="A39" s="34">
        <v>2005</v>
      </c>
      <c r="B39" s="34">
        <v>-3</v>
      </c>
      <c r="C39" s="34">
        <v>-8.9</v>
      </c>
      <c r="D39" s="34">
        <v>-6</v>
      </c>
      <c r="E39" s="34">
        <v>7.1</v>
      </c>
      <c r="F39" s="34">
        <v>14.8</v>
      </c>
      <c r="G39" s="34">
        <v>16.5</v>
      </c>
      <c r="H39" s="34">
        <v>19.3</v>
      </c>
      <c r="I39" s="34">
        <v>17.600000000000001</v>
      </c>
      <c r="J39" s="34">
        <v>13.2</v>
      </c>
      <c r="K39" s="34">
        <v>6</v>
      </c>
      <c r="L39" s="34">
        <v>1.4</v>
      </c>
      <c r="M39" s="34">
        <v>-4.0999999999999996</v>
      </c>
    </row>
    <row r="40" spans="1:13" x14ac:dyDescent="0.2">
      <c r="A40" s="34">
        <v>2006</v>
      </c>
      <c r="B40" s="34">
        <v>-10.8</v>
      </c>
      <c r="C40" s="34">
        <v>-13.3</v>
      </c>
      <c r="D40" s="34">
        <v>-3.7</v>
      </c>
      <c r="E40" s="34">
        <v>6</v>
      </c>
      <c r="F40" s="34">
        <v>12.4</v>
      </c>
      <c r="G40" s="34">
        <v>18.2</v>
      </c>
      <c r="H40" s="34">
        <v>18</v>
      </c>
      <c r="I40" s="34">
        <v>17.5</v>
      </c>
      <c r="J40" s="34">
        <v>13.3</v>
      </c>
      <c r="K40" s="34">
        <v>7</v>
      </c>
      <c r="L40" s="34">
        <v>0.7</v>
      </c>
      <c r="M40" s="34">
        <v>1.2</v>
      </c>
    </row>
    <row r="41" spans="1:13" x14ac:dyDescent="0.2">
      <c r="A41" s="34">
        <v>2007</v>
      </c>
      <c r="B41" s="34">
        <v>-1.6</v>
      </c>
      <c r="C41" s="34">
        <v>-11</v>
      </c>
      <c r="D41" s="34">
        <v>4.4000000000000004</v>
      </c>
      <c r="E41" s="34">
        <v>5.8</v>
      </c>
      <c r="F41" s="34">
        <v>15.9</v>
      </c>
      <c r="G41" s="34">
        <v>17.399999999999999</v>
      </c>
      <c r="H41" s="34">
        <v>18.2</v>
      </c>
      <c r="I41" s="34">
        <v>20.2</v>
      </c>
      <c r="J41" s="34">
        <v>11.8</v>
      </c>
      <c r="K41" s="34">
        <v>7</v>
      </c>
      <c r="L41" s="34">
        <v>-2</v>
      </c>
      <c r="M41" s="34">
        <v>-2</v>
      </c>
    </row>
    <row r="42" spans="1:13" x14ac:dyDescent="0.2">
      <c r="A42" s="34">
        <v>2008</v>
      </c>
      <c r="B42" s="34">
        <v>-5.8</v>
      </c>
      <c r="C42" s="34">
        <v>-1.5</v>
      </c>
      <c r="D42" s="34">
        <v>1.8</v>
      </c>
      <c r="E42" s="34">
        <v>9.4</v>
      </c>
      <c r="F42" s="34">
        <v>11.3</v>
      </c>
      <c r="G42" s="34">
        <v>15.6</v>
      </c>
      <c r="H42" s="34">
        <v>19.100000000000001</v>
      </c>
      <c r="I42" s="34">
        <v>17.399999999999999</v>
      </c>
      <c r="J42" s="34">
        <v>10.9</v>
      </c>
      <c r="K42" s="34">
        <v>8.9</v>
      </c>
      <c r="L42" s="34">
        <v>2.2999999999999998</v>
      </c>
      <c r="M42" s="34">
        <v>-1.7</v>
      </c>
    </row>
    <row r="43" spans="1:13" x14ac:dyDescent="0.2">
      <c r="A43" s="34">
        <v>2009</v>
      </c>
      <c r="B43" s="34">
        <v>-5.6</v>
      </c>
      <c r="C43" s="34">
        <v>-5.4</v>
      </c>
      <c r="D43" s="34">
        <v>-0.6</v>
      </c>
      <c r="E43" s="34">
        <v>5.0999999999999996</v>
      </c>
      <c r="F43" s="34">
        <v>13.6</v>
      </c>
      <c r="G43" s="34">
        <v>17.3</v>
      </c>
      <c r="H43" s="34">
        <v>18.8</v>
      </c>
      <c r="I43" s="34">
        <v>15.7</v>
      </c>
      <c r="J43" s="34">
        <v>13.8</v>
      </c>
      <c r="K43" s="34">
        <v>5.8</v>
      </c>
      <c r="L43" s="34">
        <v>2.2000000000000002</v>
      </c>
      <c r="M43" s="34">
        <v>-6.5</v>
      </c>
    </row>
    <row r="44" spans="1:13" x14ac:dyDescent="0.2">
      <c r="A44" s="34">
        <v>2010</v>
      </c>
      <c r="B44" s="34">
        <v>-14.5</v>
      </c>
      <c r="C44" s="34">
        <v>-8.4</v>
      </c>
      <c r="D44" s="34">
        <v>-1.1000000000000001</v>
      </c>
      <c r="E44" s="34">
        <v>8.3000000000000007</v>
      </c>
      <c r="F44" s="34">
        <v>16.7</v>
      </c>
      <c r="G44" s="34">
        <v>18.8</v>
      </c>
      <c r="H44" s="34">
        <v>26.1</v>
      </c>
      <c r="I44" s="34">
        <v>21.7</v>
      </c>
      <c r="J44" s="34">
        <v>11.7</v>
      </c>
      <c r="K44" s="34">
        <v>3.8</v>
      </c>
      <c r="L44" s="34">
        <v>2.7</v>
      </c>
      <c r="M44" s="34">
        <v>-7.6</v>
      </c>
    </row>
    <row r="45" spans="1:13" x14ac:dyDescent="0.2">
      <c r="A45" s="34">
        <v>2011</v>
      </c>
      <c r="B45" s="34">
        <v>-7.5</v>
      </c>
      <c r="C45" s="34">
        <v>-11</v>
      </c>
      <c r="D45" s="34">
        <v>-2</v>
      </c>
      <c r="E45" s="34">
        <v>6.4</v>
      </c>
      <c r="F45" s="34">
        <v>14.7</v>
      </c>
      <c r="G45" s="34">
        <v>19.100000000000001</v>
      </c>
      <c r="H45" s="34">
        <v>23.4</v>
      </c>
      <c r="I45" s="34">
        <v>18.7</v>
      </c>
      <c r="J45" s="34">
        <v>12.1</v>
      </c>
      <c r="K45" s="34">
        <v>6.6</v>
      </c>
      <c r="L45" s="34">
        <v>0.2</v>
      </c>
      <c r="M45" s="34">
        <v>-0.1</v>
      </c>
    </row>
    <row r="46" spans="1:13" x14ac:dyDescent="0.2">
      <c r="A46" s="34">
        <v>2012</v>
      </c>
      <c r="B46" s="34">
        <v>-6.8</v>
      </c>
      <c r="C46" s="34">
        <v>-11.7</v>
      </c>
      <c r="D46" s="34">
        <v>-3.1</v>
      </c>
      <c r="E46" s="34">
        <v>8.1999999999999993</v>
      </c>
      <c r="F46" s="34">
        <v>15.1</v>
      </c>
      <c r="G46" s="34">
        <v>17.100000000000001</v>
      </c>
      <c r="H46" s="34">
        <v>20.9</v>
      </c>
      <c r="I46" s="34">
        <v>17.7</v>
      </c>
      <c r="J46" s="34">
        <v>12.9</v>
      </c>
      <c r="K46" s="34">
        <v>6.5</v>
      </c>
      <c r="L46" s="34">
        <v>1.6</v>
      </c>
      <c r="M46" s="34">
        <v>-8.6</v>
      </c>
    </row>
    <row r="47" spans="1:13" x14ac:dyDescent="0.2">
      <c r="A47" s="34">
        <v>2013</v>
      </c>
      <c r="B47" s="34">
        <v>-8.5</v>
      </c>
      <c r="C47" s="34">
        <v>-3.5</v>
      </c>
      <c r="D47" s="34">
        <v>-6.6</v>
      </c>
      <c r="E47" s="34">
        <v>6.1</v>
      </c>
      <c r="F47" s="34">
        <v>16.899999999999999</v>
      </c>
      <c r="G47" s="34">
        <v>19.8</v>
      </c>
      <c r="H47" s="34">
        <v>18.899999999999999</v>
      </c>
      <c r="I47" s="34">
        <v>18.3</v>
      </c>
      <c r="J47" s="34">
        <v>10.3</v>
      </c>
      <c r="K47" s="34">
        <v>6.6</v>
      </c>
      <c r="L47" s="34">
        <v>4</v>
      </c>
      <c r="M47" s="34">
        <v>-1.7</v>
      </c>
    </row>
    <row r="48" spans="1:13" x14ac:dyDescent="0.2">
      <c r="A48" s="34">
        <v>2014</v>
      </c>
      <c r="B48" s="34">
        <v>-8.6</v>
      </c>
      <c r="C48" s="34">
        <v>-1.9</v>
      </c>
      <c r="D48" s="34">
        <v>2.8</v>
      </c>
      <c r="E48" s="34">
        <v>7</v>
      </c>
      <c r="F48" s="34">
        <v>16</v>
      </c>
      <c r="G48" s="34">
        <v>16.100000000000001</v>
      </c>
      <c r="H48" s="34">
        <v>21.1</v>
      </c>
      <c r="I48" s="34">
        <v>19.2</v>
      </c>
      <c r="J48" s="34">
        <v>12.3</v>
      </c>
      <c r="K48" s="34">
        <v>3.7</v>
      </c>
      <c r="L48" s="34">
        <v>-1.3</v>
      </c>
      <c r="M48" s="34">
        <v>-3.9</v>
      </c>
    </row>
    <row r="49" spans="1:13" x14ac:dyDescent="0.2">
      <c r="A49" s="34">
        <v>2015</v>
      </c>
      <c r="B49" s="34">
        <v>-4.4000000000000004</v>
      </c>
      <c r="C49" s="34">
        <v>-2.2000000000000002</v>
      </c>
      <c r="D49" s="34">
        <v>2</v>
      </c>
      <c r="E49" s="34">
        <v>6.1</v>
      </c>
      <c r="F49" s="34">
        <v>14.3</v>
      </c>
      <c r="G49" s="34">
        <v>18</v>
      </c>
      <c r="H49" s="34">
        <v>18.3</v>
      </c>
      <c r="I49" s="34">
        <v>17.600000000000001</v>
      </c>
      <c r="J49" s="34">
        <v>13.8</v>
      </c>
      <c r="K49" s="34">
        <v>4.4000000000000004</v>
      </c>
      <c r="L49" s="34">
        <v>0.8</v>
      </c>
      <c r="M49" s="34">
        <v>0.2</v>
      </c>
    </row>
    <row r="50" spans="1:13" x14ac:dyDescent="0.2">
      <c r="A50" s="34">
        <v>2016</v>
      </c>
      <c r="B50" s="34">
        <v>-10.1</v>
      </c>
      <c r="C50" s="34">
        <v>-0.6</v>
      </c>
      <c r="D50" s="34">
        <v>0.3</v>
      </c>
      <c r="E50" s="34">
        <v>8.1</v>
      </c>
      <c r="F50" s="34">
        <v>15</v>
      </c>
      <c r="G50" s="34">
        <v>18.2</v>
      </c>
      <c r="H50" s="34">
        <v>20.9</v>
      </c>
      <c r="I50" s="34">
        <v>19.5</v>
      </c>
      <c r="J50" s="34">
        <v>11.4</v>
      </c>
      <c r="K50" s="34">
        <v>4.4000000000000004</v>
      </c>
      <c r="L50" s="34">
        <v>-2.7</v>
      </c>
      <c r="M50" s="34">
        <v>-4.5999999999999996</v>
      </c>
    </row>
    <row r="51" spans="1:13" x14ac:dyDescent="0.2">
      <c r="A51" s="34">
        <v>2017</v>
      </c>
      <c r="B51" s="34">
        <v>-7.8</v>
      </c>
      <c r="C51" s="34">
        <v>-4.5999999999999996</v>
      </c>
      <c r="D51" s="34">
        <v>2.4</v>
      </c>
      <c r="E51" s="34">
        <v>5.3</v>
      </c>
      <c r="F51" s="34">
        <v>10.9</v>
      </c>
      <c r="G51" s="34">
        <v>14.4</v>
      </c>
      <c r="H51" s="34">
        <v>17.899999999999999</v>
      </c>
      <c r="I51" s="34">
        <v>18.8</v>
      </c>
      <c r="J51" s="34">
        <v>13</v>
      </c>
      <c r="K51" s="34">
        <v>5</v>
      </c>
      <c r="L51" s="34">
        <v>0</v>
      </c>
      <c r="M51" s="34">
        <v>0</v>
      </c>
    </row>
    <row r="52" spans="1:13" x14ac:dyDescent="0.2">
      <c r="A52" s="34">
        <v>2018</v>
      </c>
      <c r="B52" s="34">
        <v>-4.3</v>
      </c>
      <c r="C52" s="34">
        <v>-9.1</v>
      </c>
      <c r="D52" s="34">
        <v>-5.0999999999999996</v>
      </c>
      <c r="E52" s="34">
        <v>7.8</v>
      </c>
      <c r="F52" s="34">
        <v>16.2</v>
      </c>
      <c r="G52" s="34">
        <v>17.3</v>
      </c>
      <c r="H52" s="34">
        <v>20.5</v>
      </c>
      <c r="I52" s="34">
        <v>19.8</v>
      </c>
      <c r="J52" s="34">
        <v>14.6</v>
      </c>
      <c r="K52" s="34">
        <v>7.3</v>
      </c>
      <c r="L52" s="34">
        <v>-0.6</v>
      </c>
      <c r="M52" s="34">
        <v>-5.6</v>
      </c>
    </row>
    <row r="53" spans="1:13" x14ac:dyDescent="0.2">
      <c r="A53" s="34">
        <v>2019</v>
      </c>
      <c r="B53" s="34">
        <v>-6.6</v>
      </c>
      <c r="C53" s="34">
        <v>-1.4</v>
      </c>
      <c r="D53" s="34">
        <v>0.7</v>
      </c>
      <c r="E53" s="34">
        <v>8.1</v>
      </c>
      <c r="F53" s="34">
        <v>16.3</v>
      </c>
      <c r="G53" s="34">
        <v>19.600000000000001</v>
      </c>
      <c r="H53" s="34">
        <v>16.8</v>
      </c>
      <c r="I53" s="34">
        <v>16.399999999999999</v>
      </c>
      <c r="J53" s="34">
        <v>12.3</v>
      </c>
      <c r="K53" s="34">
        <v>8.8000000000000007</v>
      </c>
      <c r="L53" s="34">
        <v>1.8</v>
      </c>
      <c r="M53" s="34">
        <v>0.8</v>
      </c>
    </row>
    <row r="54" spans="1:13" x14ac:dyDescent="0.2">
      <c r="A54" s="34">
        <v>2020</v>
      </c>
      <c r="B54" s="34">
        <v>0.1</v>
      </c>
      <c r="C54" s="34">
        <v>-0.3</v>
      </c>
      <c r="D54" s="34">
        <v>3.8</v>
      </c>
      <c r="E54" s="34">
        <v>4.8</v>
      </c>
      <c r="F54" s="34">
        <v>11.7</v>
      </c>
      <c r="G54" s="34">
        <v>18.899999999999999</v>
      </c>
      <c r="H54" s="34">
        <v>18.7</v>
      </c>
      <c r="I54" s="34">
        <v>17.600000000000001</v>
      </c>
      <c r="J54" s="34">
        <v>13.9</v>
      </c>
      <c r="K54" s="34">
        <v>9.1999999999999993</v>
      </c>
      <c r="L54" s="34">
        <v>2.2000000000000002</v>
      </c>
      <c r="M54" s="34">
        <v>-4.4000000000000004</v>
      </c>
    </row>
    <row r="55" spans="1:13" x14ac:dyDescent="0.2">
      <c r="A55" s="34">
        <v>2021</v>
      </c>
      <c r="B55" s="34">
        <v>-5.8</v>
      </c>
      <c r="C55" s="34">
        <v>-10.5</v>
      </c>
      <c r="D55" s="34">
        <v>-1.3</v>
      </c>
      <c r="E55" s="34">
        <v>7.5</v>
      </c>
      <c r="F55" s="34">
        <v>14.3</v>
      </c>
      <c r="G55" s="34">
        <v>20.5</v>
      </c>
      <c r="H55" s="34">
        <v>22.2</v>
      </c>
      <c r="I55" s="34">
        <v>19.5</v>
      </c>
      <c r="J55" s="34">
        <v>9.9</v>
      </c>
      <c r="K55" s="34">
        <v>6.4</v>
      </c>
      <c r="L55" s="34">
        <v>2.2999999999999998</v>
      </c>
      <c r="M55" s="34">
        <v>-7</v>
      </c>
    </row>
    <row r="56" spans="1:13" x14ac:dyDescent="0.2">
      <c r="A56" s="34">
        <v>2022</v>
      </c>
      <c r="B56" s="34">
        <v>-5.4</v>
      </c>
      <c r="C56" s="34">
        <v>-0.9</v>
      </c>
      <c r="D56" s="34">
        <v>-0.7</v>
      </c>
      <c r="E56" s="34">
        <v>5.8</v>
      </c>
      <c r="F56" s="34">
        <v>10.7</v>
      </c>
      <c r="G56" s="34">
        <v>18.899999999999999</v>
      </c>
      <c r="H56" s="34">
        <v>20.7</v>
      </c>
      <c r="I56" s="34">
        <v>21.9</v>
      </c>
      <c r="J56" s="34">
        <v>10.1</v>
      </c>
      <c r="K56" s="34">
        <v>7.2</v>
      </c>
      <c r="L56" s="34">
        <v>-0.6</v>
      </c>
      <c r="M56" s="34">
        <v>-4.0999999999999996</v>
      </c>
    </row>
  </sheetData>
  <dataValidations count="1">
    <dataValidation type="list" allowBlank="1" showInputMessage="1" showErrorMessage="1" sqref="O4" xr:uid="{00000000-0002-0000-0E00-000000000000}">
      <formula1>$A$4:$A$56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0" r:id="rId3" name="Spinner 2">
              <controlPr defaultSize="0" autoPict="0">
                <anchor moveWithCells="1" sizeWithCells="1">
                  <from>
                    <xdr:col>24</xdr:col>
                    <xdr:colOff>533400</xdr:colOff>
                    <xdr:row>9</xdr:row>
                    <xdr:rowOff>0</xdr:rowOff>
                  </from>
                  <to>
                    <xdr:col>27</xdr:col>
                    <xdr:colOff>0</xdr:colOff>
                    <xdr:row>12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theme="4"/>
  </sheetPr>
  <dimension ref="B1:F10"/>
  <sheetViews>
    <sheetView showGridLines="0" tabSelected="1" zoomScaleNormal="100" workbookViewId="0">
      <selection activeCell="O34" sqref="O34"/>
    </sheetView>
  </sheetViews>
  <sheetFormatPr defaultColWidth="9.140625" defaultRowHeight="14.25" x14ac:dyDescent="0.2"/>
  <cols>
    <col min="1" max="1" width="9.140625" style="1"/>
    <col min="2" max="2" width="14.85546875" style="1" customWidth="1"/>
    <col min="3" max="3" width="15" style="1" bestFit="1" customWidth="1"/>
    <col min="4" max="4" width="22.5703125" style="1" customWidth="1"/>
    <col min="5" max="5" width="10.42578125" style="1" customWidth="1"/>
    <col min="6" max="6" width="12.5703125" style="1" customWidth="1"/>
    <col min="7" max="16384" width="9.140625" style="1"/>
  </cols>
  <sheetData>
    <row r="1" spans="2:6" ht="18" x14ac:dyDescent="0.25">
      <c r="B1" s="3" t="s">
        <v>23</v>
      </c>
    </row>
    <row r="3" spans="2:6" ht="23.25" customHeight="1" x14ac:dyDescent="0.2">
      <c r="B3" s="36" t="s">
        <v>16</v>
      </c>
      <c r="C3" s="36" t="s">
        <v>27</v>
      </c>
      <c r="D3" s="36" t="s">
        <v>26</v>
      </c>
      <c r="E3" s="38" t="s">
        <v>28</v>
      </c>
      <c r="F3" s="39"/>
    </row>
    <row r="4" spans="2:6" ht="21" customHeight="1" x14ac:dyDescent="0.2">
      <c r="B4" s="37"/>
      <c r="C4" s="37"/>
      <c r="D4" s="37"/>
      <c r="E4" s="5" t="s">
        <v>24</v>
      </c>
      <c r="F4" s="5" t="s">
        <v>25</v>
      </c>
    </row>
    <row r="5" spans="2:6" x14ac:dyDescent="0.2">
      <c r="B5" s="6" t="s">
        <v>17</v>
      </c>
      <c r="C5" s="18">
        <v>42730</v>
      </c>
      <c r="D5" s="2">
        <v>81</v>
      </c>
      <c r="E5" s="2">
        <v>60</v>
      </c>
      <c r="F5" s="2">
        <v>60</v>
      </c>
    </row>
    <row r="6" spans="2:6" x14ac:dyDescent="0.2">
      <c r="B6" s="6" t="s">
        <v>18</v>
      </c>
      <c r="C6" s="18">
        <v>34612</v>
      </c>
      <c r="D6" s="2">
        <v>79</v>
      </c>
      <c r="E6" s="2">
        <v>65</v>
      </c>
      <c r="F6" s="2">
        <v>65</v>
      </c>
    </row>
    <row r="7" spans="2:6" x14ac:dyDescent="0.2">
      <c r="B7" s="6" t="s">
        <v>19</v>
      </c>
      <c r="C7" s="18">
        <v>24623</v>
      </c>
      <c r="D7" s="2">
        <v>78</v>
      </c>
      <c r="E7" s="2">
        <v>67</v>
      </c>
      <c r="F7" s="2">
        <v>67</v>
      </c>
    </row>
    <row r="8" spans="2:6" x14ac:dyDescent="0.2">
      <c r="B8" s="6" t="s">
        <v>20</v>
      </c>
      <c r="C8" s="18">
        <v>21119</v>
      </c>
      <c r="D8" s="2">
        <v>79</v>
      </c>
      <c r="E8" s="2">
        <v>65</v>
      </c>
      <c r="F8" s="2">
        <v>60</v>
      </c>
    </row>
    <row r="9" spans="2:6" x14ac:dyDescent="0.2">
      <c r="B9" s="6" t="s">
        <v>21</v>
      </c>
      <c r="C9" s="18">
        <v>9637</v>
      </c>
      <c r="D9" s="2">
        <v>72</v>
      </c>
      <c r="E9" s="2">
        <v>60</v>
      </c>
      <c r="F9" s="2">
        <v>55</v>
      </c>
    </row>
    <row r="10" spans="2:6" x14ac:dyDescent="0.2">
      <c r="B10" s="6" t="s">
        <v>22</v>
      </c>
      <c r="C10" s="18">
        <v>8250</v>
      </c>
      <c r="D10" s="2">
        <v>66</v>
      </c>
      <c r="E10" s="2">
        <v>60</v>
      </c>
      <c r="F10" s="2">
        <v>55</v>
      </c>
    </row>
  </sheetData>
  <mergeCells count="4">
    <mergeCell ref="B3:B4"/>
    <mergeCell ref="C3:C4"/>
    <mergeCell ref="D3:D4"/>
    <mergeCell ref="E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5">
    <tabColor theme="4"/>
  </sheetPr>
  <dimension ref="A1:L15"/>
  <sheetViews>
    <sheetView showGridLines="0" zoomScaleNormal="100" workbookViewId="0">
      <selection activeCell="M32" sqref="M32"/>
    </sheetView>
  </sheetViews>
  <sheetFormatPr defaultColWidth="9.140625" defaultRowHeight="14.25" x14ac:dyDescent="0.2"/>
  <cols>
    <col min="1" max="1" width="9.7109375" style="1" bestFit="1" customWidth="1"/>
    <col min="2" max="2" width="13.42578125" style="1" customWidth="1"/>
    <col min="3" max="3" width="12.5703125" style="1" bestFit="1" customWidth="1"/>
    <col min="4" max="16384" width="9.140625" style="1"/>
  </cols>
  <sheetData>
    <row r="1" spans="1:12" s="4" customFormat="1" ht="18" x14ac:dyDescent="0.25">
      <c r="B1" s="3" t="s">
        <v>192</v>
      </c>
    </row>
    <row r="3" spans="1:12" ht="19.5" customHeight="1" x14ac:dyDescent="0.25">
      <c r="B3" s="14" t="s">
        <v>54</v>
      </c>
    </row>
    <row r="4" spans="1:12" ht="15" x14ac:dyDescent="0.25">
      <c r="B4" s="12" t="s">
        <v>60</v>
      </c>
      <c r="C4" s="12">
        <v>2014</v>
      </c>
      <c r="D4" s="12">
        <v>2015</v>
      </c>
      <c r="E4" s="12">
        <v>2016</v>
      </c>
      <c r="F4" s="12">
        <v>2017</v>
      </c>
      <c r="G4" s="12">
        <v>2018</v>
      </c>
      <c r="H4" s="12">
        <v>2019</v>
      </c>
      <c r="I4" s="12">
        <v>2020</v>
      </c>
      <c r="J4" s="12">
        <v>2021</v>
      </c>
      <c r="K4" s="12">
        <v>2022</v>
      </c>
      <c r="L4" s="12">
        <v>2023</v>
      </c>
    </row>
    <row r="5" spans="1:12" x14ac:dyDescent="0.2">
      <c r="B5" s="13" t="s">
        <v>56</v>
      </c>
      <c r="C5" s="13">
        <v>450354</v>
      </c>
      <c r="D5" s="13">
        <v>391234</v>
      </c>
      <c r="E5" s="13">
        <v>350005</v>
      </c>
      <c r="F5" s="13">
        <v>425783</v>
      </c>
      <c r="G5" s="13">
        <v>361247</v>
      </c>
      <c r="H5" s="13">
        <v>360912</v>
      </c>
      <c r="I5" s="13">
        <v>443488</v>
      </c>
      <c r="J5" s="13">
        <v>459039</v>
      </c>
      <c r="K5" s="13">
        <v>476011</v>
      </c>
      <c r="L5" s="13">
        <v>499027</v>
      </c>
    </row>
    <row r="6" spans="1:12" x14ac:dyDescent="0.2">
      <c r="B6" s="13" t="s">
        <v>57</v>
      </c>
      <c r="C6" s="13">
        <v>147403</v>
      </c>
      <c r="D6" s="13">
        <v>166551</v>
      </c>
      <c r="E6" s="13">
        <v>180077</v>
      </c>
      <c r="F6" s="13">
        <v>228770</v>
      </c>
      <c r="G6" s="13">
        <v>201091</v>
      </c>
      <c r="H6" s="13">
        <v>228321</v>
      </c>
      <c r="I6" s="13">
        <v>271169</v>
      </c>
      <c r="J6" s="13">
        <v>243782</v>
      </c>
      <c r="K6" s="13">
        <v>223967</v>
      </c>
      <c r="L6" s="13">
        <v>243194</v>
      </c>
    </row>
    <row r="7" spans="1:12" x14ac:dyDescent="0.2">
      <c r="B7" s="13" t="s">
        <v>58</v>
      </c>
      <c r="C7" s="13">
        <v>249347</v>
      </c>
      <c r="D7" s="13">
        <v>266807</v>
      </c>
      <c r="E7" s="13">
        <v>171380</v>
      </c>
      <c r="F7" s="13">
        <v>297903</v>
      </c>
      <c r="G7" s="13">
        <v>250682</v>
      </c>
      <c r="H7" s="13">
        <v>345643</v>
      </c>
      <c r="I7" s="13">
        <v>227065</v>
      </c>
      <c r="J7" s="13">
        <v>176991</v>
      </c>
      <c r="K7" s="13">
        <v>362510</v>
      </c>
      <c r="L7" s="13">
        <v>330695</v>
      </c>
    </row>
    <row r="8" spans="1:12" x14ac:dyDescent="0.2">
      <c r="B8" s="13" t="s">
        <v>59</v>
      </c>
      <c r="C8" s="13">
        <v>246274</v>
      </c>
      <c r="D8" s="13">
        <v>257540</v>
      </c>
      <c r="E8" s="13">
        <v>282667</v>
      </c>
      <c r="F8" s="13">
        <v>292438</v>
      </c>
      <c r="G8" s="13">
        <v>284924</v>
      </c>
      <c r="H8" s="13">
        <v>302225</v>
      </c>
      <c r="I8" s="13">
        <v>284682</v>
      </c>
      <c r="J8" s="13">
        <v>281392</v>
      </c>
      <c r="K8" s="13">
        <v>322958</v>
      </c>
      <c r="L8" s="13">
        <v>330485</v>
      </c>
    </row>
    <row r="10" spans="1:12" ht="15.75" x14ac:dyDescent="0.25">
      <c r="B10" s="15" t="s">
        <v>55</v>
      </c>
    </row>
    <row r="11" spans="1:12" ht="15" x14ac:dyDescent="0.25">
      <c r="B11" s="7" t="s">
        <v>60</v>
      </c>
      <c r="C11" s="7">
        <f>C4</f>
        <v>2014</v>
      </c>
      <c r="D11" s="7">
        <f t="shared" ref="D11:L11" si="0">D4</f>
        <v>2015</v>
      </c>
      <c r="E11" s="7">
        <f t="shared" si="0"/>
        <v>2016</v>
      </c>
      <c r="F11" s="7">
        <f t="shared" si="0"/>
        <v>2017</v>
      </c>
      <c r="G11" s="7">
        <f t="shared" si="0"/>
        <v>2018</v>
      </c>
      <c r="H11" s="7">
        <f t="shared" si="0"/>
        <v>2019</v>
      </c>
      <c r="I11" s="7">
        <f t="shared" si="0"/>
        <v>2020</v>
      </c>
      <c r="J11" s="7">
        <f t="shared" si="0"/>
        <v>2021</v>
      </c>
      <c r="K11" s="7">
        <f t="shared" si="0"/>
        <v>2022</v>
      </c>
      <c r="L11" s="7">
        <f t="shared" si="0"/>
        <v>2023</v>
      </c>
    </row>
    <row r="12" spans="1:12" x14ac:dyDescent="0.2">
      <c r="A12" s="35" t="b">
        <v>1</v>
      </c>
      <c r="B12" s="6" t="str">
        <f>B5</f>
        <v>Запад</v>
      </c>
      <c r="C12" s="6">
        <f>IF($A12=TRUE,C5,#N/A)</f>
        <v>450354</v>
      </c>
      <c r="D12" s="6">
        <f t="shared" ref="D12:L12" si="1">IF($A12=TRUE,D5,#N/A)</f>
        <v>391234</v>
      </c>
      <c r="E12" s="6">
        <f t="shared" si="1"/>
        <v>350005</v>
      </c>
      <c r="F12" s="6">
        <f t="shared" si="1"/>
        <v>425783</v>
      </c>
      <c r="G12" s="6">
        <f t="shared" si="1"/>
        <v>361247</v>
      </c>
      <c r="H12" s="6">
        <f t="shared" si="1"/>
        <v>360912</v>
      </c>
      <c r="I12" s="6">
        <f t="shared" si="1"/>
        <v>443488</v>
      </c>
      <c r="J12" s="6">
        <f t="shared" si="1"/>
        <v>459039</v>
      </c>
      <c r="K12" s="6">
        <f t="shared" si="1"/>
        <v>476011</v>
      </c>
      <c r="L12" s="6">
        <f t="shared" si="1"/>
        <v>499027</v>
      </c>
    </row>
    <row r="13" spans="1:12" x14ac:dyDescent="0.2">
      <c r="A13" s="35" t="b">
        <v>1</v>
      </c>
      <c r="B13" s="6" t="str">
        <f t="shared" ref="B13:B15" si="2">B6</f>
        <v>Север</v>
      </c>
      <c r="C13" s="6">
        <f t="shared" ref="C13:L15" si="3">IF($A13=TRUE,C6,#N/A)</f>
        <v>147403</v>
      </c>
      <c r="D13" s="6">
        <f t="shared" si="3"/>
        <v>166551</v>
      </c>
      <c r="E13" s="6">
        <f t="shared" si="3"/>
        <v>180077</v>
      </c>
      <c r="F13" s="6">
        <f t="shared" si="3"/>
        <v>228770</v>
      </c>
      <c r="G13" s="6">
        <f t="shared" si="3"/>
        <v>201091</v>
      </c>
      <c r="H13" s="6">
        <f t="shared" si="3"/>
        <v>228321</v>
      </c>
      <c r="I13" s="6">
        <f t="shared" si="3"/>
        <v>271169</v>
      </c>
      <c r="J13" s="6">
        <f t="shared" si="3"/>
        <v>243782</v>
      </c>
      <c r="K13" s="6">
        <f t="shared" si="3"/>
        <v>223967</v>
      </c>
      <c r="L13" s="6">
        <f t="shared" si="3"/>
        <v>243194</v>
      </c>
    </row>
    <row r="14" spans="1:12" x14ac:dyDescent="0.2">
      <c r="A14" s="35" t="b">
        <v>1</v>
      </c>
      <c r="B14" s="6" t="str">
        <f t="shared" si="2"/>
        <v>Восток</v>
      </c>
      <c r="C14" s="6">
        <f t="shared" si="3"/>
        <v>249347</v>
      </c>
      <c r="D14" s="6">
        <f t="shared" si="3"/>
        <v>266807</v>
      </c>
      <c r="E14" s="6">
        <f t="shared" si="3"/>
        <v>171380</v>
      </c>
      <c r="F14" s="6">
        <f t="shared" si="3"/>
        <v>297903</v>
      </c>
      <c r="G14" s="6">
        <f t="shared" si="3"/>
        <v>250682</v>
      </c>
      <c r="H14" s="6">
        <f t="shared" si="3"/>
        <v>345643</v>
      </c>
      <c r="I14" s="6">
        <f t="shared" si="3"/>
        <v>227065</v>
      </c>
      <c r="J14" s="6">
        <f t="shared" si="3"/>
        <v>176991</v>
      </c>
      <c r="K14" s="6">
        <f t="shared" si="3"/>
        <v>362510</v>
      </c>
      <c r="L14" s="6">
        <f t="shared" si="3"/>
        <v>330695</v>
      </c>
    </row>
    <row r="15" spans="1:12" x14ac:dyDescent="0.2">
      <c r="A15" s="35" t="b">
        <v>1</v>
      </c>
      <c r="B15" s="6" t="str">
        <f t="shared" si="2"/>
        <v>Юг</v>
      </c>
      <c r="C15" s="6">
        <f t="shared" si="3"/>
        <v>246274</v>
      </c>
      <c r="D15" s="6">
        <f t="shared" si="3"/>
        <v>257540</v>
      </c>
      <c r="E15" s="6">
        <f t="shared" si="3"/>
        <v>282667</v>
      </c>
      <c r="F15" s="6">
        <f t="shared" si="3"/>
        <v>292438</v>
      </c>
      <c r="G15" s="6">
        <f t="shared" si="3"/>
        <v>284924</v>
      </c>
      <c r="H15" s="6">
        <f t="shared" si="3"/>
        <v>302225</v>
      </c>
      <c r="I15" s="6">
        <f t="shared" si="3"/>
        <v>284682</v>
      </c>
      <c r="J15" s="6">
        <f t="shared" si="3"/>
        <v>281392</v>
      </c>
      <c r="K15" s="6">
        <f t="shared" si="3"/>
        <v>322958</v>
      </c>
      <c r="L15" s="6">
        <f t="shared" si="3"/>
        <v>330485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Check Box 1">
              <controlPr defaultSize="0" autoFill="0" autoLine="0" autoPict="0">
                <anchor moveWithCells="1">
                  <from>
                    <xdr:col>23</xdr:col>
                    <xdr:colOff>47625</xdr:colOff>
                    <xdr:row>8</xdr:row>
                    <xdr:rowOff>76200</xdr:rowOff>
                  </from>
                  <to>
                    <xdr:col>25</xdr:col>
                    <xdr:colOff>171450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Check Box 2">
              <controlPr defaultSize="0" autoFill="0" autoLine="0" autoPict="0">
                <anchor moveWithCells="1">
                  <from>
                    <xdr:col>23</xdr:col>
                    <xdr:colOff>47625</xdr:colOff>
                    <xdr:row>12</xdr:row>
                    <xdr:rowOff>9525</xdr:rowOff>
                  </from>
                  <to>
                    <xdr:col>25</xdr:col>
                    <xdr:colOff>171450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Check Box 3">
              <controlPr defaultSize="0" autoFill="0" autoLine="0" autoPict="0">
                <anchor moveWithCells="1">
                  <from>
                    <xdr:col>23</xdr:col>
                    <xdr:colOff>47625</xdr:colOff>
                    <xdr:row>15</xdr:row>
                    <xdr:rowOff>152400</xdr:rowOff>
                  </from>
                  <to>
                    <xdr:col>25</xdr:col>
                    <xdr:colOff>171450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Check Box 4">
              <controlPr defaultSize="0" autoFill="0" autoLine="0" autoPict="0">
                <anchor moveWithCells="1">
                  <from>
                    <xdr:col>23</xdr:col>
                    <xdr:colOff>47625</xdr:colOff>
                    <xdr:row>19</xdr:row>
                    <xdr:rowOff>114300</xdr:rowOff>
                  </from>
                  <to>
                    <xdr:col>25</xdr:col>
                    <xdr:colOff>171450</xdr:colOff>
                    <xdr:row>22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4">
    <tabColor theme="4"/>
  </sheetPr>
  <dimension ref="B1:E8"/>
  <sheetViews>
    <sheetView showGridLines="0" workbookViewId="0">
      <selection activeCell="O30" sqref="O30"/>
    </sheetView>
  </sheetViews>
  <sheetFormatPr defaultRowHeight="15" x14ac:dyDescent="0.25"/>
  <cols>
    <col min="3" max="3" width="12" bestFit="1" customWidth="1"/>
    <col min="4" max="4" width="11.140625" bestFit="1" customWidth="1"/>
    <col min="5" max="5" width="10.140625" bestFit="1" customWidth="1"/>
  </cols>
  <sheetData>
    <row r="1" spans="2:5" ht="18" x14ac:dyDescent="0.25">
      <c r="B1" s="3" t="s">
        <v>99</v>
      </c>
    </row>
    <row r="3" spans="2:5" x14ac:dyDescent="0.25">
      <c r="B3" s="7" t="s">
        <v>34</v>
      </c>
      <c r="C3" s="7" t="s">
        <v>100</v>
      </c>
      <c r="D3" s="7" t="s">
        <v>101</v>
      </c>
      <c r="E3" s="7" t="s">
        <v>102</v>
      </c>
    </row>
    <row r="4" spans="2:5" x14ac:dyDescent="0.25">
      <c r="B4" s="6" t="s">
        <v>57</v>
      </c>
      <c r="C4" s="6">
        <v>75</v>
      </c>
      <c r="D4" s="6">
        <v>60</v>
      </c>
      <c r="E4" s="6">
        <v>65</v>
      </c>
    </row>
    <row r="5" spans="2:5" x14ac:dyDescent="0.25">
      <c r="B5" s="6" t="s">
        <v>58</v>
      </c>
      <c r="C5" s="6">
        <v>45</v>
      </c>
      <c r="D5" s="6">
        <v>30</v>
      </c>
      <c r="E5" s="6">
        <v>33</v>
      </c>
    </row>
    <row r="6" spans="2:5" x14ac:dyDescent="0.25">
      <c r="B6" s="6" t="s">
        <v>103</v>
      </c>
      <c r="C6" s="6">
        <v>100</v>
      </c>
      <c r="D6" s="6">
        <v>80</v>
      </c>
      <c r="E6" s="6">
        <v>70</v>
      </c>
    </row>
    <row r="7" spans="2:5" x14ac:dyDescent="0.25">
      <c r="B7" s="6" t="s">
        <v>59</v>
      </c>
      <c r="C7" s="6">
        <v>60</v>
      </c>
      <c r="D7" s="6">
        <v>50</v>
      </c>
      <c r="E7" s="6">
        <v>39</v>
      </c>
    </row>
    <row r="8" spans="2:5" x14ac:dyDescent="0.25">
      <c r="B8" s="6" t="s">
        <v>56</v>
      </c>
      <c r="C8" s="6">
        <v>45</v>
      </c>
      <c r="D8" s="6">
        <v>30</v>
      </c>
      <c r="E8" s="6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3A8C6-8B6E-482E-BFAB-1976095C9C86}">
  <sheetPr>
    <tabColor theme="4"/>
  </sheetPr>
  <dimension ref="B1:D23"/>
  <sheetViews>
    <sheetView showGridLines="0" zoomScaleNormal="100" workbookViewId="0">
      <selection activeCell="K40" sqref="K40"/>
    </sheetView>
  </sheetViews>
  <sheetFormatPr defaultColWidth="9.140625" defaultRowHeight="14.25" x14ac:dyDescent="0.2"/>
  <cols>
    <col min="1" max="1" width="4.5703125" style="1" customWidth="1"/>
    <col min="2" max="2" width="26" style="1" customWidth="1"/>
    <col min="3" max="3" width="26.5703125" style="1" bestFit="1" customWidth="1"/>
    <col min="4" max="4" width="9" style="1" bestFit="1" customWidth="1"/>
    <col min="5" max="5" width="13.140625" style="1" bestFit="1" customWidth="1"/>
    <col min="6" max="7" width="9.42578125" style="1" bestFit="1" customWidth="1"/>
    <col min="8" max="9" width="10" style="1" bestFit="1" customWidth="1"/>
    <col min="10" max="16384" width="9.140625" style="1"/>
  </cols>
  <sheetData>
    <row r="1" spans="2:4" ht="18" x14ac:dyDescent="0.25">
      <c r="B1" s="3" t="s">
        <v>189</v>
      </c>
    </row>
    <row r="3" spans="2:4" ht="15" x14ac:dyDescent="0.25">
      <c r="B3" s="7" t="s">
        <v>16</v>
      </c>
      <c r="C3" s="7" t="s">
        <v>162</v>
      </c>
      <c r="D3" s="7" t="s">
        <v>163</v>
      </c>
    </row>
    <row r="4" spans="2:4" x14ac:dyDescent="0.2">
      <c r="B4" s="6" t="s">
        <v>164</v>
      </c>
      <c r="C4" s="6">
        <v>405</v>
      </c>
      <c r="D4" s="6" t="s">
        <v>165</v>
      </c>
    </row>
    <row r="5" spans="2:4" x14ac:dyDescent="0.2">
      <c r="B5" s="6" t="s">
        <v>166</v>
      </c>
      <c r="C5" s="6">
        <v>535</v>
      </c>
      <c r="D5" s="6" t="s">
        <v>167</v>
      </c>
    </row>
    <row r="6" spans="2:4" x14ac:dyDescent="0.2">
      <c r="B6" s="6" t="s">
        <v>168</v>
      </c>
      <c r="C6" s="6">
        <v>729</v>
      </c>
      <c r="D6" s="6" t="s">
        <v>169</v>
      </c>
    </row>
    <row r="7" spans="2:4" x14ac:dyDescent="0.2">
      <c r="B7" s="6" t="s">
        <v>170</v>
      </c>
      <c r="C7" s="6">
        <v>147</v>
      </c>
      <c r="D7" s="6" t="s">
        <v>169</v>
      </c>
    </row>
    <row r="8" spans="2:4" x14ac:dyDescent="0.2">
      <c r="B8" s="6" t="s">
        <v>171</v>
      </c>
      <c r="C8" s="6">
        <v>475</v>
      </c>
      <c r="D8" s="6" t="s">
        <v>172</v>
      </c>
    </row>
    <row r="9" spans="2:4" x14ac:dyDescent="0.2">
      <c r="B9" s="6" t="s">
        <v>173</v>
      </c>
      <c r="C9" s="6">
        <v>254</v>
      </c>
      <c r="D9" s="6" t="s">
        <v>169</v>
      </c>
    </row>
    <row r="10" spans="2:4" x14ac:dyDescent="0.2">
      <c r="B10" s="6" t="s">
        <v>174</v>
      </c>
      <c r="C10" s="6">
        <v>294</v>
      </c>
      <c r="D10" s="6" t="s">
        <v>165</v>
      </c>
    </row>
    <row r="11" spans="2:4" x14ac:dyDescent="0.2">
      <c r="B11" s="6" t="s">
        <v>175</v>
      </c>
      <c r="C11" s="6">
        <v>454</v>
      </c>
      <c r="D11" s="6" t="s">
        <v>172</v>
      </c>
    </row>
    <row r="12" spans="2:4" x14ac:dyDescent="0.2">
      <c r="B12" s="6" t="s">
        <v>176</v>
      </c>
      <c r="C12" s="6">
        <v>771</v>
      </c>
      <c r="D12" s="6" t="s">
        <v>169</v>
      </c>
    </row>
    <row r="13" spans="2:4" x14ac:dyDescent="0.2">
      <c r="B13" s="6" t="s">
        <v>177</v>
      </c>
      <c r="C13" s="6">
        <v>796</v>
      </c>
      <c r="D13" s="6" t="s">
        <v>165</v>
      </c>
    </row>
    <row r="14" spans="2:4" x14ac:dyDescent="0.2">
      <c r="B14" s="6" t="s">
        <v>178</v>
      </c>
      <c r="C14" s="6">
        <v>583</v>
      </c>
      <c r="D14" s="6" t="s">
        <v>179</v>
      </c>
    </row>
    <row r="15" spans="2:4" x14ac:dyDescent="0.2">
      <c r="B15" s="6" t="s">
        <v>180</v>
      </c>
      <c r="C15" s="6">
        <v>486</v>
      </c>
      <c r="D15" s="6" t="s">
        <v>169</v>
      </c>
    </row>
    <row r="16" spans="2:4" x14ac:dyDescent="0.2">
      <c r="B16" s="6" t="s">
        <v>181</v>
      </c>
      <c r="C16" s="6">
        <v>130</v>
      </c>
      <c r="D16" s="6" t="s">
        <v>172</v>
      </c>
    </row>
    <row r="17" spans="2:4" x14ac:dyDescent="0.2">
      <c r="B17" s="6" t="s">
        <v>182</v>
      </c>
      <c r="C17" s="6">
        <v>577</v>
      </c>
      <c r="D17" s="6" t="s">
        <v>167</v>
      </c>
    </row>
    <row r="18" spans="2:4" x14ac:dyDescent="0.2">
      <c r="B18" s="6" t="s">
        <v>183</v>
      </c>
      <c r="C18" s="6">
        <v>921</v>
      </c>
      <c r="D18" s="6" t="s">
        <v>172</v>
      </c>
    </row>
    <row r="19" spans="2:4" x14ac:dyDescent="0.2">
      <c r="B19" s="6" t="s">
        <v>184</v>
      </c>
      <c r="C19" s="6">
        <v>319</v>
      </c>
      <c r="D19" s="6" t="s">
        <v>172</v>
      </c>
    </row>
    <row r="20" spans="2:4" x14ac:dyDescent="0.2">
      <c r="B20" s="6" t="s">
        <v>185</v>
      </c>
      <c r="C20" s="6">
        <v>643</v>
      </c>
      <c r="D20" s="6" t="s">
        <v>169</v>
      </c>
    </row>
    <row r="21" spans="2:4" x14ac:dyDescent="0.2">
      <c r="B21" s="6" t="s">
        <v>186</v>
      </c>
      <c r="C21" s="6">
        <v>495</v>
      </c>
      <c r="D21" s="6" t="s">
        <v>165</v>
      </c>
    </row>
    <row r="22" spans="2:4" x14ac:dyDescent="0.2">
      <c r="B22" s="6" t="s">
        <v>187</v>
      </c>
      <c r="C22" s="6">
        <v>863</v>
      </c>
      <c r="D22" s="6" t="s">
        <v>169</v>
      </c>
    </row>
    <row r="23" spans="2:4" x14ac:dyDescent="0.2">
      <c r="B23" s="6" t="s">
        <v>188</v>
      </c>
      <c r="C23" s="6">
        <v>657</v>
      </c>
      <c r="D23" s="6" t="s">
        <v>165</v>
      </c>
    </row>
  </sheetData>
  <sortState xmlns:xlrd2="http://schemas.microsoft.com/office/spreadsheetml/2017/richdata2" ref="B4:D23">
    <sortCondition ref="B1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theme="4"/>
  </sheetPr>
  <dimension ref="B1:C16"/>
  <sheetViews>
    <sheetView showGridLines="0" zoomScaleNormal="100" workbookViewId="0">
      <selection activeCell="T34" sqref="T34"/>
    </sheetView>
  </sheetViews>
  <sheetFormatPr defaultColWidth="9.140625" defaultRowHeight="14.25" x14ac:dyDescent="0.2"/>
  <cols>
    <col min="1" max="1" width="4.5703125" style="1" customWidth="1"/>
    <col min="2" max="2" width="12.140625" style="1" customWidth="1"/>
    <col min="3" max="3" width="12.7109375" style="1" customWidth="1"/>
    <col min="4" max="4" width="16" style="1" bestFit="1" customWidth="1"/>
    <col min="5" max="5" width="13.140625" style="1" bestFit="1" customWidth="1"/>
    <col min="6" max="7" width="9.42578125" style="1" bestFit="1" customWidth="1"/>
    <col min="8" max="9" width="10" style="1" bestFit="1" customWidth="1"/>
    <col min="10" max="16384" width="9.140625" style="1"/>
  </cols>
  <sheetData>
    <row r="1" spans="2:3" ht="18" x14ac:dyDescent="0.25">
      <c r="B1" s="3" t="s">
        <v>190</v>
      </c>
    </row>
    <row r="3" spans="2:3" ht="16.5" thickBot="1" x14ac:dyDescent="0.3">
      <c r="B3" s="20" t="s">
        <v>41</v>
      </c>
      <c r="C3" s="21" t="s">
        <v>65</v>
      </c>
    </row>
    <row r="4" spans="2:3" ht="15.75" thickTop="1" x14ac:dyDescent="0.25">
      <c r="B4" s="22" t="s">
        <v>66</v>
      </c>
      <c r="C4" s="23">
        <v>550</v>
      </c>
    </row>
    <row r="5" spans="2:3" ht="15" x14ac:dyDescent="0.25">
      <c r="B5" s="24" t="s">
        <v>67</v>
      </c>
      <c r="C5" s="25">
        <v>-350</v>
      </c>
    </row>
    <row r="6" spans="2:3" ht="15" x14ac:dyDescent="0.25">
      <c r="B6" s="26" t="s">
        <v>68</v>
      </c>
      <c r="C6" s="27">
        <v>-200</v>
      </c>
    </row>
    <row r="7" spans="2:3" ht="15" x14ac:dyDescent="0.25">
      <c r="B7" s="24" t="s">
        <v>69</v>
      </c>
      <c r="C7" s="25">
        <v>-250</v>
      </c>
    </row>
    <row r="8" spans="2:3" ht="15" x14ac:dyDescent="0.25">
      <c r="B8" s="26" t="s">
        <v>46</v>
      </c>
      <c r="C8" s="27">
        <v>150</v>
      </c>
    </row>
    <row r="9" spans="2:3" ht="15" x14ac:dyDescent="0.25">
      <c r="B9" s="24" t="s">
        <v>70</v>
      </c>
      <c r="C9" s="25">
        <v>-100</v>
      </c>
    </row>
    <row r="10" spans="2:3" ht="15" x14ac:dyDescent="0.25">
      <c r="B10" s="26" t="s">
        <v>71</v>
      </c>
      <c r="C10" s="27">
        <v>300</v>
      </c>
    </row>
    <row r="11" spans="2:3" ht="15" x14ac:dyDescent="0.25">
      <c r="B11" s="24" t="s">
        <v>72</v>
      </c>
      <c r="C11" s="25">
        <v>200</v>
      </c>
    </row>
    <row r="12" spans="2:3" ht="15" x14ac:dyDescent="0.25">
      <c r="B12" s="26" t="s">
        <v>73</v>
      </c>
      <c r="C12" s="27">
        <v>50</v>
      </c>
    </row>
    <row r="13" spans="2:3" ht="15" x14ac:dyDescent="0.25">
      <c r="B13" s="24" t="s">
        <v>74</v>
      </c>
      <c r="C13" s="25">
        <v>-150</v>
      </c>
    </row>
    <row r="14" spans="2:3" ht="15" x14ac:dyDescent="0.25">
      <c r="B14" s="26" t="s">
        <v>75</v>
      </c>
      <c r="C14" s="27">
        <v>100</v>
      </c>
    </row>
    <row r="15" spans="2:3" ht="15" x14ac:dyDescent="0.25">
      <c r="B15" s="24" t="s">
        <v>76</v>
      </c>
      <c r="C15" s="25">
        <v>125</v>
      </c>
    </row>
    <row r="16" spans="2:3" ht="15" x14ac:dyDescent="0.25">
      <c r="B16" s="28" t="s">
        <v>40</v>
      </c>
      <c r="C16" s="29">
        <f>SUM(C4:C15)</f>
        <v>425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theme="4"/>
  </sheetPr>
  <dimension ref="B1:F20"/>
  <sheetViews>
    <sheetView showGridLines="0" zoomScaleNormal="100" workbookViewId="0">
      <selection activeCell="B6" sqref="B6"/>
    </sheetView>
  </sheetViews>
  <sheetFormatPr defaultColWidth="9.140625" defaultRowHeight="14.25" x14ac:dyDescent="0.2"/>
  <cols>
    <col min="1" max="1" width="6.42578125" style="1" customWidth="1"/>
    <col min="2" max="2" width="17.42578125" style="1" customWidth="1"/>
    <col min="3" max="6" width="11.28515625" style="1" customWidth="1"/>
    <col min="7" max="7" width="9.5703125" style="1" customWidth="1"/>
    <col min="8" max="8" width="10" style="1" bestFit="1" customWidth="1"/>
    <col min="9" max="16384" width="9.140625" style="1"/>
  </cols>
  <sheetData>
    <row r="1" spans="2:6" ht="18" x14ac:dyDescent="0.25">
      <c r="B1" s="3" t="s">
        <v>98</v>
      </c>
    </row>
    <row r="2" spans="2:6" ht="15" x14ac:dyDescent="0.25">
      <c r="B2" s="16"/>
    </row>
    <row r="3" spans="2:6" ht="15" x14ac:dyDescent="0.25">
      <c r="B3" s="40" t="s">
        <v>97</v>
      </c>
      <c r="C3" s="42" t="s">
        <v>96</v>
      </c>
      <c r="D3" s="43"/>
      <c r="E3" s="42" t="s">
        <v>95</v>
      </c>
      <c r="F3" s="43"/>
    </row>
    <row r="4" spans="2:6" ht="15" x14ac:dyDescent="0.25">
      <c r="B4" s="41"/>
      <c r="C4" s="7" t="s">
        <v>94</v>
      </c>
      <c r="D4" s="7" t="s">
        <v>93</v>
      </c>
      <c r="E4" s="7" t="s">
        <v>94</v>
      </c>
      <c r="F4" s="7" t="s">
        <v>93</v>
      </c>
    </row>
    <row r="5" spans="2:6" x14ac:dyDescent="0.2">
      <c r="B5" s="6" t="s">
        <v>92</v>
      </c>
      <c r="C5" s="19">
        <v>609</v>
      </c>
      <c r="D5" s="19">
        <v>-576</v>
      </c>
      <c r="E5" s="19">
        <v>265</v>
      </c>
      <c r="F5" s="19">
        <v>-252</v>
      </c>
    </row>
    <row r="6" spans="2:6" x14ac:dyDescent="0.2">
      <c r="B6" s="6" t="s">
        <v>104</v>
      </c>
      <c r="C6" s="19">
        <v>2783</v>
      </c>
      <c r="D6" s="19">
        <v>-2633</v>
      </c>
      <c r="E6" s="19">
        <v>1167</v>
      </c>
      <c r="F6" s="19">
        <v>-1109</v>
      </c>
    </row>
    <row r="7" spans="2:6" x14ac:dyDescent="0.2">
      <c r="B7" s="6" t="s">
        <v>91</v>
      </c>
      <c r="C7" s="19">
        <v>2361</v>
      </c>
      <c r="D7" s="19">
        <v>-2243</v>
      </c>
      <c r="E7" s="19">
        <v>1042</v>
      </c>
      <c r="F7" s="19">
        <v>-997</v>
      </c>
    </row>
    <row r="8" spans="2:6" x14ac:dyDescent="0.2">
      <c r="B8" s="6" t="s">
        <v>90</v>
      </c>
      <c r="C8" s="19">
        <v>2327</v>
      </c>
      <c r="D8" s="19">
        <v>-2223</v>
      </c>
      <c r="E8" s="19">
        <v>1126</v>
      </c>
      <c r="F8" s="19">
        <v>-1081</v>
      </c>
    </row>
    <row r="9" spans="2:6" x14ac:dyDescent="0.2">
      <c r="B9" s="6" t="s">
        <v>89</v>
      </c>
      <c r="C9" s="19">
        <v>3223</v>
      </c>
      <c r="D9" s="19">
        <v>-3123</v>
      </c>
      <c r="E9" s="19">
        <v>1504</v>
      </c>
      <c r="F9" s="19">
        <v>-1411</v>
      </c>
    </row>
    <row r="10" spans="2:6" x14ac:dyDescent="0.2">
      <c r="B10" s="6" t="s">
        <v>88</v>
      </c>
      <c r="C10" s="19">
        <v>4618</v>
      </c>
      <c r="D10" s="19">
        <v>-4650</v>
      </c>
      <c r="E10" s="19">
        <v>1744</v>
      </c>
      <c r="F10" s="19">
        <v>-1561</v>
      </c>
    </row>
    <row r="11" spans="2:6" x14ac:dyDescent="0.2">
      <c r="B11" s="6" t="s">
        <v>87</v>
      </c>
      <c r="C11" s="19">
        <v>4615</v>
      </c>
      <c r="D11" s="19">
        <v>-4641</v>
      </c>
      <c r="E11" s="19">
        <v>1355</v>
      </c>
      <c r="F11" s="19">
        <v>-1282</v>
      </c>
    </row>
    <row r="12" spans="2:6" x14ac:dyDescent="0.2">
      <c r="B12" s="6" t="s">
        <v>86</v>
      </c>
      <c r="C12" s="19">
        <v>4011</v>
      </c>
      <c r="D12" s="19">
        <v>-4177</v>
      </c>
      <c r="E12" s="19">
        <v>1268</v>
      </c>
      <c r="F12" s="19">
        <v>-1224</v>
      </c>
    </row>
    <row r="13" spans="2:6" x14ac:dyDescent="0.2">
      <c r="B13" s="6" t="s">
        <v>85</v>
      </c>
      <c r="C13" s="19">
        <v>3648</v>
      </c>
      <c r="D13" s="19">
        <v>-3811</v>
      </c>
      <c r="E13" s="19">
        <v>1202</v>
      </c>
      <c r="F13" s="19">
        <v>-1192</v>
      </c>
    </row>
    <row r="14" spans="2:6" x14ac:dyDescent="0.2">
      <c r="B14" s="6" t="s">
        <v>84</v>
      </c>
      <c r="C14" s="19">
        <v>3264</v>
      </c>
      <c r="D14" s="19">
        <v>-3600</v>
      </c>
      <c r="E14" s="19">
        <v>1270</v>
      </c>
      <c r="F14" s="19">
        <v>-1267</v>
      </c>
    </row>
    <row r="15" spans="2:6" x14ac:dyDescent="0.2">
      <c r="B15" s="6" t="s">
        <v>83</v>
      </c>
      <c r="C15" s="19">
        <v>3927</v>
      </c>
      <c r="D15" s="19">
        <v>-4597</v>
      </c>
      <c r="E15" s="19">
        <v>1583</v>
      </c>
      <c r="F15" s="19">
        <v>-1576</v>
      </c>
    </row>
    <row r="16" spans="2:6" x14ac:dyDescent="0.2">
      <c r="B16" s="6" t="s">
        <v>82</v>
      </c>
      <c r="C16" s="19">
        <v>3641</v>
      </c>
      <c r="D16" s="19">
        <v>-4611</v>
      </c>
      <c r="E16" s="19">
        <v>1442</v>
      </c>
      <c r="F16" s="19">
        <v>-1503</v>
      </c>
    </row>
    <row r="17" spans="2:6" x14ac:dyDescent="0.2">
      <c r="B17" s="6" t="s">
        <v>81</v>
      </c>
      <c r="C17" s="19">
        <v>3067</v>
      </c>
      <c r="D17" s="19">
        <v>-4169</v>
      </c>
      <c r="E17" s="19">
        <v>1107</v>
      </c>
      <c r="F17" s="19">
        <v>-1257</v>
      </c>
    </row>
    <row r="18" spans="2:6" x14ac:dyDescent="0.2">
      <c r="B18" s="6" t="s">
        <v>80</v>
      </c>
      <c r="C18" s="19">
        <v>1808</v>
      </c>
      <c r="D18" s="19">
        <v>-2656</v>
      </c>
      <c r="E18" s="19">
        <v>568</v>
      </c>
      <c r="F18" s="19">
        <v>-741</v>
      </c>
    </row>
    <row r="19" spans="2:6" x14ac:dyDescent="0.2">
      <c r="B19" s="6" t="s">
        <v>79</v>
      </c>
      <c r="C19" s="19">
        <v>1434</v>
      </c>
      <c r="D19" s="19">
        <v>-2513</v>
      </c>
      <c r="E19" s="19">
        <v>576</v>
      </c>
      <c r="F19" s="19">
        <v>-958</v>
      </c>
    </row>
    <row r="20" spans="2:6" x14ac:dyDescent="0.2">
      <c r="B20" s="6" t="s">
        <v>78</v>
      </c>
      <c r="C20" s="19">
        <v>2718</v>
      </c>
      <c r="D20" s="19">
        <v>-6598</v>
      </c>
      <c r="E20" s="19">
        <v>1242</v>
      </c>
      <c r="F20" s="19">
        <v>-2859</v>
      </c>
    </row>
  </sheetData>
  <mergeCells count="3">
    <mergeCell ref="B3:B4"/>
    <mergeCell ref="C3:D3"/>
    <mergeCell ref="E3:F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3">
    <tabColor theme="4"/>
  </sheetPr>
  <dimension ref="B1:F53"/>
  <sheetViews>
    <sheetView showGridLines="0" topLeftCell="A7" workbookViewId="0">
      <selection activeCell="Q33" sqref="Q33"/>
    </sheetView>
  </sheetViews>
  <sheetFormatPr defaultRowHeight="15" x14ac:dyDescent="0.25"/>
  <cols>
    <col min="2" max="2" width="21.140625" bestFit="1" customWidth="1"/>
    <col min="3" max="3" width="5.28515625" bestFit="1" customWidth="1"/>
    <col min="4" max="4" width="7.7109375" bestFit="1" customWidth="1"/>
    <col min="5" max="5" width="10.140625" bestFit="1" customWidth="1"/>
    <col min="6" max="6" width="9.28515625" bestFit="1" customWidth="1"/>
  </cols>
  <sheetData>
    <row r="1" spans="2:6" ht="18" x14ac:dyDescent="0.25">
      <c r="B1" s="3" t="s">
        <v>161</v>
      </c>
    </row>
    <row r="3" spans="2:6" x14ac:dyDescent="0.25">
      <c r="B3" s="7" t="s">
        <v>115</v>
      </c>
      <c r="C3" s="7" t="s">
        <v>105</v>
      </c>
      <c r="D3" s="7" t="s">
        <v>106</v>
      </c>
      <c r="E3" s="7" t="s">
        <v>107</v>
      </c>
      <c r="F3" s="7" t="s">
        <v>108</v>
      </c>
    </row>
    <row r="4" spans="2:6" x14ac:dyDescent="0.25">
      <c r="B4" s="6" t="s">
        <v>116</v>
      </c>
      <c r="C4" s="6" t="s">
        <v>109</v>
      </c>
      <c r="D4" s="6" t="s">
        <v>110</v>
      </c>
      <c r="E4" s="6">
        <v>1510</v>
      </c>
      <c r="F4" s="6">
        <v>39</v>
      </c>
    </row>
    <row r="5" spans="2:6" x14ac:dyDescent="0.25">
      <c r="B5" s="6" t="s">
        <v>117</v>
      </c>
      <c r="C5" s="17" t="s">
        <v>111</v>
      </c>
      <c r="D5" s="17" t="s">
        <v>112</v>
      </c>
      <c r="E5" s="17">
        <v>5440</v>
      </c>
      <c r="F5" s="17">
        <v>36</v>
      </c>
    </row>
    <row r="6" spans="2:6" x14ac:dyDescent="0.25">
      <c r="B6" s="6" t="s">
        <v>118</v>
      </c>
      <c r="C6" s="17" t="s">
        <v>109</v>
      </c>
      <c r="D6" s="17" t="s">
        <v>113</v>
      </c>
      <c r="E6" s="17">
        <v>2050</v>
      </c>
      <c r="F6" s="17">
        <v>43</v>
      </c>
    </row>
    <row r="7" spans="2:6" x14ac:dyDescent="0.25">
      <c r="B7" s="6" t="s">
        <v>119</v>
      </c>
      <c r="C7" s="17" t="s">
        <v>111</v>
      </c>
      <c r="D7" s="17" t="s">
        <v>113</v>
      </c>
      <c r="E7" s="17">
        <v>1800</v>
      </c>
      <c r="F7" s="17">
        <v>40</v>
      </c>
    </row>
    <row r="8" spans="2:6" x14ac:dyDescent="0.25">
      <c r="B8" s="6" t="s">
        <v>120</v>
      </c>
      <c r="C8" s="17" t="s">
        <v>111</v>
      </c>
      <c r="D8" s="17" t="s">
        <v>114</v>
      </c>
      <c r="E8" s="17">
        <v>5750</v>
      </c>
      <c r="F8" s="17">
        <v>27</v>
      </c>
    </row>
    <row r="9" spans="2:6" x14ac:dyDescent="0.25">
      <c r="B9" s="6" t="s">
        <v>121</v>
      </c>
      <c r="C9" s="17" t="s">
        <v>109</v>
      </c>
      <c r="D9" s="17" t="s">
        <v>114</v>
      </c>
      <c r="E9" s="17">
        <v>4000</v>
      </c>
      <c r="F9" s="17">
        <v>37</v>
      </c>
    </row>
    <row r="10" spans="2:6" x14ac:dyDescent="0.25">
      <c r="B10" s="6" t="s">
        <v>122</v>
      </c>
      <c r="C10" s="17" t="s">
        <v>109</v>
      </c>
      <c r="D10" s="17" t="s">
        <v>110</v>
      </c>
      <c r="E10" s="17">
        <v>3600</v>
      </c>
      <c r="F10" s="17">
        <v>46</v>
      </c>
    </row>
    <row r="11" spans="2:6" x14ac:dyDescent="0.25">
      <c r="B11" s="6" t="s">
        <v>123</v>
      </c>
      <c r="C11" s="17" t="s">
        <v>109</v>
      </c>
      <c r="D11" s="17" t="s">
        <v>112</v>
      </c>
      <c r="E11" s="17">
        <v>7360</v>
      </c>
      <c r="F11" s="17">
        <v>47</v>
      </c>
    </row>
    <row r="12" spans="2:6" x14ac:dyDescent="0.25">
      <c r="B12" s="6" t="s">
        <v>124</v>
      </c>
      <c r="C12" s="17" t="s">
        <v>111</v>
      </c>
      <c r="D12" s="17" t="s">
        <v>113</v>
      </c>
      <c r="E12" s="17">
        <v>1800</v>
      </c>
      <c r="F12" s="17">
        <v>30</v>
      </c>
    </row>
    <row r="13" spans="2:6" x14ac:dyDescent="0.25">
      <c r="B13" s="6" t="s">
        <v>125</v>
      </c>
      <c r="C13" s="17" t="s">
        <v>109</v>
      </c>
      <c r="D13" s="17" t="s">
        <v>110</v>
      </c>
      <c r="E13" s="17">
        <v>3000</v>
      </c>
      <c r="F13" s="17">
        <v>48</v>
      </c>
    </row>
    <row r="14" spans="2:6" x14ac:dyDescent="0.25">
      <c r="B14" s="6" t="s">
        <v>125</v>
      </c>
      <c r="C14" s="17" t="s">
        <v>109</v>
      </c>
      <c r="D14" s="17" t="s">
        <v>110</v>
      </c>
      <c r="E14" s="17">
        <v>3450</v>
      </c>
      <c r="F14" s="17">
        <v>39</v>
      </c>
    </row>
    <row r="15" spans="2:6" x14ac:dyDescent="0.25">
      <c r="B15" s="6" t="s">
        <v>126</v>
      </c>
      <c r="C15" s="17" t="s">
        <v>111</v>
      </c>
      <c r="D15" s="17" t="s">
        <v>113</v>
      </c>
      <c r="E15" s="17">
        <v>2700</v>
      </c>
      <c r="F15" s="17">
        <v>35</v>
      </c>
    </row>
    <row r="16" spans="2:6" x14ac:dyDescent="0.25">
      <c r="B16" s="6" t="s">
        <v>127</v>
      </c>
      <c r="C16" s="17" t="s">
        <v>111</v>
      </c>
      <c r="D16" s="17" t="s">
        <v>114</v>
      </c>
      <c r="E16" s="17">
        <v>8500</v>
      </c>
      <c r="F16" s="17">
        <v>46</v>
      </c>
    </row>
    <row r="17" spans="2:6" x14ac:dyDescent="0.25">
      <c r="B17" s="6" t="s">
        <v>128</v>
      </c>
      <c r="C17" s="17" t="s">
        <v>109</v>
      </c>
      <c r="D17" s="17" t="s">
        <v>110</v>
      </c>
      <c r="E17" s="17">
        <v>4650</v>
      </c>
      <c r="F17" s="17">
        <v>49</v>
      </c>
    </row>
    <row r="18" spans="2:6" x14ac:dyDescent="0.25">
      <c r="B18" s="6" t="s">
        <v>129</v>
      </c>
      <c r="C18" s="17" t="s">
        <v>109</v>
      </c>
      <c r="D18" s="17" t="s">
        <v>113</v>
      </c>
      <c r="E18" s="17">
        <v>2070</v>
      </c>
      <c r="F18" s="17">
        <v>25</v>
      </c>
    </row>
    <row r="19" spans="2:6" x14ac:dyDescent="0.25">
      <c r="B19" s="6" t="s">
        <v>130</v>
      </c>
      <c r="C19" s="17" t="s">
        <v>109</v>
      </c>
      <c r="D19" s="17" t="s">
        <v>112</v>
      </c>
      <c r="E19" s="17">
        <v>6400</v>
      </c>
      <c r="F19" s="17">
        <v>38</v>
      </c>
    </row>
    <row r="20" spans="2:6" x14ac:dyDescent="0.25">
      <c r="B20" s="6" t="s">
        <v>130</v>
      </c>
      <c r="C20" s="17" t="s">
        <v>111</v>
      </c>
      <c r="D20" s="17" t="s">
        <v>110</v>
      </c>
      <c r="E20" s="17">
        <v>2400</v>
      </c>
      <c r="F20" s="17">
        <v>36</v>
      </c>
    </row>
    <row r="21" spans="2:6" x14ac:dyDescent="0.25">
      <c r="B21" s="6" t="s">
        <v>131</v>
      </c>
      <c r="C21" s="17" t="s">
        <v>111</v>
      </c>
      <c r="D21" s="17" t="s">
        <v>113</v>
      </c>
      <c r="E21" s="17">
        <v>3100</v>
      </c>
      <c r="F21" s="17">
        <v>31</v>
      </c>
    </row>
    <row r="22" spans="2:6" x14ac:dyDescent="0.25">
      <c r="B22" s="6" t="s">
        <v>132</v>
      </c>
      <c r="C22" s="17" t="s">
        <v>109</v>
      </c>
      <c r="D22" s="17" t="s">
        <v>110</v>
      </c>
      <c r="E22" s="17">
        <v>3480</v>
      </c>
      <c r="F22" s="17">
        <v>53</v>
      </c>
    </row>
    <row r="23" spans="2:6" x14ac:dyDescent="0.25">
      <c r="B23" s="6" t="s">
        <v>133</v>
      </c>
      <c r="C23" s="17" t="s">
        <v>111</v>
      </c>
      <c r="D23" s="17" t="s">
        <v>113</v>
      </c>
      <c r="E23" s="17">
        <v>900</v>
      </c>
      <c r="F23" s="17">
        <v>41</v>
      </c>
    </row>
    <row r="24" spans="2:6" x14ac:dyDescent="0.25">
      <c r="B24" s="6" t="s">
        <v>134</v>
      </c>
      <c r="C24" s="17" t="s">
        <v>109</v>
      </c>
      <c r="D24" s="17" t="s">
        <v>113</v>
      </c>
      <c r="E24" s="17">
        <v>905</v>
      </c>
      <c r="F24" s="17">
        <v>46</v>
      </c>
    </row>
    <row r="25" spans="2:6" x14ac:dyDescent="0.25">
      <c r="B25" s="6" t="s">
        <v>135</v>
      </c>
      <c r="C25" s="17" t="s">
        <v>109</v>
      </c>
      <c r="D25" s="17" t="s">
        <v>114</v>
      </c>
      <c r="E25" s="17">
        <v>5750</v>
      </c>
      <c r="F25" s="17">
        <v>22</v>
      </c>
    </row>
    <row r="26" spans="2:6" x14ac:dyDescent="0.25">
      <c r="B26" s="6" t="s">
        <v>136</v>
      </c>
      <c r="C26" s="17" t="s">
        <v>111</v>
      </c>
      <c r="D26" s="17" t="s">
        <v>113</v>
      </c>
      <c r="E26" s="17">
        <v>1800</v>
      </c>
      <c r="F26" s="17">
        <v>20</v>
      </c>
    </row>
    <row r="27" spans="2:6" x14ac:dyDescent="0.25">
      <c r="B27" s="6" t="s">
        <v>137</v>
      </c>
      <c r="C27" s="17" t="s">
        <v>111</v>
      </c>
      <c r="D27" s="17" t="s">
        <v>110</v>
      </c>
      <c r="E27" s="17">
        <v>3000</v>
      </c>
      <c r="F27" s="17">
        <v>33</v>
      </c>
    </row>
    <row r="28" spans="2:6" x14ac:dyDescent="0.25">
      <c r="B28" s="6" t="s">
        <v>138</v>
      </c>
      <c r="C28" s="17" t="s">
        <v>111</v>
      </c>
      <c r="D28" s="17" t="s">
        <v>114</v>
      </c>
      <c r="E28" s="17">
        <v>4750</v>
      </c>
      <c r="F28" s="17">
        <v>27</v>
      </c>
    </row>
    <row r="29" spans="2:6" x14ac:dyDescent="0.25">
      <c r="B29" s="6" t="s">
        <v>139</v>
      </c>
      <c r="C29" s="17" t="s">
        <v>109</v>
      </c>
      <c r="D29" s="17" t="s">
        <v>113</v>
      </c>
      <c r="E29" s="17">
        <v>1800</v>
      </c>
      <c r="F29" s="17">
        <v>49</v>
      </c>
    </row>
    <row r="30" spans="2:6" x14ac:dyDescent="0.25">
      <c r="B30" s="6" t="s">
        <v>140</v>
      </c>
      <c r="C30" s="17" t="s">
        <v>109</v>
      </c>
      <c r="D30" s="17" t="s">
        <v>112</v>
      </c>
      <c r="E30" s="17">
        <v>10880</v>
      </c>
      <c r="F30" s="17">
        <v>38</v>
      </c>
    </row>
    <row r="31" spans="2:6" x14ac:dyDescent="0.25">
      <c r="B31" s="6" t="s">
        <v>141</v>
      </c>
      <c r="C31" s="17" t="s">
        <v>111</v>
      </c>
      <c r="D31" s="17" t="s">
        <v>114</v>
      </c>
      <c r="E31" s="17">
        <v>5000</v>
      </c>
      <c r="F31" s="17">
        <v>56</v>
      </c>
    </row>
    <row r="32" spans="2:6" x14ac:dyDescent="0.25">
      <c r="B32" s="6" t="s">
        <v>142</v>
      </c>
      <c r="C32" s="17" t="s">
        <v>111</v>
      </c>
      <c r="D32" s="17" t="s">
        <v>113</v>
      </c>
      <c r="E32" s="17">
        <v>1900</v>
      </c>
      <c r="F32" s="17">
        <v>55</v>
      </c>
    </row>
    <row r="33" spans="2:6" x14ac:dyDescent="0.25">
      <c r="B33" s="6" t="s">
        <v>143</v>
      </c>
      <c r="C33" s="17" t="s">
        <v>109</v>
      </c>
      <c r="D33" s="17" t="s">
        <v>110</v>
      </c>
      <c r="E33" s="17">
        <v>3450</v>
      </c>
      <c r="F33" s="17">
        <v>28</v>
      </c>
    </row>
    <row r="34" spans="2:6" x14ac:dyDescent="0.25">
      <c r="B34" s="6" t="s">
        <v>144</v>
      </c>
      <c r="C34" s="17" t="s">
        <v>109</v>
      </c>
      <c r="D34" s="17" t="s">
        <v>110</v>
      </c>
      <c r="E34" s="17">
        <v>2550</v>
      </c>
      <c r="F34" s="17">
        <v>53</v>
      </c>
    </row>
    <row r="35" spans="2:6" x14ac:dyDescent="0.25">
      <c r="B35" s="6" t="s">
        <v>144</v>
      </c>
      <c r="C35" s="17" t="s">
        <v>109</v>
      </c>
      <c r="D35" s="17" t="s">
        <v>112</v>
      </c>
      <c r="E35" s="17">
        <v>7360</v>
      </c>
      <c r="F35" s="17">
        <v>25</v>
      </c>
    </row>
    <row r="36" spans="2:6" x14ac:dyDescent="0.25">
      <c r="B36" s="6" t="s">
        <v>145</v>
      </c>
      <c r="C36" s="17" t="s">
        <v>111</v>
      </c>
      <c r="D36" s="17" t="s">
        <v>112</v>
      </c>
      <c r="E36" s="17">
        <v>3600</v>
      </c>
      <c r="F36" s="17">
        <v>31</v>
      </c>
    </row>
    <row r="37" spans="2:6" x14ac:dyDescent="0.25">
      <c r="B37" s="6" t="s">
        <v>145</v>
      </c>
      <c r="C37" s="17" t="s">
        <v>111</v>
      </c>
      <c r="D37" s="17" t="s">
        <v>114</v>
      </c>
      <c r="E37" s="17">
        <v>8500</v>
      </c>
      <c r="F37" s="17">
        <v>41</v>
      </c>
    </row>
    <row r="38" spans="2:6" x14ac:dyDescent="0.25">
      <c r="B38" s="6" t="s">
        <v>146</v>
      </c>
      <c r="C38" s="17" t="s">
        <v>109</v>
      </c>
      <c r="D38" s="17" t="s">
        <v>110</v>
      </c>
      <c r="E38" s="17">
        <v>3400</v>
      </c>
      <c r="F38" s="17">
        <v>32</v>
      </c>
    </row>
    <row r="39" spans="2:6" x14ac:dyDescent="0.25">
      <c r="B39" s="6" t="s">
        <v>147</v>
      </c>
      <c r="C39" s="17" t="s">
        <v>109</v>
      </c>
      <c r="D39" s="17" t="s">
        <v>113</v>
      </c>
      <c r="E39" s="17">
        <v>2070</v>
      </c>
      <c r="F39" s="17">
        <v>46</v>
      </c>
    </row>
    <row r="40" spans="2:6" x14ac:dyDescent="0.25">
      <c r="B40" s="6" t="s">
        <v>148</v>
      </c>
      <c r="C40" s="17" t="s">
        <v>109</v>
      </c>
      <c r="D40" s="17" t="s">
        <v>110</v>
      </c>
      <c r="E40" s="17">
        <v>4650</v>
      </c>
      <c r="F40" s="17">
        <v>38</v>
      </c>
    </row>
    <row r="41" spans="2:6" x14ac:dyDescent="0.25">
      <c r="B41" s="6" t="s">
        <v>149</v>
      </c>
      <c r="C41" s="17" t="s">
        <v>109</v>
      </c>
      <c r="D41" s="17" t="s">
        <v>114</v>
      </c>
      <c r="E41" s="17">
        <v>2515</v>
      </c>
      <c r="F41" s="17">
        <v>51</v>
      </c>
    </row>
    <row r="42" spans="2:6" x14ac:dyDescent="0.25">
      <c r="B42" s="6" t="s">
        <v>149</v>
      </c>
      <c r="C42" s="17" t="s">
        <v>109</v>
      </c>
      <c r="D42" s="17" t="s">
        <v>110</v>
      </c>
      <c r="E42" s="17">
        <v>3450</v>
      </c>
      <c r="F42" s="17">
        <v>47</v>
      </c>
    </row>
    <row r="43" spans="2:6" x14ac:dyDescent="0.25">
      <c r="B43" s="6" t="s">
        <v>150</v>
      </c>
      <c r="C43" s="17" t="s">
        <v>111</v>
      </c>
      <c r="D43" s="17" t="s">
        <v>113</v>
      </c>
      <c r="E43" s="17">
        <v>2100</v>
      </c>
      <c r="F43" s="17">
        <v>39</v>
      </c>
    </row>
    <row r="44" spans="2:6" x14ac:dyDescent="0.25">
      <c r="B44" s="6" t="s">
        <v>151</v>
      </c>
      <c r="C44" s="17" t="s">
        <v>111</v>
      </c>
      <c r="D44" s="17" t="s">
        <v>110</v>
      </c>
      <c r="E44" s="17">
        <v>2550</v>
      </c>
      <c r="F44" s="17">
        <v>27</v>
      </c>
    </row>
    <row r="45" spans="2:6" x14ac:dyDescent="0.25">
      <c r="B45" s="6" t="s">
        <v>152</v>
      </c>
      <c r="C45" s="17" t="s">
        <v>109</v>
      </c>
      <c r="D45" s="17" t="s">
        <v>112</v>
      </c>
      <c r="E45" s="17">
        <v>5100</v>
      </c>
      <c r="F45" s="17">
        <v>30</v>
      </c>
    </row>
    <row r="46" spans="2:6" x14ac:dyDescent="0.25">
      <c r="B46" s="6" t="s">
        <v>153</v>
      </c>
      <c r="C46" s="17" t="s">
        <v>109</v>
      </c>
      <c r="D46" s="17" t="s">
        <v>113</v>
      </c>
      <c r="E46" s="17">
        <v>3060</v>
      </c>
      <c r="F46" s="17">
        <v>37</v>
      </c>
    </row>
    <row r="47" spans="2:6" x14ac:dyDescent="0.25">
      <c r="B47" s="6" t="s">
        <v>154</v>
      </c>
      <c r="C47" s="17" t="s">
        <v>111</v>
      </c>
      <c r="D47" s="17" t="s">
        <v>113</v>
      </c>
      <c r="E47" s="17">
        <v>2080</v>
      </c>
      <c r="F47" s="17">
        <v>35</v>
      </c>
    </row>
    <row r="48" spans="2:6" x14ac:dyDescent="0.25">
      <c r="B48" s="6" t="s">
        <v>155</v>
      </c>
      <c r="C48" s="17" t="s">
        <v>111</v>
      </c>
      <c r="D48" s="17" t="s">
        <v>113</v>
      </c>
      <c r="E48" s="17">
        <v>3060</v>
      </c>
      <c r="F48" s="17">
        <v>25</v>
      </c>
    </row>
    <row r="49" spans="2:6" x14ac:dyDescent="0.25">
      <c r="B49" s="6" t="s">
        <v>156</v>
      </c>
      <c r="C49" s="17" t="s">
        <v>109</v>
      </c>
      <c r="D49" s="17" t="s">
        <v>112</v>
      </c>
      <c r="E49" s="17">
        <v>7360</v>
      </c>
      <c r="F49" s="17">
        <v>44</v>
      </c>
    </row>
    <row r="50" spans="2:6" x14ac:dyDescent="0.25">
      <c r="B50" s="6" t="s">
        <v>157</v>
      </c>
      <c r="C50" s="17" t="s">
        <v>109</v>
      </c>
      <c r="D50" s="17" t="s">
        <v>114</v>
      </c>
      <c r="E50" s="17">
        <v>8500</v>
      </c>
      <c r="F50" s="17">
        <v>51</v>
      </c>
    </row>
    <row r="51" spans="2:6" x14ac:dyDescent="0.25">
      <c r="B51" s="6" t="s">
        <v>158</v>
      </c>
      <c r="C51" s="17" t="s">
        <v>111</v>
      </c>
      <c r="D51" s="17" t="s">
        <v>112</v>
      </c>
      <c r="E51" s="17">
        <v>10880</v>
      </c>
      <c r="F51" s="17">
        <v>39</v>
      </c>
    </row>
    <row r="52" spans="2:6" x14ac:dyDescent="0.25">
      <c r="B52" s="6" t="s">
        <v>159</v>
      </c>
      <c r="C52" s="17" t="s">
        <v>111</v>
      </c>
      <c r="D52" s="17" t="s">
        <v>114</v>
      </c>
      <c r="E52" s="17">
        <v>5000</v>
      </c>
      <c r="F52" s="17">
        <v>37</v>
      </c>
    </row>
    <row r="53" spans="2:6" x14ac:dyDescent="0.25">
      <c r="B53" s="6" t="s">
        <v>160</v>
      </c>
      <c r="C53" s="17" t="s">
        <v>109</v>
      </c>
      <c r="D53" s="17" t="s">
        <v>113</v>
      </c>
      <c r="E53" s="17">
        <v>1800</v>
      </c>
      <c r="F53" s="17">
        <v>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theme="4"/>
  </sheetPr>
  <dimension ref="B1:D15"/>
  <sheetViews>
    <sheetView showGridLines="0" zoomScaleNormal="100" workbookViewId="0">
      <selection activeCell="F32" sqref="F32"/>
    </sheetView>
  </sheetViews>
  <sheetFormatPr defaultColWidth="9.140625" defaultRowHeight="14.25" x14ac:dyDescent="0.2"/>
  <cols>
    <col min="1" max="1" width="4.28515625" style="1" customWidth="1"/>
    <col min="2" max="2" width="36" style="1" customWidth="1"/>
    <col min="3" max="3" width="12.28515625" style="1" customWidth="1"/>
    <col min="4" max="4" width="16.140625" style="1" bestFit="1" customWidth="1"/>
    <col min="5" max="5" width="11.28515625" style="1" bestFit="1" customWidth="1"/>
    <col min="6" max="16384" width="9.140625" style="1"/>
  </cols>
  <sheetData>
    <row r="1" spans="2:4" ht="18" x14ac:dyDescent="0.25">
      <c r="B1" s="3" t="s">
        <v>6</v>
      </c>
    </row>
    <row r="3" spans="2:4" ht="15" x14ac:dyDescent="0.25">
      <c r="B3" s="7" t="s">
        <v>3</v>
      </c>
      <c r="C3" s="7" t="s">
        <v>4</v>
      </c>
      <c r="D3" s="7" t="s">
        <v>5</v>
      </c>
    </row>
    <row r="4" spans="2:4" x14ac:dyDescent="0.2">
      <c r="B4" s="6" t="s">
        <v>7</v>
      </c>
      <c r="C4" s="8">
        <v>45056</v>
      </c>
      <c r="D4" s="2">
        <v>1</v>
      </c>
    </row>
    <row r="5" spans="2:4" x14ac:dyDescent="0.2">
      <c r="B5" s="6" t="s">
        <v>8</v>
      </c>
      <c r="C5" s="9">
        <v>45057</v>
      </c>
      <c r="D5" s="2">
        <v>10</v>
      </c>
    </row>
    <row r="6" spans="2:4" x14ac:dyDescent="0.2">
      <c r="B6" s="6" t="s">
        <v>9</v>
      </c>
      <c r="C6" s="9">
        <v>45070</v>
      </c>
      <c r="D6" s="2">
        <v>7</v>
      </c>
    </row>
    <row r="7" spans="2:4" x14ac:dyDescent="0.2">
      <c r="B7" s="6" t="s">
        <v>10</v>
      </c>
      <c r="C7" s="9">
        <v>45073</v>
      </c>
      <c r="D7" s="2">
        <v>15</v>
      </c>
    </row>
    <row r="8" spans="2:4" x14ac:dyDescent="0.2">
      <c r="B8" s="6" t="s">
        <v>0</v>
      </c>
      <c r="C8" s="9">
        <v>45087</v>
      </c>
      <c r="D8" s="2">
        <v>24</v>
      </c>
    </row>
    <row r="9" spans="2:4" x14ac:dyDescent="0.2">
      <c r="B9" s="6" t="s">
        <v>1</v>
      </c>
      <c r="C9" s="9">
        <v>45115</v>
      </c>
      <c r="D9" s="2">
        <v>12</v>
      </c>
    </row>
    <row r="10" spans="2:4" x14ac:dyDescent="0.2">
      <c r="B10" s="6" t="s">
        <v>11</v>
      </c>
      <c r="C10" s="9">
        <v>45124</v>
      </c>
      <c r="D10" s="2">
        <v>14</v>
      </c>
    </row>
    <row r="11" spans="2:4" x14ac:dyDescent="0.2">
      <c r="B11" s="6" t="s">
        <v>12</v>
      </c>
      <c r="C11" s="9">
        <v>45138</v>
      </c>
      <c r="D11" s="2">
        <v>4</v>
      </c>
    </row>
    <row r="12" spans="2:4" x14ac:dyDescent="0.2">
      <c r="B12" s="6" t="s">
        <v>13</v>
      </c>
      <c r="C12" s="9">
        <v>45142</v>
      </c>
      <c r="D12" s="2">
        <v>10</v>
      </c>
    </row>
    <row r="13" spans="2:4" x14ac:dyDescent="0.2">
      <c r="B13" s="6" t="s">
        <v>14</v>
      </c>
      <c r="C13" s="9">
        <v>45150</v>
      </c>
      <c r="D13" s="2">
        <v>12</v>
      </c>
    </row>
    <row r="14" spans="2:4" x14ac:dyDescent="0.2">
      <c r="B14" s="6" t="s">
        <v>15</v>
      </c>
      <c r="C14" s="9">
        <v>45162</v>
      </c>
      <c r="D14" s="2">
        <v>5</v>
      </c>
    </row>
    <row r="15" spans="2:4" x14ac:dyDescent="0.2">
      <c r="B15" s="6" t="s">
        <v>2</v>
      </c>
      <c r="C15" s="10">
        <v>45167</v>
      </c>
      <c r="D15" s="2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theme="4"/>
  </sheetPr>
  <dimension ref="B1:H8"/>
  <sheetViews>
    <sheetView showGridLines="0" zoomScaleNormal="100" workbookViewId="0">
      <selection activeCell="E33" sqref="E33"/>
    </sheetView>
  </sheetViews>
  <sheetFormatPr defaultColWidth="9.140625" defaultRowHeight="14.25" x14ac:dyDescent="0.2"/>
  <cols>
    <col min="1" max="1" width="9.140625" style="1"/>
    <col min="2" max="2" width="15" style="1" customWidth="1"/>
    <col min="3" max="3" width="7.28515625" style="1" bestFit="1" customWidth="1"/>
    <col min="4" max="4" width="11.85546875" style="1" bestFit="1" customWidth="1"/>
    <col min="5" max="5" width="10.7109375" style="1" bestFit="1" customWidth="1"/>
    <col min="6" max="6" width="13.140625" style="1" bestFit="1" customWidth="1"/>
    <col min="7" max="7" width="12.42578125" style="1" bestFit="1" customWidth="1"/>
    <col min="8" max="8" width="6.85546875" style="1" bestFit="1" customWidth="1"/>
    <col min="9" max="16384" width="9.140625" style="1"/>
  </cols>
  <sheetData>
    <row r="1" spans="2:8" ht="18" x14ac:dyDescent="0.25">
      <c r="B1" s="3" t="s">
        <v>77</v>
      </c>
    </row>
    <row r="3" spans="2:8" ht="15" x14ac:dyDescent="0.25">
      <c r="B3" s="7" t="s">
        <v>34</v>
      </c>
      <c r="C3" s="7" t="s">
        <v>29</v>
      </c>
      <c r="D3" s="7" t="s">
        <v>30</v>
      </c>
      <c r="E3" s="7" t="s">
        <v>31</v>
      </c>
      <c r="F3" s="7" t="s">
        <v>32</v>
      </c>
      <c r="G3" s="7" t="s">
        <v>33</v>
      </c>
      <c r="H3" s="7" t="s">
        <v>40</v>
      </c>
    </row>
    <row r="4" spans="2:8" x14ac:dyDescent="0.2">
      <c r="B4" s="6" t="s">
        <v>37</v>
      </c>
      <c r="C4" s="6">
        <v>650</v>
      </c>
      <c r="D4" s="6">
        <v>572</v>
      </c>
      <c r="E4" s="6">
        <v>350</v>
      </c>
      <c r="F4" s="6">
        <v>305</v>
      </c>
      <c r="G4" s="6">
        <v>645</v>
      </c>
      <c r="H4" s="6">
        <f>SUM(C4:G4)</f>
        <v>2522</v>
      </c>
    </row>
    <row r="5" spans="2:8" x14ac:dyDescent="0.2">
      <c r="B5" s="6" t="s">
        <v>35</v>
      </c>
      <c r="C5" s="6">
        <v>1020</v>
      </c>
      <c r="D5" s="6">
        <v>1890</v>
      </c>
      <c r="E5" s="6">
        <v>1065</v>
      </c>
      <c r="F5" s="6">
        <v>457</v>
      </c>
      <c r="G5" s="6">
        <v>908</v>
      </c>
      <c r="H5" s="6">
        <f t="shared" ref="H5:H8" si="0">SUM(C5:G5)</f>
        <v>5340</v>
      </c>
    </row>
    <row r="6" spans="2:8" x14ac:dyDescent="0.2">
      <c r="B6" s="6" t="s">
        <v>38</v>
      </c>
      <c r="C6" s="6">
        <v>329</v>
      </c>
      <c r="D6" s="6">
        <v>500</v>
      </c>
      <c r="E6" s="6">
        <v>690</v>
      </c>
      <c r="F6" s="6">
        <v>1087</v>
      </c>
      <c r="G6" s="6">
        <v>2500</v>
      </c>
      <c r="H6" s="6">
        <f t="shared" si="0"/>
        <v>5106</v>
      </c>
    </row>
    <row r="7" spans="2:8" x14ac:dyDescent="0.2">
      <c r="B7" s="6" t="s">
        <v>36</v>
      </c>
      <c r="C7" s="6">
        <v>290</v>
      </c>
      <c r="D7" s="6">
        <v>360</v>
      </c>
      <c r="E7" s="6">
        <v>400</v>
      </c>
      <c r="F7" s="6">
        <v>530</v>
      </c>
      <c r="G7" s="6">
        <v>289</v>
      </c>
      <c r="H7" s="6">
        <f t="shared" si="0"/>
        <v>1869</v>
      </c>
    </row>
    <row r="8" spans="2:8" x14ac:dyDescent="0.2">
      <c r="B8" s="6" t="s">
        <v>39</v>
      </c>
      <c r="C8" s="6">
        <v>510</v>
      </c>
      <c r="D8" s="6">
        <v>600</v>
      </c>
      <c r="E8" s="6">
        <v>1000</v>
      </c>
      <c r="F8" s="6">
        <v>300</v>
      </c>
      <c r="G8" s="6">
        <v>700</v>
      </c>
      <c r="H8" s="6">
        <f t="shared" si="0"/>
        <v>3110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ДИАГРАММЫ ВЫБОРА</vt:lpstr>
      <vt:lpstr>ДИАГРАММЫ С УПРАВЛЕНИЕМ РЯДАМИ</vt:lpstr>
      <vt:lpstr>ДИАГРАММА ТЕРМОМЕТР</vt:lpstr>
      <vt:lpstr>ДИАГРАММА КАРТОГРАММА</vt:lpstr>
      <vt:lpstr>ДИАГРАММА КАСКАДНАЯ</vt:lpstr>
      <vt:lpstr>ДИАГРАММА ТОРНАДО</vt:lpstr>
      <vt:lpstr>ЧАСТОТНАЯ ДИАГРАММА</vt:lpstr>
      <vt:lpstr>ДИАГРАММА ГАНТА</vt:lpstr>
      <vt:lpstr>ГИСТОГРАММА С ИТОГАМИ</vt:lpstr>
      <vt:lpstr>ДИАГРАММЫ КОМБИНИРОВАННЫЕ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Диаграммы</dc:title>
  <dc:creator/>
  <cp:lastModifiedBy/>
  <dcterms:created xsi:type="dcterms:W3CDTF">2006-09-16T00:00:00Z</dcterms:created>
  <dcterms:modified xsi:type="dcterms:W3CDTF">2024-07-30T08:57:27Z</dcterms:modified>
</cp:coreProperties>
</file>