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versitysystemnh-my.sharepoint.com/personal/aec1075_usnh_edu/Documents/PhD UNH/Research/Diet--Fisheries/Data/Feeding data cleanup/Annual feeding data pre 2016/"/>
    </mc:Choice>
  </mc:AlternateContent>
  <xr:revisionPtr revIDLastSave="3" documentId="11_022495BAC984F25B9EFA9AA479D0FA178B521B64" xr6:coauthVersionLast="47" xr6:coauthVersionMax="47" xr10:uidLastSave="{19B64ABC-595B-4634-AAC5-E10FE8E4D47D}"/>
  <bookViews>
    <workbookView xWindow="1875" yWindow="180" windowWidth="16560" windowHeight="15600" tabRatio="705" xr2:uid="{00000000-000D-0000-FFFF-FFFF00000000}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  <sheet name="Keys" sheetId="12" r:id="rId12"/>
  </sheets>
  <definedNames>
    <definedName name="_xlnm._FilterDatabase" localSheetId="1" hidden="1">'Blind Time'!$A$1:$T$43</definedName>
    <definedName name="_xlnm._FilterDatabase" localSheetId="2" hidden="1">'bt2'!$A$1:$H$80</definedName>
    <definedName name="_xlnm._FilterDatabase" localSheetId="3" hidden="1">COTE!$A$1:$J$609</definedName>
    <definedName name="_xlnm._FilterDatabase" localSheetId="0" hidden="1">Feedings!$A$1:$M$62</definedName>
    <definedName name="_xlnm._FilterDatabase" localSheetId="7" hidden="1">ROST!$A$1:$J$193</definedName>
    <definedName name="_xlnm._FilterDatabase" localSheetId="10" hidden="1">Totals!$V$1:$V$19</definedName>
    <definedName name="_xlnm.Criteria" localSheetId="1">'Blind Time'!$H$4</definedName>
    <definedName name="_xlnm.Print_Titles" localSheetId="0">Feedings!$1:$1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Q3" i="2"/>
  <c r="Q4" i="2"/>
  <c r="S4" i="2"/>
  <c r="Q5" i="2"/>
  <c r="S5" i="2"/>
  <c r="Q6" i="2"/>
  <c r="S6" i="2"/>
  <c r="Q7" i="2"/>
  <c r="S7" i="2"/>
  <c r="Q8" i="2"/>
  <c r="S8" i="2"/>
  <c r="Q9" i="2"/>
  <c r="S9" i="2"/>
  <c r="Q10" i="2"/>
  <c r="S10" i="2"/>
  <c r="Q11" i="2"/>
  <c r="S11" i="2"/>
  <c r="Q12" i="2"/>
  <c r="S12" i="2"/>
  <c r="Q13" i="2"/>
  <c r="S13" i="2"/>
  <c r="Q14" i="2"/>
  <c r="S14" i="2"/>
  <c r="Q15" i="2"/>
  <c r="S15" i="2"/>
  <c r="Q16" i="2"/>
  <c r="S16" i="2"/>
  <c r="Q17" i="2"/>
  <c r="S17" i="2"/>
  <c r="Q18" i="2"/>
  <c r="S18" i="2"/>
  <c r="Q19" i="2"/>
  <c r="S19" i="2"/>
  <c r="Q20" i="2"/>
  <c r="S20" i="2"/>
  <c r="Q21" i="2"/>
  <c r="S21" i="2"/>
  <c r="Q22" i="2"/>
  <c r="S22" i="2"/>
  <c r="Q23" i="2"/>
  <c r="S23" i="2"/>
  <c r="Q24" i="2"/>
  <c r="S24" i="2"/>
  <c r="Q25" i="2"/>
  <c r="S25" i="2"/>
  <c r="Q26" i="2"/>
  <c r="S26" i="2"/>
  <c r="Q27" i="2"/>
  <c r="S27" i="2"/>
  <c r="Q28" i="2"/>
  <c r="S28" i="2"/>
  <c r="Q29" i="2"/>
  <c r="S29" i="2"/>
  <c r="Q30" i="2"/>
  <c r="S30" i="2"/>
  <c r="Q31" i="2"/>
  <c r="S31" i="2"/>
  <c r="Q32" i="2"/>
  <c r="S32" i="2"/>
  <c r="Q33" i="2"/>
  <c r="S33" i="2"/>
  <c r="Q34" i="2"/>
  <c r="S34" i="2"/>
  <c r="Q35" i="2"/>
  <c r="S35" i="2"/>
  <c r="Q36" i="2"/>
  <c r="S36" i="2"/>
  <c r="Q37" i="2"/>
  <c r="S37" i="2"/>
  <c r="Q38" i="2"/>
  <c r="S38" i="2"/>
  <c r="Q39" i="2"/>
  <c r="S39" i="2"/>
  <c r="Q40" i="2"/>
  <c r="S40" i="2"/>
  <c r="Q41" i="2"/>
  <c r="S41" i="2"/>
  <c r="Q42" i="2"/>
  <c r="S42" i="2"/>
  <c r="Q43" i="2"/>
  <c r="S43" i="2"/>
  <c r="Q44" i="2"/>
  <c r="S44" i="2"/>
  <c r="Q45" i="2"/>
  <c r="S45" i="2"/>
  <c r="Q46" i="2"/>
  <c r="S46" i="2"/>
  <c r="Q47" i="2"/>
  <c r="S47" i="2"/>
  <c r="Q48" i="2"/>
  <c r="S48" i="2"/>
  <c r="Q49" i="2"/>
  <c r="S49" i="2"/>
  <c r="Q50" i="2"/>
  <c r="S50" i="2"/>
  <c r="Q51" i="2"/>
  <c r="S51" i="2"/>
  <c r="Q52" i="2"/>
  <c r="S52" i="2"/>
  <c r="Q53" i="2"/>
  <c r="S53" i="2"/>
  <c r="Q54" i="2"/>
  <c r="S54" i="2"/>
  <c r="Q55" i="2"/>
  <c r="S55" i="2"/>
  <c r="Q56" i="2"/>
  <c r="S56" i="2"/>
  <c r="U2" i="2"/>
  <c r="T65" i="2"/>
  <c r="F21" i="3"/>
  <c r="F18" i="3"/>
  <c r="F7" i="3"/>
  <c r="F13" i="3"/>
  <c r="F19" i="3"/>
  <c r="F22" i="3"/>
  <c r="F20" i="3"/>
  <c r="F8" i="3"/>
  <c r="F10" i="3"/>
  <c r="F12" i="3"/>
  <c r="F9" i="3"/>
  <c r="F16" i="3"/>
  <c r="F11" i="3"/>
  <c r="F14" i="3"/>
  <c r="F15" i="3"/>
  <c r="F23" i="3"/>
  <c r="F25" i="3"/>
  <c r="F26" i="3"/>
  <c r="F17" i="3"/>
  <c r="B7" i="3"/>
  <c r="Q57" i="2"/>
  <c r="S57" i="2"/>
  <c r="E3" i="2"/>
  <c r="S3" i="2"/>
  <c r="Q2" i="2"/>
  <c r="E2" i="2"/>
  <c r="C65" i="2"/>
  <c r="S2" i="2"/>
  <c r="B9" i="10"/>
  <c r="B7" i="10"/>
  <c r="F13" i="10"/>
  <c r="B18" i="10"/>
  <c r="B20" i="10"/>
  <c r="O6" i="7"/>
  <c r="O2" i="7"/>
  <c r="O3" i="7"/>
  <c r="O4" i="7"/>
  <c r="O5" i="7"/>
  <c r="O7" i="7"/>
  <c r="Q12" i="6"/>
  <c r="Q4" i="6"/>
  <c r="Q5" i="6"/>
  <c r="Q10" i="6"/>
  <c r="Q7" i="6"/>
  <c r="Q13" i="6"/>
  <c r="Q6" i="6"/>
  <c r="Q9" i="6"/>
  <c r="Q16" i="6"/>
  <c r="Q14" i="6"/>
  <c r="Q8" i="6"/>
  <c r="Q17" i="6"/>
  <c r="Q18" i="6"/>
  <c r="Q15" i="6"/>
  <c r="Q20" i="6"/>
  <c r="Q19" i="6"/>
  <c r="Q11" i="6"/>
  <c r="B9" i="3"/>
  <c r="B9" i="11"/>
  <c r="B13" i="10"/>
  <c r="F7" i="10"/>
  <c r="F8" i="10"/>
  <c r="F9" i="10"/>
  <c r="F10" i="10"/>
  <c r="F11" i="10"/>
  <c r="F12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S18" i="9"/>
  <c r="R18" i="9"/>
  <c r="C18" i="9"/>
  <c r="S30" i="8"/>
  <c r="R30" i="8"/>
  <c r="C30" i="8"/>
  <c r="O2" i="5"/>
  <c r="O4" i="5"/>
  <c r="O6" i="5"/>
  <c r="O3" i="5"/>
  <c r="O5" i="5"/>
  <c r="A9" i="3"/>
  <c r="O2" i="4"/>
  <c r="B11" i="10"/>
  <c r="E37" i="11"/>
  <c r="E37" i="10"/>
  <c r="P4" i="7"/>
  <c r="P6" i="7"/>
  <c r="P2" i="7"/>
  <c r="P7" i="7"/>
  <c r="P5" i="7"/>
  <c r="P3" i="7"/>
  <c r="Q21" i="6"/>
  <c r="R17" i="6"/>
  <c r="F35" i="10"/>
  <c r="G20" i="10"/>
  <c r="R19" i="6"/>
  <c r="G8" i="10"/>
  <c r="G16" i="10"/>
  <c r="R9" i="6"/>
  <c r="G24" i="10"/>
  <c r="G32" i="10"/>
  <c r="G17" i="10"/>
  <c r="G15" i="10"/>
  <c r="G31" i="10"/>
  <c r="G33" i="10"/>
  <c r="G29" i="10"/>
  <c r="G13" i="10"/>
  <c r="G34" i="10"/>
  <c r="G26" i="10"/>
  <c r="G18" i="10"/>
  <c r="G10" i="10"/>
  <c r="G19" i="10"/>
  <c r="G22" i="10"/>
  <c r="G27" i="10"/>
  <c r="G21" i="10"/>
  <c r="G14" i="10"/>
  <c r="G11" i="10"/>
  <c r="G25" i="10"/>
  <c r="G9" i="10"/>
  <c r="G7" i="10"/>
  <c r="G35" i="10"/>
  <c r="G23" i="10"/>
  <c r="G30" i="10"/>
  <c r="R11" i="6"/>
  <c r="R5" i="6"/>
  <c r="R6" i="6"/>
  <c r="R8" i="6"/>
  <c r="R4" i="6"/>
  <c r="R21" i="6"/>
  <c r="R13" i="6"/>
  <c r="R20" i="6"/>
  <c r="R14" i="6"/>
  <c r="R12" i="6"/>
  <c r="R15" i="6"/>
  <c r="R7" i="6"/>
  <c r="R16" i="6"/>
  <c r="R18" i="6"/>
  <c r="R10" i="6"/>
  <c r="G12" i="10"/>
  <c r="G28" i="10"/>
  <c r="B11" i="11"/>
  <c r="G30" i="11"/>
  <c r="G33" i="11"/>
  <c r="G15" i="11"/>
  <c r="G25" i="11"/>
  <c r="G13" i="11"/>
  <c r="G22" i="11"/>
  <c r="G31" i="11"/>
  <c r="G34" i="11"/>
  <c r="G28" i="11"/>
  <c r="G8" i="11"/>
  <c r="G20" i="11"/>
  <c r="G7" i="11"/>
  <c r="G16" i="11"/>
  <c r="G29" i="11"/>
  <c r="G23" i="11"/>
  <c r="G24" i="11"/>
  <c r="G17" i="11"/>
  <c r="G27" i="11"/>
  <c r="G19" i="11"/>
  <c r="G11" i="11"/>
  <c r="G32" i="11"/>
  <c r="O7" i="5"/>
  <c r="P3" i="5"/>
  <c r="G10" i="11"/>
  <c r="G12" i="11"/>
  <c r="G21" i="11"/>
  <c r="G9" i="11"/>
  <c r="G14" i="11"/>
  <c r="G18" i="11"/>
  <c r="G26" i="11"/>
  <c r="B18" i="11"/>
  <c r="B20" i="11"/>
  <c r="P4" i="5"/>
  <c r="P6" i="5"/>
  <c r="P2" i="5"/>
  <c r="P5" i="5"/>
  <c r="G35" i="11"/>
  <c r="P7" i="5"/>
  <c r="B18" i="3"/>
  <c r="B20" i="3"/>
  <c r="B13" i="3"/>
  <c r="B11" i="3"/>
  <c r="S65" i="2"/>
  <c r="U3" i="2"/>
  <c r="S63" i="2"/>
  <c r="F36" i="3" l="1"/>
  <c r="G15" i="3" s="1"/>
  <c r="E38" i="3"/>
  <c r="G11" i="3" l="1"/>
  <c r="G10" i="3"/>
  <c r="G22" i="3"/>
  <c r="G14" i="3"/>
  <c r="G8" i="3"/>
  <c r="G7" i="3"/>
  <c r="G24" i="3"/>
  <c r="G20" i="3"/>
  <c r="G19" i="3"/>
  <c r="G23" i="3"/>
  <c r="G25" i="3"/>
  <c r="G18" i="3"/>
  <c r="G26" i="3"/>
  <c r="G12" i="3"/>
  <c r="G17" i="3"/>
  <c r="G13" i="3"/>
  <c r="G16" i="3"/>
  <c r="G21" i="3"/>
  <c r="G9" i="3"/>
  <c r="G36" i="3" l="1"/>
</calcChain>
</file>

<file path=xl/sharedStrings.xml><?xml version="1.0" encoding="utf-8"?>
<sst xmlns="http://schemas.openxmlformats.org/spreadsheetml/2006/main" count="4203" uniqueCount="375">
  <si>
    <t>Time Arrived</t>
  </si>
  <si>
    <t>Time Departed</t>
  </si>
  <si>
    <t>Received By</t>
  </si>
  <si>
    <t>Provided By</t>
  </si>
  <si>
    <t># of Items</t>
  </si>
  <si>
    <t>Length</t>
  </si>
  <si>
    <t>Prey Species</t>
  </si>
  <si>
    <t>Nest #</t>
  </si>
  <si>
    <t>Date</t>
  </si>
  <si>
    <t>Observer</t>
  </si>
  <si>
    <t>Notes</t>
  </si>
  <si>
    <t># Nests</t>
  </si>
  <si>
    <t>M</t>
  </si>
  <si>
    <t>E</t>
  </si>
  <si>
    <t>R</t>
  </si>
  <si>
    <t>JMP</t>
  </si>
  <si>
    <t>A</t>
  </si>
  <si>
    <t>P</t>
  </si>
  <si>
    <t>S</t>
  </si>
  <si>
    <t>G</t>
  </si>
  <si>
    <t>C</t>
  </si>
  <si>
    <t>CC</t>
  </si>
  <si>
    <t>MU</t>
  </si>
  <si>
    <t>B</t>
  </si>
  <si>
    <t>H</t>
  </si>
  <si>
    <t>JRH</t>
  </si>
  <si>
    <t>UC</t>
  </si>
  <si>
    <t>D</t>
  </si>
  <si>
    <t>F</t>
  </si>
  <si>
    <t>KAW</t>
  </si>
  <si>
    <t>Pb</t>
  </si>
  <si>
    <t>C51</t>
  </si>
  <si>
    <t>MA</t>
  </si>
  <si>
    <t>I</t>
  </si>
  <si>
    <t>U</t>
  </si>
  <si>
    <t>TB</t>
  </si>
  <si>
    <t>N</t>
  </si>
  <si>
    <t>X</t>
  </si>
  <si>
    <t>C68</t>
  </si>
  <si>
    <t>Pub</t>
  </si>
  <si>
    <t>V</t>
  </si>
  <si>
    <t>PB</t>
  </si>
  <si>
    <t>T</t>
  </si>
  <si>
    <t>&lt;A</t>
  </si>
  <si>
    <t>LX</t>
  </si>
  <si>
    <t>HD</t>
  </si>
  <si>
    <t>C65</t>
  </si>
  <si>
    <t>K</t>
  </si>
  <si>
    <t>P was greenie</t>
  </si>
  <si>
    <t>larger chick</t>
  </si>
  <si>
    <t>Y</t>
  </si>
  <si>
    <t>adopted fourth chick</t>
  </si>
  <si>
    <t>herring or silverside</t>
  </si>
  <si>
    <t>hake or sandlance</t>
  </si>
  <si>
    <t>UF</t>
  </si>
  <si>
    <t>J</t>
  </si>
  <si>
    <t>L</t>
  </si>
  <si>
    <t>most likely hake, eaten too fast to ID</t>
  </si>
  <si>
    <t>BUNKER</t>
  </si>
  <si>
    <t>h</t>
  </si>
  <si>
    <t>think Hake, based on speed, arc, texture</t>
  </si>
  <si>
    <t>think Hake, based on shape, texture, and limp arc</t>
  </si>
  <si>
    <t>included 68 because on former site of 57--however, realized that it’s a new pair</t>
  </si>
  <si>
    <t>&lt;a</t>
  </si>
  <si>
    <t>Silverside? Very white belly, pale side, short and wide</t>
  </si>
  <si>
    <t>after prolonged battle, A stole from B</t>
  </si>
  <si>
    <t>Possibly hake, eaten to fast</t>
  </si>
  <si>
    <t xml:space="preserve"> 6:28</t>
  </si>
  <si>
    <t>Think Monkfish</t>
  </si>
  <si>
    <t>Think Haddock, was very small, but had pink tint</t>
  </si>
  <si>
    <t>Too small, eaten too quickly</t>
  </si>
  <si>
    <t>z</t>
  </si>
  <si>
    <t>either hake or herring; too smal to ID</t>
  </si>
  <si>
    <t>MF</t>
  </si>
  <si>
    <t>K by UNK adult</t>
  </si>
  <si>
    <t>K by 283 P</t>
  </si>
  <si>
    <t>K by 55 UC</t>
  </si>
  <si>
    <t>Eaten too quickly to ID</t>
  </si>
  <si>
    <t>Blind</t>
  </si>
  <si>
    <t>Time In</t>
  </si>
  <si>
    <t>Time Out</t>
  </si>
  <si>
    <t>Total Hrs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</si>
  <si>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</si>
  <si>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</si>
  <si>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</si>
  <si>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</si>
  <si>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</si>
  <si>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</si>
  <si>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</si>
  <si>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</si>
  <si>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</si>
  <si>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</si>
  <si>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Obs. Init</t>
  </si>
  <si>
    <t>Nest IDs</t>
  </si>
  <si>
    <t>Tot Nst Hrs</t>
  </si>
  <si>
    <t>Time as a Fraction</t>
  </si>
  <si>
    <t>W</t>
  </si>
  <si>
    <t>1</t>
  </si>
  <si>
    <t>2</t>
  </si>
  <si>
    <t>3</t>
  </si>
  <si>
    <t>9</t>
  </si>
  <si>
    <t>7</t>
  </si>
  <si>
    <t>4</t>
  </si>
  <si>
    <t>38</t>
  </si>
  <si>
    <t>27</t>
  </si>
  <si>
    <t>33</t>
  </si>
  <si>
    <t>32</t>
  </si>
  <si>
    <t>30</t>
  </si>
  <si>
    <t>28</t>
  </si>
  <si>
    <t>102</t>
  </si>
  <si>
    <t>103</t>
  </si>
  <si>
    <t>104</t>
  </si>
  <si>
    <t>108</t>
  </si>
  <si>
    <t>52</t>
  </si>
  <si>
    <t>53</t>
  </si>
  <si>
    <t>54</t>
  </si>
  <si>
    <t>55</t>
  </si>
  <si>
    <t>SS</t>
  </si>
  <si>
    <t>176</t>
  </si>
  <si>
    <t>177</t>
  </si>
  <si>
    <t>179</t>
  </si>
  <si>
    <t>S4</t>
  </si>
  <si>
    <t>403</t>
  </si>
  <si>
    <t>406</t>
  </si>
  <si>
    <t>409</t>
  </si>
  <si>
    <t>401</t>
  </si>
  <si>
    <t>410</t>
  </si>
  <si>
    <t>412</t>
  </si>
  <si>
    <t>351</t>
  </si>
  <si>
    <t>352</t>
  </si>
  <si>
    <t>353</t>
  </si>
  <si>
    <t>356</t>
  </si>
  <si>
    <t>8</t>
  </si>
  <si>
    <t>11</t>
  </si>
  <si>
    <t>12</t>
  </si>
  <si>
    <t>81</t>
  </si>
  <si>
    <t>80</t>
  </si>
  <si>
    <t>78</t>
  </si>
  <si>
    <t>76</t>
  </si>
  <si>
    <t>79</t>
  </si>
  <si>
    <t>101</t>
  </si>
  <si>
    <t>105</t>
  </si>
  <si>
    <t>SP</t>
  </si>
  <si>
    <t>700</t>
  </si>
  <si>
    <t>701</t>
  </si>
  <si>
    <t>702</t>
  </si>
  <si>
    <t>703</t>
  </si>
  <si>
    <t>704</t>
  </si>
  <si>
    <t>708</t>
  </si>
  <si>
    <t>276</t>
  </si>
  <si>
    <t>277</t>
  </si>
  <si>
    <t>279</t>
  </si>
  <si>
    <t>280</t>
  </si>
  <si>
    <t>281</t>
  </si>
  <si>
    <t>282</t>
  </si>
  <si>
    <t>404</t>
  </si>
  <si>
    <t>407</t>
  </si>
  <si>
    <t>411</t>
  </si>
  <si>
    <t>151</t>
  </si>
  <si>
    <t>152</t>
  </si>
  <si>
    <t>155</t>
  </si>
  <si>
    <t>156</t>
  </si>
  <si>
    <t>157</t>
  </si>
  <si>
    <t>158</t>
  </si>
  <si>
    <t>159</t>
  </si>
  <si>
    <t>408</t>
  </si>
  <si>
    <t>57</t>
  </si>
  <si>
    <t>58</t>
  </si>
  <si>
    <t>59</t>
  </si>
  <si>
    <t>751</t>
  </si>
  <si>
    <t>752</t>
  </si>
  <si>
    <t>753</t>
  </si>
  <si>
    <t>756</t>
  </si>
  <si>
    <t>759</t>
  </si>
  <si>
    <t>6</t>
  </si>
  <si>
    <t>107</t>
  </si>
  <si>
    <t>109</t>
  </si>
  <si>
    <t>51</t>
  </si>
  <si>
    <t>56</t>
  </si>
  <si>
    <t>201</t>
  </si>
  <si>
    <t>207</t>
  </si>
  <si>
    <t>208</t>
  </si>
  <si>
    <t>209</t>
  </si>
  <si>
    <t>210</t>
  </si>
  <si>
    <t>220</t>
  </si>
  <si>
    <t>113</t>
  </si>
  <si>
    <t>69</t>
  </si>
  <si>
    <t>251</t>
  </si>
  <si>
    <t>252</t>
  </si>
  <si>
    <t>253</t>
  </si>
  <si>
    <t>254</t>
  </si>
  <si>
    <t>256</t>
  </si>
  <si>
    <t>257</t>
  </si>
  <si>
    <t>413</t>
  </si>
  <si>
    <t>707</t>
  </si>
  <si>
    <t>709</t>
  </si>
  <si>
    <t>706</t>
  </si>
  <si>
    <t>285</t>
  </si>
  <si>
    <t>283</t>
  </si>
  <si>
    <t>284</t>
  </si>
  <si>
    <t>287</t>
  </si>
  <si>
    <t>258</t>
  </si>
  <si>
    <t>13</t>
  </si>
  <si>
    <t>5</t>
  </si>
  <si>
    <t>15</t>
  </si>
  <si>
    <t>16</t>
  </si>
  <si>
    <t>61</t>
  </si>
  <si>
    <t>64</t>
  </si>
  <si>
    <t>65</t>
  </si>
  <si>
    <t>TOTAL</t>
  </si>
  <si>
    <t>Observer Hours</t>
  </si>
  <si>
    <t>Hrs</t>
  </si>
  <si>
    <t>Obs.</t>
  </si>
  <si>
    <t>ex.</t>
  </si>
  <si>
    <t>Temple</t>
  </si>
  <si>
    <t>DGH</t>
  </si>
  <si>
    <t>Species</t>
  </si>
  <si>
    <t>Nest</t>
  </si>
  <si>
    <t>%</t>
  </si>
  <si>
    <t>BR</t>
  </si>
  <si>
    <t>BF</t>
  </si>
  <si>
    <t>CA</t>
  </si>
  <si>
    <t>DF</t>
  </si>
  <si>
    <t>GR</t>
  </si>
  <si>
    <t>LB</t>
  </si>
  <si>
    <t>Totals</t>
  </si>
  <si>
    <t>MK</t>
  </si>
  <si>
    <t>PS</t>
  </si>
  <si>
    <t>PO</t>
  </si>
  <si>
    <t>PU</t>
  </si>
  <si>
    <t>O</t>
  </si>
  <si>
    <t>Z</t>
  </si>
  <si>
    <t>Q</t>
  </si>
  <si>
    <t>WH</t>
  </si>
  <si>
    <t>Total number of feedings</t>
  </si>
  <si>
    <t xml:space="preserve"># </t>
  </si>
  <si>
    <t>Hake</t>
  </si>
  <si>
    <t>Total Nest Hours</t>
  </si>
  <si>
    <t>Herring</t>
  </si>
  <si>
    <t>Unknown Fish</t>
  </si>
  <si>
    <t>Average # Feedings /Hour</t>
  </si>
  <si>
    <t>Unknown Item</t>
  </si>
  <si>
    <t>Mackerel</t>
  </si>
  <si>
    <t>Sandlance</t>
  </si>
  <si>
    <t>Amphipods (Shrimp)</t>
  </si>
  <si>
    <t>Click Beetle</t>
  </si>
  <si>
    <t>Lumpfish</t>
  </si>
  <si>
    <t>Butterfish</t>
  </si>
  <si>
    <t>Feedings w/o E</t>
  </si>
  <si>
    <t>Ant</t>
  </si>
  <si>
    <t>Moth</t>
  </si>
  <si>
    <t>Feeding Rate w/o E</t>
  </si>
  <si>
    <t>Silverside</t>
  </si>
  <si>
    <t>Cunner</t>
  </si>
  <si>
    <t>Stickleback</t>
  </si>
  <si>
    <t>Pollack</t>
  </si>
  <si>
    <t>Bluefish</t>
  </si>
  <si>
    <t>Squid</t>
  </si>
  <si>
    <t>Polychaete</t>
  </si>
  <si>
    <t>Northern Pipefish</t>
  </si>
  <si>
    <t>Lobster/Fishing bait</t>
  </si>
  <si>
    <t>Lobster</t>
  </si>
  <si>
    <t>Insect</t>
  </si>
  <si>
    <t>Dragonfly</t>
  </si>
  <si>
    <t>Crustacean</t>
  </si>
  <si>
    <t>Cadis Fly</t>
  </si>
  <si>
    <t>Black-bellied Rose Fish</t>
  </si>
  <si>
    <t>RF</t>
  </si>
  <si>
    <t>Number of Species</t>
  </si>
  <si>
    <t>H = Hake</t>
  </si>
  <si>
    <t>Unknown Prey Item</t>
  </si>
  <si>
    <t>S = Sand Lance</t>
  </si>
  <si>
    <t>Sand Lance</t>
  </si>
  <si>
    <t>UF = Unknown Fish</t>
  </si>
  <si>
    <t>R = Herring</t>
  </si>
  <si>
    <t>T = Butterfish</t>
  </si>
  <si>
    <t>Haddock</t>
  </si>
  <si>
    <t>K = Pollack</t>
  </si>
  <si>
    <t>O = Rock Gunnel Eel</t>
  </si>
  <si>
    <t>E = Euphasid</t>
  </si>
  <si>
    <t>Y = Mackerel</t>
  </si>
  <si>
    <t>U = Unknown Item</t>
  </si>
  <si>
    <t>M = Moth</t>
  </si>
  <si>
    <t>D = Spider</t>
  </si>
  <si>
    <t>Mummichug</t>
  </si>
  <si>
    <t>DF = Dragonfly</t>
  </si>
  <si>
    <t>L = Lumpfish</t>
  </si>
  <si>
    <t>Monkfish</t>
  </si>
  <si>
    <t>CC = Cunner</t>
  </si>
  <si>
    <t>Snipefish</t>
  </si>
  <si>
    <t>F = Bluefish</t>
  </si>
  <si>
    <t>I = Insect (unknown)</t>
  </si>
  <si>
    <t>LB = Lobster/Fishing Bait</t>
  </si>
  <si>
    <t>P = Pipefish</t>
  </si>
  <si>
    <t>Code</t>
  </si>
  <si>
    <t>Food Species</t>
  </si>
  <si>
    <t>Time depart</t>
  </si>
  <si>
    <t>Provider Codes</t>
  </si>
  <si>
    <t>Recipient Codes</t>
  </si>
  <si>
    <t>Size</t>
  </si>
  <si>
    <t>Species Code</t>
  </si>
  <si>
    <t>Amphipod:</t>
  </si>
  <si>
    <t>on nest&gt;5 min.</t>
  </si>
  <si>
    <t>Self</t>
  </si>
  <si>
    <t>1st Chick Hatched</t>
  </si>
  <si>
    <t>bill length</t>
  </si>
  <si>
    <t>inches</t>
  </si>
  <si>
    <t>Letter code</t>
  </si>
  <si>
    <t>COTE</t>
  </si>
  <si>
    <t>Common Tern</t>
  </si>
  <si>
    <t>Ant:</t>
  </si>
  <si>
    <t>Parent Switch at nest area</t>
  </si>
  <si>
    <t>Known Female</t>
  </si>
  <si>
    <t>2nd Chick Hatched</t>
  </si>
  <si>
    <t>ARTE</t>
  </si>
  <si>
    <t>Arctic Tern</t>
  </si>
  <si>
    <t>Bearded Rockling:</t>
  </si>
  <si>
    <t>Known Male</t>
  </si>
  <si>
    <t>3rd Chick hatched</t>
  </si>
  <si>
    <t>ROST</t>
  </si>
  <si>
    <t>Roseate Tern</t>
  </si>
  <si>
    <t>Bluefish:</t>
  </si>
  <si>
    <t>Teaser Bird</t>
  </si>
  <si>
    <t>Item too big/discarded</t>
  </si>
  <si>
    <t>Butterfish:</t>
  </si>
  <si>
    <t>Unknown Adult</t>
  </si>
  <si>
    <t>Mate</t>
  </si>
  <si>
    <t>Butterfly:</t>
  </si>
  <si>
    <t>Unknown Chick</t>
  </si>
  <si>
    <t>Caterpillar:</t>
  </si>
  <si>
    <t>Parent</t>
  </si>
  <si>
    <t>Stray chick</t>
  </si>
  <si>
    <t>Click Beetle:</t>
  </si>
  <si>
    <t>Klepto(stolen)</t>
  </si>
  <si>
    <t>Crustacean:</t>
  </si>
  <si>
    <t>No one wanted the item</t>
  </si>
  <si>
    <t>Cunner:</t>
  </si>
  <si>
    <t>unknown chick</t>
  </si>
  <si>
    <t>Dragonfly:</t>
  </si>
  <si>
    <t>collected by observer</t>
  </si>
  <si>
    <t>Euphasid:</t>
  </si>
  <si>
    <t xml:space="preserve">U </t>
  </si>
  <si>
    <t>unknown chick or adult</t>
  </si>
  <si>
    <t>Goosefish:</t>
  </si>
  <si>
    <t>Grasshopper:</t>
  </si>
  <si>
    <t xml:space="preserve">L </t>
  </si>
  <si>
    <t xml:space="preserve">Haddock: </t>
  </si>
  <si>
    <t>Hake:</t>
  </si>
  <si>
    <t>Herring:</t>
  </si>
  <si>
    <t>Insect (unknown):</t>
  </si>
  <si>
    <t>Isopod:</t>
  </si>
  <si>
    <t>Lobster :</t>
  </si>
  <si>
    <t>Lobster/Fishing Bait:</t>
  </si>
  <si>
    <t>Lumpfish:</t>
  </si>
  <si>
    <t>Mackerel:</t>
  </si>
  <si>
    <t>Mollusk:</t>
  </si>
  <si>
    <t>Monkfish:</t>
  </si>
  <si>
    <t>Moth:</t>
  </si>
  <si>
    <t>Mummichog</t>
  </si>
  <si>
    <t>Pipefish:</t>
  </si>
  <si>
    <t>Plant Seed:</t>
  </si>
  <si>
    <t>Pollack:</t>
  </si>
  <si>
    <t>Polychaete(worm):</t>
  </si>
  <si>
    <t>Puffer:</t>
  </si>
  <si>
    <t>Rock Gunnel Eel:</t>
  </si>
  <si>
    <t>Sand Lance:</t>
  </si>
  <si>
    <t>Scalpin:</t>
  </si>
  <si>
    <t>Silverside:</t>
  </si>
  <si>
    <t>Snipefish:</t>
  </si>
  <si>
    <t>Spider:</t>
  </si>
  <si>
    <t>Squid:</t>
  </si>
  <si>
    <t>Stickleback:</t>
  </si>
  <si>
    <t>Unknown Fish:</t>
  </si>
  <si>
    <t>Unknown Item:</t>
  </si>
  <si>
    <t>Whiting: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</si>
</sst>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[h]:mm:ss;@"/>
  </numFmts>
  <fonts count="11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3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6" fillId="9" borderId="0" xfId="0" applyFont="1" applyFill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46" fontId="0" fillId="0" borderId="2" xfId="0" applyNumberFormat="1" applyBorder="1" applyAlignment="1">
      <alignment horizontal="center"/>
    </xf>
    <xf numFmtId="10" fontId="6" fillId="9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9" fontId="0" fillId="0" borderId="2" xfId="0" applyNumberFormat="1" applyBorder="1" applyAlignment="1">
      <alignment horizontal="center"/>
    </xf>
    <xf numFmtId="0" fontId="3" fillId="0" borderId="10" xfId="0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9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10" borderId="0" xfId="0" applyFill="1"/>
    <xf numFmtId="0" fontId="3" fillId="0" borderId="2" xfId="0" applyFont="1" applyBorder="1" applyAlignment="1" applyProtection="1">
      <alignment horizontal="center"/>
      <protection locked="0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</cellXfs>
  <cellStyles count="7">
    <cellStyle name="Followed Hyperlink" xfId="6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32"/>
  <sheetViews>
    <sheetView tabSelected="1" workbookViewId="0">
      <pane ySplit="1" topLeftCell="A2" activePane="bottomLeft" state="frozenSplit"/>
      <selection pane="bottomLeft" activeCell="H505" sqref="H505"/>
    </sheetView>
  </sheetViews>
  <sheetFormatPr defaultColWidth="8.85546875" defaultRowHeight="15.75" x14ac:dyDescent="0.25"/>
  <cols>
    <col min="1" max="1" width="12.85546875" style="8" bestFit="1" customWidth="1"/>
    <col min="2" max="2" width="13.42578125" style="9" customWidth="1"/>
    <col min="3" max="3" width="24.85546875" style="9" bestFit="1" customWidth="1"/>
    <col min="4" max="4" width="19" style="9" bestFit="1" customWidth="1"/>
    <col min="5" max="5" width="9.7109375" style="9" bestFit="1" customWidth="1"/>
    <col min="6" max="6" width="6.85546875" style="9" bestFit="1" customWidth="1"/>
    <col min="7" max="7" width="19.140625" style="9" bestFit="1" customWidth="1"/>
    <col min="8" max="8" width="7.85546875" style="9" bestFit="1" customWidth="1"/>
    <col min="9" max="9" width="9" style="10" bestFit="1" customWidth="1"/>
    <col min="10" max="10" width="9.140625" style="9" bestFit="1"/>
    <col min="11" max="11" width="31.42578125" style="9" bestFit="1" customWidth="1"/>
    <col min="12" max="12" width="10.28515625" style="9" customWidth="1"/>
    <col min="13" max="13" width="7.7109375" style="9" bestFit="1" customWidth="1"/>
    <col min="14" max="14" width="8.85546875" style="9"/>
    <col min="15" max="15" width="6.85546875" style="9" bestFit="1" customWidth="1"/>
    <col min="16" max="16384" width="8.85546875" style="9"/>
  </cols>
  <sheetData>
    <row r="1" spans="1:36" s="98" customFormat="1" ht="16.5" thickBot="1" x14ac:dyDescent="0.3">
      <c r="A1" s="99" t="s">
        <v>0</v>
      </c>
      <c r="B1" s="99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100" t="s">
        <v>8</v>
      </c>
      <c r="J1" s="98" t="s">
        <v>9</v>
      </c>
      <c r="K1" s="98" t="s">
        <v>10</v>
      </c>
      <c r="L1" s="98" t="s">
        <v>7</v>
      </c>
      <c r="M1" s="98" t="s">
        <v>11</v>
      </c>
      <c r="O1" s="98" t="s">
        <v>7</v>
      </c>
    </row>
    <row r="2" spans="1:36" s="13" customFormat="1" x14ac:dyDescent="0.25">
      <c r="A2" s="8">
        <v>0.49374999999999997</v>
      </c>
      <c r="B2" s="8">
        <v>0.49374999999999997</v>
      </c>
      <c r="C2" s="9" t="s">
        <v>12</v>
      </c>
      <c r="D2" s="110" t="s">
        <v>12</v>
      </c>
      <c r="E2" s="9">
        <v>1</v>
      </c>
      <c r="F2" s="9" t="s">
        <v>13</v>
      </c>
      <c r="G2" s="9" t="s">
        <v>14</v>
      </c>
      <c r="H2" s="9">
        <v>9</v>
      </c>
      <c r="I2" s="10">
        <v>42173</v>
      </c>
      <c r="J2" s="9" t="s">
        <v>15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s="13" customFormat="1" x14ac:dyDescent="0.25">
      <c r="A3" s="8">
        <v>0.49444444444444446</v>
      </c>
      <c r="B3" s="8">
        <v>0.49444444444444446</v>
      </c>
      <c r="C3" s="9" t="s">
        <v>16</v>
      </c>
      <c r="D3" s="110" t="s">
        <v>17</v>
      </c>
      <c r="E3" s="9">
        <v>1</v>
      </c>
      <c r="F3" s="9" t="s">
        <v>13</v>
      </c>
      <c r="G3" s="9" t="s">
        <v>18</v>
      </c>
      <c r="H3" s="9">
        <v>3</v>
      </c>
      <c r="I3" s="10">
        <v>42173</v>
      </c>
      <c r="J3" s="9" t="s">
        <v>15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s="13" customFormat="1" x14ac:dyDescent="0.25">
      <c r="A4" s="8">
        <v>0.5180555555555556</v>
      </c>
      <c r="B4" s="8">
        <v>0.51944444444444449</v>
      </c>
      <c r="C4" s="9" t="s">
        <v>16</v>
      </c>
      <c r="D4" s="110" t="s">
        <v>17</v>
      </c>
      <c r="E4" s="9">
        <v>1</v>
      </c>
      <c r="F4" s="9" t="s">
        <v>19</v>
      </c>
      <c r="G4" s="9" t="s">
        <v>14</v>
      </c>
      <c r="H4" s="9">
        <v>3</v>
      </c>
      <c r="I4" s="10">
        <v>42173</v>
      </c>
      <c r="J4" s="9" t="s">
        <v>15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13" customFormat="1" x14ac:dyDescent="0.25">
      <c r="A5" s="8">
        <v>0.53333333333333333</v>
      </c>
      <c r="B5" s="8">
        <v>0.53472222222222221</v>
      </c>
      <c r="C5" s="9" t="s">
        <v>16</v>
      </c>
      <c r="D5" s="110" t="s">
        <v>17</v>
      </c>
      <c r="E5" s="9">
        <v>1</v>
      </c>
      <c r="F5" s="9" t="s">
        <v>20</v>
      </c>
      <c r="G5" s="9" t="s">
        <v>21</v>
      </c>
      <c r="H5" s="9">
        <v>4</v>
      </c>
      <c r="I5" s="10">
        <v>42173</v>
      </c>
      <c r="J5" s="9" t="s">
        <v>15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s="13" customFormat="1" x14ac:dyDescent="0.25">
      <c r="A6" s="8">
        <v>0.54027777777777775</v>
      </c>
      <c r="B6" s="8">
        <v>0.54027777777777775</v>
      </c>
      <c r="C6" s="9" t="s">
        <v>16</v>
      </c>
      <c r="D6" s="110" t="s">
        <v>17</v>
      </c>
      <c r="E6" s="9">
        <v>1</v>
      </c>
      <c r="F6" s="9" t="s">
        <v>20</v>
      </c>
      <c r="G6" s="9" t="s">
        <v>22</v>
      </c>
      <c r="H6" s="9">
        <v>2</v>
      </c>
      <c r="I6" s="10">
        <v>42173</v>
      </c>
      <c r="J6" s="9" t="s">
        <v>15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s="13" customFormat="1" x14ac:dyDescent="0.25">
      <c r="A7" s="8">
        <v>0.54861111111111105</v>
      </c>
      <c r="B7" s="8">
        <v>0.55208333333333337</v>
      </c>
      <c r="C7" s="9" t="s">
        <v>23</v>
      </c>
      <c r="D7" s="110" t="s">
        <v>17</v>
      </c>
      <c r="E7" s="9">
        <v>1</v>
      </c>
      <c r="F7" s="9" t="s">
        <v>19</v>
      </c>
      <c r="G7" s="9" t="s">
        <v>18</v>
      </c>
      <c r="H7" s="9">
        <v>3</v>
      </c>
      <c r="I7" s="10">
        <v>42173</v>
      </c>
      <c r="J7" s="9" t="s">
        <v>15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s="13" customFormat="1" x14ac:dyDescent="0.25">
      <c r="A8" s="8">
        <v>0.55277777777777781</v>
      </c>
      <c r="B8" s="8">
        <v>0.5541666666666667</v>
      </c>
      <c r="C8" s="9" t="s">
        <v>16</v>
      </c>
      <c r="D8" s="110" t="s">
        <v>17</v>
      </c>
      <c r="E8" s="9">
        <v>1</v>
      </c>
      <c r="F8" s="9" t="s">
        <v>19</v>
      </c>
      <c r="G8" s="9" t="s">
        <v>18</v>
      </c>
      <c r="H8" s="9">
        <v>1</v>
      </c>
      <c r="I8" s="10">
        <v>42173</v>
      </c>
      <c r="J8" s="9" t="s">
        <v>15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25">
      <c r="A9" s="8">
        <v>0.62152777777777779</v>
      </c>
      <c r="B9" s="8">
        <v>0.62291666666666667</v>
      </c>
      <c r="C9" s="9" t="s">
        <v>12</v>
      </c>
      <c r="D9" s="110" t="s">
        <v>12</v>
      </c>
      <c r="E9" s="9">
        <v>1</v>
      </c>
      <c r="F9" s="9" t="s">
        <v>19</v>
      </c>
      <c r="G9" s="9" t="s">
        <v>18</v>
      </c>
      <c r="H9" s="9">
        <v>28</v>
      </c>
      <c r="I9" s="10">
        <v>42173</v>
      </c>
      <c r="J9" s="9" t="s">
        <v>15</v>
      </c>
    </row>
    <row r="10" spans="1:36" s="13" customFormat="1" x14ac:dyDescent="0.25">
      <c r="A10" s="8">
        <v>0.34166666666666662</v>
      </c>
      <c r="B10" s="8">
        <v>0.34236111111111112</v>
      </c>
      <c r="C10" s="9" t="s">
        <v>16</v>
      </c>
      <c r="D10" s="110" t="s">
        <v>17</v>
      </c>
      <c r="E10" s="9">
        <v>1</v>
      </c>
      <c r="F10" s="9" t="s">
        <v>19</v>
      </c>
      <c r="G10" s="9" t="s">
        <v>14</v>
      </c>
      <c r="H10" s="9">
        <v>404</v>
      </c>
      <c r="I10" s="10">
        <v>42174</v>
      </c>
      <c r="J10" s="9" t="s">
        <v>15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s="13" customFormat="1" x14ac:dyDescent="0.25">
      <c r="A11" s="8">
        <v>0.3576388888888889</v>
      </c>
      <c r="B11" s="8">
        <v>0.35833333333333334</v>
      </c>
      <c r="C11" s="9" t="s">
        <v>16</v>
      </c>
      <c r="D11" s="110" t="s">
        <v>17</v>
      </c>
      <c r="E11" s="9">
        <v>1</v>
      </c>
      <c r="F11" s="9" t="s">
        <v>19</v>
      </c>
      <c r="G11" s="9" t="s">
        <v>18</v>
      </c>
      <c r="H11" s="9">
        <v>401</v>
      </c>
      <c r="I11" s="10">
        <v>42174</v>
      </c>
      <c r="J11" s="9" t="s">
        <v>15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25">
      <c r="A12" s="8">
        <v>0.36180555555555555</v>
      </c>
      <c r="B12" s="8">
        <v>0.36249999999999999</v>
      </c>
      <c r="C12" s="9" t="s">
        <v>32</v>
      </c>
      <c r="D12" s="110" t="s">
        <v>17</v>
      </c>
      <c r="E12" s="9">
        <v>1</v>
      </c>
      <c r="F12" s="9" t="s">
        <v>33</v>
      </c>
      <c r="G12" s="9" t="s">
        <v>18</v>
      </c>
      <c r="H12" s="9">
        <v>412</v>
      </c>
      <c r="I12" s="10">
        <v>42174</v>
      </c>
      <c r="J12" s="9" t="s">
        <v>15</v>
      </c>
    </row>
    <row r="13" spans="1:36" x14ac:dyDescent="0.25">
      <c r="A13" s="8">
        <v>0.38541666666666669</v>
      </c>
      <c r="B13" s="8">
        <v>0.38541666666666669</v>
      </c>
      <c r="C13" s="9" t="s">
        <v>32</v>
      </c>
      <c r="D13" s="110" t="s">
        <v>17</v>
      </c>
      <c r="E13" s="9">
        <v>1</v>
      </c>
      <c r="F13" s="9" t="s">
        <v>13</v>
      </c>
      <c r="G13" s="9" t="s">
        <v>18</v>
      </c>
      <c r="H13" s="9">
        <v>410</v>
      </c>
      <c r="I13" s="10">
        <v>42174</v>
      </c>
      <c r="J13" s="9" t="s">
        <v>15</v>
      </c>
    </row>
    <row r="14" spans="1:36" x14ac:dyDescent="0.25">
      <c r="A14" s="8">
        <v>0.40347222222222223</v>
      </c>
      <c r="B14" s="8">
        <v>0.40486111111111112</v>
      </c>
      <c r="C14" s="9" t="s">
        <v>18</v>
      </c>
      <c r="D14" s="110" t="s">
        <v>18</v>
      </c>
      <c r="E14" s="9">
        <v>1</v>
      </c>
      <c r="F14" s="9" t="s">
        <v>20</v>
      </c>
      <c r="G14" s="9" t="s">
        <v>18</v>
      </c>
      <c r="H14" s="9">
        <v>404</v>
      </c>
      <c r="I14" s="10">
        <v>42174</v>
      </c>
      <c r="J14" s="9" t="s">
        <v>15</v>
      </c>
    </row>
    <row r="15" spans="1:36" s="13" customFormat="1" x14ac:dyDescent="0.25">
      <c r="A15" s="8">
        <v>0.25486111111111109</v>
      </c>
      <c r="B15" s="8">
        <v>0.25833333333333336</v>
      </c>
      <c r="C15" s="9" t="s">
        <v>16</v>
      </c>
      <c r="D15" s="110" t="s">
        <v>17</v>
      </c>
      <c r="E15" s="9">
        <v>1</v>
      </c>
      <c r="F15" s="9" t="s">
        <v>33</v>
      </c>
      <c r="G15" s="9" t="s">
        <v>18</v>
      </c>
      <c r="H15" s="9">
        <v>2</v>
      </c>
      <c r="I15" s="10">
        <v>42175</v>
      </c>
      <c r="J15" s="9" t="s">
        <v>15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s="13" customFormat="1" x14ac:dyDescent="0.25">
      <c r="A16" s="8">
        <v>0.25486111111111109</v>
      </c>
      <c r="B16" s="8">
        <v>0.25833333333333336</v>
      </c>
      <c r="C16" s="9" t="s">
        <v>16</v>
      </c>
      <c r="D16" s="110" t="s">
        <v>17</v>
      </c>
      <c r="E16" s="9">
        <v>1</v>
      </c>
      <c r="F16" s="9" t="s">
        <v>33</v>
      </c>
      <c r="G16" s="9" t="s">
        <v>18</v>
      </c>
      <c r="H16" s="9">
        <v>2</v>
      </c>
      <c r="I16" s="10">
        <v>42175</v>
      </c>
      <c r="J16" s="9" t="s">
        <v>15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s="13" customFormat="1" x14ac:dyDescent="0.25">
      <c r="A17" s="8">
        <v>0.25694444444444448</v>
      </c>
      <c r="B17" s="8">
        <v>0.25694444444444448</v>
      </c>
      <c r="C17" s="9" t="s">
        <v>16</v>
      </c>
      <c r="D17" s="110" t="s">
        <v>17</v>
      </c>
      <c r="E17" s="9">
        <v>1</v>
      </c>
      <c r="F17" s="9" t="s">
        <v>13</v>
      </c>
      <c r="G17" s="9" t="s">
        <v>18</v>
      </c>
      <c r="H17" s="9">
        <v>1</v>
      </c>
      <c r="I17" s="10">
        <v>42175</v>
      </c>
      <c r="J17" s="9" t="s">
        <v>15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s="13" customFormat="1" x14ac:dyDescent="0.25">
      <c r="A18" s="8">
        <v>0.25694444444444448</v>
      </c>
      <c r="B18" s="8">
        <v>0.25694444444444448</v>
      </c>
      <c r="C18" s="9" t="s">
        <v>16</v>
      </c>
      <c r="D18" s="110" t="s">
        <v>17</v>
      </c>
      <c r="E18" s="9">
        <v>1</v>
      </c>
      <c r="F18" s="9" t="s">
        <v>13</v>
      </c>
      <c r="G18" s="9" t="s">
        <v>18</v>
      </c>
      <c r="H18" s="9">
        <v>1</v>
      </c>
      <c r="I18" s="10">
        <v>42175</v>
      </c>
      <c r="J18" s="9" t="s">
        <v>15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s="13" customFormat="1" x14ac:dyDescent="0.25">
      <c r="A19" s="8">
        <v>0.26319444444444445</v>
      </c>
      <c r="B19" s="8">
        <v>0.26874999999999999</v>
      </c>
      <c r="C19" s="9" t="s">
        <v>18</v>
      </c>
      <c r="D19" s="110" t="s">
        <v>17</v>
      </c>
      <c r="E19" s="9">
        <v>1</v>
      </c>
      <c r="F19" s="9" t="s">
        <v>19</v>
      </c>
      <c r="G19" s="9" t="s">
        <v>18</v>
      </c>
      <c r="H19" s="9">
        <v>11</v>
      </c>
      <c r="I19" s="10">
        <v>42175</v>
      </c>
      <c r="J19" s="9" t="s">
        <v>15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25">
      <c r="A20" s="8">
        <v>0.26319444444444445</v>
      </c>
      <c r="B20" s="8">
        <v>0.26874999999999999</v>
      </c>
      <c r="C20" s="9" t="s">
        <v>18</v>
      </c>
      <c r="D20" s="110" t="s">
        <v>17</v>
      </c>
      <c r="E20" s="9">
        <v>1</v>
      </c>
      <c r="F20" s="9" t="s">
        <v>19</v>
      </c>
      <c r="G20" s="9" t="s">
        <v>18</v>
      </c>
      <c r="H20" s="9">
        <v>11</v>
      </c>
      <c r="I20" s="10">
        <v>42175</v>
      </c>
      <c r="J20" s="9" t="s">
        <v>15</v>
      </c>
    </row>
    <row r="21" spans="1:36" x14ac:dyDescent="0.25">
      <c r="A21" s="8">
        <v>0.2673611111111111</v>
      </c>
      <c r="B21" s="8">
        <v>0.27083333333333331</v>
      </c>
      <c r="C21" s="9" t="s">
        <v>18</v>
      </c>
      <c r="D21" s="110" t="s">
        <v>17</v>
      </c>
      <c r="E21" s="9">
        <v>1</v>
      </c>
      <c r="F21" s="9" t="s">
        <v>13</v>
      </c>
      <c r="G21" s="9" t="s">
        <v>18</v>
      </c>
      <c r="H21" s="9">
        <v>1</v>
      </c>
      <c r="I21" s="10">
        <v>42175</v>
      </c>
      <c r="J21" s="9" t="s">
        <v>15</v>
      </c>
    </row>
    <row r="22" spans="1:36" x14ac:dyDescent="0.25">
      <c r="A22" s="8">
        <v>0.2673611111111111</v>
      </c>
      <c r="B22" s="8">
        <v>0.27083333333333331</v>
      </c>
      <c r="C22" s="9" t="s">
        <v>18</v>
      </c>
      <c r="D22" s="110" t="s">
        <v>17</v>
      </c>
      <c r="E22" s="9">
        <v>1</v>
      </c>
      <c r="F22" s="9" t="s">
        <v>13</v>
      </c>
      <c r="G22" s="9" t="s">
        <v>18</v>
      </c>
      <c r="H22" s="9">
        <v>1</v>
      </c>
      <c r="I22" s="10">
        <v>42175</v>
      </c>
      <c r="J22" s="9" t="s">
        <v>15</v>
      </c>
    </row>
    <row r="23" spans="1:36" x14ac:dyDescent="0.25">
      <c r="A23" s="8">
        <v>0.28611111111111115</v>
      </c>
      <c r="B23" s="8">
        <v>0.29722222222222222</v>
      </c>
      <c r="C23" s="9" t="s">
        <v>16</v>
      </c>
      <c r="D23" s="110" t="s">
        <v>17</v>
      </c>
      <c r="E23" s="9">
        <v>1</v>
      </c>
      <c r="F23" s="9" t="s">
        <v>33</v>
      </c>
      <c r="G23" s="9" t="s">
        <v>18</v>
      </c>
      <c r="H23" s="9">
        <v>2</v>
      </c>
      <c r="I23" s="10">
        <v>42175</v>
      </c>
      <c r="J23" s="9" t="s">
        <v>15</v>
      </c>
    </row>
    <row r="24" spans="1:36" x14ac:dyDescent="0.25">
      <c r="A24" s="8">
        <v>0.28611111111111115</v>
      </c>
      <c r="B24" s="8">
        <v>0.29722222222222222</v>
      </c>
      <c r="C24" s="9" t="s">
        <v>16</v>
      </c>
      <c r="D24" s="110" t="s">
        <v>17</v>
      </c>
      <c r="E24" s="9">
        <v>1</v>
      </c>
      <c r="F24" s="9" t="s">
        <v>33</v>
      </c>
      <c r="G24" s="9" t="s">
        <v>18</v>
      </c>
      <c r="H24" s="9">
        <v>2</v>
      </c>
      <c r="I24" s="10">
        <v>42175</v>
      </c>
      <c r="J24" s="9" t="s">
        <v>15</v>
      </c>
    </row>
    <row r="25" spans="1:36" x14ac:dyDescent="0.25">
      <c r="A25" s="8">
        <v>0.2902777777777778</v>
      </c>
      <c r="B25" s="8">
        <v>0.2902777777777778</v>
      </c>
      <c r="C25" s="9" t="s">
        <v>16</v>
      </c>
      <c r="D25" s="110" t="s">
        <v>17</v>
      </c>
      <c r="E25" s="9">
        <v>1</v>
      </c>
      <c r="F25" s="9" t="s">
        <v>20</v>
      </c>
      <c r="G25" s="9" t="s">
        <v>18</v>
      </c>
      <c r="H25" s="9">
        <v>8</v>
      </c>
      <c r="I25" s="10">
        <v>42175</v>
      </c>
      <c r="J25" s="9" t="s">
        <v>15</v>
      </c>
    </row>
    <row r="26" spans="1:36" x14ac:dyDescent="0.25">
      <c r="A26" s="8">
        <v>0.2902777777777778</v>
      </c>
      <c r="B26" s="8">
        <v>0.2902777777777778</v>
      </c>
      <c r="C26" s="9" t="s">
        <v>16</v>
      </c>
      <c r="D26" s="110" t="s">
        <v>17</v>
      </c>
      <c r="E26" s="9">
        <v>1</v>
      </c>
      <c r="F26" s="9" t="s">
        <v>20</v>
      </c>
      <c r="G26" s="9" t="s">
        <v>18</v>
      </c>
      <c r="H26" s="9">
        <v>8</v>
      </c>
      <c r="I26" s="10">
        <v>42175</v>
      </c>
      <c r="J26" s="9" t="s">
        <v>15</v>
      </c>
    </row>
    <row r="27" spans="1:36" x14ac:dyDescent="0.25">
      <c r="A27" s="8">
        <v>0.32500000000000001</v>
      </c>
      <c r="B27" s="8">
        <v>0.32500000000000001</v>
      </c>
      <c r="C27" s="9" t="s">
        <v>16</v>
      </c>
      <c r="D27" s="110" t="s">
        <v>17</v>
      </c>
      <c r="E27" s="9">
        <v>1</v>
      </c>
      <c r="F27" s="9" t="s">
        <v>19</v>
      </c>
      <c r="G27" s="9" t="s">
        <v>18</v>
      </c>
      <c r="H27" s="9">
        <v>1</v>
      </c>
      <c r="I27" s="10">
        <v>42175</v>
      </c>
      <c r="J27" s="9" t="s">
        <v>15</v>
      </c>
    </row>
    <row r="28" spans="1:36" x14ac:dyDescent="0.25">
      <c r="A28" s="8">
        <v>0.32500000000000001</v>
      </c>
      <c r="B28" s="8">
        <v>0.32500000000000001</v>
      </c>
      <c r="C28" s="9" t="s">
        <v>16</v>
      </c>
      <c r="D28" s="110" t="s">
        <v>17</v>
      </c>
      <c r="E28" s="9">
        <v>1</v>
      </c>
      <c r="F28" s="9" t="s">
        <v>19</v>
      </c>
      <c r="G28" s="9" t="s">
        <v>18</v>
      </c>
      <c r="H28" s="9">
        <v>1</v>
      </c>
      <c r="I28" s="10">
        <v>42175</v>
      </c>
      <c r="J28" s="9" t="s">
        <v>15</v>
      </c>
    </row>
    <row r="29" spans="1:36" x14ac:dyDescent="0.25">
      <c r="A29" s="8">
        <v>0.32916666666666666</v>
      </c>
      <c r="B29" s="8">
        <v>0.32916666666666666</v>
      </c>
      <c r="C29" s="9" t="s">
        <v>16</v>
      </c>
      <c r="D29" s="110" t="s">
        <v>17</v>
      </c>
      <c r="E29" s="9">
        <v>1</v>
      </c>
      <c r="F29" s="9" t="s">
        <v>13</v>
      </c>
      <c r="G29" s="9" t="s">
        <v>18</v>
      </c>
      <c r="H29" s="9">
        <v>4</v>
      </c>
      <c r="I29" s="10">
        <v>42175</v>
      </c>
      <c r="J29" s="9" t="s">
        <v>15</v>
      </c>
    </row>
    <row r="30" spans="1:36" x14ac:dyDescent="0.25">
      <c r="A30" s="8">
        <v>0.32916666666666666</v>
      </c>
      <c r="B30" s="8">
        <v>0.32916666666666666</v>
      </c>
      <c r="C30" s="9" t="s">
        <v>16</v>
      </c>
      <c r="D30" s="110" t="s">
        <v>17</v>
      </c>
      <c r="E30" s="9">
        <v>1</v>
      </c>
      <c r="F30" s="9" t="s">
        <v>13</v>
      </c>
      <c r="G30" s="9" t="s">
        <v>18</v>
      </c>
      <c r="H30" s="9">
        <v>4</v>
      </c>
      <c r="I30" s="10">
        <v>42175</v>
      </c>
      <c r="J30" s="9" t="s">
        <v>15</v>
      </c>
    </row>
    <row r="31" spans="1:36" x14ac:dyDescent="0.25">
      <c r="A31" s="8">
        <v>0.33958333333333335</v>
      </c>
      <c r="B31" s="8">
        <v>0.34097222222222223</v>
      </c>
      <c r="C31" s="9" t="s">
        <v>35</v>
      </c>
      <c r="D31" s="110" t="s">
        <v>17</v>
      </c>
      <c r="E31" s="9">
        <v>1</v>
      </c>
      <c r="F31" s="9" t="s">
        <v>33</v>
      </c>
      <c r="G31" s="9" t="s">
        <v>18</v>
      </c>
      <c r="H31" s="9">
        <v>11</v>
      </c>
      <c r="I31" s="10">
        <v>42175</v>
      </c>
      <c r="J31" s="9" t="s">
        <v>15</v>
      </c>
    </row>
    <row r="32" spans="1:36" x14ac:dyDescent="0.25">
      <c r="A32" s="8">
        <v>0.33958333333333335</v>
      </c>
      <c r="B32" s="8">
        <v>0.34097222222222223</v>
      </c>
      <c r="C32" s="9" t="s">
        <v>35</v>
      </c>
      <c r="D32" s="110" t="s">
        <v>17</v>
      </c>
      <c r="E32" s="9">
        <v>1</v>
      </c>
      <c r="F32" s="9" t="s">
        <v>33</v>
      </c>
      <c r="G32" s="9" t="s">
        <v>18</v>
      </c>
      <c r="H32" s="9">
        <v>11</v>
      </c>
      <c r="I32" s="10">
        <v>42175</v>
      </c>
      <c r="J32" s="9" t="s">
        <v>15</v>
      </c>
    </row>
    <row r="33" spans="1:10" x14ac:dyDescent="0.25">
      <c r="A33" s="8">
        <v>0.3263888888888889</v>
      </c>
      <c r="B33" s="8">
        <v>0.32708333333333334</v>
      </c>
      <c r="C33" s="9" t="s">
        <v>16</v>
      </c>
      <c r="D33" s="110" t="s">
        <v>17</v>
      </c>
      <c r="E33" s="9">
        <v>1</v>
      </c>
      <c r="F33" s="9" t="s">
        <v>19</v>
      </c>
      <c r="G33" s="9" t="s">
        <v>24</v>
      </c>
      <c r="H33" s="9">
        <v>279</v>
      </c>
      <c r="I33" s="10">
        <v>42177</v>
      </c>
      <c r="J33" s="9" t="s">
        <v>15</v>
      </c>
    </row>
    <row r="34" spans="1:10" x14ac:dyDescent="0.25">
      <c r="A34" s="8">
        <v>0.3354166666666667</v>
      </c>
      <c r="B34" s="8">
        <v>0.33958333333333335</v>
      </c>
      <c r="C34" s="9" t="s">
        <v>18</v>
      </c>
      <c r="D34" s="110" t="s">
        <v>17</v>
      </c>
      <c r="E34" s="9">
        <v>1</v>
      </c>
      <c r="F34" s="9" t="s">
        <v>13</v>
      </c>
      <c r="G34" s="9" t="s">
        <v>14</v>
      </c>
      <c r="H34" s="9">
        <v>281</v>
      </c>
      <c r="I34" s="10">
        <v>42177</v>
      </c>
      <c r="J34" s="9" t="s">
        <v>15</v>
      </c>
    </row>
    <row r="35" spans="1:10" x14ac:dyDescent="0.25">
      <c r="A35" s="8">
        <v>0.34652777777777777</v>
      </c>
      <c r="B35" s="8">
        <v>0.34652777777777777</v>
      </c>
      <c r="C35" s="9" t="s">
        <v>23</v>
      </c>
      <c r="D35" s="110" t="s">
        <v>41</v>
      </c>
      <c r="E35" s="9">
        <v>1</v>
      </c>
      <c r="F35" s="9" t="s">
        <v>20</v>
      </c>
      <c r="G35" s="9" t="s">
        <v>18</v>
      </c>
      <c r="H35" s="9">
        <v>277</v>
      </c>
      <c r="I35" s="10">
        <v>42177</v>
      </c>
      <c r="J35" s="9" t="s">
        <v>15</v>
      </c>
    </row>
    <row r="36" spans="1:10" x14ac:dyDescent="0.25">
      <c r="A36" s="8">
        <v>0.34861111111111115</v>
      </c>
      <c r="B36" s="8">
        <v>0.34861111111111115</v>
      </c>
      <c r="C36" s="9" t="s">
        <v>16</v>
      </c>
      <c r="D36" s="110" t="s">
        <v>17</v>
      </c>
      <c r="E36" s="9">
        <v>1</v>
      </c>
      <c r="F36" s="9" t="s">
        <v>20</v>
      </c>
      <c r="G36" s="9" t="s">
        <v>24</v>
      </c>
      <c r="H36" s="9">
        <v>280</v>
      </c>
      <c r="I36" s="10">
        <v>42177</v>
      </c>
      <c r="J36" s="9" t="s">
        <v>15</v>
      </c>
    </row>
    <row r="37" spans="1:10" x14ac:dyDescent="0.25">
      <c r="A37" s="8">
        <v>0.36458333333333331</v>
      </c>
      <c r="B37" s="8">
        <v>0.36458333333333331</v>
      </c>
      <c r="C37" s="9" t="s">
        <v>16</v>
      </c>
      <c r="D37" s="110" t="s">
        <v>41</v>
      </c>
      <c r="E37" s="9">
        <v>1</v>
      </c>
      <c r="F37" s="9" t="s">
        <v>20</v>
      </c>
      <c r="G37" s="9" t="s">
        <v>24</v>
      </c>
      <c r="H37" s="9">
        <v>277</v>
      </c>
      <c r="I37" s="10">
        <v>42177</v>
      </c>
      <c r="J37" s="9" t="s">
        <v>15</v>
      </c>
    </row>
    <row r="38" spans="1:10" x14ac:dyDescent="0.25">
      <c r="A38" s="8">
        <v>0.3666666666666667</v>
      </c>
      <c r="B38" s="8">
        <v>0.3666666666666667</v>
      </c>
      <c r="C38" s="9" t="s">
        <v>16</v>
      </c>
      <c r="D38" s="110" t="s">
        <v>17</v>
      </c>
      <c r="E38" s="9">
        <v>1</v>
      </c>
      <c r="F38" s="9" t="s">
        <v>23</v>
      </c>
      <c r="G38" s="9" t="s">
        <v>14</v>
      </c>
      <c r="H38" s="9">
        <v>280</v>
      </c>
      <c r="I38" s="10">
        <v>42177</v>
      </c>
      <c r="J38" s="9" t="s">
        <v>15</v>
      </c>
    </row>
    <row r="39" spans="1:10" x14ac:dyDescent="0.25">
      <c r="A39" s="8">
        <v>0.38611111111111113</v>
      </c>
      <c r="B39" s="8">
        <v>0.38611111111111113</v>
      </c>
      <c r="C39" s="9" t="s">
        <v>16</v>
      </c>
      <c r="D39" s="110" t="s">
        <v>17</v>
      </c>
      <c r="E39" s="9">
        <v>1</v>
      </c>
      <c r="F39" s="9" t="s">
        <v>13</v>
      </c>
      <c r="G39" s="9" t="s">
        <v>24</v>
      </c>
      <c r="H39" s="9">
        <v>280</v>
      </c>
      <c r="I39" s="10">
        <v>42177</v>
      </c>
      <c r="J39" s="9" t="s">
        <v>15</v>
      </c>
    </row>
    <row r="40" spans="1:10" x14ac:dyDescent="0.25">
      <c r="A40" s="8">
        <v>0.42430555555555555</v>
      </c>
      <c r="B40" s="8">
        <v>0.42430555555555555</v>
      </c>
      <c r="C40" s="9" t="s">
        <v>16</v>
      </c>
      <c r="D40" s="110" t="s">
        <v>17</v>
      </c>
      <c r="E40" s="9">
        <v>1</v>
      </c>
      <c r="F40" s="9" t="s">
        <v>20</v>
      </c>
      <c r="G40" s="9" t="s">
        <v>24</v>
      </c>
      <c r="H40" s="9">
        <v>401</v>
      </c>
      <c r="I40" s="10">
        <v>42177</v>
      </c>
      <c r="J40" s="9" t="s">
        <v>15</v>
      </c>
    </row>
    <row r="41" spans="1:10" x14ac:dyDescent="0.25">
      <c r="A41" s="8">
        <v>0.43472222222222223</v>
      </c>
      <c r="B41" s="8">
        <v>0.43472222222222223</v>
      </c>
      <c r="C41" s="9" t="s">
        <v>18</v>
      </c>
      <c r="D41" s="110" t="s">
        <v>17</v>
      </c>
      <c r="E41" s="9">
        <v>1</v>
      </c>
      <c r="F41" s="9" t="s">
        <v>20</v>
      </c>
      <c r="G41" s="9" t="s">
        <v>22</v>
      </c>
      <c r="H41" s="9">
        <v>407</v>
      </c>
      <c r="I41" s="10">
        <v>42177</v>
      </c>
      <c r="J41" s="9" t="s">
        <v>15</v>
      </c>
    </row>
    <row r="42" spans="1:10" x14ac:dyDescent="0.25">
      <c r="A42" s="8">
        <v>0.4368055555555555</v>
      </c>
      <c r="B42" s="8">
        <v>0.43958333333333338</v>
      </c>
      <c r="C42" s="9" t="s">
        <v>18</v>
      </c>
      <c r="D42" s="110" t="s">
        <v>17</v>
      </c>
      <c r="E42" s="9">
        <v>1</v>
      </c>
      <c r="F42" s="9" t="s">
        <v>13</v>
      </c>
      <c r="G42" s="9" t="s">
        <v>24</v>
      </c>
      <c r="H42" s="9">
        <v>406</v>
      </c>
      <c r="I42" s="10">
        <v>42177</v>
      </c>
      <c r="J42" s="9" t="s">
        <v>15</v>
      </c>
    </row>
    <row r="43" spans="1:10" x14ac:dyDescent="0.25">
      <c r="A43" s="8">
        <v>0.4375</v>
      </c>
      <c r="B43" s="8">
        <v>0.4375</v>
      </c>
      <c r="C43" s="9" t="s">
        <v>16</v>
      </c>
      <c r="D43" s="110" t="s">
        <v>17</v>
      </c>
      <c r="E43" s="9">
        <v>1</v>
      </c>
      <c r="F43" s="9" t="s">
        <v>20</v>
      </c>
      <c r="G43" s="9" t="s">
        <v>24</v>
      </c>
      <c r="H43" s="9">
        <v>404</v>
      </c>
      <c r="I43" s="10">
        <v>42177</v>
      </c>
      <c r="J43" s="9" t="s">
        <v>15</v>
      </c>
    </row>
    <row r="44" spans="1:10" x14ac:dyDescent="0.25">
      <c r="A44" s="8">
        <v>0.44166666666666665</v>
      </c>
      <c r="B44" s="8">
        <v>0.44444444444444442</v>
      </c>
      <c r="C44" s="9" t="s">
        <v>35</v>
      </c>
      <c r="D44" s="110" t="s">
        <v>17</v>
      </c>
      <c r="E44" s="9">
        <v>1</v>
      </c>
      <c r="F44" s="9" t="s">
        <v>20</v>
      </c>
      <c r="G44" s="9" t="s">
        <v>42</v>
      </c>
      <c r="H44" s="9">
        <v>403</v>
      </c>
      <c r="I44" s="10">
        <v>42177</v>
      </c>
      <c r="J44" s="9" t="s">
        <v>15</v>
      </c>
    </row>
    <row r="45" spans="1:10" x14ac:dyDescent="0.25">
      <c r="A45" s="8">
        <v>0.4465277777777778</v>
      </c>
      <c r="B45" s="8">
        <v>0.4513888888888889</v>
      </c>
      <c r="C45" s="9" t="s">
        <v>16</v>
      </c>
      <c r="D45" s="110" t="s">
        <v>17</v>
      </c>
      <c r="E45" s="9">
        <v>1</v>
      </c>
      <c r="F45" s="9" t="s">
        <v>27</v>
      </c>
      <c r="G45" s="9" t="s">
        <v>42</v>
      </c>
      <c r="H45" s="9">
        <v>401</v>
      </c>
      <c r="I45" s="10">
        <v>42177</v>
      </c>
      <c r="J45" s="9" t="s">
        <v>15</v>
      </c>
    </row>
    <row r="46" spans="1:10" x14ac:dyDescent="0.25">
      <c r="A46" s="8">
        <v>0.46249999999999997</v>
      </c>
      <c r="B46" s="8">
        <v>0.46249999999999997</v>
      </c>
      <c r="C46" s="9" t="s">
        <v>16</v>
      </c>
      <c r="D46" s="110" t="s">
        <v>17</v>
      </c>
      <c r="E46" s="9">
        <v>1</v>
      </c>
      <c r="F46" s="9" t="s">
        <v>13</v>
      </c>
      <c r="G46" s="9" t="s">
        <v>18</v>
      </c>
      <c r="H46" s="9">
        <v>404</v>
      </c>
      <c r="I46" s="10">
        <v>42181</v>
      </c>
      <c r="J46" s="9" t="s">
        <v>15</v>
      </c>
    </row>
    <row r="47" spans="1:10" x14ac:dyDescent="0.25">
      <c r="A47" s="8">
        <v>0.4916666666666667</v>
      </c>
      <c r="B47" s="8">
        <v>0.4916666666666667</v>
      </c>
      <c r="C47" s="9" t="s">
        <v>16</v>
      </c>
      <c r="D47" s="110" t="s">
        <v>17</v>
      </c>
      <c r="E47" s="9">
        <v>1</v>
      </c>
      <c r="F47" s="9" t="s">
        <v>20</v>
      </c>
      <c r="G47" s="9" t="s">
        <v>24</v>
      </c>
      <c r="H47" s="9">
        <v>406</v>
      </c>
      <c r="I47" s="10">
        <v>42181</v>
      </c>
      <c r="J47" s="9" t="s">
        <v>15</v>
      </c>
    </row>
    <row r="48" spans="1:10" x14ac:dyDescent="0.25">
      <c r="A48" s="8">
        <v>0.52569444444444446</v>
      </c>
      <c r="B48" s="8">
        <v>0.52569444444444446</v>
      </c>
      <c r="C48" s="9" t="s">
        <v>16</v>
      </c>
      <c r="D48" s="110" t="s">
        <v>17</v>
      </c>
      <c r="E48" s="9">
        <v>1</v>
      </c>
      <c r="F48" s="9" t="s">
        <v>13</v>
      </c>
      <c r="G48" s="9" t="s">
        <v>14</v>
      </c>
      <c r="H48" s="9">
        <v>407</v>
      </c>
      <c r="I48" s="10">
        <v>42181</v>
      </c>
      <c r="J48" s="9" t="s">
        <v>15</v>
      </c>
    </row>
    <row r="49" spans="1:10" x14ac:dyDescent="0.25">
      <c r="A49" s="8">
        <v>0.52777777777777779</v>
      </c>
      <c r="B49" s="8">
        <v>0.52777777777777779</v>
      </c>
      <c r="C49" s="9" t="s">
        <v>23</v>
      </c>
      <c r="D49" s="110" t="s">
        <v>17</v>
      </c>
      <c r="E49" s="9">
        <v>1</v>
      </c>
      <c r="F49" s="9" t="s">
        <v>28</v>
      </c>
      <c r="G49" s="9" t="s">
        <v>14</v>
      </c>
      <c r="H49" s="9">
        <v>403</v>
      </c>
      <c r="I49" s="10">
        <v>42181</v>
      </c>
      <c r="J49" s="9" t="s">
        <v>15</v>
      </c>
    </row>
    <row r="50" spans="1:10" x14ac:dyDescent="0.25">
      <c r="A50" s="8">
        <v>0.53125</v>
      </c>
      <c r="B50" s="8">
        <v>0.53125</v>
      </c>
      <c r="C50" s="9" t="s">
        <v>16</v>
      </c>
      <c r="D50" s="110" t="s">
        <v>17</v>
      </c>
      <c r="E50" s="9">
        <v>1</v>
      </c>
      <c r="F50" s="9" t="s">
        <v>23</v>
      </c>
      <c r="G50" s="9" t="s">
        <v>40</v>
      </c>
      <c r="H50" s="9">
        <v>401</v>
      </c>
      <c r="I50" s="10">
        <v>42181</v>
      </c>
      <c r="J50" s="9" t="s">
        <v>15</v>
      </c>
    </row>
    <row r="51" spans="1:10" x14ac:dyDescent="0.25">
      <c r="A51" s="8">
        <v>0.53125</v>
      </c>
      <c r="B51" s="8">
        <v>0.53125</v>
      </c>
      <c r="C51" s="9" t="s">
        <v>18</v>
      </c>
      <c r="D51" s="110" t="s">
        <v>17</v>
      </c>
      <c r="E51" s="9">
        <v>1</v>
      </c>
      <c r="F51" s="9" t="s">
        <v>28</v>
      </c>
      <c r="G51" s="9" t="s">
        <v>18</v>
      </c>
      <c r="H51" s="9">
        <v>412</v>
      </c>
      <c r="I51" s="10">
        <v>42181</v>
      </c>
      <c r="J51" s="9" t="s">
        <v>15</v>
      </c>
    </row>
    <row r="52" spans="1:10" x14ac:dyDescent="0.25">
      <c r="A52" s="8">
        <v>0.53263888888888888</v>
      </c>
      <c r="B52" s="8">
        <v>0.53263888888888888</v>
      </c>
      <c r="C52" s="9" t="s">
        <v>16</v>
      </c>
      <c r="D52" s="110" t="s">
        <v>17</v>
      </c>
      <c r="E52" s="9">
        <v>1</v>
      </c>
      <c r="F52" s="9" t="s">
        <v>20</v>
      </c>
      <c r="G52" s="9" t="s">
        <v>18</v>
      </c>
      <c r="H52" s="9">
        <v>404</v>
      </c>
      <c r="I52" s="10">
        <v>42181</v>
      </c>
      <c r="J52" s="9" t="s">
        <v>15</v>
      </c>
    </row>
    <row r="53" spans="1:10" x14ac:dyDescent="0.25">
      <c r="A53" s="8">
        <v>0.53680555555555554</v>
      </c>
      <c r="B53" s="8">
        <v>0.54166666666666663</v>
      </c>
      <c r="C53" s="9" t="s">
        <v>35</v>
      </c>
      <c r="D53" s="110" t="s">
        <v>17</v>
      </c>
      <c r="E53" s="9">
        <v>1</v>
      </c>
      <c r="F53" s="9" t="s">
        <v>27</v>
      </c>
      <c r="G53" s="9" t="s">
        <v>42</v>
      </c>
      <c r="H53" s="9">
        <v>404</v>
      </c>
      <c r="I53" s="10">
        <v>42181</v>
      </c>
      <c r="J53" s="9" t="s">
        <v>15</v>
      </c>
    </row>
    <row r="54" spans="1:10" x14ac:dyDescent="0.25">
      <c r="A54" s="8">
        <v>0.54861111111111105</v>
      </c>
      <c r="B54" s="8">
        <v>0.5493055555555556</v>
      </c>
      <c r="C54" s="9" t="s">
        <v>23</v>
      </c>
      <c r="D54" s="110" t="s">
        <v>17</v>
      </c>
      <c r="E54" s="9">
        <v>1</v>
      </c>
      <c r="F54" s="9" t="s">
        <v>27</v>
      </c>
      <c r="G54" s="9" t="s">
        <v>18</v>
      </c>
      <c r="H54" s="9">
        <v>407</v>
      </c>
      <c r="I54" s="10">
        <v>42181</v>
      </c>
      <c r="J54" s="9" t="s">
        <v>15</v>
      </c>
    </row>
    <row r="55" spans="1:10" x14ac:dyDescent="0.25">
      <c r="A55" s="8">
        <v>0.55138888888888882</v>
      </c>
      <c r="B55" s="8">
        <v>0.55208333333333337</v>
      </c>
      <c r="C55" s="9" t="s">
        <v>23</v>
      </c>
      <c r="D55" s="110" t="s">
        <v>17</v>
      </c>
      <c r="E55" s="9">
        <v>1</v>
      </c>
      <c r="F55" s="9" t="s">
        <v>27</v>
      </c>
      <c r="G55" s="9" t="s">
        <v>18</v>
      </c>
      <c r="H55" s="9">
        <v>403</v>
      </c>
      <c r="I55" s="10">
        <v>42181</v>
      </c>
      <c r="J55" s="9" t="s">
        <v>15</v>
      </c>
    </row>
    <row r="56" spans="1:10" x14ac:dyDescent="0.25">
      <c r="A56" s="8">
        <v>0.26319444444444445</v>
      </c>
      <c r="B56" s="8">
        <v>0.26319444444444445</v>
      </c>
      <c r="C56" s="9" t="s">
        <v>20</v>
      </c>
      <c r="D56" s="110" t="s">
        <v>17</v>
      </c>
      <c r="E56" s="9">
        <v>1</v>
      </c>
      <c r="F56" s="9" t="s">
        <v>27</v>
      </c>
      <c r="G56" s="9" t="s">
        <v>24</v>
      </c>
      <c r="H56" s="9">
        <v>4</v>
      </c>
      <c r="I56" s="10">
        <v>42182</v>
      </c>
      <c r="J56" s="9" t="s">
        <v>15</v>
      </c>
    </row>
    <row r="57" spans="1:10" x14ac:dyDescent="0.25">
      <c r="A57" s="8">
        <v>0.27291666666666664</v>
      </c>
      <c r="B57" s="8">
        <v>0.27291666666666664</v>
      </c>
      <c r="C57" s="9" t="s">
        <v>16</v>
      </c>
      <c r="D57" s="110" t="s">
        <v>17</v>
      </c>
      <c r="E57" s="9">
        <v>1</v>
      </c>
      <c r="F57" s="9" t="s">
        <v>28</v>
      </c>
      <c r="G57" s="9" t="s">
        <v>24</v>
      </c>
      <c r="H57" s="9">
        <v>4</v>
      </c>
      <c r="I57" s="10">
        <v>42182</v>
      </c>
      <c r="J57" s="9" t="s">
        <v>15</v>
      </c>
    </row>
    <row r="58" spans="1:10" x14ac:dyDescent="0.25">
      <c r="A58" s="8">
        <v>0.27777777777777779</v>
      </c>
      <c r="B58" s="8">
        <v>0.27777777777777779</v>
      </c>
      <c r="C58" s="9" t="s">
        <v>23</v>
      </c>
      <c r="D58" s="110" t="s">
        <v>17</v>
      </c>
      <c r="E58" s="9">
        <v>1</v>
      </c>
      <c r="F58" s="9" t="s">
        <v>28</v>
      </c>
      <c r="G58" s="9" t="s">
        <v>24</v>
      </c>
      <c r="H58" s="9">
        <v>3</v>
      </c>
      <c r="I58" s="10">
        <v>42182</v>
      </c>
      <c r="J58" s="9" t="s">
        <v>15</v>
      </c>
    </row>
    <row r="59" spans="1:10" x14ac:dyDescent="0.25">
      <c r="A59" s="8">
        <v>0.28819444444444448</v>
      </c>
      <c r="B59" s="8">
        <v>0.29097222222222224</v>
      </c>
      <c r="C59" s="9" t="s">
        <v>35</v>
      </c>
      <c r="D59" s="110" t="s">
        <v>17</v>
      </c>
      <c r="E59" s="9">
        <v>1</v>
      </c>
      <c r="F59" s="9" t="s">
        <v>13</v>
      </c>
      <c r="G59" s="9" t="s">
        <v>42</v>
      </c>
      <c r="H59" s="9">
        <v>2</v>
      </c>
      <c r="I59" s="10">
        <v>42182</v>
      </c>
      <c r="J59" s="9" t="s">
        <v>15</v>
      </c>
    </row>
    <row r="60" spans="1:10" x14ac:dyDescent="0.25">
      <c r="A60" s="8">
        <v>0.30138888888888887</v>
      </c>
      <c r="B60" s="8">
        <v>0.30138888888888887</v>
      </c>
      <c r="C60" s="9" t="s">
        <v>23</v>
      </c>
      <c r="D60" s="110" t="s">
        <v>17</v>
      </c>
      <c r="E60" s="9">
        <v>1</v>
      </c>
      <c r="F60" s="9" t="s">
        <v>13</v>
      </c>
      <c r="G60" s="9" t="s">
        <v>14</v>
      </c>
      <c r="H60" s="9">
        <v>4</v>
      </c>
      <c r="I60" s="10">
        <v>42182</v>
      </c>
      <c r="J60" s="9" t="s">
        <v>15</v>
      </c>
    </row>
    <row r="61" spans="1:10" x14ac:dyDescent="0.25">
      <c r="A61" s="8">
        <v>0.30208333333333331</v>
      </c>
      <c r="B61" s="8">
        <v>0.30208333333333331</v>
      </c>
      <c r="C61" s="9" t="s">
        <v>16</v>
      </c>
      <c r="D61" s="110" t="s">
        <v>17</v>
      </c>
      <c r="E61" s="9">
        <v>1</v>
      </c>
      <c r="F61" s="9" t="s">
        <v>28</v>
      </c>
      <c r="G61" s="9" t="s">
        <v>14</v>
      </c>
      <c r="H61" s="9">
        <v>6</v>
      </c>
      <c r="I61" s="10">
        <v>42182</v>
      </c>
      <c r="J61" s="9" t="s">
        <v>15</v>
      </c>
    </row>
    <row r="62" spans="1:10" x14ac:dyDescent="0.25">
      <c r="A62" s="8">
        <v>0.30555555555555552</v>
      </c>
      <c r="B62" s="8">
        <v>0.30555555555555552</v>
      </c>
      <c r="C62" s="9" t="s">
        <v>16</v>
      </c>
      <c r="D62" s="110" t="s">
        <v>17</v>
      </c>
      <c r="E62" s="9">
        <v>1</v>
      </c>
      <c r="F62" s="9" t="s">
        <v>13</v>
      </c>
      <c r="G62" s="9" t="s">
        <v>40</v>
      </c>
      <c r="H62" s="9">
        <v>8</v>
      </c>
      <c r="I62" s="10">
        <v>42182</v>
      </c>
      <c r="J62" s="9" t="s">
        <v>15</v>
      </c>
    </row>
    <row r="63" spans="1:10" x14ac:dyDescent="0.25">
      <c r="A63" s="8">
        <v>0.30902777777777779</v>
      </c>
      <c r="B63" s="8">
        <v>0.30902777777777779</v>
      </c>
      <c r="C63" s="9" t="s">
        <v>16</v>
      </c>
      <c r="D63" s="110" t="s">
        <v>17</v>
      </c>
      <c r="E63" s="9">
        <v>1</v>
      </c>
      <c r="F63" s="9" t="s">
        <v>13</v>
      </c>
      <c r="G63" s="9" t="s">
        <v>14</v>
      </c>
      <c r="H63" s="9">
        <v>1</v>
      </c>
      <c r="I63" s="10">
        <v>42182</v>
      </c>
      <c r="J63" s="9" t="s">
        <v>15</v>
      </c>
    </row>
    <row r="64" spans="1:10" x14ac:dyDescent="0.25">
      <c r="A64" s="8">
        <v>0.31527777777777777</v>
      </c>
      <c r="B64" s="8" t="s">
        <v>27</v>
      </c>
      <c r="C64" s="9" t="s">
        <v>35</v>
      </c>
      <c r="D64" s="110" t="s">
        <v>17</v>
      </c>
      <c r="E64" s="9">
        <v>1</v>
      </c>
      <c r="F64" s="9" t="s">
        <v>27</v>
      </c>
      <c r="G64" s="9" t="s">
        <v>42</v>
      </c>
      <c r="H64" s="9">
        <v>3</v>
      </c>
      <c r="I64" s="10">
        <v>42182</v>
      </c>
      <c r="J64" s="9" t="s">
        <v>15</v>
      </c>
    </row>
    <row r="65" spans="1:11" x14ac:dyDescent="0.25">
      <c r="A65" s="8">
        <v>0.31805555555555554</v>
      </c>
      <c r="B65" s="8">
        <v>0.31875000000000003</v>
      </c>
      <c r="C65" s="9" t="s">
        <v>16</v>
      </c>
      <c r="D65" s="110" t="s">
        <v>17</v>
      </c>
      <c r="E65" s="9">
        <v>1</v>
      </c>
      <c r="F65" s="9" t="s">
        <v>27</v>
      </c>
      <c r="G65" s="9" t="s">
        <v>24</v>
      </c>
      <c r="H65" s="9">
        <v>6</v>
      </c>
      <c r="I65" s="10">
        <v>42182</v>
      </c>
      <c r="J65" s="9" t="s">
        <v>15</v>
      </c>
    </row>
    <row r="66" spans="1:11" x14ac:dyDescent="0.25">
      <c r="A66" s="8">
        <v>0.3298611111111111</v>
      </c>
      <c r="B66" s="8">
        <v>0.3298611111111111</v>
      </c>
      <c r="C66" s="9" t="s">
        <v>16</v>
      </c>
      <c r="D66" s="110" t="s">
        <v>17</v>
      </c>
      <c r="E66" s="9">
        <v>1</v>
      </c>
      <c r="F66" s="9" t="s">
        <v>27</v>
      </c>
      <c r="G66" s="9" t="s">
        <v>24</v>
      </c>
      <c r="H66" s="9">
        <v>4</v>
      </c>
      <c r="I66" s="10">
        <v>42182</v>
      </c>
      <c r="J66" s="9" t="s">
        <v>15</v>
      </c>
    </row>
    <row r="67" spans="1:11" x14ac:dyDescent="0.25">
      <c r="A67" s="8">
        <v>0.33611111111111108</v>
      </c>
      <c r="B67" s="8">
        <v>0.33611111111111108</v>
      </c>
      <c r="C67" s="9" t="s">
        <v>16</v>
      </c>
      <c r="D67" s="110" t="s">
        <v>17</v>
      </c>
      <c r="E67" s="9">
        <v>1</v>
      </c>
      <c r="F67" s="9" t="s">
        <v>13</v>
      </c>
      <c r="G67" s="9" t="s">
        <v>24</v>
      </c>
      <c r="H67" s="9">
        <v>4</v>
      </c>
      <c r="I67" s="10">
        <v>42182</v>
      </c>
      <c r="J67" s="9" t="s">
        <v>15</v>
      </c>
    </row>
    <row r="68" spans="1:11" x14ac:dyDescent="0.25">
      <c r="A68" s="8">
        <v>0.33680555555555558</v>
      </c>
      <c r="B68" s="8">
        <v>0.33680555555555558</v>
      </c>
      <c r="C68" s="9" t="s">
        <v>23</v>
      </c>
      <c r="D68" s="110" t="s">
        <v>17</v>
      </c>
      <c r="E68" s="9">
        <v>1</v>
      </c>
      <c r="F68" s="9" t="s">
        <v>28</v>
      </c>
      <c r="G68" s="9" t="s">
        <v>24</v>
      </c>
      <c r="H68" s="9">
        <v>3</v>
      </c>
      <c r="I68" s="10">
        <v>42182</v>
      </c>
      <c r="J68" s="9" t="s">
        <v>15</v>
      </c>
    </row>
    <row r="69" spans="1:11" x14ac:dyDescent="0.25">
      <c r="A69" s="8">
        <v>0.28541666666666665</v>
      </c>
      <c r="B69" s="8">
        <v>0.28541666666666665</v>
      </c>
      <c r="C69" s="9" t="s">
        <v>16</v>
      </c>
      <c r="D69" s="110" t="s">
        <v>17</v>
      </c>
      <c r="E69" s="9">
        <v>1</v>
      </c>
      <c r="F69" s="9" t="s">
        <v>13</v>
      </c>
      <c r="G69" s="9" t="s">
        <v>34</v>
      </c>
      <c r="H69" s="9">
        <v>3</v>
      </c>
      <c r="I69" s="10">
        <v>42188</v>
      </c>
      <c r="J69" s="9" t="s">
        <v>15</v>
      </c>
      <c r="K69" s="9" t="s">
        <v>57</v>
      </c>
    </row>
    <row r="70" spans="1:11" x14ac:dyDescent="0.25">
      <c r="A70" s="8">
        <v>0.28541666666666665</v>
      </c>
      <c r="B70" s="8">
        <v>0.28611111111111115</v>
      </c>
      <c r="C70" s="9" t="s">
        <v>16</v>
      </c>
      <c r="D70" s="110" t="s">
        <v>17</v>
      </c>
      <c r="E70" s="9">
        <v>1</v>
      </c>
      <c r="F70" s="9" t="s">
        <v>13</v>
      </c>
      <c r="G70" s="118" t="s">
        <v>58</v>
      </c>
      <c r="H70" s="9">
        <v>2</v>
      </c>
      <c r="I70" s="10">
        <v>42188</v>
      </c>
      <c r="J70" s="9" t="s">
        <v>15</v>
      </c>
    </row>
    <row r="71" spans="1:11" x14ac:dyDescent="0.25">
      <c r="A71" s="8">
        <v>0.29930555555555555</v>
      </c>
      <c r="B71" s="8">
        <v>0.29930555555555555</v>
      </c>
      <c r="C71" s="9" t="s">
        <v>16</v>
      </c>
      <c r="D71" s="110" t="s">
        <v>17</v>
      </c>
      <c r="E71" s="9">
        <v>1</v>
      </c>
      <c r="F71" s="9" t="s">
        <v>28</v>
      </c>
      <c r="G71" s="9" t="s">
        <v>59</v>
      </c>
      <c r="H71" s="9">
        <v>3</v>
      </c>
      <c r="I71" s="10">
        <v>42188</v>
      </c>
      <c r="J71" s="9" t="s">
        <v>15</v>
      </c>
    </row>
    <row r="72" spans="1:11" x14ac:dyDescent="0.25">
      <c r="A72" s="8">
        <v>0.30069444444444443</v>
      </c>
      <c r="B72" s="8">
        <v>0.30069444444444443</v>
      </c>
      <c r="C72" s="9" t="s">
        <v>16</v>
      </c>
      <c r="D72" s="110" t="s">
        <v>17</v>
      </c>
      <c r="E72" s="9">
        <v>1</v>
      </c>
      <c r="F72" s="9" t="s">
        <v>19</v>
      </c>
      <c r="G72" s="9" t="s">
        <v>24</v>
      </c>
      <c r="H72" s="9">
        <v>2</v>
      </c>
      <c r="I72" s="10">
        <v>42188</v>
      </c>
      <c r="J72" s="9" t="s">
        <v>15</v>
      </c>
    </row>
    <row r="73" spans="1:11" x14ac:dyDescent="0.25">
      <c r="A73" s="8">
        <v>0.30902777777777779</v>
      </c>
      <c r="B73" s="8">
        <v>0.30902777777777779</v>
      </c>
      <c r="C73" s="9" t="s">
        <v>16</v>
      </c>
      <c r="D73" s="110" t="s">
        <v>17</v>
      </c>
      <c r="E73" s="9">
        <v>1</v>
      </c>
      <c r="F73" s="9" t="s">
        <v>13</v>
      </c>
      <c r="G73" s="9" t="s">
        <v>24</v>
      </c>
      <c r="H73" s="9">
        <v>1</v>
      </c>
      <c r="I73" s="10">
        <v>42188</v>
      </c>
      <c r="J73" s="9" t="s">
        <v>15</v>
      </c>
    </row>
    <row r="74" spans="1:11" x14ac:dyDescent="0.25">
      <c r="A74" s="8">
        <v>0.31041666666666667</v>
      </c>
      <c r="B74" s="8">
        <v>0.31041666666666667</v>
      </c>
      <c r="C74" s="9" t="s">
        <v>16</v>
      </c>
      <c r="D74" s="110" t="s">
        <v>17</v>
      </c>
      <c r="E74" s="9">
        <v>1</v>
      </c>
      <c r="F74" s="9" t="s">
        <v>13</v>
      </c>
      <c r="G74" s="9" t="s">
        <v>24</v>
      </c>
      <c r="H74" s="9">
        <v>8</v>
      </c>
      <c r="I74" s="10">
        <v>42188</v>
      </c>
      <c r="J74" s="9" t="s">
        <v>15</v>
      </c>
    </row>
    <row r="75" spans="1:11" x14ac:dyDescent="0.25">
      <c r="A75" s="8">
        <v>0.31388888888888888</v>
      </c>
      <c r="B75" s="8">
        <v>0.31388888888888888</v>
      </c>
      <c r="C75" s="9" t="s">
        <v>27</v>
      </c>
      <c r="D75" s="110" t="s">
        <v>17</v>
      </c>
      <c r="E75" s="9">
        <v>1</v>
      </c>
      <c r="F75" s="9" t="s">
        <v>27</v>
      </c>
      <c r="G75" s="9" t="s">
        <v>14</v>
      </c>
      <c r="H75" s="9">
        <v>4</v>
      </c>
      <c r="I75" s="10">
        <v>42188</v>
      </c>
      <c r="J75" s="9" t="s">
        <v>15</v>
      </c>
    </row>
    <row r="76" spans="1:11" x14ac:dyDescent="0.25">
      <c r="A76" s="8">
        <v>0.31666666666666665</v>
      </c>
      <c r="B76" s="8">
        <v>0.31666666666666665</v>
      </c>
      <c r="C76" s="9" t="s">
        <v>23</v>
      </c>
      <c r="D76" s="110" t="s">
        <v>17</v>
      </c>
      <c r="E76" s="9">
        <v>1</v>
      </c>
      <c r="F76" s="9" t="s">
        <v>27</v>
      </c>
      <c r="G76" s="9" t="s">
        <v>40</v>
      </c>
      <c r="H76" s="9">
        <v>11</v>
      </c>
      <c r="I76" s="10">
        <v>42188</v>
      </c>
      <c r="J76" s="9" t="s">
        <v>15</v>
      </c>
    </row>
    <row r="77" spans="1:11" x14ac:dyDescent="0.25">
      <c r="A77" s="8">
        <v>0.31805555555555554</v>
      </c>
      <c r="B77" s="8">
        <v>0.31805555555555554</v>
      </c>
      <c r="C77" s="9" t="s">
        <v>16</v>
      </c>
      <c r="D77" s="110" t="s">
        <v>17</v>
      </c>
      <c r="E77" s="9">
        <v>1</v>
      </c>
      <c r="F77" s="9" t="s">
        <v>27</v>
      </c>
      <c r="G77" s="9" t="s">
        <v>24</v>
      </c>
      <c r="H77" s="9">
        <v>9</v>
      </c>
      <c r="I77" s="10">
        <v>42188</v>
      </c>
      <c r="J77" s="9" t="s">
        <v>15</v>
      </c>
    </row>
    <row r="78" spans="1:11" x14ac:dyDescent="0.25">
      <c r="A78" s="8">
        <v>0.32013888888888892</v>
      </c>
      <c r="B78" s="8">
        <v>0.32013888888888892</v>
      </c>
      <c r="C78" s="9" t="s">
        <v>16</v>
      </c>
      <c r="D78" s="110" t="s">
        <v>17</v>
      </c>
      <c r="E78" s="9">
        <v>1</v>
      </c>
      <c r="F78" s="9" t="s">
        <v>28</v>
      </c>
      <c r="G78" s="9" t="s">
        <v>24</v>
      </c>
      <c r="H78" s="9">
        <v>3</v>
      </c>
      <c r="I78" s="10">
        <v>42188</v>
      </c>
      <c r="J78" s="9" t="s">
        <v>15</v>
      </c>
    </row>
    <row r="79" spans="1:11" x14ac:dyDescent="0.25">
      <c r="A79" s="8">
        <v>0.32291666666666669</v>
      </c>
      <c r="B79" s="8">
        <v>0.32291666666666669</v>
      </c>
      <c r="C79" s="9" t="s">
        <v>16</v>
      </c>
      <c r="D79" s="110" t="s">
        <v>17</v>
      </c>
      <c r="E79" s="9">
        <v>1</v>
      </c>
      <c r="F79" s="9" t="s">
        <v>13</v>
      </c>
      <c r="G79" s="9" t="s">
        <v>24</v>
      </c>
      <c r="H79" s="9">
        <v>1</v>
      </c>
      <c r="I79" s="10">
        <v>42188</v>
      </c>
      <c r="J79" s="9" t="s">
        <v>15</v>
      </c>
    </row>
    <row r="80" spans="1:11" x14ac:dyDescent="0.25">
      <c r="A80" s="8">
        <v>0.32361111111111113</v>
      </c>
      <c r="B80" s="8">
        <v>0.32361111111111113</v>
      </c>
      <c r="C80" s="9" t="s">
        <v>16</v>
      </c>
      <c r="D80" s="110" t="s">
        <v>17</v>
      </c>
      <c r="E80" s="9">
        <v>1</v>
      </c>
      <c r="F80" s="9" t="s">
        <v>13</v>
      </c>
      <c r="G80" s="9" t="s">
        <v>24</v>
      </c>
      <c r="H80" s="9">
        <v>4</v>
      </c>
      <c r="I80" s="10">
        <v>42188</v>
      </c>
      <c r="J80" s="9" t="s">
        <v>15</v>
      </c>
    </row>
    <row r="81" spans="1:11" x14ac:dyDescent="0.25">
      <c r="A81" s="8">
        <v>0.32708333333333334</v>
      </c>
      <c r="B81" s="8">
        <v>0.32777777777777778</v>
      </c>
      <c r="C81" s="9" t="s">
        <v>23</v>
      </c>
      <c r="D81" s="110" t="s">
        <v>17</v>
      </c>
      <c r="E81" s="9">
        <v>1</v>
      </c>
      <c r="F81" s="9" t="s">
        <v>28</v>
      </c>
      <c r="G81" s="9" t="s">
        <v>14</v>
      </c>
      <c r="H81" s="9">
        <v>4</v>
      </c>
      <c r="I81" s="10">
        <v>42188</v>
      </c>
      <c r="J81" s="9" t="s">
        <v>15</v>
      </c>
    </row>
    <row r="82" spans="1:11" x14ac:dyDescent="0.25">
      <c r="A82" s="8">
        <v>0.33402777777777781</v>
      </c>
      <c r="B82" s="8">
        <v>0.33402777777777781</v>
      </c>
      <c r="C82" s="9" t="s">
        <v>16</v>
      </c>
      <c r="D82" s="110" t="s">
        <v>17</v>
      </c>
      <c r="E82" s="9">
        <v>1</v>
      </c>
      <c r="F82" s="9" t="s">
        <v>28</v>
      </c>
      <c r="G82" s="9" t="s">
        <v>34</v>
      </c>
      <c r="H82" s="9">
        <v>2</v>
      </c>
      <c r="I82" s="10">
        <v>42188</v>
      </c>
      <c r="J82" s="9" t="s">
        <v>15</v>
      </c>
      <c r="K82" s="9" t="s">
        <v>57</v>
      </c>
    </row>
    <row r="83" spans="1:11" x14ac:dyDescent="0.25">
      <c r="A83" s="8">
        <v>0.3833333333333333</v>
      </c>
      <c r="B83" s="8">
        <v>0.3833333333333333</v>
      </c>
      <c r="C83" s="9" t="s">
        <v>27</v>
      </c>
      <c r="D83" s="110" t="s">
        <v>17</v>
      </c>
      <c r="E83" s="9">
        <v>1</v>
      </c>
      <c r="F83" s="9" t="s">
        <v>27</v>
      </c>
      <c r="G83" s="9" t="s">
        <v>40</v>
      </c>
      <c r="H83" s="9">
        <v>4</v>
      </c>
      <c r="I83" s="10">
        <v>42188</v>
      </c>
      <c r="J83" s="9" t="s">
        <v>15</v>
      </c>
    </row>
    <row r="84" spans="1:11" x14ac:dyDescent="0.25">
      <c r="A84" s="8">
        <v>0.38819444444444445</v>
      </c>
      <c r="B84" s="8">
        <v>0.38819444444444445</v>
      </c>
      <c r="C84" s="9" t="s">
        <v>16</v>
      </c>
      <c r="D84" s="110" t="s">
        <v>17</v>
      </c>
      <c r="E84" s="9">
        <v>1</v>
      </c>
      <c r="F84" s="9" t="s">
        <v>27</v>
      </c>
      <c r="G84" s="9" t="s">
        <v>14</v>
      </c>
      <c r="H84" s="9">
        <v>9</v>
      </c>
      <c r="I84" s="10">
        <v>42188</v>
      </c>
      <c r="J84" s="9" t="s">
        <v>15</v>
      </c>
    </row>
    <row r="85" spans="1:11" x14ac:dyDescent="0.25">
      <c r="A85" s="8">
        <v>0.39513888888888887</v>
      </c>
      <c r="B85" s="8">
        <v>0.39513888888888887</v>
      </c>
      <c r="C85" s="9" t="s">
        <v>27</v>
      </c>
      <c r="D85" s="110" t="s">
        <v>17</v>
      </c>
      <c r="E85" s="9">
        <v>1</v>
      </c>
      <c r="F85" s="9" t="s">
        <v>20</v>
      </c>
      <c r="G85" s="9" t="s">
        <v>18</v>
      </c>
      <c r="H85" s="9">
        <v>4</v>
      </c>
      <c r="I85" s="10">
        <v>42188</v>
      </c>
      <c r="J85" s="9" t="s">
        <v>15</v>
      </c>
    </row>
    <row r="86" spans="1:11" x14ac:dyDescent="0.25">
      <c r="A86" s="8">
        <v>0.39652777777777781</v>
      </c>
      <c r="B86" s="8">
        <v>0.39652777777777781</v>
      </c>
      <c r="C86" s="9" t="s">
        <v>23</v>
      </c>
      <c r="D86" s="110" t="s">
        <v>17</v>
      </c>
      <c r="E86" s="9">
        <v>1</v>
      </c>
      <c r="F86" s="9" t="s">
        <v>16</v>
      </c>
      <c r="G86" s="9" t="s">
        <v>18</v>
      </c>
      <c r="H86" s="9">
        <v>4</v>
      </c>
      <c r="I86" s="10">
        <v>42188</v>
      </c>
      <c r="J86" s="9" t="s">
        <v>15</v>
      </c>
    </row>
    <row r="87" spans="1:11" x14ac:dyDescent="0.25">
      <c r="A87" s="8">
        <v>0.5083333333333333</v>
      </c>
      <c r="B87" s="8">
        <v>0.5083333333333333</v>
      </c>
      <c r="C87" s="9" t="s">
        <v>16</v>
      </c>
      <c r="D87" s="110" t="s">
        <v>17</v>
      </c>
      <c r="E87" s="9">
        <v>1</v>
      </c>
      <c r="F87" s="9" t="s">
        <v>23</v>
      </c>
      <c r="G87" s="9" t="s">
        <v>18</v>
      </c>
      <c r="H87" s="9">
        <v>413</v>
      </c>
      <c r="I87" s="10">
        <v>42189</v>
      </c>
      <c r="J87" s="9" t="s">
        <v>15</v>
      </c>
    </row>
    <row r="88" spans="1:11" x14ac:dyDescent="0.25">
      <c r="A88" s="8">
        <v>0.52222222222222225</v>
      </c>
      <c r="B88" s="8">
        <v>0.52222222222222225</v>
      </c>
      <c r="C88" s="9" t="s">
        <v>47</v>
      </c>
      <c r="D88" s="110" t="s">
        <v>17</v>
      </c>
      <c r="E88" s="9">
        <v>1</v>
      </c>
      <c r="F88" s="9" t="s">
        <v>20</v>
      </c>
      <c r="G88" s="9" t="s">
        <v>18</v>
      </c>
      <c r="H88" s="9">
        <v>403</v>
      </c>
      <c r="I88" s="10">
        <v>42189</v>
      </c>
      <c r="J88" s="9" t="s">
        <v>15</v>
      </c>
    </row>
    <row r="89" spans="1:11" x14ac:dyDescent="0.25">
      <c r="A89" s="8">
        <v>0.52361111111111114</v>
      </c>
      <c r="B89" s="8">
        <v>0.52361111111111114</v>
      </c>
      <c r="C89" s="9" t="s">
        <v>16</v>
      </c>
      <c r="D89" s="110" t="s">
        <v>17</v>
      </c>
      <c r="E89" s="9">
        <v>1</v>
      </c>
      <c r="F89" s="9" t="s">
        <v>20</v>
      </c>
      <c r="G89" s="9" t="s">
        <v>24</v>
      </c>
      <c r="H89" s="9">
        <v>406</v>
      </c>
      <c r="I89" s="10">
        <v>42189</v>
      </c>
      <c r="J89" s="9" t="s">
        <v>15</v>
      </c>
    </row>
    <row r="90" spans="1:11" x14ac:dyDescent="0.25">
      <c r="A90" s="8">
        <v>0.52916666666666667</v>
      </c>
      <c r="B90" s="8">
        <v>0.53263888888888888</v>
      </c>
      <c r="C90" s="9" t="s">
        <v>16</v>
      </c>
      <c r="D90" s="110" t="s">
        <v>17</v>
      </c>
      <c r="E90" s="9">
        <v>1</v>
      </c>
      <c r="F90" s="9" t="s">
        <v>27</v>
      </c>
      <c r="G90" s="9" t="s">
        <v>18</v>
      </c>
      <c r="H90" s="9">
        <v>410</v>
      </c>
      <c r="I90" s="10">
        <v>42189</v>
      </c>
      <c r="J90" s="9" t="s">
        <v>15</v>
      </c>
    </row>
    <row r="91" spans="1:11" x14ac:dyDescent="0.25">
      <c r="A91" s="8">
        <v>0.55208333333333337</v>
      </c>
      <c r="B91" s="8">
        <v>0.55208333333333337</v>
      </c>
      <c r="C91" s="9" t="s">
        <v>16</v>
      </c>
      <c r="D91" s="110" t="s">
        <v>17</v>
      </c>
      <c r="E91" s="9">
        <v>1</v>
      </c>
      <c r="F91" s="9" t="s">
        <v>27</v>
      </c>
      <c r="G91" s="9" t="s">
        <v>24</v>
      </c>
      <c r="H91" s="9">
        <v>404</v>
      </c>
      <c r="I91" s="10">
        <v>42189</v>
      </c>
      <c r="J91" s="9" t="s">
        <v>15</v>
      </c>
    </row>
    <row r="92" spans="1:11" x14ac:dyDescent="0.25">
      <c r="A92" s="8">
        <v>0.56458333333333333</v>
      </c>
      <c r="B92" s="8">
        <v>0.56458333333333333</v>
      </c>
      <c r="C92" s="9" t="s">
        <v>16</v>
      </c>
      <c r="D92" s="110" t="s">
        <v>17</v>
      </c>
      <c r="E92" s="9">
        <v>1</v>
      </c>
      <c r="F92" s="9" t="s">
        <v>13</v>
      </c>
      <c r="G92" s="9" t="s">
        <v>14</v>
      </c>
      <c r="H92" s="9">
        <v>407</v>
      </c>
      <c r="I92" s="10">
        <v>42189</v>
      </c>
      <c r="J92" s="9" t="s">
        <v>15</v>
      </c>
    </row>
    <row r="93" spans="1:11" x14ac:dyDescent="0.25">
      <c r="A93" s="8">
        <v>0.57152777777777775</v>
      </c>
      <c r="B93" s="8">
        <v>0.57152777777777775</v>
      </c>
      <c r="C93" s="9" t="s">
        <v>16</v>
      </c>
      <c r="D93" s="110" t="s">
        <v>17</v>
      </c>
      <c r="E93" s="9">
        <v>1</v>
      </c>
      <c r="F93" s="9" t="s">
        <v>28</v>
      </c>
      <c r="G93" s="9" t="s">
        <v>14</v>
      </c>
      <c r="H93" s="9">
        <v>410</v>
      </c>
      <c r="I93" s="10">
        <v>42189</v>
      </c>
      <c r="J93" s="9" t="s">
        <v>15</v>
      </c>
    </row>
    <row r="94" spans="1:11" x14ac:dyDescent="0.25">
      <c r="A94" s="8">
        <v>0.57916666666666672</v>
      </c>
      <c r="B94" s="8">
        <v>0.57916666666666672</v>
      </c>
      <c r="C94" s="9" t="s">
        <v>20</v>
      </c>
      <c r="D94" s="110" t="s">
        <v>17</v>
      </c>
      <c r="E94" s="9">
        <v>1</v>
      </c>
      <c r="F94" s="9" t="s">
        <v>13</v>
      </c>
      <c r="G94" s="9" t="s">
        <v>24</v>
      </c>
      <c r="H94" s="9">
        <v>403</v>
      </c>
      <c r="I94" s="10">
        <v>42189</v>
      </c>
      <c r="J94" s="9" t="s">
        <v>15</v>
      </c>
    </row>
    <row r="95" spans="1:11" x14ac:dyDescent="0.25">
      <c r="A95" s="8">
        <v>0.58333333333333337</v>
      </c>
      <c r="B95" s="8">
        <v>0.58333333333333337</v>
      </c>
      <c r="C95" s="9" t="s">
        <v>16</v>
      </c>
      <c r="D95" s="110" t="s">
        <v>17</v>
      </c>
      <c r="E95" s="9">
        <v>1</v>
      </c>
      <c r="F95" s="9" t="s">
        <v>28</v>
      </c>
      <c r="G95" s="9" t="s">
        <v>18</v>
      </c>
      <c r="H95" s="9">
        <v>404</v>
      </c>
      <c r="I95" s="10">
        <v>42189</v>
      </c>
      <c r="J95" s="9" t="s">
        <v>15</v>
      </c>
    </row>
    <row r="96" spans="1:11" x14ac:dyDescent="0.25">
      <c r="A96" s="8">
        <v>0.6</v>
      </c>
      <c r="B96" s="8">
        <v>0.59930555555555554</v>
      </c>
      <c r="C96" s="9" t="s">
        <v>47</v>
      </c>
      <c r="D96" s="110" t="s">
        <v>17</v>
      </c>
      <c r="E96" s="9">
        <v>1</v>
      </c>
      <c r="F96" s="9" t="s">
        <v>28</v>
      </c>
      <c r="G96" s="9" t="s">
        <v>24</v>
      </c>
      <c r="H96" s="9">
        <v>403</v>
      </c>
      <c r="I96" s="10">
        <v>42189</v>
      </c>
      <c r="J96" s="9" t="s">
        <v>15</v>
      </c>
    </row>
    <row r="97" spans="1:11" x14ac:dyDescent="0.25">
      <c r="A97" s="8">
        <v>0.60277777777777775</v>
      </c>
      <c r="B97" s="8">
        <v>0.60277777777777775</v>
      </c>
      <c r="C97" s="9" t="s">
        <v>16</v>
      </c>
      <c r="D97" s="110" t="s">
        <v>17</v>
      </c>
      <c r="E97" s="9">
        <v>1</v>
      </c>
      <c r="F97" s="9" t="s">
        <v>13</v>
      </c>
      <c r="G97" s="9" t="s">
        <v>24</v>
      </c>
      <c r="H97" s="9">
        <v>401</v>
      </c>
      <c r="I97" s="10">
        <v>42189</v>
      </c>
      <c r="J97" s="9" t="s">
        <v>15</v>
      </c>
    </row>
    <row r="98" spans="1:11" x14ac:dyDescent="0.25">
      <c r="A98" s="8">
        <v>0.25625000000000003</v>
      </c>
      <c r="B98" s="8">
        <v>0.25625000000000003</v>
      </c>
      <c r="C98" s="9" t="s">
        <v>20</v>
      </c>
      <c r="D98" s="110" t="s">
        <v>17</v>
      </c>
      <c r="E98" s="9">
        <v>1</v>
      </c>
      <c r="F98" s="9" t="s">
        <v>13</v>
      </c>
      <c r="G98" s="9" t="s">
        <v>24</v>
      </c>
      <c r="H98" s="9">
        <v>4</v>
      </c>
      <c r="I98" s="10">
        <v>42190</v>
      </c>
      <c r="J98" s="9" t="s">
        <v>15</v>
      </c>
    </row>
    <row r="99" spans="1:11" x14ac:dyDescent="0.25">
      <c r="A99" s="8">
        <v>0.2590277777777778</v>
      </c>
      <c r="B99" s="8">
        <v>0.2590277777777778</v>
      </c>
      <c r="C99" s="9" t="s">
        <v>16</v>
      </c>
      <c r="D99" s="110" t="s">
        <v>17</v>
      </c>
      <c r="E99" s="9">
        <v>1</v>
      </c>
      <c r="F99" s="9" t="s">
        <v>23</v>
      </c>
      <c r="G99" s="9" t="s">
        <v>34</v>
      </c>
      <c r="H99" s="9">
        <v>7</v>
      </c>
      <c r="I99" s="10">
        <v>42190</v>
      </c>
      <c r="J99" s="9" t="s">
        <v>15</v>
      </c>
      <c r="K99" s="9" t="s">
        <v>57</v>
      </c>
    </row>
    <row r="100" spans="1:11" x14ac:dyDescent="0.25">
      <c r="A100" s="8">
        <v>0.2638888888888889</v>
      </c>
      <c r="B100" s="8">
        <v>0.2638888888888889</v>
      </c>
      <c r="C100" s="9" t="s">
        <v>16</v>
      </c>
      <c r="D100" s="110" t="s">
        <v>17</v>
      </c>
      <c r="E100" s="9">
        <v>1</v>
      </c>
      <c r="F100" s="9" t="s">
        <v>27</v>
      </c>
      <c r="G100" s="9" t="s">
        <v>42</v>
      </c>
      <c r="H100" s="9">
        <v>3</v>
      </c>
      <c r="I100" s="10">
        <v>42190</v>
      </c>
      <c r="J100" s="9" t="s">
        <v>15</v>
      </c>
    </row>
    <row r="101" spans="1:11" x14ac:dyDescent="0.25">
      <c r="A101" s="8">
        <v>0.27361111111111108</v>
      </c>
      <c r="B101" s="8">
        <v>0.27361111111111108</v>
      </c>
      <c r="C101" s="9" t="s">
        <v>16</v>
      </c>
      <c r="D101" s="110" t="s">
        <v>17</v>
      </c>
      <c r="E101" s="9">
        <v>1</v>
      </c>
      <c r="F101" s="9" t="s">
        <v>27</v>
      </c>
      <c r="G101" s="9" t="s">
        <v>24</v>
      </c>
      <c r="H101" s="9">
        <v>2</v>
      </c>
      <c r="I101" s="10">
        <v>42190</v>
      </c>
      <c r="J101" s="9" t="s">
        <v>15</v>
      </c>
    </row>
    <row r="102" spans="1:11" x14ac:dyDescent="0.25">
      <c r="A102" s="8">
        <v>0.28958333333333336</v>
      </c>
      <c r="B102" s="8">
        <v>0.28958333333333336</v>
      </c>
      <c r="C102" s="9" t="s">
        <v>16</v>
      </c>
      <c r="D102" s="110" t="s">
        <v>17</v>
      </c>
      <c r="E102" s="9">
        <v>1</v>
      </c>
      <c r="F102" s="9" t="s">
        <v>13</v>
      </c>
      <c r="G102" s="9" t="s">
        <v>24</v>
      </c>
      <c r="H102" s="9">
        <v>1</v>
      </c>
      <c r="I102" s="10">
        <v>42190</v>
      </c>
      <c r="J102" s="9" t="s">
        <v>15</v>
      </c>
    </row>
    <row r="103" spans="1:11" x14ac:dyDescent="0.25">
      <c r="A103" s="8">
        <v>0.31180555555555556</v>
      </c>
      <c r="B103" s="8">
        <v>0.31180555555555556</v>
      </c>
      <c r="C103" s="9" t="s">
        <v>16</v>
      </c>
      <c r="D103" s="110" t="s">
        <v>17</v>
      </c>
      <c r="E103" s="9">
        <v>1</v>
      </c>
      <c r="F103" s="9" t="s">
        <v>27</v>
      </c>
      <c r="G103" s="9" t="s">
        <v>14</v>
      </c>
      <c r="H103" s="9">
        <v>9</v>
      </c>
      <c r="I103" s="10">
        <v>42190</v>
      </c>
      <c r="J103" s="9" t="s">
        <v>15</v>
      </c>
    </row>
    <row r="104" spans="1:11" x14ac:dyDescent="0.25">
      <c r="A104" s="8">
        <v>0.31388888888888888</v>
      </c>
      <c r="B104" s="8">
        <v>0.31388888888888888</v>
      </c>
      <c r="C104" s="9" t="s">
        <v>16</v>
      </c>
      <c r="D104" s="110" t="s">
        <v>17</v>
      </c>
      <c r="E104" s="9">
        <v>1</v>
      </c>
      <c r="F104" s="9" t="s">
        <v>28</v>
      </c>
      <c r="G104" s="9" t="s">
        <v>24</v>
      </c>
      <c r="H104" s="9">
        <v>1</v>
      </c>
      <c r="I104" s="10">
        <v>42190</v>
      </c>
      <c r="J104" s="9" t="s">
        <v>15</v>
      </c>
    </row>
    <row r="105" spans="1:11" x14ac:dyDescent="0.25">
      <c r="A105" s="8">
        <v>0.32916666666666666</v>
      </c>
      <c r="B105" s="8">
        <v>0.32916666666666666</v>
      </c>
      <c r="C105" s="9" t="s">
        <v>16</v>
      </c>
      <c r="D105" s="110" t="s">
        <v>17</v>
      </c>
      <c r="E105" s="9">
        <v>1</v>
      </c>
      <c r="F105" s="9" t="s">
        <v>27</v>
      </c>
      <c r="G105" s="9" t="s">
        <v>34</v>
      </c>
      <c r="H105" s="9">
        <v>4</v>
      </c>
      <c r="I105" s="10">
        <v>42190</v>
      </c>
      <c r="J105" s="9" t="s">
        <v>15</v>
      </c>
      <c r="K105" s="9" t="s">
        <v>52</v>
      </c>
    </row>
    <row r="106" spans="1:11" x14ac:dyDescent="0.25">
      <c r="A106" s="8">
        <v>0.34791666666666665</v>
      </c>
      <c r="B106" s="8">
        <v>0.34791666666666665</v>
      </c>
      <c r="C106" s="9" t="s">
        <v>16</v>
      </c>
      <c r="D106" s="110" t="s">
        <v>17</v>
      </c>
      <c r="E106" s="9">
        <v>1</v>
      </c>
      <c r="F106" s="9" t="s">
        <v>27</v>
      </c>
      <c r="G106" s="9" t="s">
        <v>14</v>
      </c>
      <c r="H106" s="9">
        <v>9</v>
      </c>
      <c r="I106" s="10">
        <v>42190</v>
      </c>
      <c r="J106" s="9" t="s">
        <v>15</v>
      </c>
    </row>
    <row r="107" spans="1:11" x14ac:dyDescent="0.25">
      <c r="A107" s="8">
        <v>0.37361111111111112</v>
      </c>
      <c r="B107" s="8">
        <v>0.375</v>
      </c>
      <c r="C107" s="9" t="s">
        <v>16</v>
      </c>
      <c r="D107" s="110" t="s">
        <v>17</v>
      </c>
      <c r="E107" s="9">
        <v>1</v>
      </c>
      <c r="F107" s="9" t="s">
        <v>19</v>
      </c>
      <c r="G107" s="9" t="s">
        <v>18</v>
      </c>
      <c r="H107" s="9">
        <v>2</v>
      </c>
      <c r="I107" s="10">
        <v>42190</v>
      </c>
      <c r="J107" s="9" t="s">
        <v>15</v>
      </c>
    </row>
    <row r="108" spans="1:11" x14ac:dyDescent="0.25">
      <c r="A108" s="8">
        <v>0.37708333333333338</v>
      </c>
      <c r="B108" s="8">
        <v>0.37708333333333338</v>
      </c>
      <c r="C108" s="9" t="s">
        <v>16</v>
      </c>
      <c r="D108" s="110" t="s">
        <v>17</v>
      </c>
      <c r="E108" s="9">
        <v>1</v>
      </c>
      <c r="F108" s="9" t="s">
        <v>13</v>
      </c>
      <c r="G108" s="9" t="s">
        <v>24</v>
      </c>
      <c r="H108" s="9">
        <v>1</v>
      </c>
      <c r="I108" s="10">
        <v>42190</v>
      </c>
      <c r="J108" s="9" t="s">
        <v>15</v>
      </c>
    </row>
    <row r="109" spans="1:11" x14ac:dyDescent="0.25">
      <c r="A109" s="8">
        <v>0.52847222222222223</v>
      </c>
      <c r="B109" s="8">
        <v>0.52916666666666667</v>
      </c>
      <c r="C109" s="9" t="s">
        <v>16</v>
      </c>
      <c r="D109" s="110" t="s">
        <v>17</v>
      </c>
      <c r="E109" s="9">
        <v>1</v>
      </c>
      <c r="F109" s="9" t="s">
        <v>23</v>
      </c>
      <c r="G109" s="9" t="s">
        <v>34</v>
      </c>
      <c r="H109" s="9">
        <v>252</v>
      </c>
      <c r="I109" s="10">
        <v>42190</v>
      </c>
      <c r="J109" s="9" t="s">
        <v>15</v>
      </c>
      <c r="K109" s="9" t="s">
        <v>66</v>
      </c>
    </row>
    <row r="110" spans="1:11" x14ac:dyDescent="0.25">
      <c r="A110" s="8">
        <v>0.54236111111111118</v>
      </c>
      <c r="B110" s="8">
        <v>0.54236111111111118</v>
      </c>
      <c r="C110" s="9" t="s">
        <v>16</v>
      </c>
      <c r="D110" s="110" t="s">
        <v>17</v>
      </c>
      <c r="E110" s="9">
        <v>1</v>
      </c>
      <c r="F110" s="9" t="s">
        <v>19</v>
      </c>
      <c r="G110" s="9" t="s">
        <v>24</v>
      </c>
      <c r="H110" s="9">
        <v>251</v>
      </c>
      <c r="I110" s="10">
        <v>42190</v>
      </c>
      <c r="J110" s="9" t="s">
        <v>15</v>
      </c>
    </row>
    <row r="111" spans="1:11" x14ac:dyDescent="0.25">
      <c r="A111" s="8">
        <v>0.54305555555555551</v>
      </c>
      <c r="B111" s="8">
        <v>0.54305555555555551</v>
      </c>
      <c r="C111" s="9" t="s">
        <v>17</v>
      </c>
      <c r="D111" s="110" t="s">
        <v>17</v>
      </c>
      <c r="E111" s="9">
        <v>1</v>
      </c>
      <c r="F111" s="9" t="s">
        <v>27</v>
      </c>
      <c r="G111" s="9" t="s">
        <v>24</v>
      </c>
      <c r="H111" s="9">
        <v>251</v>
      </c>
      <c r="I111" s="10">
        <v>42190</v>
      </c>
      <c r="J111" s="9" t="s">
        <v>15</v>
      </c>
    </row>
    <row r="112" spans="1:11" x14ac:dyDescent="0.25">
      <c r="A112" s="8">
        <v>0.55138888888888882</v>
      </c>
      <c r="B112" s="8">
        <v>0.55138888888888882</v>
      </c>
      <c r="C112" s="9" t="s">
        <v>16</v>
      </c>
      <c r="D112" s="110" t="s">
        <v>17</v>
      </c>
      <c r="E112" s="9">
        <v>1</v>
      </c>
      <c r="F112" s="9" t="s">
        <v>27</v>
      </c>
      <c r="G112" s="9" t="s">
        <v>24</v>
      </c>
      <c r="H112" s="9">
        <v>256</v>
      </c>
      <c r="I112" s="10">
        <v>42190</v>
      </c>
      <c r="J112" s="9" t="s">
        <v>15</v>
      </c>
    </row>
    <row r="113" spans="1:11" x14ac:dyDescent="0.25">
      <c r="A113" s="8">
        <v>0.55763888888888891</v>
      </c>
      <c r="B113" s="8">
        <v>0.55763888888888891</v>
      </c>
      <c r="C113" s="9" t="s">
        <v>23</v>
      </c>
      <c r="D113" s="110" t="s">
        <v>17</v>
      </c>
      <c r="E113" s="9">
        <v>1</v>
      </c>
      <c r="F113" s="9" t="s">
        <v>27</v>
      </c>
      <c r="G113" s="9" t="s">
        <v>24</v>
      </c>
      <c r="H113" s="9">
        <v>256</v>
      </c>
      <c r="I113" s="10">
        <v>42190</v>
      </c>
      <c r="J113" s="9" t="s">
        <v>15</v>
      </c>
    </row>
    <row r="114" spans="1:11" x14ac:dyDescent="0.25">
      <c r="A114" s="8">
        <v>0.56736111111111109</v>
      </c>
      <c r="B114" s="8">
        <v>0.56736111111111109</v>
      </c>
      <c r="C114" s="9" t="s">
        <v>17</v>
      </c>
      <c r="D114" s="110" t="s">
        <v>17</v>
      </c>
      <c r="E114" s="9">
        <v>1</v>
      </c>
      <c r="F114" s="9" t="s">
        <v>13</v>
      </c>
      <c r="G114" s="9" t="s">
        <v>14</v>
      </c>
      <c r="H114" s="9">
        <v>257</v>
      </c>
      <c r="I114" s="10">
        <v>42190</v>
      </c>
      <c r="J114" s="9" t="s">
        <v>15</v>
      </c>
    </row>
    <row r="115" spans="1:11" x14ac:dyDescent="0.25">
      <c r="A115" s="8">
        <v>0.58611111111111114</v>
      </c>
      <c r="B115" s="8">
        <v>0.58611111111111114</v>
      </c>
      <c r="C115" s="9" t="s">
        <v>23</v>
      </c>
      <c r="D115" s="110" t="s">
        <v>17</v>
      </c>
      <c r="E115" s="9">
        <v>1</v>
      </c>
      <c r="F115" s="9" t="s">
        <v>28</v>
      </c>
      <c r="G115" s="9" t="s">
        <v>18</v>
      </c>
      <c r="H115" s="9">
        <v>252</v>
      </c>
      <c r="I115" s="10">
        <v>42190</v>
      </c>
      <c r="J115" s="9" t="s">
        <v>15</v>
      </c>
    </row>
    <row r="116" spans="1:11" x14ac:dyDescent="0.25">
      <c r="A116" s="8">
        <v>0.60347222222222219</v>
      </c>
      <c r="B116" s="8">
        <v>0.60347222222222219</v>
      </c>
      <c r="C116" s="9" t="s">
        <v>23</v>
      </c>
      <c r="D116" s="110" t="s">
        <v>41</v>
      </c>
      <c r="E116" s="9">
        <v>1</v>
      </c>
      <c r="F116" s="9" t="s">
        <v>27</v>
      </c>
      <c r="G116" s="9" t="s">
        <v>24</v>
      </c>
      <c r="H116" s="9">
        <v>253</v>
      </c>
      <c r="I116" s="10">
        <v>42190</v>
      </c>
      <c r="J116" s="9" t="s">
        <v>15</v>
      </c>
    </row>
    <row r="117" spans="1:11" x14ac:dyDescent="0.25">
      <c r="A117" s="8">
        <v>0.62222222222222223</v>
      </c>
      <c r="B117" s="8">
        <v>0.62222222222222223</v>
      </c>
      <c r="C117" s="9" t="s">
        <v>16</v>
      </c>
      <c r="D117" s="110" t="s">
        <v>17</v>
      </c>
      <c r="E117" s="9">
        <v>1</v>
      </c>
      <c r="F117" s="9" t="s">
        <v>27</v>
      </c>
      <c r="G117" s="9" t="s">
        <v>14</v>
      </c>
      <c r="H117" s="9">
        <v>251</v>
      </c>
      <c r="I117" s="10">
        <v>42190</v>
      </c>
      <c r="J117" s="9" t="s">
        <v>15</v>
      </c>
    </row>
    <row r="118" spans="1:11" x14ac:dyDescent="0.25">
      <c r="A118" s="8">
        <v>0.62291666666666667</v>
      </c>
      <c r="B118" s="8">
        <v>0.62291666666666667</v>
      </c>
      <c r="C118" s="9" t="s">
        <v>16</v>
      </c>
      <c r="D118" s="110" t="s">
        <v>17</v>
      </c>
      <c r="E118" s="9">
        <v>1</v>
      </c>
      <c r="F118" s="9" t="s">
        <v>20</v>
      </c>
      <c r="G118" s="9" t="s">
        <v>24</v>
      </c>
      <c r="H118" s="9">
        <v>256</v>
      </c>
      <c r="I118" s="10">
        <v>42190</v>
      </c>
      <c r="J118" s="9" t="s">
        <v>15</v>
      </c>
    </row>
    <row r="119" spans="1:11" x14ac:dyDescent="0.25">
      <c r="A119" s="8">
        <v>0.64166666666666672</v>
      </c>
      <c r="B119" s="8">
        <v>0.64166666666666672</v>
      </c>
      <c r="C119" s="9" t="s">
        <v>23</v>
      </c>
      <c r="D119" s="110" t="s">
        <v>17</v>
      </c>
      <c r="E119" s="9">
        <v>1</v>
      </c>
      <c r="F119" s="9" t="s">
        <v>13</v>
      </c>
      <c r="G119" s="9" t="s">
        <v>24</v>
      </c>
      <c r="H119" s="9">
        <v>256</v>
      </c>
      <c r="I119" s="10">
        <v>42190</v>
      </c>
      <c r="J119" s="9" t="s">
        <v>15</v>
      </c>
    </row>
    <row r="120" spans="1:11" x14ac:dyDescent="0.25">
      <c r="A120" s="8">
        <v>0.41250000000000003</v>
      </c>
      <c r="B120" s="8">
        <v>0.41250000000000003</v>
      </c>
      <c r="C120" s="9" t="s">
        <v>23</v>
      </c>
      <c r="D120" s="110" t="s">
        <v>17</v>
      </c>
      <c r="E120" s="9">
        <v>1</v>
      </c>
      <c r="F120" s="9" t="s">
        <v>13</v>
      </c>
      <c r="G120" s="9" t="s">
        <v>24</v>
      </c>
      <c r="H120" s="9">
        <v>406</v>
      </c>
      <c r="I120" s="10">
        <v>42191</v>
      </c>
      <c r="J120" s="9" t="s">
        <v>15</v>
      </c>
    </row>
    <row r="121" spans="1:11" x14ac:dyDescent="0.25">
      <c r="A121" s="8">
        <v>0.4152777777777778</v>
      </c>
      <c r="B121" s="8">
        <v>0.4152777777777778</v>
      </c>
      <c r="C121" s="9" t="s">
        <v>23</v>
      </c>
      <c r="D121" s="110" t="s">
        <v>17</v>
      </c>
      <c r="E121" s="9">
        <v>1</v>
      </c>
      <c r="F121" s="9" t="s">
        <v>27</v>
      </c>
      <c r="G121" s="9" t="s">
        <v>24</v>
      </c>
      <c r="H121" s="9">
        <v>406</v>
      </c>
      <c r="I121" s="10">
        <v>42191</v>
      </c>
      <c r="J121" s="9" t="s">
        <v>15</v>
      </c>
    </row>
    <row r="122" spans="1:11" x14ac:dyDescent="0.25">
      <c r="A122" s="8">
        <v>0.41666666666666669</v>
      </c>
      <c r="B122" s="9" t="s">
        <v>27</v>
      </c>
      <c r="C122" s="9" t="s">
        <v>16</v>
      </c>
      <c r="D122" s="110" t="s">
        <v>17</v>
      </c>
      <c r="E122" s="9">
        <v>1</v>
      </c>
      <c r="F122" s="9" t="s">
        <v>13</v>
      </c>
      <c r="G122" s="9" t="s">
        <v>18</v>
      </c>
      <c r="H122" s="9">
        <v>412</v>
      </c>
      <c r="I122" s="10">
        <v>42191</v>
      </c>
      <c r="J122" s="9" t="s">
        <v>15</v>
      </c>
    </row>
    <row r="123" spans="1:11" x14ac:dyDescent="0.25">
      <c r="A123" s="8">
        <v>0.41666666666666669</v>
      </c>
      <c r="B123" s="9" t="s">
        <v>27</v>
      </c>
      <c r="C123" s="9" t="s">
        <v>16</v>
      </c>
      <c r="D123" s="110" t="s">
        <v>17</v>
      </c>
      <c r="E123" s="9">
        <v>1</v>
      </c>
      <c r="F123" s="9" t="s">
        <v>27</v>
      </c>
      <c r="G123" s="9" t="s">
        <v>24</v>
      </c>
      <c r="H123" s="9">
        <v>412</v>
      </c>
      <c r="I123" s="10">
        <v>42191</v>
      </c>
      <c r="J123" s="9" t="s">
        <v>15</v>
      </c>
    </row>
    <row r="124" spans="1:11" x14ac:dyDescent="0.25">
      <c r="A124" s="8">
        <v>0.43472222222222223</v>
      </c>
      <c r="B124" s="8">
        <v>0.43611111111111112</v>
      </c>
      <c r="C124" s="9" t="s">
        <v>18</v>
      </c>
      <c r="D124" s="110" t="s">
        <v>17</v>
      </c>
      <c r="E124" s="9">
        <v>1</v>
      </c>
      <c r="F124" s="9" t="s">
        <v>13</v>
      </c>
      <c r="G124" s="9" t="s">
        <v>24</v>
      </c>
      <c r="H124" s="9">
        <v>413</v>
      </c>
      <c r="I124" s="10">
        <v>42191</v>
      </c>
      <c r="J124" s="9" t="s">
        <v>15</v>
      </c>
    </row>
    <row r="125" spans="1:11" x14ac:dyDescent="0.25">
      <c r="A125" s="8">
        <v>0.44791666666666669</v>
      </c>
      <c r="B125" s="8">
        <v>0.44861111111111113</v>
      </c>
      <c r="C125" s="9" t="s">
        <v>47</v>
      </c>
      <c r="D125" s="110" t="s">
        <v>17</v>
      </c>
      <c r="E125" s="9">
        <v>1</v>
      </c>
      <c r="F125" s="9" t="s">
        <v>13</v>
      </c>
      <c r="G125" s="9" t="s">
        <v>24</v>
      </c>
      <c r="H125" s="9">
        <v>406</v>
      </c>
      <c r="I125" s="10">
        <v>42191</v>
      </c>
      <c r="J125" s="9" t="s">
        <v>15</v>
      </c>
    </row>
    <row r="126" spans="1:11" x14ac:dyDescent="0.25">
      <c r="A126" s="8">
        <v>0.44861111111111113</v>
      </c>
      <c r="B126" s="8">
        <v>0.44930555555555557</v>
      </c>
      <c r="C126" s="9" t="s">
        <v>16</v>
      </c>
      <c r="D126" s="110" t="s">
        <v>17</v>
      </c>
      <c r="E126" s="9">
        <v>1</v>
      </c>
      <c r="F126" s="9" t="s">
        <v>13</v>
      </c>
      <c r="G126" s="9" t="s">
        <v>24</v>
      </c>
      <c r="H126" s="9">
        <v>404</v>
      </c>
      <c r="I126" s="10">
        <v>42191</v>
      </c>
      <c r="J126" s="9" t="s">
        <v>15</v>
      </c>
    </row>
    <row r="127" spans="1:11" x14ac:dyDescent="0.25">
      <c r="A127" s="8">
        <v>0.45069444444444445</v>
      </c>
      <c r="B127" s="8">
        <v>0.45069444444444445</v>
      </c>
      <c r="C127" s="9" t="s">
        <v>16</v>
      </c>
      <c r="D127" s="110" t="s">
        <v>17</v>
      </c>
      <c r="E127" s="9">
        <v>1</v>
      </c>
      <c r="F127" s="9" t="s">
        <v>28</v>
      </c>
      <c r="G127" s="9" t="s">
        <v>14</v>
      </c>
      <c r="H127" s="9">
        <v>401</v>
      </c>
      <c r="I127" s="10">
        <v>42191</v>
      </c>
      <c r="J127" s="9" t="s">
        <v>15</v>
      </c>
    </row>
    <row r="128" spans="1:11" x14ac:dyDescent="0.25">
      <c r="A128" s="8">
        <v>0.45416666666666666</v>
      </c>
      <c r="B128" s="8">
        <v>0.45416666666666666</v>
      </c>
      <c r="C128" s="9" t="s">
        <v>23</v>
      </c>
      <c r="D128" s="110" t="s">
        <v>17</v>
      </c>
      <c r="E128" s="9">
        <v>1</v>
      </c>
      <c r="F128" s="9" t="s">
        <v>13</v>
      </c>
      <c r="G128" s="9" t="s">
        <v>34</v>
      </c>
      <c r="H128" s="9">
        <v>403</v>
      </c>
      <c r="I128" s="10">
        <v>42191</v>
      </c>
      <c r="J128" s="9" t="s">
        <v>15</v>
      </c>
      <c r="K128" s="9" t="s">
        <v>70</v>
      </c>
    </row>
    <row r="129" spans="1:11" x14ac:dyDescent="0.25">
      <c r="A129" s="8">
        <v>0.46527777777777773</v>
      </c>
      <c r="B129" s="8">
        <v>0.46527777777777773</v>
      </c>
      <c r="C129" s="9" t="s">
        <v>23</v>
      </c>
      <c r="D129" s="110" t="s">
        <v>17</v>
      </c>
      <c r="E129" s="9">
        <v>1</v>
      </c>
      <c r="F129" s="9" t="s">
        <v>27</v>
      </c>
      <c r="G129" s="9" t="s">
        <v>24</v>
      </c>
      <c r="H129" s="9">
        <v>407</v>
      </c>
      <c r="I129" s="10">
        <v>42191</v>
      </c>
      <c r="J129" s="9" t="s">
        <v>15</v>
      </c>
    </row>
    <row r="130" spans="1:11" x14ac:dyDescent="0.25">
      <c r="A130" s="8">
        <v>0.47222222222222227</v>
      </c>
      <c r="B130" s="8">
        <v>0.47222222222222227</v>
      </c>
      <c r="C130" s="9" t="s">
        <v>16</v>
      </c>
      <c r="D130" s="110" t="s">
        <v>17</v>
      </c>
      <c r="E130" s="9">
        <v>1</v>
      </c>
      <c r="F130" s="9" t="s">
        <v>27</v>
      </c>
      <c r="G130" s="9" t="s">
        <v>14</v>
      </c>
      <c r="H130" s="9">
        <v>404</v>
      </c>
      <c r="I130" s="10">
        <v>42191</v>
      </c>
      <c r="J130" s="9" t="s">
        <v>15</v>
      </c>
    </row>
    <row r="131" spans="1:11" x14ac:dyDescent="0.25">
      <c r="A131" s="8">
        <v>0.47569444444444442</v>
      </c>
      <c r="B131" s="8">
        <v>0.47569444444444442</v>
      </c>
      <c r="C131" s="9" t="s">
        <v>23</v>
      </c>
      <c r="D131" s="110" t="s">
        <v>17</v>
      </c>
      <c r="E131" s="9">
        <v>1</v>
      </c>
      <c r="F131" s="9" t="s">
        <v>27</v>
      </c>
      <c r="G131" s="9" t="s">
        <v>40</v>
      </c>
      <c r="H131" s="9">
        <v>407</v>
      </c>
      <c r="I131" s="10">
        <v>42191</v>
      </c>
      <c r="J131" s="9" t="s">
        <v>15</v>
      </c>
    </row>
    <row r="132" spans="1:11" x14ac:dyDescent="0.25">
      <c r="A132" s="8">
        <v>0.4993055555555555</v>
      </c>
      <c r="B132" s="8">
        <v>0.4993055555555555</v>
      </c>
      <c r="C132" s="9" t="s">
        <v>16</v>
      </c>
      <c r="D132" s="110" t="s">
        <v>17</v>
      </c>
      <c r="E132" s="9">
        <v>1</v>
      </c>
      <c r="F132" s="9" t="s">
        <v>13</v>
      </c>
      <c r="G132" s="9" t="s">
        <v>14</v>
      </c>
      <c r="H132" s="9">
        <v>410</v>
      </c>
      <c r="I132" s="10">
        <v>42191</v>
      </c>
      <c r="J132" s="9" t="s">
        <v>15</v>
      </c>
    </row>
    <row r="133" spans="1:11" x14ac:dyDescent="0.25">
      <c r="A133" s="8">
        <v>0.51527777777777783</v>
      </c>
      <c r="B133" s="8">
        <v>0.51527777777777783</v>
      </c>
      <c r="C133" s="9" t="s">
        <v>16</v>
      </c>
      <c r="D133" s="110" t="s">
        <v>17</v>
      </c>
      <c r="E133" s="9">
        <v>1</v>
      </c>
      <c r="F133" s="9" t="s">
        <v>27</v>
      </c>
      <c r="G133" s="9" t="s">
        <v>24</v>
      </c>
      <c r="H133" s="9">
        <v>403</v>
      </c>
      <c r="I133" s="10">
        <v>42191</v>
      </c>
      <c r="J133" s="9" t="s">
        <v>15</v>
      </c>
    </row>
    <row r="134" spans="1:11" x14ac:dyDescent="0.25">
      <c r="A134" s="8">
        <v>0.52152777777777781</v>
      </c>
      <c r="B134" s="8">
        <v>0.52152777777777781</v>
      </c>
      <c r="C134" s="9" t="s">
        <v>16</v>
      </c>
      <c r="D134" s="110" t="s">
        <v>17</v>
      </c>
      <c r="E134" s="9">
        <v>1</v>
      </c>
      <c r="F134" s="9" t="s">
        <v>27</v>
      </c>
      <c r="G134" s="9" t="s">
        <v>24</v>
      </c>
      <c r="H134" s="9">
        <v>407</v>
      </c>
      <c r="I134" s="10">
        <v>42191</v>
      </c>
      <c r="J134" s="9" t="s">
        <v>15</v>
      </c>
    </row>
    <row r="135" spans="1:11" x14ac:dyDescent="0.25">
      <c r="A135" s="8">
        <v>0.54236111111111118</v>
      </c>
      <c r="B135" s="8">
        <v>0.54375000000000007</v>
      </c>
      <c r="C135" s="9" t="s">
        <v>35</v>
      </c>
      <c r="D135" s="110" t="s">
        <v>17</v>
      </c>
      <c r="E135" s="9">
        <v>1</v>
      </c>
      <c r="F135" s="9" t="s">
        <v>27</v>
      </c>
      <c r="G135" s="9" t="s">
        <v>14</v>
      </c>
      <c r="H135" s="9">
        <v>257</v>
      </c>
      <c r="I135" s="10">
        <v>42191</v>
      </c>
      <c r="J135" s="9" t="s">
        <v>15</v>
      </c>
    </row>
    <row r="136" spans="1:11" x14ac:dyDescent="0.25">
      <c r="A136" s="8">
        <v>0.54652777777777783</v>
      </c>
      <c r="B136" s="8">
        <v>0.54791666666666672</v>
      </c>
      <c r="C136" s="9" t="s">
        <v>35</v>
      </c>
      <c r="D136" s="110" t="s">
        <v>17</v>
      </c>
      <c r="E136" s="9">
        <v>1</v>
      </c>
      <c r="F136" s="9" t="s">
        <v>27</v>
      </c>
      <c r="G136" s="9" t="s">
        <v>14</v>
      </c>
      <c r="H136" s="9">
        <v>257</v>
      </c>
      <c r="I136" s="10">
        <v>42191</v>
      </c>
      <c r="J136" s="9" t="s">
        <v>15</v>
      </c>
    </row>
    <row r="137" spans="1:11" x14ac:dyDescent="0.25">
      <c r="A137" s="8">
        <v>0.6</v>
      </c>
      <c r="B137" s="8">
        <v>0.60277777777777775</v>
      </c>
      <c r="C137" s="9" t="s">
        <v>35</v>
      </c>
      <c r="D137" s="110" t="s">
        <v>17</v>
      </c>
      <c r="E137" s="9">
        <v>1</v>
      </c>
      <c r="F137" s="9" t="s">
        <v>13</v>
      </c>
      <c r="G137" s="9" t="s">
        <v>14</v>
      </c>
      <c r="H137" s="9">
        <v>257</v>
      </c>
      <c r="I137" s="10">
        <v>42191</v>
      </c>
      <c r="J137" s="9" t="s">
        <v>15</v>
      </c>
    </row>
    <row r="138" spans="1:11" x14ac:dyDescent="0.25">
      <c r="A138" s="8">
        <v>0.60069444444444442</v>
      </c>
      <c r="B138" s="8">
        <v>0.60069444444444442</v>
      </c>
      <c r="C138" s="9" t="s">
        <v>16</v>
      </c>
      <c r="D138" s="110" t="s">
        <v>17</v>
      </c>
      <c r="E138" s="9">
        <v>1</v>
      </c>
      <c r="F138" s="9" t="s">
        <v>28</v>
      </c>
      <c r="G138" s="9" t="s">
        <v>24</v>
      </c>
      <c r="H138" s="9">
        <v>256</v>
      </c>
      <c r="I138" s="10">
        <v>42191</v>
      </c>
      <c r="J138" s="9" t="s">
        <v>15</v>
      </c>
    </row>
    <row r="139" spans="1:11" x14ac:dyDescent="0.25">
      <c r="A139" s="8">
        <v>0.60277777777777775</v>
      </c>
      <c r="B139" s="8">
        <v>0.60277777777777775</v>
      </c>
      <c r="C139" s="9" t="s">
        <v>16</v>
      </c>
      <c r="D139" s="110" t="s">
        <v>17</v>
      </c>
      <c r="E139" s="9">
        <v>1</v>
      </c>
      <c r="F139" s="9" t="s">
        <v>20</v>
      </c>
      <c r="G139" s="9" t="s">
        <v>40</v>
      </c>
      <c r="H139" s="9">
        <v>253</v>
      </c>
      <c r="I139" s="10">
        <v>42191</v>
      </c>
      <c r="J139" s="9" t="s">
        <v>15</v>
      </c>
    </row>
    <row r="140" spans="1:11" x14ac:dyDescent="0.25">
      <c r="A140" s="8">
        <v>0.6069444444444444</v>
      </c>
      <c r="B140" s="8">
        <v>0.60763888888888895</v>
      </c>
      <c r="C140" s="9" t="s">
        <v>35</v>
      </c>
      <c r="D140" s="110" t="s">
        <v>17</v>
      </c>
      <c r="E140" s="9">
        <v>1</v>
      </c>
      <c r="F140" s="9" t="s">
        <v>27</v>
      </c>
      <c r="G140" s="9" t="s">
        <v>50</v>
      </c>
      <c r="H140" s="9">
        <v>257</v>
      </c>
      <c r="I140" s="10">
        <v>42191</v>
      </c>
      <c r="J140" s="9" t="s">
        <v>15</v>
      </c>
    </row>
    <row r="141" spans="1:11" x14ac:dyDescent="0.25">
      <c r="A141" s="8">
        <v>0.61111111111111105</v>
      </c>
      <c r="B141" s="8">
        <v>0.61111111111111105</v>
      </c>
      <c r="C141" s="9" t="s">
        <v>16</v>
      </c>
      <c r="D141" s="110" t="s">
        <v>17</v>
      </c>
      <c r="E141" s="9">
        <v>1</v>
      </c>
      <c r="F141" s="9" t="s">
        <v>23</v>
      </c>
      <c r="G141" s="9" t="s">
        <v>24</v>
      </c>
      <c r="H141" s="9">
        <v>256</v>
      </c>
      <c r="I141" s="10">
        <v>42191</v>
      </c>
      <c r="J141" s="9" t="s">
        <v>15</v>
      </c>
    </row>
    <row r="142" spans="1:11" x14ac:dyDescent="0.25">
      <c r="A142" s="8">
        <v>0.63124999999999998</v>
      </c>
      <c r="B142" s="8">
        <v>0.63124999999999998</v>
      </c>
      <c r="C142" s="9" t="s">
        <v>16</v>
      </c>
      <c r="D142" s="110" t="s">
        <v>17</v>
      </c>
      <c r="E142" s="9">
        <v>1</v>
      </c>
      <c r="F142" s="9" t="s">
        <v>23</v>
      </c>
      <c r="G142" s="9" t="s">
        <v>40</v>
      </c>
      <c r="H142" s="9">
        <v>253</v>
      </c>
      <c r="I142" s="10">
        <v>42191</v>
      </c>
      <c r="J142" s="9" t="s">
        <v>15</v>
      </c>
    </row>
    <row r="143" spans="1:11" x14ac:dyDescent="0.25">
      <c r="A143" s="8">
        <v>0.64097222222222217</v>
      </c>
      <c r="B143" s="8">
        <v>0.64097222222222217</v>
      </c>
      <c r="C143" s="9" t="s">
        <v>16</v>
      </c>
      <c r="D143" s="110" t="s">
        <v>17</v>
      </c>
      <c r="E143" s="9">
        <v>1</v>
      </c>
      <c r="F143" s="9" t="s">
        <v>23</v>
      </c>
      <c r="G143" s="9" t="s">
        <v>34</v>
      </c>
      <c r="H143" s="9">
        <v>253</v>
      </c>
      <c r="I143" s="10">
        <v>42191</v>
      </c>
      <c r="J143" s="9" t="s">
        <v>15</v>
      </c>
      <c r="K143" s="9" t="s">
        <v>70</v>
      </c>
    </row>
    <row r="144" spans="1:11" x14ac:dyDescent="0.25">
      <c r="A144" s="8">
        <v>0.64722222222222225</v>
      </c>
      <c r="B144" s="8">
        <v>0.64722222222222225</v>
      </c>
      <c r="C144" s="9" t="s">
        <v>16</v>
      </c>
      <c r="D144" s="110" t="s">
        <v>17</v>
      </c>
      <c r="E144" s="9">
        <v>1</v>
      </c>
      <c r="F144" s="9" t="s">
        <v>20</v>
      </c>
      <c r="G144" s="9" t="s">
        <v>24</v>
      </c>
      <c r="H144" s="9">
        <v>252</v>
      </c>
      <c r="I144" s="10">
        <v>42191</v>
      </c>
      <c r="J144" s="9" t="s">
        <v>15</v>
      </c>
    </row>
    <row r="145" spans="1:10" x14ac:dyDescent="0.25">
      <c r="A145" s="8">
        <v>0.64722222222222225</v>
      </c>
      <c r="B145" s="8">
        <v>0.6479166666666667</v>
      </c>
      <c r="C145" s="9" t="s">
        <v>16</v>
      </c>
      <c r="D145" s="110" t="s">
        <v>17</v>
      </c>
      <c r="E145" s="9">
        <v>1</v>
      </c>
      <c r="F145" s="9" t="s">
        <v>20</v>
      </c>
      <c r="G145" s="9" t="s">
        <v>14</v>
      </c>
      <c r="H145" s="9">
        <v>252</v>
      </c>
      <c r="I145" s="10">
        <v>42191</v>
      </c>
      <c r="J145" s="9" t="s">
        <v>15</v>
      </c>
    </row>
    <row r="146" spans="1:10" x14ac:dyDescent="0.25">
      <c r="A146" s="8">
        <v>0.66180555555555554</v>
      </c>
      <c r="B146" s="8">
        <v>0.66180555555555554</v>
      </c>
      <c r="C146" s="9" t="s">
        <v>16</v>
      </c>
      <c r="D146" s="110" t="s">
        <v>17</v>
      </c>
      <c r="E146" s="9">
        <v>1</v>
      </c>
      <c r="F146" s="9" t="s">
        <v>23</v>
      </c>
      <c r="G146" s="9" t="s">
        <v>24</v>
      </c>
      <c r="H146" s="9">
        <v>251</v>
      </c>
      <c r="I146" s="10">
        <v>42191</v>
      </c>
      <c r="J146" s="9" t="s">
        <v>15</v>
      </c>
    </row>
    <row r="147" spans="1:10" x14ac:dyDescent="0.25">
      <c r="A147" s="8">
        <v>0.31458333333333333</v>
      </c>
      <c r="B147" s="8">
        <v>0.31527777777777777</v>
      </c>
      <c r="C147" s="9" t="s">
        <v>47</v>
      </c>
      <c r="D147" s="110" t="s">
        <v>17</v>
      </c>
      <c r="E147" s="9">
        <v>1</v>
      </c>
      <c r="F147" s="9" t="s">
        <v>20</v>
      </c>
      <c r="G147" s="9" t="s">
        <v>24</v>
      </c>
      <c r="H147" s="9">
        <v>701</v>
      </c>
      <c r="I147" s="10">
        <v>42192</v>
      </c>
      <c r="J147" s="9" t="s">
        <v>15</v>
      </c>
    </row>
    <row r="148" spans="1:10" x14ac:dyDescent="0.25">
      <c r="A148" s="8">
        <v>0.31944444444444448</v>
      </c>
      <c r="B148" s="8">
        <v>0.31944444444444448</v>
      </c>
      <c r="C148" s="9" t="s">
        <v>16</v>
      </c>
      <c r="D148" s="110" t="s">
        <v>17</v>
      </c>
      <c r="E148" s="9">
        <v>1</v>
      </c>
      <c r="F148" s="9" t="s">
        <v>13</v>
      </c>
      <c r="G148" s="9" t="s">
        <v>24</v>
      </c>
      <c r="H148" s="9">
        <v>700</v>
      </c>
      <c r="I148" s="10">
        <v>42192</v>
      </c>
      <c r="J148" s="9" t="s">
        <v>15</v>
      </c>
    </row>
    <row r="149" spans="1:10" x14ac:dyDescent="0.25">
      <c r="A149" s="8">
        <v>0.32361111111111113</v>
      </c>
      <c r="B149" s="8">
        <v>0.32361111111111113</v>
      </c>
      <c r="C149" s="9" t="s">
        <v>16</v>
      </c>
      <c r="D149" s="110" t="s">
        <v>17</v>
      </c>
      <c r="E149" s="9">
        <v>1</v>
      </c>
      <c r="F149" s="9" t="s">
        <v>13</v>
      </c>
      <c r="G149" s="9" t="s">
        <v>24</v>
      </c>
      <c r="H149" s="9">
        <v>702</v>
      </c>
      <c r="I149" s="10">
        <v>42192</v>
      </c>
      <c r="J149" s="9" t="s">
        <v>15</v>
      </c>
    </row>
    <row r="150" spans="1:10" x14ac:dyDescent="0.25">
      <c r="A150" s="8">
        <v>0.32430555555555557</v>
      </c>
      <c r="B150" s="8">
        <v>0.32430555555555557</v>
      </c>
      <c r="C150" s="9" t="s">
        <v>23</v>
      </c>
      <c r="D150" s="110" t="s">
        <v>17</v>
      </c>
      <c r="E150" s="9">
        <v>1</v>
      </c>
      <c r="F150" s="9" t="s">
        <v>27</v>
      </c>
      <c r="G150" s="9" t="s">
        <v>24</v>
      </c>
      <c r="H150" s="9">
        <v>703</v>
      </c>
      <c r="I150" s="10">
        <v>42192</v>
      </c>
      <c r="J150" s="9" t="s">
        <v>15</v>
      </c>
    </row>
    <row r="151" spans="1:10" x14ac:dyDescent="0.25">
      <c r="A151" s="8">
        <v>0.3263888888888889</v>
      </c>
      <c r="B151" s="8">
        <v>0.3263888888888889</v>
      </c>
      <c r="C151" s="9" t="s">
        <v>16</v>
      </c>
      <c r="D151" s="110" t="s">
        <v>17</v>
      </c>
      <c r="E151" s="9">
        <v>1</v>
      </c>
      <c r="F151" s="9" t="s">
        <v>27</v>
      </c>
      <c r="G151" s="9" t="s">
        <v>24</v>
      </c>
      <c r="H151" s="9">
        <v>701</v>
      </c>
      <c r="I151" s="10">
        <v>42192</v>
      </c>
      <c r="J151" s="9" t="s">
        <v>15</v>
      </c>
    </row>
    <row r="152" spans="1:10" x14ac:dyDescent="0.25">
      <c r="A152" s="8">
        <v>0.33124999999999999</v>
      </c>
      <c r="B152" s="8">
        <v>0.33124999999999999</v>
      </c>
      <c r="C152" s="9" t="s">
        <v>16</v>
      </c>
      <c r="D152" s="110" t="s">
        <v>17</v>
      </c>
      <c r="E152" s="9">
        <v>1</v>
      </c>
      <c r="F152" s="9" t="s">
        <v>20</v>
      </c>
      <c r="G152" s="9" t="s">
        <v>24</v>
      </c>
      <c r="H152" s="9">
        <v>707</v>
      </c>
      <c r="I152" s="10">
        <v>42192</v>
      </c>
      <c r="J152" s="9" t="s">
        <v>15</v>
      </c>
    </row>
    <row r="153" spans="1:10" x14ac:dyDescent="0.25">
      <c r="A153" s="8">
        <v>0.33611111111111108</v>
      </c>
      <c r="B153" s="8">
        <v>0.33611111111111108</v>
      </c>
      <c r="C153" s="9" t="s">
        <v>23</v>
      </c>
      <c r="D153" s="110" t="s">
        <v>17</v>
      </c>
      <c r="E153" s="9">
        <v>1</v>
      </c>
      <c r="F153" s="9" t="s">
        <v>13</v>
      </c>
      <c r="G153" s="9" t="s">
        <v>24</v>
      </c>
      <c r="H153" s="9">
        <v>703</v>
      </c>
      <c r="I153" s="10">
        <v>42192</v>
      </c>
      <c r="J153" s="9" t="s">
        <v>15</v>
      </c>
    </row>
    <row r="154" spans="1:10" x14ac:dyDescent="0.25">
      <c r="A154" s="8">
        <v>0.34583333333333338</v>
      </c>
      <c r="B154" s="8">
        <v>0.34583333333333338</v>
      </c>
      <c r="C154" s="9" t="s">
        <v>16</v>
      </c>
      <c r="D154" s="110" t="s">
        <v>17</v>
      </c>
      <c r="E154" s="9">
        <v>1</v>
      </c>
      <c r="F154" s="9" t="s">
        <v>28</v>
      </c>
      <c r="G154" s="9" t="s">
        <v>14</v>
      </c>
      <c r="H154" s="9">
        <v>702</v>
      </c>
      <c r="I154" s="10">
        <v>42192</v>
      </c>
      <c r="J154" s="9" t="s">
        <v>15</v>
      </c>
    </row>
    <row r="155" spans="1:10" x14ac:dyDescent="0.25">
      <c r="A155" s="8">
        <v>0.34861111111111115</v>
      </c>
      <c r="B155" s="8">
        <v>0.34861111111111115</v>
      </c>
      <c r="C155" s="9" t="s">
        <v>16</v>
      </c>
      <c r="D155" s="110" t="s">
        <v>17</v>
      </c>
      <c r="E155" s="9">
        <v>1</v>
      </c>
      <c r="F155" s="9" t="s">
        <v>28</v>
      </c>
      <c r="G155" s="9" t="s">
        <v>14</v>
      </c>
      <c r="H155" s="9">
        <v>706</v>
      </c>
      <c r="I155" s="10">
        <v>42192</v>
      </c>
      <c r="J155" s="9" t="s">
        <v>15</v>
      </c>
    </row>
    <row r="156" spans="1:10" x14ac:dyDescent="0.25">
      <c r="A156" s="8">
        <v>0.3576388888888889</v>
      </c>
      <c r="B156" s="8">
        <v>0.3576388888888889</v>
      </c>
      <c r="C156" s="9" t="s">
        <v>16</v>
      </c>
      <c r="D156" s="110" t="s">
        <v>17</v>
      </c>
      <c r="E156" s="9">
        <v>1</v>
      </c>
      <c r="F156" s="9" t="s">
        <v>28</v>
      </c>
      <c r="G156" s="9" t="s">
        <v>24</v>
      </c>
      <c r="H156" s="9">
        <v>701</v>
      </c>
      <c r="I156" s="10">
        <v>42192</v>
      </c>
      <c r="J156" s="9" t="s">
        <v>15</v>
      </c>
    </row>
    <row r="157" spans="1:10" x14ac:dyDescent="0.25">
      <c r="A157" s="8">
        <v>0.36041666666666666</v>
      </c>
      <c r="B157" s="8">
        <v>0.36041666666666666</v>
      </c>
      <c r="C157" s="9" t="s">
        <v>16</v>
      </c>
      <c r="D157" s="110" t="s">
        <v>17</v>
      </c>
      <c r="E157" s="9">
        <v>1</v>
      </c>
      <c r="F157" s="9" t="s">
        <v>28</v>
      </c>
      <c r="G157" s="9" t="s">
        <v>24</v>
      </c>
      <c r="H157" s="9">
        <v>700</v>
      </c>
      <c r="I157" s="10">
        <v>42192</v>
      </c>
      <c r="J157" s="9" t="s">
        <v>15</v>
      </c>
    </row>
    <row r="158" spans="1:10" x14ac:dyDescent="0.25">
      <c r="A158" s="8">
        <v>0.36249999999999999</v>
      </c>
      <c r="B158" s="8">
        <v>0.36249999999999999</v>
      </c>
      <c r="C158" s="9" t="s">
        <v>23</v>
      </c>
      <c r="D158" s="110" t="s">
        <v>17</v>
      </c>
      <c r="E158" s="9">
        <v>1</v>
      </c>
      <c r="F158" s="9" t="s">
        <v>27</v>
      </c>
      <c r="G158" s="9" t="s">
        <v>24</v>
      </c>
      <c r="H158" s="9">
        <v>707</v>
      </c>
      <c r="I158" s="10">
        <v>42192</v>
      </c>
      <c r="J158" s="9" t="s">
        <v>15</v>
      </c>
    </row>
    <row r="159" spans="1:10" x14ac:dyDescent="0.25">
      <c r="A159" s="8">
        <v>0.3659722222222222</v>
      </c>
      <c r="B159" s="8">
        <v>0.3659722222222222</v>
      </c>
      <c r="C159" s="9" t="s">
        <v>16</v>
      </c>
      <c r="D159" s="110" t="s">
        <v>17</v>
      </c>
      <c r="E159" s="9">
        <v>1</v>
      </c>
      <c r="F159" s="9" t="s">
        <v>20</v>
      </c>
      <c r="G159" s="9" t="s">
        <v>14</v>
      </c>
      <c r="H159" s="9">
        <v>706</v>
      </c>
      <c r="I159" s="10">
        <v>42192</v>
      </c>
      <c r="J159" s="9" t="s">
        <v>15</v>
      </c>
    </row>
    <row r="160" spans="1:10" x14ac:dyDescent="0.25">
      <c r="A160" s="8">
        <v>0.36944444444444446</v>
      </c>
      <c r="B160" s="8">
        <v>0.36944444444444446</v>
      </c>
      <c r="C160" s="9" t="s">
        <v>16</v>
      </c>
      <c r="D160" s="110" t="s">
        <v>17</v>
      </c>
      <c r="E160" s="9">
        <v>1</v>
      </c>
      <c r="F160" s="9" t="s">
        <v>13</v>
      </c>
      <c r="G160" s="9" t="s">
        <v>14</v>
      </c>
      <c r="H160" s="9">
        <v>700</v>
      </c>
      <c r="I160" s="10">
        <v>42192</v>
      </c>
      <c r="J160" s="9" t="s">
        <v>15</v>
      </c>
    </row>
    <row r="161" spans="1:11" x14ac:dyDescent="0.25">
      <c r="A161" s="8">
        <v>0.37638888888888888</v>
      </c>
      <c r="B161" s="8">
        <v>0.37638888888888888</v>
      </c>
      <c r="C161" s="9" t="s">
        <v>23</v>
      </c>
      <c r="D161" s="110" t="s">
        <v>17</v>
      </c>
      <c r="E161" s="9">
        <v>1</v>
      </c>
      <c r="F161" s="9" t="s">
        <v>27</v>
      </c>
      <c r="G161" s="9" t="s">
        <v>71</v>
      </c>
      <c r="H161" s="9">
        <v>708</v>
      </c>
      <c r="I161" s="10">
        <v>42192</v>
      </c>
      <c r="J161" s="9" t="s">
        <v>15</v>
      </c>
    </row>
    <row r="162" spans="1:11" x14ac:dyDescent="0.25">
      <c r="A162" s="8">
        <v>0.37777777777777777</v>
      </c>
      <c r="B162" s="8">
        <v>0.37777777777777777</v>
      </c>
      <c r="C162" s="9" t="s">
        <v>16</v>
      </c>
      <c r="D162" s="110" t="s">
        <v>17</v>
      </c>
      <c r="E162" s="9">
        <v>1</v>
      </c>
      <c r="F162" s="9" t="s">
        <v>27</v>
      </c>
      <c r="G162" s="9" t="s">
        <v>24</v>
      </c>
      <c r="H162" s="9">
        <v>703</v>
      </c>
      <c r="I162" s="10">
        <v>42192</v>
      </c>
      <c r="J162" s="9" t="s">
        <v>15</v>
      </c>
    </row>
    <row r="163" spans="1:11" x14ac:dyDescent="0.25">
      <c r="A163" s="8">
        <v>0.38055555555555554</v>
      </c>
      <c r="B163" s="8">
        <v>0.38055555555555554</v>
      </c>
      <c r="C163" s="9" t="s">
        <v>16</v>
      </c>
      <c r="D163" s="110" t="s">
        <v>17</v>
      </c>
      <c r="E163" s="9">
        <v>1</v>
      </c>
      <c r="F163" s="9" t="s">
        <v>13</v>
      </c>
      <c r="G163" s="9" t="s">
        <v>24</v>
      </c>
      <c r="H163" s="9">
        <v>702</v>
      </c>
      <c r="I163" s="10">
        <v>42192</v>
      </c>
      <c r="J163" s="9" t="s">
        <v>15</v>
      </c>
    </row>
    <row r="164" spans="1:11" x14ac:dyDescent="0.25">
      <c r="A164" s="8">
        <v>0.38194444444444442</v>
      </c>
      <c r="B164" s="8">
        <v>0.38194444444444442</v>
      </c>
      <c r="C164" s="9" t="s">
        <v>23</v>
      </c>
      <c r="D164" s="110" t="s">
        <v>17</v>
      </c>
      <c r="E164" s="9">
        <v>1</v>
      </c>
      <c r="F164" s="9" t="s">
        <v>20</v>
      </c>
      <c r="G164" s="9" t="s">
        <v>24</v>
      </c>
      <c r="H164" s="9">
        <v>703</v>
      </c>
      <c r="I164" s="10">
        <v>42192</v>
      </c>
      <c r="J164" s="9" t="s">
        <v>15</v>
      </c>
    </row>
    <row r="165" spans="1:11" x14ac:dyDescent="0.25">
      <c r="A165" s="8">
        <v>0.3833333333333333</v>
      </c>
      <c r="B165" s="8">
        <v>0.3833333333333333</v>
      </c>
      <c r="C165" s="9" t="s">
        <v>16</v>
      </c>
      <c r="D165" s="110" t="s">
        <v>17</v>
      </c>
      <c r="E165" s="9">
        <v>1</v>
      </c>
      <c r="F165" s="9" t="s">
        <v>27</v>
      </c>
      <c r="G165" s="9" t="s">
        <v>24</v>
      </c>
      <c r="H165" s="9">
        <v>706</v>
      </c>
      <c r="I165" s="10">
        <v>42192</v>
      </c>
      <c r="J165" s="9" t="s">
        <v>15</v>
      </c>
    </row>
    <row r="166" spans="1:11" x14ac:dyDescent="0.25">
      <c r="A166" s="8">
        <v>0.3840277777777778</v>
      </c>
      <c r="B166" s="8">
        <v>0.3840277777777778</v>
      </c>
      <c r="C166" s="9" t="s">
        <v>16</v>
      </c>
      <c r="D166" s="110" t="s">
        <v>17</v>
      </c>
      <c r="E166" s="9">
        <v>1</v>
      </c>
      <c r="F166" s="9" t="s">
        <v>27</v>
      </c>
      <c r="G166" s="9" t="s">
        <v>14</v>
      </c>
      <c r="H166" s="9">
        <v>706</v>
      </c>
      <c r="I166" s="10">
        <v>42192</v>
      </c>
      <c r="J166" s="9" t="s">
        <v>15</v>
      </c>
    </row>
    <row r="167" spans="1:11" x14ac:dyDescent="0.25">
      <c r="A167" s="8">
        <v>0.38680555555555557</v>
      </c>
      <c r="B167" s="8">
        <v>0.38680555555555557</v>
      </c>
      <c r="C167" s="9" t="s">
        <v>23</v>
      </c>
      <c r="D167" s="110" t="s">
        <v>17</v>
      </c>
      <c r="E167" s="9">
        <v>1</v>
      </c>
      <c r="F167" s="9" t="s">
        <v>20</v>
      </c>
      <c r="G167" s="9" t="s">
        <v>14</v>
      </c>
      <c r="H167" s="9">
        <v>707</v>
      </c>
      <c r="I167" s="10">
        <v>42192</v>
      </c>
      <c r="J167" s="9" t="s">
        <v>15</v>
      </c>
    </row>
    <row r="168" spans="1:11" x14ac:dyDescent="0.25">
      <c r="A168" s="8">
        <v>0.3972222222222222</v>
      </c>
      <c r="B168" s="8">
        <v>0.3972222222222222</v>
      </c>
      <c r="C168" s="9" t="s">
        <v>23</v>
      </c>
      <c r="D168" s="110" t="s">
        <v>17</v>
      </c>
      <c r="E168" s="9">
        <v>1</v>
      </c>
      <c r="F168" s="9" t="s">
        <v>27</v>
      </c>
      <c r="G168" s="9" t="s">
        <v>14</v>
      </c>
      <c r="H168" s="9">
        <v>700</v>
      </c>
      <c r="I168" s="10">
        <v>42192</v>
      </c>
      <c r="J168" s="9" t="s">
        <v>15</v>
      </c>
    </row>
    <row r="169" spans="1:11" x14ac:dyDescent="0.25">
      <c r="A169" s="8">
        <v>0.3979166666666667</v>
      </c>
      <c r="B169" s="8">
        <v>0.3979166666666667</v>
      </c>
      <c r="C169" s="9" t="s">
        <v>16</v>
      </c>
      <c r="D169" s="110" t="s">
        <v>17</v>
      </c>
      <c r="E169" s="9">
        <v>1</v>
      </c>
      <c r="F169" s="9" t="s">
        <v>20</v>
      </c>
      <c r="G169" s="9" t="s">
        <v>24</v>
      </c>
      <c r="H169" s="9">
        <v>700</v>
      </c>
      <c r="I169" s="10">
        <v>42192</v>
      </c>
      <c r="J169" s="9" t="s">
        <v>15</v>
      </c>
    </row>
    <row r="170" spans="1:11" x14ac:dyDescent="0.25">
      <c r="A170" s="8">
        <v>0.39861111111111108</v>
      </c>
      <c r="B170" s="8">
        <v>0.39861111111111108</v>
      </c>
      <c r="C170" s="9" t="s">
        <v>16</v>
      </c>
      <c r="D170" s="110" t="s">
        <v>17</v>
      </c>
      <c r="E170" s="9">
        <v>1</v>
      </c>
      <c r="F170" s="9" t="s">
        <v>27</v>
      </c>
      <c r="G170" s="9" t="s">
        <v>24</v>
      </c>
      <c r="H170" s="9">
        <v>700</v>
      </c>
      <c r="I170" s="10">
        <v>42192</v>
      </c>
      <c r="J170" s="9" t="s">
        <v>15</v>
      </c>
    </row>
    <row r="171" spans="1:11" x14ac:dyDescent="0.25">
      <c r="A171" s="8">
        <v>0.40972222222222227</v>
      </c>
      <c r="B171" s="8">
        <v>0.40972222222222227</v>
      </c>
      <c r="C171" s="9" t="s">
        <v>16</v>
      </c>
      <c r="D171" s="110" t="s">
        <v>17</v>
      </c>
      <c r="E171" s="9">
        <v>1</v>
      </c>
      <c r="F171" s="9" t="s">
        <v>23</v>
      </c>
      <c r="G171" s="9" t="s">
        <v>34</v>
      </c>
      <c r="H171" s="9">
        <v>708</v>
      </c>
      <c r="I171" s="10">
        <v>42192</v>
      </c>
      <c r="J171" s="9" t="s">
        <v>15</v>
      </c>
      <c r="K171" s="9" t="s">
        <v>72</v>
      </c>
    </row>
    <row r="172" spans="1:11" x14ac:dyDescent="0.25">
      <c r="A172" s="8">
        <v>0.4236111111111111</v>
      </c>
      <c r="B172" s="8">
        <v>0.4236111111111111</v>
      </c>
      <c r="C172" s="9" t="s">
        <v>16</v>
      </c>
      <c r="D172" s="110" t="s">
        <v>17</v>
      </c>
      <c r="E172" s="9">
        <v>1</v>
      </c>
      <c r="F172" s="9" t="s">
        <v>13</v>
      </c>
      <c r="G172" s="9" t="s">
        <v>24</v>
      </c>
      <c r="H172" s="9">
        <v>700</v>
      </c>
      <c r="I172" s="10">
        <v>42192</v>
      </c>
      <c r="J172" s="9" t="s">
        <v>15</v>
      </c>
    </row>
    <row r="173" spans="1:11" x14ac:dyDescent="0.25">
      <c r="A173" s="8">
        <v>0.43333333333333335</v>
      </c>
      <c r="B173" s="8">
        <v>0.43333333333333335</v>
      </c>
      <c r="C173" s="9" t="s">
        <v>16</v>
      </c>
      <c r="D173" s="110" t="s">
        <v>17</v>
      </c>
      <c r="E173" s="9">
        <v>1</v>
      </c>
      <c r="F173" s="9" t="s">
        <v>13</v>
      </c>
      <c r="G173" s="9" t="s">
        <v>40</v>
      </c>
      <c r="H173" s="9">
        <v>706</v>
      </c>
      <c r="I173" s="10">
        <v>42192</v>
      </c>
      <c r="J173" s="9" t="s">
        <v>15</v>
      </c>
    </row>
    <row r="174" spans="1:11" x14ac:dyDescent="0.25">
      <c r="A174" s="8">
        <v>0.42777777777777781</v>
      </c>
      <c r="B174" s="8">
        <v>0.42777777777777781</v>
      </c>
      <c r="C174" s="9" t="s">
        <v>16</v>
      </c>
      <c r="D174" s="110" t="s">
        <v>41</v>
      </c>
      <c r="E174" s="9">
        <v>1</v>
      </c>
      <c r="F174" s="9" t="s">
        <v>13</v>
      </c>
      <c r="G174" s="9" t="s">
        <v>14</v>
      </c>
      <c r="H174" s="9">
        <v>277</v>
      </c>
      <c r="I174" s="10">
        <v>42195</v>
      </c>
      <c r="J174" s="9" t="s">
        <v>15</v>
      </c>
    </row>
    <row r="175" spans="1:11" x14ac:dyDescent="0.25">
      <c r="A175" s="8">
        <v>0.42777777777777781</v>
      </c>
      <c r="B175" s="8">
        <v>0.42777777777777781</v>
      </c>
      <c r="C175" s="9" t="s">
        <v>16</v>
      </c>
      <c r="D175" s="110" t="s">
        <v>17</v>
      </c>
      <c r="E175" s="9">
        <v>1</v>
      </c>
      <c r="F175" s="9" t="s">
        <v>13</v>
      </c>
      <c r="G175" s="9" t="s">
        <v>14</v>
      </c>
      <c r="H175" s="9">
        <v>283</v>
      </c>
      <c r="I175" s="10">
        <v>42195</v>
      </c>
      <c r="J175" s="9" t="s">
        <v>15</v>
      </c>
    </row>
    <row r="176" spans="1:11" x14ac:dyDescent="0.25">
      <c r="A176" s="8">
        <v>0.43124999999999997</v>
      </c>
      <c r="B176" s="8">
        <v>0.43124999999999997</v>
      </c>
      <c r="C176" s="9" t="s">
        <v>16</v>
      </c>
      <c r="D176" s="110" t="s">
        <v>17</v>
      </c>
      <c r="E176" s="9">
        <v>1</v>
      </c>
      <c r="F176" s="9" t="s">
        <v>27</v>
      </c>
      <c r="G176" s="9" t="s">
        <v>24</v>
      </c>
      <c r="H176" s="9">
        <v>284</v>
      </c>
      <c r="I176" s="10">
        <v>42195</v>
      </c>
      <c r="J176" s="9" t="s">
        <v>15</v>
      </c>
    </row>
    <row r="177" spans="1:11" x14ac:dyDescent="0.25">
      <c r="A177" s="8">
        <v>0.46458333333333335</v>
      </c>
      <c r="B177" s="8">
        <v>0.46458333333333335</v>
      </c>
      <c r="C177" s="9" t="s">
        <v>16</v>
      </c>
      <c r="D177" s="110" t="s">
        <v>17</v>
      </c>
      <c r="E177" s="9">
        <v>1</v>
      </c>
      <c r="F177" s="9" t="s">
        <v>13</v>
      </c>
      <c r="G177" s="9" t="s">
        <v>14</v>
      </c>
      <c r="H177" s="9">
        <v>277</v>
      </c>
      <c r="I177" s="10">
        <v>42195</v>
      </c>
      <c r="J177" s="9" t="s">
        <v>15</v>
      </c>
    </row>
    <row r="178" spans="1:11" x14ac:dyDescent="0.25">
      <c r="A178" s="8">
        <v>0.47013888888888888</v>
      </c>
      <c r="B178" s="8">
        <v>0.47013888888888888</v>
      </c>
      <c r="C178" s="9" t="s">
        <v>23</v>
      </c>
      <c r="D178" s="110" t="s">
        <v>17</v>
      </c>
      <c r="E178" s="9">
        <v>1</v>
      </c>
      <c r="F178" s="9" t="s">
        <v>28</v>
      </c>
      <c r="G178" s="9" t="s">
        <v>24</v>
      </c>
      <c r="H178" s="9">
        <v>280</v>
      </c>
      <c r="I178" s="10">
        <v>42195</v>
      </c>
      <c r="J178" s="9" t="s">
        <v>15</v>
      </c>
    </row>
    <row r="179" spans="1:11" x14ac:dyDescent="0.25">
      <c r="A179" s="8">
        <v>0.47222222222222227</v>
      </c>
      <c r="B179" s="8">
        <v>0.47222222222222227</v>
      </c>
      <c r="C179" s="9" t="s">
        <v>23</v>
      </c>
      <c r="D179" s="110" t="s">
        <v>17</v>
      </c>
      <c r="E179" s="9">
        <v>1</v>
      </c>
      <c r="F179" s="9" t="s">
        <v>13</v>
      </c>
      <c r="G179" s="9" t="s">
        <v>14</v>
      </c>
      <c r="H179" s="9">
        <v>279</v>
      </c>
      <c r="I179" s="10">
        <v>42195</v>
      </c>
      <c r="J179" s="9" t="s">
        <v>15</v>
      </c>
    </row>
    <row r="180" spans="1:11" x14ac:dyDescent="0.25">
      <c r="A180" s="8">
        <v>0.47361111111111115</v>
      </c>
      <c r="B180" s="8">
        <v>0.47361111111111115</v>
      </c>
      <c r="C180" s="9" t="s">
        <v>16</v>
      </c>
      <c r="D180" s="110" t="s">
        <v>17</v>
      </c>
      <c r="E180" s="9">
        <v>1</v>
      </c>
      <c r="F180" s="9" t="s">
        <v>27</v>
      </c>
      <c r="G180" s="9" t="s">
        <v>24</v>
      </c>
      <c r="H180" s="9">
        <v>284</v>
      </c>
      <c r="I180" s="10">
        <v>42195</v>
      </c>
      <c r="J180" s="9" t="s">
        <v>15</v>
      </c>
    </row>
    <row r="181" spans="1:11" x14ac:dyDescent="0.25">
      <c r="A181" s="8">
        <v>0.48125000000000001</v>
      </c>
      <c r="B181" s="8">
        <v>0.48125000000000001</v>
      </c>
      <c r="C181" s="9" t="s">
        <v>16</v>
      </c>
      <c r="D181" s="110" t="s">
        <v>17</v>
      </c>
      <c r="E181" s="9">
        <v>1</v>
      </c>
      <c r="F181" s="9" t="s">
        <v>23</v>
      </c>
      <c r="G181" s="9" t="s">
        <v>24</v>
      </c>
      <c r="H181" s="9">
        <v>280</v>
      </c>
      <c r="I181" s="10">
        <v>42195</v>
      </c>
      <c r="J181" s="9" t="s">
        <v>15</v>
      </c>
    </row>
    <row r="182" spans="1:11" x14ac:dyDescent="0.25">
      <c r="A182" s="8">
        <v>0.48194444444444445</v>
      </c>
      <c r="B182" s="8">
        <v>0.48194444444444445</v>
      </c>
      <c r="C182" s="9" t="s">
        <v>23</v>
      </c>
      <c r="D182" s="110" t="s">
        <v>17</v>
      </c>
      <c r="E182" s="9">
        <v>1</v>
      </c>
      <c r="F182" s="9" t="s">
        <v>20</v>
      </c>
      <c r="G182" s="9" t="s">
        <v>24</v>
      </c>
      <c r="H182" s="9">
        <v>280</v>
      </c>
      <c r="I182" s="10">
        <v>42195</v>
      </c>
      <c r="J182" s="9" t="s">
        <v>15</v>
      </c>
    </row>
    <row r="183" spans="1:11" x14ac:dyDescent="0.25">
      <c r="A183" s="8">
        <v>0.48333333333333334</v>
      </c>
      <c r="B183" s="8">
        <v>0.48333333333333334</v>
      </c>
      <c r="C183" s="9" t="s">
        <v>16</v>
      </c>
      <c r="D183" s="110" t="s">
        <v>17</v>
      </c>
      <c r="E183" s="9">
        <v>1</v>
      </c>
      <c r="F183" s="9" t="s">
        <v>13</v>
      </c>
      <c r="G183" s="9" t="s">
        <v>50</v>
      </c>
      <c r="H183" s="9">
        <v>283</v>
      </c>
      <c r="I183" s="10">
        <v>42195</v>
      </c>
      <c r="J183" s="9" t="s">
        <v>15</v>
      </c>
    </row>
    <row r="184" spans="1:11" x14ac:dyDescent="0.25">
      <c r="A184" s="8">
        <v>0.48333333333333334</v>
      </c>
      <c r="B184" s="8">
        <v>0.48333333333333334</v>
      </c>
      <c r="C184" s="9" t="s">
        <v>47</v>
      </c>
      <c r="D184" s="110" t="s">
        <v>16</v>
      </c>
      <c r="E184" s="9">
        <v>1</v>
      </c>
      <c r="F184" s="9" t="s">
        <v>13</v>
      </c>
      <c r="G184" s="9" t="s">
        <v>50</v>
      </c>
      <c r="H184" s="9">
        <v>283</v>
      </c>
      <c r="I184" s="10">
        <v>42195</v>
      </c>
      <c r="J184" s="9" t="s">
        <v>15</v>
      </c>
      <c r="K184" s="9" t="s">
        <v>74</v>
      </c>
    </row>
    <row r="185" spans="1:11" x14ac:dyDescent="0.25">
      <c r="A185" s="8">
        <v>0.49027777777777781</v>
      </c>
      <c r="B185" s="8">
        <v>0.49027777777777781</v>
      </c>
      <c r="C185" s="9" t="s">
        <v>23</v>
      </c>
      <c r="D185" s="110" t="s">
        <v>17</v>
      </c>
      <c r="E185" s="9">
        <v>1</v>
      </c>
      <c r="F185" s="9" t="s">
        <v>23</v>
      </c>
      <c r="G185" s="9" t="s">
        <v>24</v>
      </c>
      <c r="H185" s="9">
        <v>280</v>
      </c>
      <c r="I185" s="10">
        <v>42195</v>
      </c>
      <c r="J185" s="9" t="s">
        <v>15</v>
      </c>
    </row>
    <row r="186" spans="1:11" x14ac:dyDescent="0.25">
      <c r="A186" s="8">
        <v>0.50694444444444442</v>
      </c>
      <c r="B186" s="8">
        <v>0.50694444444444442</v>
      </c>
      <c r="C186" s="9" t="s">
        <v>16</v>
      </c>
      <c r="D186" s="110" t="s">
        <v>17</v>
      </c>
      <c r="E186" s="9">
        <v>1</v>
      </c>
      <c r="F186" s="9" t="s">
        <v>27</v>
      </c>
      <c r="G186" s="9" t="s">
        <v>24</v>
      </c>
      <c r="H186" s="9">
        <v>287</v>
      </c>
      <c r="I186" s="10">
        <v>42195</v>
      </c>
      <c r="J186" s="9" t="s">
        <v>15</v>
      </c>
    </row>
    <row r="187" spans="1:11" x14ac:dyDescent="0.25">
      <c r="A187" s="8">
        <v>0.50694444444444442</v>
      </c>
      <c r="B187" s="8">
        <v>0.50694444444444442</v>
      </c>
      <c r="C187" s="9" t="s">
        <v>47</v>
      </c>
      <c r="D187" s="110" t="s">
        <v>16</v>
      </c>
      <c r="E187" s="9">
        <v>1</v>
      </c>
      <c r="F187" s="9" t="s">
        <v>27</v>
      </c>
      <c r="G187" s="9" t="s">
        <v>24</v>
      </c>
      <c r="H187" s="9">
        <v>287</v>
      </c>
      <c r="I187" s="10">
        <v>42195</v>
      </c>
      <c r="J187" s="9" t="s">
        <v>15</v>
      </c>
    </row>
    <row r="188" spans="1:11" x14ac:dyDescent="0.25">
      <c r="A188" s="8">
        <v>0.50972222222222219</v>
      </c>
      <c r="B188" s="8">
        <v>0.50972222222222219</v>
      </c>
      <c r="C188" s="9" t="s">
        <v>23</v>
      </c>
      <c r="D188" s="110" t="s">
        <v>17</v>
      </c>
      <c r="E188" s="9">
        <v>1</v>
      </c>
      <c r="F188" s="9" t="s">
        <v>13</v>
      </c>
      <c r="G188" s="9" t="s">
        <v>24</v>
      </c>
      <c r="H188" s="9">
        <v>283</v>
      </c>
      <c r="I188" s="10">
        <v>42195</v>
      </c>
      <c r="J188" s="9" t="s">
        <v>15</v>
      </c>
    </row>
    <row r="189" spans="1:11" x14ac:dyDescent="0.25">
      <c r="A189" s="8">
        <v>0.52083333333333337</v>
      </c>
      <c r="B189" s="8">
        <v>0.52083333333333337</v>
      </c>
      <c r="C189" s="9" t="s">
        <v>23</v>
      </c>
      <c r="D189" s="110" t="s">
        <v>17</v>
      </c>
      <c r="E189" s="9">
        <v>1</v>
      </c>
      <c r="F189" s="9" t="s">
        <v>28</v>
      </c>
      <c r="G189" s="9" t="s">
        <v>18</v>
      </c>
      <c r="H189" s="9">
        <v>279</v>
      </c>
      <c r="I189" s="10">
        <v>42195</v>
      </c>
      <c r="J189" s="9" t="s">
        <v>15</v>
      </c>
    </row>
    <row r="190" spans="1:11" x14ac:dyDescent="0.25">
      <c r="A190" s="8">
        <v>0.53819444444444442</v>
      </c>
      <c r="B190" s="8">
        <v>0.53888888888888886</v>
      </c>
      <c r="C190" s="9" t="s">
        <v>47</v>
      </c>
      <c r="D190" s="110" t="s">
        <v>17</v>
      </c>
      <c r="E190" s="9">
        <v>1</v>
      </c>
      <c r="F190" s="9" t="s">
        <v>13</v>
      </c>
      <c r="G190" s="9" t="s">
        <v>24</v>
      </c>
      <c r="H190" s="9">
        <v>277</v>
      </c>
      <c r="I190" s="10">
        <v>42195</v>
      </c>
      <c r="J190" s="9" t="s">
        <v>15</v>
      </c>
      <c r="K190" s="9" t="s">
        <v>75</v>
      </c>
    </row>
    <row r="191" spans="1:11" x14ac:dyDescent="0.25">
      <c r="A191" s="8">
        <v>0.54166666666666663</v>
      </c>
      <c r="B191" s="8">
        <v>0.54166666666666663</v>
      </c>
      <c r="C191" s="9" t="s">
        <v>16</v>
      </c>
      <c r="D191" s="110" t="s">
        <v>17</v>
      </c>
      <c r="E191" s="9">
        <v>1</v>
      </c>
      <c r="F191" s="9" t="s">
        <v>27</v>
      </c>
      <c r="G191" s="9" t="s">
        <v>14</v>
      </c>
      <c r="H191" s="9">
        <v>282</v>
      </c>
      <c r="I191" s="10">
        <v>42195</v>
      </c>
      <c r="J191" s="9" t="s">
        <v>15</v>
      </c>
    </row>
    <row r="192" spans="1:11" x14ac:dyDescent="0.25">
      <c r="A192" s="8">
        <v>0.54166666666666663</v>
      </c>
      <c r="B192" s="8">
        <v>0.54166666666666663</v>
      </c>
      <c r="C192" s="9" t="s">
        <v>47</v>
      </c>
      <c r="D192" s="110" t="s">
        <v>17</v>
      </c>
      <c r="E192" s="9">
        <v>1</v>
      </c>
      <c r="F192" s="9" t="s">
        <v>28</v>
      </c>
      <c r="G192" s="9" t="s">
        <v>24</v>
      </c>
      <c r="H192" s="9">
        <v>279</v>
      </c>
      <c r="I192" s="10">
        <v>42195</v>
      </c>
      <c r="J192" s="9" t="s">
        <v>15</v>
      </c>
    </row>
    <row r="193" spans="1:10" x14ac:dyDescent="0.25">
      <c r="A193" s="8">
        <v>0.5444444444444444</v>
      </c>
      <c r="B193" s="8">
        <v>0.5444444444444444</v>
      </c>
      <c r="C193" s="9" t="s">
        <v>23</v>
      </c>
      <c r="D193" s="110" t="s">
        <v>17</v>
      </c>
      <c r="E193" s="9">
        <v>1</v>
      </c>
      <c r="F193" s="9" t="s">
        <v>28</v>
      </c>
      <c r="G193" s="9" t="s">
        <v>18</v>
      </c>
      <c r="H193" s="9">
        <v>279</v>
      </c>
      <c r="I193" s="10">
        <v>42195</v>
      </c>
      <c r="J193" s="9" t="s">
        <v>15</v>
      </c>
    </row>
    <row r="194" spans="1:10" x14ac:dyDescent="0.25">
      <c r="A194" s="8">
        <v>0.50694444444444442</v>
      </c>
      <c r="B194" s="8">
        <v>0.50694444444444442</v>
      </c>
      <c r="C194" s="9" t="s">
        <v>16</v>
      </c>
      <c r="D194" s="110" t="s">
        <v>17</v>
      </c>
      <c r="E194" s="9">
        <v>1</v>
      </c>
      <c r="F194" s="9" t="s">
        <v>23</v>
      </c>
      <c r="G194" s="9" t="s">
        <v>24</v>
      </c>
      <c r="H194" s="9">
        <v>257</v>
      </c>
      <c r="I194" s="10">
        <v>42196</v>
      </c>
      <c r="J194" s="9" t="s">
        <v>15</v>
      </c>
    </row>
    <row r="195" spans="1:10" x14ac:dyDescent="0.25">
      <c r="A195" s="8">
        <v>0.51111111111111118</v>
      </c>
      <c r="B195" s="8">
        <v>0.51111111111111118</v>
      </c>
      <c r="C195" s="9" t="s">
        <v>23</v>
      </c>
      <c r="D195" s="110" t="s">
        <v>17</v>
      </c>
      <c r="E195" s="9">
        <v>1</v>
      </c>
      <c r="F195" s="9" t="s">
        <v>13</v>
      </c>
      <c r="G195" s="9" t="s">
        <v>24</v>
      </c>
      <c r="H195" s="9">
        <v>252</v>
      </c>
      <c r="I195" s="10">
        <v>42196</v>
      </c>
      <c r="J195" s="9" t="s">
        <v>15</v>
      </c>
    </row>
    <row r="196" spans="1:10" x14ac:dyDescent="0.25">
      <c r="A196" s="8">
        <v>0.52013888888888882</v>
      </c>
      <c r="B196" s="8">
        <v>0.52013888888888882</v>
      </c>
      <c r="C196" s="9" t="s">
        <v>16</v>
      </c>
      <c r="D196" s="110" t="s">
        <v>17</v>
      </c>
      <c r="E196" s="9">
        <v>1</v>
      </c>
      <c r="F196" s="9" t="s">
        <v>28</v>
      </c>
      <c r="G196" s="9" t="s">
        <v>24</v>
      </c>
      <c r="H196" s="9">
        <v>256</v>
      </c>
      <c r="I196" s="10">
        <v>42196</v>
      </c>
      <c r="J196" s="9" t="s">
        <v>15</v>
      </c>
    </row>
    <row r="197" spans="1:10" x14ac:dyDescent="0.25">
      <c r="A197" s="8">
        <v>0.52152777777777781</v>
      </c>
      <c r="B197" s="8">
        <v>0.52152777777777781</v>
      </c>
      <c r="C197" s="9" t="s">
        <v>16</v>
      </c>
      <c r="D197" s="110" t="s">
        <v>17</v>
      </c>
      <c r="E197" s="9">
        <v>1</v>
      </c>
      <c r="F197" s="9" t="s">
        <v>13</v>
      </c>
      <c r="G197" s="9" t="s">
        <v>24</v>
      </c>
      <c r="H197" s="9">
        <v>251</v>
      </c>
      <c r="I197" s="10">
        <v>42196</v>
      </c>
      <c r="J197" s="9" t="s">
        <v>15</v>
      </c>
    </row>
    <row r="198" spans="1:10" x14ac:dyDescent="0.25">
      <c r="A198" s="8">
        <v>0.52222222222222225</v>
      </c>
      <c r="B198" s="8">
        <v>0.52222222222222225</v>
      </c>
      <c r="C198" s="9" t="s">
        <v>16</v>
      </c>
      <c r="D198" s="110" t="s">
        <v>17</v>
      </c>
      <c r="E198" s="9">
        <v>1</v>
      </c>
      <c r="F198" s="9" t="s">
        <v>28</v>
      </c>
      <c r="G198" s="9" t="s">
        <v>18</v>
      </c>
      <c r="H198" s="9">
        <v>253</v>
      </c>
      <c r="I198" s="10">
        <v>42196</v>
      </c>
      <c r="J198" s="9" t="s">
        <v>15</v>
      </c>
    </row>
    <row r="199" spans="1:10" x14ac:dyDescent="0.25">
      <c r="A199" s="8">
        <v>0.52222222222222225</v>
      </c>
      <c r="B199" s="8">
        <v>0.52222222222222225</v>
      </c>
      <c r="C199" s="9" t="s">
        <v>23</v>
      </c>
      <c r="D199" s="110" t="s">
        <v>17</v>
      </c>
      <c r="E199" s="9">
        <v>1</v>
      </c>
      <c r="F199" s="9" t="s">
        <v>27</v>
      </c>
      <c r="G199" s="9" t="s">
        <v>24</v>
      </c>
      <c r="H199" s="9">
        <v>256</v>
      </c>
      <c r="I199" s="10">
        <v>42196</v>
      </c>
      <c r="J199" s="9" t="s">
        <v>15</v>
      </c>
    </row>
    <row r="200" spans="1:10" x14ac:dyDescent="0.25">
      <c r="A200" s="8">
        <v>0.52361111111111114</v>
      </c>
      <c r="B200" s="8">
        <v>0.52361111111111114</v>
      </c>
      <c r="C200" s="9" t="s">
        <v>16</v>
      </c>
      <c r="D200" s="110" t="s">
        <v>17</v>
      </c>
      <c r="E200" s="9">
        <v>1</v>
      </c>
      <c r="F200" s="9" t="s">
        <v>27</v>
      </c>
      <c r="G200" s="9" t="s">
        <v>14</v>
      </c>
      <c r="H200" s="9">
        <v>251</v>
      </c>
      <c r="I200" s="10">
        <v>42196</v>
      </c>
      <c r="J200" s="9" t="s">
        <v>15</v>
      </c>
    </row>
    <row r="201" spans="1:10" x14ac:dyDescent="0.25">
      <c r="A201" s="8">
        <v>0.52500000000000002</v>
      </c>
      <c r="B201" s="8">
        <v>0.52500000000000002</v>
      </c>
      <c r="C201" s="9" t="s">
        <v>23</v>
      </c>
      <c r="D201" s="110" t="s">
        <v>17</v>
      </c>
      <c r="E201" s="9">
        <v>1</v>
      </c>
      <c r="F201" s="9" t="s">
        <v>13</v>
      </c>
      <c r="G201" s="9" t="s">
        <v>14</v>
      </c>
      <c r="H201" s="9">
        <v>252</v>
      </c>
      <c r="I201" s="10">
        <v>42196</v>
      </c>
      <c r="J201" s="9" t="s">
        <v>15</v>
      </c>
    </row>
    <row r="202" spans="1:10" x14ac:dyDescent="0.25">
      <c r="A202" s="8">
        <v>0.53055555555555556</v>
      </c>
      <c r="B202" s="8">
        <v>0.53055555555555556</v>
      </c>
      <c r="C202" s="9" t="s">
        <v>16</v>
      </c>
      <c r="D202" s="110" t="s">
        <v>17</v>
      </c>
      <c r="E202" s="9">
        <v>1</v>
      </c>
      <c r="F202" s="9" t="s">
        <v>27</v>
      </c>
      <c r="G202" s="9" t="s">
        <v>18</v>
      </c>
      <c r="H202" s="9">
        <v>251</v>
      </c>
      <c r="I202" s="10">
        <v>42196</v>
      </c>
      <c r="J202" s="9" t="s">
        <v>15</v>
      </c>
    </row>
    <row r="203" spans="1:10" x14ac:dyDescent="0.25">
      <c r="A203" s="8">
        <v>0.53541666666666665</v>
      </c>
      <c r="B203" s="8">
        <v>0.53541666666666665</v>
      </c>
      <c r="C203" s="9" t="s">
        <v>16</v>
      </c>
      <c r="D203" s="110" t="s">
        <v>17</v>
      </c>
      <c r="E203" s="9">
        <v>1</v>
      </c>
      <c r="F203" s="9" t="s">
        <v>27</v>
      </c>
      <c r="G203" s="9" t="s">
        <v>24</v>
      </c>
      <c r="H203" s="9">
        <v>258</v>
      </c>
      <c r="I203" s="10">
        <v>42196</v>
      </c>
      <c r="J203" s="9" t="s">
        <v>15</v>
      </c>
    </row>
    <row r="204" spans="1:10" x14ac:dyDescent="0.25">
      <c r="A204" s="8">
        <v>0.56319444444444444</v>
      </c>
      <c r="B204" s="8">
        <v>0.56319444444444444</v>
      </c>
      <c r="C204" s="9" t="s">
        <v>16</v>
      </c>
      <c r="D204" s="110" t="s">
        <v>17</v>
      </c>
      <c r="E204" s="9">
        <v>1</v>
      </c>
      <c r="F204" s="9" t="s">
        <v>27</v>
      </c>
      <c r="G204" s="9" t="s">
        <v>14</v>
      </c>
      <c r="H204" s="9">
        <v>258</v>
      </c>
      <c r="I204" s="10">
        <v>42196</v>
      </c>
      <c r="J204" s="9" t="s">
        <v>15</v>
      </c>
    </row>
    <row r="205" spans="1:10" x14ac:dyDescent="0.25">
      <c r="A205" s="8">
        <v>0.56527777777777777</v>
      </c>
      <c r="B205" s="8">
        <v>0.56597222222222221</v>
      </c>
      <c r="C205" s="9" t="s">
        <v>16</v>
      </c>
      <c r="D205" s="110" t="s">
        <v>17</v>
      </c>
      <c r="E205" s="9">
        <v>1</v>
      </c>
      <c r="F205" s="9" t="s">
        <v>28</v>
      </c>
      <c r="G205" s="9" t="s">
        <v>14</v>
      </c>
      <c r="H205" s="9">
        <v>251</v>
      </c>
      <c r="I205" s="10">
        <v>42196</v>
      </c>
      <c r="J205" s="9" t="s">
        <v>15</v>
      </c>
    </row>
    <row r="206" spans="1:10" x14ac:dyDescent="0.25">
      <c r="A206" s="8">
        <v>0.58333333333333337</v>
      </c>
      <c r="B206" s="8">
        <v>0.58333333333333337</v>
      </c>
      <c r="C206" s="9" t="s">
        <v>16</v>
      </c>
      <c r="D206" s="110" t="s">
        <v>17</v>
      </c>
      <c r="E206" s="9">
        <v>1</v>
      </c>
      <c r="F206" s="9" t="s">
        <v>27</v>
      </c>
      <c r="G206" s="9" t="s">
        <v>42</v>
      </c>
      <c r="H206" s="9">
        <v>253</v>
      </c>
      <c r="I206" s="10">
        <v>42196</v>
      </c>
      <c r="J206" s="9" t="s">
        <v>15</v>
      </c>
    </row>
    <row r="207" spans="1:10" x14ac:dyDescent="0.25">
      <c r="A207" s="8">
        <v>0.59861111111111109</v>
      </c>
      <c r="B207" s="8">
        <v>0.59861111111111109</v>
      </c>
      <c r="C207" s="9" t="s">
        <v>23</v>
      </c>
      <c r="D207" s="110" t="s">
        <v>17</v>
      </c>
      <c r="E207" s="9">
        <v>1</v>
      </c>
      <c r="F207" s="9" t="s">
        <v>13</v>
      </c>
      <c r="G207" s="9" t="s">
        <v>40</v>
      </c>
      <c r="H207" s="9">
        <v>252</v>
      </c>
      <c r="I207" s="10">
        <v>42196</v>
      </c>
      <c r="J207" s="9" t="s">
        <v>15</v>
      </c>
    </row>
    <row r="208" spans="1:10" x14ac:dyDescent="0.25">
      <c r="A208" s="8">
        <v>0.6118055555555556</v>
      </c>
      <c r="B208" s="8">
        <v>0.61319444444444449</v>
      </c>
      <c r="C208" s="9" t="s">
        <v>16</v>
      </c>
      <c r="D208" s="110" t="s">
        <v>17</v>
      </c>
      <c r="E208" s="9">
        <v>1</v>
      </c>
      <c r="F208" s="9" t="s">
        <v>13</v>
      </c>
      <c r="G208" s="9" t="s">
        <v>40</v>
      </c>
      <c r="H208" s="9">
        <v>252</v>
      </c>
      <c r="I208" s="10">
        <v>42196</v>
      </c>
      <c r="J208" s="9" t="s">
        <v>15</v>
      </c>
    </row>
    <row r="209" spans="1:11" x14ac:dyDescent="0.25">
      <c r="A209" s="8">
        <v>0.61388888888888882</v>
      </c>
      <c r="B209" s="8">
        <v>0.61388888888888882</v>
      </c>
      <c r="C209" s="9" t="s">
        <v>35</v>
      </c>
      <c r="D209" s="110" t="s">
        <v>17</v>
      </c>
      <c r="E209" s="9">
        <v>1</v>
      </c>
      <c r="F209" s="9" t="s">
        <v>13</v>
      </c>
      <c r="G209" s="9" t="s">
        <v>14</v>
      </c>
      <c r="H209" s="9">
        <v>252</v>
      </c>
      <c r="I209" s="10">
        <v>42196</v>
      </c>
      <c r="J209" s="9" t="s">
        <v>15</v>
      </c>
    </row>
    <row r="210" spans="1:11" x14ac:dyDescent="0.25">
      <c r="A210" s="8">
        <v>0.61736111111111114</v>
      </c>
      <c r="B210" s="8">
        <v>0.61736111111111114</v>
      </c>
      <c r="C210" s="9" t="s">
        <v>16</v>
      </c>
      <c r="D210" s="110" t="s">
        <v>17</v>
      </c>
      <c r="E210" s="9">
        <v>1</v>
      </c>
      <c r="F210" s="9" t="s">
        <v>27</v>
      </c>
      <c r="G210" s="9" t="s">
        <v>34</v>
      </c>
      <c r="H210" s="9">
        <v>252</v>
      </c>
      <c r="I210" s="10">
        <v>42196</v>
      </c>
      <c r="J210" s="9" t="s">
        <v>15</v>
      </c>
      <c r="K210" s="9" t="s">
        <v>77</v>
      </c>
    </row>
    <row r="211" spans="1:11" x14ac:dyDescent="0.25">
      <c r="A211" s="8">
        <v>0.61805555555555558</v>
      </c>
      <c r="B211" s="8">
        <v>0.61805555555555558</v>
      </c>
      <c r="C211" s="9" t="s">
        <v>23</v>
      </c>
      <c r="D211" s="110" t="s">
        <v>17</v>
      </c>
      <c r="E211" s="9">
        <v>1</v>
      </c>
      <c r="F211" s="9" t="s">
        <v>28</v>
      </c>
      <c r="G211" s="9" t="s">
        <v>14</v>
      </c>
      <c r="H211" s="9">
        <v>252</v>
      </c>
      <c r="I211" s="10">
        <v>42196</v>
      </c>
      <c r="J211" s="9" t="s">
        <v>15</v>
      </c>
    </row>
    <row r="212" spans="1:11" x14ac:dyDescent="0.25">
      <c r="A212" s="8">
        <v>0.62222222222222223</v>
      </c>
      <c r="B212" s="8">
        <v>0.62222222222222223</v>
      </c>
      <c r="C212" s="9" t="s">
        <v>16</v>
      </c>
      <c r="D212" s="110" t="s">
        <v>17</v>
      </c>
      <c r="E212" s="9">
        <v>1</v>
      </c>
      <c r="F212" s="9" t="s">
        <v>27</v>
      </c>
      <c r="G212" s="9" t="s">
        <v>24</v>
      </c>
      <c r="H212" s="9">
        <v>253</v>
      </c>
      <c r="I212" s="10">
        <v>42196</v>
      </c>
      <c r="J212" s="9" t="s">
        <v>15</v>
      </c>
    </row>
    <row r="213" spans="1:11" x14ac:dyDescent="0.25">
      <c r="A213" s="8">
        <v>0.49027777777777781</v>
      </c>
      <c r="B213" s="8">
        <v>0.49027777777777781</v>
      </c>
      <c r="C213" s="9" t="s">
        <v>23</v>
      </c>
      <c r="D213" s="110" t="s">
        <v>17</v>
      </c>
      <c r="E213" s="9">
        <v>1</v>
      </c>
      <c r="F213" s="9" t="s">
        <v>27</v>
      </c>
      <c r="G213" s="9" t="s">
        <v>24</v>
      </c>
      <c r="H213" s="9">
        <v>410</v>
      </c>
      <c r="I213" s="10">
        <v>42197</v>
      </c>
      <c r="J213" s="9" t="s">
        <v>15</v>
      </c>
    </row>
    <row r="214" spans="1:11" x14ac:dyDescent="0.25">
      <c r="A214" s="8">
        <v>0.50208333333333333</v>
      </c>
      <c r="B214" s="8">
        <v>0.50208333333333333</v>
      </c>
      <c r="C214" s="9" t="s">
        <v>16</v>
      </c>
      <c r="D214" s="110" t="s">
        <v>17</v>
      </c>
      <c r="E214" s="9">
        <v>1</v>
      </c>
      <c r="F214" s="9" t="s">
        <v>28</v>
      </c>
      <c r="G214" s="9" t="s">
        <v>24</v>
      </c>
      <c r="H214" s="9">
        <v>6</v>
      </c>
      <c r="I214" s="10">
        <v>42197</v>
      </c>
      <c r="J214" s="9" t="s">
        <v>15</v>
      </c>
    </row>
    <row r="215" spans="1:11" x14ac:dyDescent="0.25">
      <c r="A215" s="8">
        <v>0.51527777777777783</v>
      </c>
      <c r="B215" s="8">
        <v>0.51527777777777783</v>
      </c>
      <c r="C215" s="9" t="s">
        <v>16</v>
      </c>
      <c r="D215" s="110" t="s">
        <v>17</v>
      </c>
      <c r="E215" s="9">
        <v>1</v>
      </c>
      <c r="F215" s="9" t="s">
        <v>27</v>
      </c>
      <c r="G215" s="9" t="s">
        <v>50</v>
      </c>
      <c r="H215" s="9">
        <v>15</v>
      </c>
      <c r="I215" s="10">
        <v>42197</v>
      </c>
      <c r="J215" s="9" t="s">
        <v>15</v>
      </c>
    </row>
    <row r="216" spans="1:11" x14ac:dyDescent="0.25">
      <c r="A216" s="8">
        <v>0.5180555555555556</v>
      </c>
      <c r="B216" s="8">
        <v>0.5180555555555556</v>
      </c>
      <c r="C216" s="9" t="s">
        <v>26</v>
      </c>
      <c r="D216" s="110" t="s">
        <v>17</v>
      </c>
      <c r="E216" s="9">
        <v>1</v>
      </c>
      <c r="F216" s="9" t="s">
        <v>20</v>
      </c>
      <c r="G216" s="9" t="s">
        <v>14</v>
      </c>
      <c r="H216" s="9">
        <v>16</v>
      </c>
      <c r="I216" s="10">
        <v>42197</v>
      </c>
      <c r="J216" s="9" t="s">
        <v>15</v>
      </c>
    </row>
    <row r="217" spans="1:11" x14ac:dyDescent="0.25">
      <c r="A217" s="8">
        <v>0.54513888888888895</v>
      </c>
      <c r="B217" s="8">
        <v>0.54513888888888895</v>
      </c>
      <c r="C217" s="9" t="s">
        <v>16</v>
      </c>
      <c r="D217" s="110" t="s">
        <v>17</v>
      </c>
      <c r="E217" s="9">
        <v>1</v>
      </c>
      <c r="F217" s="9" t="s">
        <v>13</v>
      </c>
      <c r="G217" s="9" t="s">
        <v>24</v>
      </c>
      <c r="H217" s="9">
        <v>10</v>
      </c>
      <c r="I217" s="10">
        <v>42197</v>
      </c>
      <c r="J217" s="9" t="s">
        <v>15</v>
      </c>
    </row>
    <row r="218" spans="1:11" x14ac:dyDescent="0.25">
      <c r="A218" s="8">
        <v>0.56111111111111112</v>
      </c>
      <c r="B218" s="8">
        <v>0.56111111111111112</v>
      </c>
      <c r="C218" s="9" t="s">
        <v>16</v>
      </c>
      <c r="D218" s="110" t="s">
        <v>17</v>
      </c>
      <c r="E218" s="9">
        <v>1</v>
      </c>
      <c r="F218" s="9" t="s">
        <v>27</v>
      </c>
      <c r="G218" s="9" t="s">
        <v>40</v>
      </c>
      <c r="H218" s="9">
        <v>10</v>
      </c>
      <c r="I218" s="10">
        <v>42197</v>
      </c>
      <c r="J218" s="9" t="s">
        <v>15</v>
      </c>
    </row>
    <row r="219" spans="1:11" x14ac:dyDescent="0.25">
      <c r="A219" s="8">
        <v>0.56944444444444442</v>
      </c>
      <c r="B219" s="8">
        <v>0.56944444444444442</v>
      </c>
      <c r="C219" s="9" t="s">
        <v>16</v>
      </c>
      <c r="D219" s="110" t="s">
        <v>17</v>
      </c>
      <c r="E219" s="9">
        <v>1</v>
      </c>
      <c r="F219" s="9" t="s">
        <v>19</v>
      </c>
      <c r="G219" s="9" t="s">
        <v>24</v>
      </c>
      <c r="H219" s="9">
        <v>3</v>
      </c>
      <c r="I219" s="10">
        <v>42197</v>
      </c>
      <c r="J219" s="9" t="s">
        <v>15</v>
      </c>
    </row>
    <row r="220" spans="1:11" x14ac:dyDescent="0.25">
      <c r="A220" s="8">
        <v>0.51597222222222217</v>
      </c>
      <c r="B220" s="8">
        <v>0.51597222222222217</v>
      </c>
      <c r="C220" s="9" t="s">
        <v>16</v>
      </c>
      <c r="D220" s="110" t="s">
        <v>17</v>
      </c>
      <c r="E220" s="9">
        <v>1</v>
      </c>
      <c r="F220" s="9" t="s">
        <v>28</v>
      </c>
      <c r="G220" s="9" t="s">
        <v>24</v>
      </c>
      <c r="H220" s="9">
        <v>410</v>
      </c>
      <c r="I220" s="10">
        <v>42198</v>
      </c>
      <c r="J220" s="9" t="s">
        <v>15</v>
      </c>
    </row>
    <row r="221" spans="1:11" x14ac:dyDescent="0.25">
      <c r="A221" s="8">
        <v>0.52986111111111112</v>
      </c>
      <c r="B221" s="8">
        <v>0.52986111111111112</v>
      </c>
      <c r="C221" s="9" t="s">
        <v>16</v>
      </c>
      <c r="D221" s="110" t="s">
        <v>17</v>
      </c>
      <c r="E221" s="9">
        <v>1</v>
      </c>
      <c r="F221" s="9" t="s">
        <v>27</v>
      </c>
      <c r="G221" s="9" t="s">
        <v>18</v>
      </c>
      <c r="H221" s="9">
        <v>401</v>
      </c>
      <c r="I221" s="10">
        <v>42198</v>
      </c>
      <c r="J221" s="9" t="s">
        <v>15</v>
      </c>
    </row>
    <row r="222" spans="1:11" x14ac:dyDescent="0.25">
      <c r="A222" s="8">
        <v>0.53819444444444442</v>
      </c>
      <c r="B222" s="8">
        <v>0.53819444444444442</v>
      </c>
      <c r="C222" s="9" t="s">
        <v>16</v>
      </c>
      <c r="D222" s="110" t="s">
        <v>17</v>
      </c>
      <c r="E222" s="9">
        <v>1</v>
      </c>
      <c r="F222" s="9" t="s">
        <v>19</v>
      </c>
      <c r="G222" s="9" t="s">
        <v>18</v>
      </c>
      <c r="H222" s="9">
        <v>410</v>
      </c>
      <c r="I222" s="10">
        <v>42198</v>
      </c>
      <c r="J222" s="9" t="s">
        <v>15</v>
      </c>
    </row>
    <row r="223" spans="1:11" x14ac:dyDescent="0.25">
      <c r="A223" s="8">
        <v>0.55138888888888882</v>
      </c>
      <c r="B223" s="8">
        <v>0.55138888888888882</v>
      </c>
      <c r="C223" s="9" t="s">
        <v>16</v>
      </c>
      <c r="D223" s="110" t="s">
        <v>17</v>
      </c>
      <c r="E223" s="9">
        <v>1</v>
      </c>
      <c r="F223" s="9" t="s">
        <v>13</v>
      </c>
      <c r="G223" s="9" t="s">
        <v>14</v>
      </c>
      <c r="H223" s="9">
        <v>412</v>
      </c>
      <c r="I223" s="10">
        <v>42198</v>
      </c>
      <c r="J223" s="9" t="s">
        <v>15</v>
      </c>
    </row>
    <row r="224" spans="1:11" x14ac:dyDescent="0.25">
      <c r="A224" s="8">
        <v>0.56805555555555554</v>
      </c>
      <c r="B224" s="8">
        <v>0.56805555555555554</v>
      </c>
      <c r="C224" s="9" t="s">
        <v>23</v>
      </c>
      <c r="D224" s="110" t="s">
        <v>17</v>
      </c>
      <c r="E224" s="9">
        <v>1</v>
      </c>
      <c r="F224" s="9" t="s">
        <v>27</v>
      </c>
      <c r="G224" s="9" t="s">
        <v>34</v>
      </c>
      <c r="H224" s="9">
        <v>403</v>
      </c>
      <c r="I224" s="10">
        <v>42198</v>
      </c>
      <c r="J224" s="9" t="s">
        <v>15</v>
      </c>
    </row>
    <row r="225" spans="1:10" x14ac:dyDescent="0.25">
      <c r="A225" s="8">
        <v>0.57430555555555551</v>
      </c>
      <c r="B225" s="8">
        <v>0.57430555555555551</v>
      </c>
      <c r="C225" s="9" t="s">
        <v>16</v>
      </c>
      <c r="D225" s="110" t="s">
        <v>17</v>
      </c>
      <c r="E225" s="9">
        <v>1</v>
      </c>
      <c r="F225" s="9" t="s">
        <v>28</v>
      </c>
      <c r="G225" s="9" t="s">
        <v>24</v>
      </c>
      <c r="H225" s="9">
        <v>410</v>
      </c>
      <c r="I225" s="10">
        <v>42198</v>
      </c>
      <c r="J225" s="9" t="s">
        <v>15</v>
      </c>
    </row>
    <row r="226" spans="1:10" x14ac:dyDescent="0.25">
      <c r="A226" s="8">
        <v>0.48333333333333334</v>
      </c>
      <c r="B226" s="8">
        <v>0.48333333333333334</v>
      </c>
      <c r="C226" s="9" t="s">
        <v>16</v>
      </c>
      <c r="D226" s="110" t="s">
        <v>17</v>
      </c>
      <c r="E226" s="9">
        <v>1</v>
      </c>
      <c r="F226" s="9" t="s">
        <v>28</v>
      </c>
      <c r="G226" s="9" t="s">
        <v>24</v>
      </c>
      <c r="H226" s="9">
        <v>253</v>
      </c>
      <c r="I226" s="10">
        <v>42202</v>
      </c>
      <c r="J226" s="9" t="s">
        <v>15</v>
      </c>
    </row>
    <row r="227" spans="1:10" x14ac:dyDescent="0.25">
      <c r="A227" s="8">
        <v>0.48472222222222222</v>
      </c>
      <c r="B227" s="8">
        <v>0.48472222222222222</v>
      </c>
      <c r="C227" s="9" t="s">
        <v>23</v>
      </c>
      <c r="D227" s="110" t="s">
        <v>17</v>
      </c>
      <c r="E227" s="9">
        <v>1</v>
      </c>
      <c r="F227" s="9" t="s">
        <v>19</v>
      </c>
      <c r="G227" s="9" t="s">
        <v>18</v>
      </c>
      <c r="H227" s="9">
        <v>256</v>
      </c>
      <c r="I227" s="10">
        <v>42202</v>
      </c>
      <c r="J227" s="9" t="s">
        <v>15</v>
      </c>
    </row>
    <row r="228" spans="1:10" x14ac:dyDescent="0.25">
      <c r="A228" s="8">
        <v>0.48680555555555555</v>
      </c>
      <c r="B228" s="8">
        <v>0.48680555555555555</v>
      </c>
      <c r="C228" s="9" t="s">
        <v>16</v>
      </c>
      <c r="D228" s="110" t="s">
        <v>17</v>
      </c>
      <c r="E228" s="9">
        <v>1</v>
      </c>
      <c r="F228" s="9" t="s">
        <v>27</v>
      </c>
      <c r="G228" s="9" t="s">
        <v>14</v>
      </c>
      <c r="H228" s="9">
        <v>252</v>
      </c>
      <c r="I228" s="10">
        <v>42202</v>
      </c>
      <c r="J228" s="9" t="s">
        <v>15</v>
      </c>
    </row>
    <row r="229" spans="1:10" x14ac:dyDescent="0.25">
      <c r="A229" s="8">
        <v>0.4909722222222222</v>
      </c>
      <c r="B229" s="8">
        <v>0.4909722222222222</v>
      </c>
      <c r="C229" s="9" t="s">
        <v>16</v>
      </c>
      <c r="D229" s="110" t="s">
        <v>17</v>
      </c>
      <c r="E229" s="9">
        <v>1</v>
      </c>
      <c r="F229" s="9" t="s">
        <v>28</v>
      </c>
      <c r="G229" s="9" t="s">
        <v>50</v>
      </c>
      <c r="H229" s="9">
        <v>253</v>
      </c>
      <c r="I229" s="10">
        <v>42202</v>
      </c>
      <c r="J229" s="9" t="s">
        <v>15</v>
      </c>
    </row>
    <row r="230" spans="1:10" x14ac:dyDescent="0.25">
      <c r="A230" s="8">
        <v>0.51250000000000007</v>
      </c>
      <c r="B230" s="8">
        <v>0.51388888888888895</v>
      </c>
      <c r="C230" s="9" t="s">
        <v>35</v>
      </c>
      <c r="D230" s="110" t="s">
        <v>17</v>
      </c>
      <c r="E230" s="9">
        <v>1</v>
      </c>
      <c r="F230" s="9" t="s">
        <v>28</v>
      </c>
      <c r="G230" s="9" t="s">
        <v>42</v>
      </c>
      <c r="H230" s="9">
        <v>251</v>
      </c>
      <c r="I230" s="10">
        <v>42202</v>
      </c>
      <c r="J230" s="9" t="s">
        <v>15</v>
      </c>
    </row>
    <row r="231" spans="1:10" x14ac:dyDescent="0.25">
      <c r="A231" s="8">
        <v>0.51458333333333328</v>
      </c>
      <c r="B231" s="8">
        <v>0.51458333333333328</v>
      </c>
      <c r="C231" s="9" t="s">
        <v>34</v>
      </c>
      <c r="D231" s="110" t="s">
        <v>17</v>
      </c>
      <c r="E231" s="9">
        <v>1</v>
      </c>
      <c r="F231" s="9" t="s">
        <v>28</v>
      </c>
      <c r="G231" s="9" t="s">
        <v>42</v>
      </c>
      <c r="H231" s="9">
        <v>251</v>
      </c>
      <c r="I231" s="10">
        <v>42202</v>
      </c>
      <c r="J231" s="9" t="s">
        <v>15</v>
      </c>
    </row>
    <row r="232" spans="1:10" x14ac:dyDescent="0.25">
      <c r="A232" s="8">
        <v>0.5180555555555556</v>
      </c>
      <c r="B232" s="8">
        <v>0.5180555555555556</v>
      </c>
      <c r="C232" s="9" t="s">
        <v>16</v>
      </c>
      <c r="D232" s="110" t="s">
        <v>17</v>
      </c>
      <c r="E232" s="9">
        <v>1</v>
      </c>
      <c r="F232" s="9" t="s">
        <v>13</v>
      </c>
      <c r="G232" s="9" t="s">
        <v>24</v>
      </c>
      <c r="H232" s="9">
        <v>251</v>
      </c>
      <c r="I232" s="10">
        <v>42202</v>
      </c>
      <c r="J232" s="9" t="s">
        <v>15</v>
      </c>
    </row>
    <row r="233" spans="1:10" x14ac:dyDescent="0.25">
      <c r="A233" s="8">
        <v>0.53472222222222221</v>
      </c>
      <c r="B233" s="8">
        <v>0.53472222222222221</v>
      </c>
      <c r="C233" s="9" t="s">
        <v>16</v>
      </c>
      <c r="D233" s="110" t="s">
        <v>17</v>
      </c>
      <c r="E233" s="9">
        <v>1</v>
      </c>
      <c r="F233" s="9" t="s">
        <v>13</v>
      </c>
      <c r="G233" s="9" t="s">
        <v>40</v>
      </c>
      <c r="H233" s="9">
        <v>253</v>
      </c>
      <c r="I233" s="10">
        <v>42202</v>
      </c>
      <c r="J233" s="9" t="s">
        <v>15</v>
      </c>
    </row>
    <row r="234" spans="1:10" x14ac:dyDescent="0.25">
      <c r="A234" s="8">
        <v>0.3520833333333333</v>
      </c>
      <c r="B234" s="8">
        <v>0.3520833333333333</v>
      </c>
      <c r="C234" s="9" t="s">
        <v>16</v>
      </c>
      <c r="D234" s="110" t="s">
        <v>17</v>
      </c>
      <c r="E234" s="9">
        <v>1</v>
      </c>
      <c r="F234" s="9" t="s">
        <v>27</v>
      </c>
      <c r="G234" s="9" t="s">
        <v>24</v>
      </c>
      <c r="H234" s="9">
        <v>258</v>
      </c>
      <c r="I234" s="10">
        <v>42205</v>
      </c>
      <c r="J234" s="9" t="s">
        <v>15</v>
      </c>
    </row>
    <row r="235" spans="1:10" x14ac:dyDescent="0.25">
      <c r="A235" s="8">
        <v>0.48749999999999999</v>
      </c>
      <c r="B235" s="8">
        <v>0.48749999999999999</v>
      </c>
      <c r="C235" s="9" t="s">
        <v>23</v>
      </c>
      <c r="D235" s="110" t="s">
        <v>17</v>
      </c>
      <c r="E235" s="9">
        <v>1</v>
      </c>
      <c r="F235" s="9" t="s">
        <v>13</v>
      </c>
      <c r="G235" s="9" t="s">
        <v>24</v>
      </c>
      <c r="H235" s="9">
        <v>256</v>
      </c>
      <c r="I235" s="10">
        <v>42205</v>
      </c>
      <c r="J235" s="9" t="s">
        <v>15</v>
      </c>
    </row>
    <row r="236" spans="1:10" x14ac:dyDescent="0.25">
      <c r="A236" s="8">
        <v>0.51111111111111118</v>
      </c>
      <c r="B236" s="8">
        <v>0.51111111111111118</v>
      </c>
      <c r="C236" s="9" t="s">
        <v>16</v>
      </c>
      <c r="D236" s="110" t="s">
        <v>17</v>
      </c>
      <c r="E236" s="9">
        <v>1</v>
      </c>
      <c r="F236" s="9" t="s">
        <v>13</v>
      </c>
      <c r="G236" s="9" t="s">
        <v>24</v>
      </c>
      <c r="H236" s="9">
        <v>102</v>
      </c>
      <c r="I236" s="10">
        <v>42173</v>
      </c>
      <c r="J236" s="9" t="s">
        <v>25</v>
      </c>
    </row>
    <row r="237" spans="1:10" x14ac:dyDescent="0.25">
      <c r="A237" s="8">
        <v>0.5756944444444444</v>
      </c>
      <c r="B237" s="8">
        <v>0.57708333333333328</v>
      </c>
      <c r="C237" s="9" t="s">
        <v>26</v>
      </c>
      <c r="D237" s="110" t="s">
        <v>17</v>
      </c>
      <c r="E237" s="9">
        <v>1</v>
      </c>
      <c r="F237" s="9" t="s">
        <v>20</v>
      </c>
      <c r="G237" s="9" t="s">
        <v>24</v>
      </c>
      <c r="H237" s="9">
        <v>55</v>
      </c>
      <c r="I237" s="10">
        <v>42173</v>
      </c>
      <c r="J237" s="9" t="s">
        <v>25</v>
      </c>
    </row>
    <row r="238" spans="1:10" x14ac:dyDescent="0.25">
      <c r="A238" s="8">
        <v>0.61319444444444449</v>
      </c>
      <c r="B238" s="9" t="s">
        <v>18</v>
      </c>
      <c r="C238" s="9" t="s">
        <v>26</v>
      </c>
      <c r="D238" s="110" t="s">
        <v>17</v>
      </c>
      <c r="E238" s="9">
        <v>1</v>
      </c>
      <c r="F238" s="9" t="s">
        <v>20</v>
      </c>
      <c r="G238" s="9" t="s">
        <v>24</v>
      </c>
      <c r="H238" s="9">
        <v>52</v>
      </c>
      <c r="I238" s="10">
        <v>42173</v>
      </c>
      <c r="J238" s="9" t="s">
        <v>25</v>
      </c>
    </row>
    <row r="239" spans="1:10" x14ac:dyDescent="0.25">
      <c r="A239" s="8">
        <v>0.62430555555555556</v>
      </c>
      <c r="B239" s="9" t="s">
        <v>27</v>
      </c>
      <c r="C239" s="9" t="s">
        <v>23</v>
      </c>
      <c r="D239" s="110" t="s">
        <v>17</v>
      </c>
      <c r="E239" s="9">
        <v>1</v>
      </c>
      <c r="F239" s="9" t="s">
        <v>20</v>
      </c>
      <c r="G239" s="9" t="s">
        <v>24</v>
      </c>
      <c r="H239" s="9">
        <v>54</v>
      </c>
      <c r="I239" s="10">
        <v>42173</v>
      </c>
      <c r="J239" s="9" t="s">
        <v>25</v>
      </c>
    </row>
    <row r="240" spans="1:10" x14ac:dyDescent="0.25">
      <c r="A240" s="8">
        <v>0.6381944444444444</v>
      </c>
      <c r="B240" s="9" t="s">
        <v>27</v>
      </c>
      <c r="C240" s="9" t="s">
        <v>16</v>
      </c>
      <c r="D240" s="110" t="s">
        <v>17</v>
      </c>
      <c r="E240" s="9">
        <v>1</v>
      </c>
      <c r="F240" s="9" t="s">
        <v>20</v>
      </c>
      <c r="G240" s="9" t="s">
        <v>14</v>
      </c>
      <c r="H240" s="9">
        <v>53</v>
      </c>
      <c r="I240" s="10">
        <v>42173</v>
      </c>
      <c r="J240" s="9" t="s">
        <v>25</v>
      </c>
    </row>
    <row r="241" spans="1:10" x14ac:dyDescent="0.25">
      <c r="A241" s="8">
        <v>0.26458333333333334</v>
      </c>
      <c r="B241" s="8" t="s">
        <v>27</v>
      </c>
      <c r="C241" s="9" t="s">
        <v>16</v>
      </c>
      <c r="D241" s="110" t="s">
        <v>17</v>
      </c>
      <c r="E241" s="9">
        <v>1</v>
      </c>
      <c r="F241" s="9" t="s">
        <v>13</v>
      </c>
      <c r="G241" s="9" t="s">
        <v>24</v>
      </c>
      <c r="H241" s="9">
        <v>353</v>
      </c>
      <c r="I241" s="10">
        <v>42174</v>
      </c>
      <c r="J241" s="9" t="s">
        <v>25</v>
      </c>
    </row>
    <row r="242" spans="1:10" x14ac:dyDescent="0.25">
      <c r="A242" s="8">
        <v>0.26666666666666666</v>
      </c>
      <c r="B242" s="8">
        <v>0.2673611111111111</v>
      </c>
      <c r="C242" s="9" t="s">
        <v>12</v>
      </c>
      <c r="D242" s="110" t="s">
        <v>17</v>
      </c>
      <c r="E242" s="9">
        <v>1</v>
      </c>
      <c r="F242" s="9" t="s">
        <v>19</v>
      </c>
      <c r="G242" s="9" t="s">
        <v>24</v>
      </c>
      <c r="H242" s="9">
        <v>356</v>
      </c>
      <c r="I242" s="10">
        <v>42174</v>
      </c>
      <c r="J242" s="9" t="s">
        <v>25</v>
      </c>
    </row>
    <row r="243" spans="1:10" x14ac:dyDescent="0.25">
      <c r="A243" s="8">
        <v>0.28402777777777777</v>
      </c>
      <c r="B243" s="9" t="s">
        <v>27</v>
      </c>
      <c r="C243" s="9" t="s">
        <v>18</v>
      </c>
      <c r="D243" s="110" t="s">
        <v>17</v>
      </c>
      <c r="E243" s="9">
        <v>1</v>
      </c>
      <c r="F243" s="9" t="s">
        <v>19</v>
      </c>
      <c r="G243" s="9" t="s">
        <v>24</v>
      </c>
      <c r="H243" s="9">
        <v>352</v>
      </c>
      <c r="I243" s="10">
        <v>42174</v>
      </c>
      <c r="J243" s="9" t="s">
        <v>25</v>
      </c>
    </row>
    <row r="244" spans="1:10" x14ac:dyDescent="0.25">
      <c r="A244" s="8">
        <v>0.29305555555555557</v>
      </c>
      <c r="B244" s="8">
        <v>0.29305555555555557</v>
      </c>
      <c r="C244" s="9" t="s">
        <v>16</v>
      </c>
      <c r="D244" s="110" t="s">
        <v>17</v>
      </c>
      <c r="E244" s="9">
        <v>1</v>
      </c>
      <c r="F244" s="9" t="s">
        <v>13</v>
      </c>
      <c r="G244" s="9" t="s">
        <v>24</v>
      </c>
      <c r="H244" s="9">
        <v>353</v>
      </c>
      <c r="I244" s="10">
        <v>42174</v>
      </c>
      <c r="J244" s="9" t="s">
        <v>25</v>
      </c>
    </row>
    <row r="245" spans="1:10" x14ac:dyDescent="0.25">
      <c r="A245" s="8">
        <v>0.30833333333333335</v>
      </c>
      <c r="B245" s="9" t="s">
        <v>27</v>
      </c>
      <c r="C245" s="9" t="s">
        <v>23</v>
      </c>
      <c r="D245" s="110" t="s">
        <v>17</v>
      </c>
      <c r="E245" s="9">
        <v>1</v>
      </c>
      <c r="F245" s="9" t="s">
        <v>20</v>
      </c>
      <c r="G245" s="9" t="s">
        <v>24</v>
      </c>
      <c r="H245" s="9">
        <v>351</v>
      </c>
      <c r="I245" s="10">
        <v>42174</v>
      </c>
      <c r="J245" s="9" t="s">
        <v>25</v>
      </c>
    </row>
    <row r="246" spans="1:10" x14ac:dyDescent="0.25">
      <c r="A246" s="8">
        <v>0.31597222222222221</v>
      </c>
      <c r="B246" s="8">
        <v>0.31666666666666665</v>
      </c>
      <c r="C246" s="9" t="s">
        <v>23</v>
      </c>
      <c r="D246" s="110" t="s">
        <v>17</v>
      </c>
      <c r="E246" s="9">
        <v>1</v>
      </c>
      <c r="F246" s="9" t="s">
        <v>27</v>
      </c>
      <c r="G246" s="9" t="s">
        <v>24</v>
      </c>
      <c r="H246" s="9">
        <v>353</v>
      </c>
      <c r="I246" s="10">
        <v>42174</v>
      </c>
      <c r="J246" s="9" t="s">
        <v>25</v>
      </c>
    </row>
    <row r="247" spans="1:10" x14ac:dyDescent="0.25">
      <c r="A247" s="8">
        <v>0.33888888888888885</v>
      </c>
      <c r="B247" s="8">
        <v>0.33958333333333335</v>
      </c>
      <c r="C247" s="9" t="s">
        <v>20</v>
      </c>
      <c r="D247" s="110" t="s">
        <v>17</v>
      </c>
      <c r="E247" s="9">
        <v>1</v>
      </c>
      <c r="F247" s="9" t="s">
        <v>27</v>
      </c>
      <c r="G247" s="9" t="s">
        <v>24</v>
      </c>
      <c r="H247" s="9">
        <v>353</v>
      </c>
      <c r="I247" s="10">
        <v>42174</v>
      </c>
      <c r="J247" s="9" t="s">
        <v>25</v>
      </c>
    </row>
    <row r="248" spans="1:10" x14ac:dyDescent="0.25">
      <c r="A248" s="8">
        <v>0.36805555555555558</v>
      </c>
      <c r="B248" s="9" t="s">
        <v>18</v>
      </c>
      <c r="C248" s="9" t="s">
        <v>12</v>
      </c>
      <c r="D248" s="110" t="s">
        <v>17</v>
      </c>
      <c r="E248" s="9">
        <v>1</v>
      </c>
      <c r="F248" s="9" t="s">
        <v>13</v>
      </c>
      <c r="G248" s="9" t="s">
        <v>24</v>
      </c>
      <c r="H248" s="9">
        <v>54</v>
      </c>
      <c r="I248" s="10">
        <v>42174</v>
      </c>
      <c r="J248" s="9" t="s">
        <v>25</v>
      </c>
    </row>
    <row r="249" spans="1:10" x14ac:dyDescent="0.25">
      <c r="A249" s="8">
        <v>0.37916666666666665</v>
      </c>
      <c r="B249" s="8">
        <v>0.37916666666666665</v>
      </c>
      <c r="C249" s="9" t="s">
        <v>16</v>
      </c>
      <c r="D249" s="110" t="s">
        <v>17</v>
      </c>
      <c r="E249" s="9">
        <v>1</v>
      </c>
      <c r="F249" s="9" t="s">
        <v>28</v>
      </c>
      <c r="G249" s="9" t="s">
        <v>14</v>
      </c>
      <c r="H249" s="9">
        <v>52</v>
      </c>
      <c r="I249" s="10">
        <v>42174</v>
      </c>
      <c r="J249" s="9" t="s">
        <v>25</v>
      </c>
    </row>
    <row r="250" spans="1:10" x14ac:dyDescent="0.25">
      <c r="A250" s="8">
        <v>0.39097222222222222</v>
      </c>
      <c r="B250" s="9" t="s">
        <v>27</v>
      </c>
      <c r="C250" s="9" t="s">
        <v>26</v>
      </c>
      <c r="D250" s="110" t="s">
        <v>17</v>
      </c>
      <c r="E250" s="9">
        <v>1</v>
      </c>
      <c r="G250" s="9" t="s">
        <v>34</v>
      </c>
      <c r="H250" s="9">
        <v>55</v>
      </c>
      <c r="I250" s="10">
        <v>42174</v>
      </c>
      <c r="J250" s="9" t="s">
        <v>25</v>
      </c>
    </row>
    <row r="251" spans="1:10" x14ac:dyDescent="0.25">
      <c r="A251" s="8">
        <v>0.28333333333333333</v>
      </c>
      <c r="B251" s="9" t="s">
        <v>18</v>
      </c>
      <c r="C251" s="9" t="s">
        <v>26</v>
      </c>
      <c r="D251" s="110" t="s">
        <v>17</v>
      </c>
      <c r="E251" s="9">
        <v>1</v>
      </c>
      <c r="F251" s="9" t="s">
        <v>28</v>
      </c>
      <c r="G251" s="9" t="s">
        <v>24</v>
      </c>
      <c r="H251" s="9">
        <v>81</v>
      </c>
      <c r="I251" s="10">
        <v>42177</v>
      </c>
      <c r="J251" s="9" t="s">
        <v>25</v>
      </c>
    </row>
    <row r="252" spans="1:10" x14ac:dyDescent="0.25">
      <c r="A252" s="8">
        <v>0.28333333333333333</v>
      </c>
      <c r="B252" s="9" t="s">
        <v>27</v>
      </c>
      <c r="C252" s="9" t="s">
        <v>23</v>
      </c>
      <c r="D252" s="110" t="s">
        <v>17</v>
      </c>
      <c r="E252" s="9">
        <v>1</v>
      </c>
      <c r="F252" s="9" t="s">
        <v>13</v>
      </c>
      <c r="G252" s="9" t="s">
        <v>24</v>
      </c>
      <c r="H252" s="9">
        <v>80</v>
      </c>
      <c r="I252" s="10">
        <v>42177</v>
      </c>
      <c r="J252" s="9" t="s">
        <v>25</v>
      </c>
    </row>
    <row r="253" spans="1:10" x14ac:dyDescent="0.25">
      <c r="A253" s="8">
        <v>0.29236111111111113</v>
      </c>
      <c r="B253" s="8">
        <v>0.29236111111111113</v>
      </c>
      <c r="C253" s="9" t="s">
        <v>16</v>
      </c>
      <c r="D253" s="110" t="s">
        <v>17</v>
      </c>
      <c r="E253" s="9">
        <v>1</v>
      </c>
      <c r="F253" s="9" t="s">
        <v>13</v>
      </c>
      <c r="G253" s="9" t="s">
        <v>24</v>
      </c>
      <c r="H253" s="9">
        <v>79</v>
      </c>
      <c r="I253" s="10">
        <v>42177</v>
      </c>
      <c r="J253" s="9" t="s">
        <v>25</v>
      </c>
    </row>
    <row r="254" spans="1:10" x14ac:dyDescent="0.25">
      <c r="A254" s="8">
        <v>0.3</v>
      </c>
      <c r="B254" s="9" t="s">
        <v>18</v>
      </c>
      <c r="C254" s="9" t="s">
        <v>26</v>
      </c>
      <c r="D254" s="110" t="s">
        <v>17</v>
      </c>
      <c r="E254" s="9">
        <v>1</v>
      </c>
      <c r="F254" s="9" t="s">
        <v>20</v>
      </c>
      <c r="G254" s="9" t="s">
        <v>24</v>
      </c>
      <c r="H254" s="9">
        <v>77</v>
      </c>
      <c r="I254" s="10">
        <v>42177</v>
      </c>
      <c r="J254" s="9" t="s">
        <v>25</v>
      </c>
    </row>
    <row r="255" spans="1:10" x14ac:dyDescent="0.25">
      <c r="A255" s="8">
        <v>0.31180555555555556</v>
      </c>
      <c r="B255" s="8">
        <v>0.3125</v>
      </c>
      <c r="C255" s="9" t="s">
        <v>16</v>
      </c>
      <c r="D255" s="110" t="s">
        <v>17</v>
      </c>
      <c r="E255" s="9">
        <v>1</v>
      </c>
      <c r="F255" s="9" t="s">
        <v>19</v>
      </c>
      <c r="G255" s="9" t="s">
        <v>24</v>
      </c>
      <c r="H255" s="9">
        <v>76</v>
      </c>
      <c r="I255" s="10">
        <v>42177</v>
      </c>
      <c r="J255" s="9" t="s">
        <v>25</v>
      </c>
    </row>
    <row r="256" spans="1:10" x14ac:dyDescent="0.25">
      <c r="A256" s="8">
        <v>0.3354166666666667</v>
      </c>
      <c r="B256" s="9" t="s">
        <v>18</v>
      </c>
      <c r="C256" s="9" t="s">
        <v>16</v>
      </c>
      <c r="D256" s="110" t="s">
        <v>17</v>
      </c>
      <c r="E256" s="9">
        <v>1</v>
      </c>
      <c r="F256" s="9" t="s">
        <v>28</v>
      </c>
      <c r="G256" s="9" t="s">
        <v>24</v>
      </c>
      <c r="H256" s="9">
        <v>80</v>
      </c>
      <c r="I256" s="10">
        <v>42177</v>
      </c>
      <c r="J256" s="9" t="s">
        <v>25</v>
      </c>
    </row>
    <row r="257" spans="1:10" x14ac:dyDescent="0.25">
      <c r="A257" s="8">
        <v>0.34027777777777773</v>
      </c>
      <c r="B257" s="9" t="s">
        <v>18</v>
      </c>
      <c r="C257" s="9" t="s">
        <v>16</v>
      </c>
      <c r="D257" s="110" t="s">
        <v>17</v>
      </c>
      <c r="E257" s="9">
        <v>1</v>
      </c>
      <c r="F257" s="9" t="s">
        <v>20</v>
      </c>
      <c r="G257" s="9" t="s">
        <v>24</v>
      </c>
      <c r="H257" s="9">
        <v>78</v>
      </c>
      <c r="I257" s="10">
        <v>42177</v>
      </c>
      <c r="J257" s="9" t="s">
        <v>25</v>
      </c>
    </row>
    <row r="258" spans="1:10" x14ac:dyDescent="0.25">
      <c r="A258" s="8">
        <v>0.34583333333333338</v>
      </c>
      <c r="B258" s="9" t="s">
        <v>27</v>
      </c>
      <c r="C258" s="9" t="s">
        <v>36</v>
      </c>
      <c r="D258" s="110" t="s">
        <v>17</v>
      </c>
      <c r="E258" s="9">
        <v>1</v>
      </c>
      <c r="F258" s="9" t="s">
        <v>27</v>
      </c>
      <c r="G258" s="9" t="s">
        <v>37</v>
      </c>
      <c r="H258" s="9">
        <v>76</v>
      </c>
      <c r="I258" s="10">
        <v>42177</v>
      </c>
      <c r="J258" s="9" t="s">
        <v>25</v>
      </c>
    </row>
    <row r="259" spans="1:10" x14ac:dyDescent="0.25">
      <c r="A259" s="8">
        <v>0.35416666666666669</v>
      </c>
      <c r="B259" s="8">
        <v>0.35416666666666669</v>
      </c>
      <c r="C259" s="9" t="s">
        <v>16</v>
      </c>
      <c r="D259" s="110" t="s">
        <v>17</v>
      </c>
      <c r="E259" s="9">
        <v>1</v>
      </c>
      <c r="F259" s="9" t="s">
        <v>20</v>
      </c>
      <c r="G259" s="9" t="s">
        <v>24</v>
      </c>
      <c r="H259" s="9">
        <v>79</v>
      </c>
      <c r="I259" s="10">
        <v>42177</v>
      </c>
      <c r="J259" s="9" t="s">
        <v>25</v>
      </c>
    </row>
    <row r="260" spans="1:10" x14ac:dyDescent="0.25">
      <c r="A260" s="8">
        <v>0.37777777777777777</v>
      </c>
      <c r="B260" s="9" t="s">
        <v>27</v>
      </c>
      <c r="C260" s="9" t="s">
        <v>18</v>
      </c>
      <c r="D260" s="110" t="s">
        <v>17</v>
      </c>
      <c r="E260" s="9">
        <v>1</v>
      </c>
      <c r="F260" s="9" t="s">
        <v>24</v>
      </c>
      <c r="G260" s="9" t="s">
        <v>14</v>
      </c>
      <c r="H260" s="9">
        <v>105</v>
      </c>
      <c r="I260" s="10">
        <v>42177</v>
      </c>
      <c r="J260" s="9" t="s">
        <v>25</v>
      </c>
    </row>
    <row r="261" spans="1:10" x14ac:dyDescent="0.25">
      <c r="A261" s="8">
        <v>0.38472222222222219</v>
      </c>
      <c r="B261" s="8">
        <v>0.38472222222222219</v>
      </c>
      <c r="C261" s="9" t="s">
        <v>16</v>
      </c>
      <c r="D261" s="110" t="s">
        <v>17</v>
      </c>
      <c r="E261" s="9">
        <v>1</v>
      </c>
      <c r="F261" s="9" t="s">
        <v>13</v>
      </c>
      <c r="G261" s="9" t="s">
        <v>14</v>
      </c>
      <c r="H261" s="9">
        <v>104</v>
      </c>
      <c r="I261" s="10">
        <v>42177</v>
      </c>
      <c r="J261" s="9" t="s">
        <v>25</v>
      </c>
    </row>
    <row r="262" spans="1:10" x14ac:dyDescent="0.25">
      <c r="A262" s="8">
        <v>0.39166666666666666</v>
      </c>
      <c r="B262" s="8">
        <v>0.39166666666666666</v>
      </c>
      <c r="C262" s="9" t="s">
        <v>16</v>
      </c>
      <c r="D262" s="110" t="s">
        <v>17</v>
      </c>
      <c r="E262" s="9">
        <v>1</v>
      </c>
      <c r="F262" s="9" t="s">
        <v>19</v>
      </c>
      <c r="G262" s="9" t="s">
        <v>24</v>
      </c>
      <c r="H262" s="9">
        <v>105</v>
      </c>
      <c r="I262" s="10">
        <v>42177</v>
      </c>
      <c r="J262" s="9" t="s">
        <v>25</v>
      </c>
    </row>
    <row r="263" spans="1:10" x14ac:dyDescent="0.25">
      <c r="A263" s="8">
        <v>0.39583333333333331</v>
      </c>
      <c r="B263" s="9" t="s">
        <v>18</v>
      </c>
      <c r="C263" s="9" t="s">
        <v>20</v>
      </c>
      <c r="D263" s="110" t="s">
        <v>17</v>
      </c>
      <c r="E263" s="9">
        <v>1</v>
      </c>
      <c r="F263" s="9" t="s">
        <v>28</v>
      </c>
      <c r="G263" s="9" t="s">
        <v>14</v>
      </c>
      <c r="H263" s="9">
        <v>103</v>
      </c>
      <c r="I263" s="10">
        <v>42177</v>
      </c>
      <c r="J263" s="9" t="s">
        <v>25</v>
      </c>
    </row>
    <row r="264" spans="1:10" x14ac:dyDescent="0.25">
      <c r="A264" s="8">
        <v>0.40277777777777773</v>
      </c>
      <c r="B264" s="8">
        <v>0.40833333333333338</v>
      </c>
      <c r="C264" s="9" t="s">
        <v>12</v>
      </c>
      <c r="D264" s="110" t="s">
        <v>17</v>
      </c>
      <c r="E264" s="9">
        <v>1</v>
      </c>
      <c r="F264" s="9" t="s">
        <v>19</v>
      </c>
      <c r="G264" s="9" t="s">
        <v>24</v>
      </c>
      <c r="H264" s="9">
        <v>105</v>
      </c>
      <c r="I264" s="10">
        <v>42177</v>
      </c>
      <c r="J264" s="9" t="s">
        <v>25</v>
      </c>
    </row>
    <row r="265" spans="1:10" x14ac:dyDescent="0.25">
      <c r="A265" s="8">
        <v>0.4201388888888889</v>
      </c>
      <c r="B265" s="9" t="s">
        <v>18</v>
      </c>
      <c r="C265" s="9" t="s">
        <v>16</v>
      </c>
      <c r="D265" s="110" t="s">
        <v>17</v>
      </c>
      <c r="E265" s="9">
        <v>1</v>
      </c>
      <c r="F265" s="9" t="s">
        <v>28</v>
      </c>
      <c r="G265" s="9" t="s">
        <v>24</v>
      </c>
      <c r="H265" s="9">
        <v>102</v>
      </c>
      <c r="I265" s="10">
        <v>42177</v>
      </c>
      <c r="J265" s="9" t="s">
        <v>25</v>
      </c>
    </row>
    <row r="266" spans="1:10" x14ac:dyDescent="0.25">
      <c r="A266" s="8">
        <v>0.44027777777777777</v>
      </c>
      <c r="B266" s="9" t="s">
        <v>18</v>
      </c>
      <c r="C266" s="9" t="s">
        <v>26</v>
      </c>
      <c r="D266" s="110" t="s">
        <v>17</v>
      </c>
      <c r="E266" s="9">
        <v>1</v>
      </c>
      <c r="F266" s="9" t="s">
        <v>13</v>
      </c>
      <c r="G266" s="9" t="s">
        <v>24</v>
      </c>
      <c r="H266" s="9">
        <v>104</v>
      </c>
      <c r="I266" s="10">
        <v>42177</v>
      </c>
      <c r="J266" s="9" t="s">
        <v>25</v>
      </c>
    </row>
    <row r="267" spans="1:10" x14ac:dyDescent="0.25">
      <c r="A267" s="8">
        <v>0.44513888888888892</v>
      </c>
      <c r="B267" s="9" t="s">
        <v>27</v>
      </c>
      <c r="C267" s="9" t="s">
        <v>23</v>
      </c>
      <c r="D267" s="110" t="s">
        <v>17</v>
      </c>
      <c r="E267" s="9">
        <v>1</v>
      </c>
      <c r="F267" s="9" t="s">
        <v>27</v>
      </c>
      <c r="G267" s="9" t="s">
        <v>24</v>
      </c>
      <c r="H267" s="9">
        <v>102</v>
      </c>
      <c r="I267" s="10">
        <v>42177</v>
      </c>
      <c r="J267" s="9" t="s">
        <v>25</v>
      </c>
    </row>
    <row r="268" spans="1:10" x14ac:dyDescent="0.25">
      <c r="A268" s="8">
        <v>0.45694444444444443</v>
      </c>
      <c r="B268" s="8">
        <v>0.45694444444444443</v>
      </c>
      <c r="C268" s="9" t="s">
        <v>23</v>
      </c>
      <c r="D268" s="110" t="s">
        <v>17</v>
      </c>
      <c r="E268" s="9">
        <v>1</v>
      </c>
      <c r="F268" s="9" t="s">
        <v>20</v>
      </c>
      <c r="G268" s="9" t="s">
        <v>24</v>
      </c>
      <c r="H268" s="9">
        <v>102</v>
      </c>
      <c r="I268" s="10">
        <v>42177</v>
      </c>
      <c r="J268" s="9" t="s">
        <v>25</v>
      </c>
    </row>
    <row r="269" spans="1:10" x14ac:dyDescent="0.25">
      <c r="A269" s="8">
        <v>0.45833333333333331</v>
      </c>
      <c r="B269" s="8">
        <v>0.45833333333333331</v>
      </c>
      <c r="C269" s="9" t="s">
        <v>26</v>
      </c>
      <c r="D269" s="110" t="s">
        <v>17</v>
      </c>
      <c r="E269" s="9">
        <v>1</v>
      </c>
      <c r="F269" s="9" t="s">
        <v>20</v>
      </c>
      <c r="G269" s="9" t="s">
        <v>24</v>
      </c>
      <c r="H269" s="9">
        <v>101</v>
      </c>
      <c r="I269" s="10">
        <v>42177</v>
      </c>
      <c r="J269" s="9" t="s">
        <v>25</v>
      </c>
    </row>
    <row r="270" spans="1:10" x14ac:dyDescent="0.25">
      <c r="A270" s="8">
        <v>0.44236111111111115</v>
      </c>
      <c r="B270" s="8">
        <v>0.44305555555555554</v>
      </c>
      <c r="C270" s="9" t="s">
        <v>16</v>
      </c>
      <c r="D270" s="110" t="s">
        <v>17</v>
      </c>
      <c r="E270" s="9">
        <v>1</v>
      </c>
      <c r="F270" s="9" t="s">
        <v>24</v>
      </c>
      <c r="G270" s="9" t="s">
        <v>24</v>
      </c>
      <c r="H270" s="9">
        <v>50</v>
      </c>
      <c r="I270" s="10">
        <v>42182</v>
      </c>
      <c r="J270" s="9" t="s">
        <v>25</v>
      </c>
    </row>
    <row r="271" spans="1:10" x14ac:dyDescent="0.25">
      <c r="A271" s="8">
        <v>0.44791666666666669</v>
      </c>
      <c r="B271" s="8">
        <v>0.44930555555555557</v>
      </c>
      <c r="C271" s="9" t="s">
        <v>18</v>
      </c>
      <c r="D271" s="110" t="s">
        <v>17</v>
      </c>
      <c r="E271" s="9">
        <v>1</v>
      </c>
      <c r="F271" s="9" t="s">
        <v>28</v>
      </c>
      <c r="G271" s="9" t="s">
        <v>24</v>
      </c>
      <c r="H271" s="9">
        <v>57</v>
      </c>
      <c r="I271" s="10">
        <v>42182</v>
      </c>
      <c r="J271" s="9" t="s">
        <v>25</v>
      </c>
    </row>
    <row r="272" spans="1:10" x14ac:dyDescent="0.25">
      <c r="A272" s="8">
        <v>0.44930555555555557</v>
      </c>
      <c r="B272" s="8">
        <v>0.4513888888888889</v>
      </c>
      <c r="C272" s="9" t="s">
        <v>12</v>
      </c>
      <c r="D272" s="110" t="s">
        <v>17</v>
      </c>
      <c r="E272" s="9">
        <v>1</v>
      </c>
      <c r="F272" s="9" t="s">
        <v>27</v>
      </c>
      <c r="G272" s="9" t="s">
        <v>24</v>
      </c>
      <c r="H272" s="9">
        <v>54</v>
      </c>
      <c r="I272" s="10">
        <v>42182</v>
      </c>
      <c r="J272" s="9" t="s">
        <v>25</v>
      </c>
    </row>
    <row r="273" spans="1:11" x14ac:dyDescent="0.25">
      <c r="A273" s="8">
        <v>0.45833333333333331</v>
      </c>
      <c r="B273" s="8">
        <v>0.45833333333333331</v>
      </c>
      <c r="C273" s="9" t="s">
        <v>16</v>
      </c>
      <c r="D273" s="110" t="s">
        <v>17</v>
      </c>
      <c r="E273" s="9">
        <v>1</v>
      </c>
      <c r="F273" s="9" t="s">
        <v>13</v>
      </c>
      <c r="G273" s="9" t="s">
        <v>24</v>
      </c>
      <c r="H273" s="9">
        <v>54</v>
      </c>
      <c r="I273" s="10">
        <v>42182</v>
      </c>
      <c r="J273" s="9" t="s">
        <v>25</v>
      </c>
    </row>
    <row r="274" spans="1:11" x14ac:dyDescent="0.25">
      <c r="A274" s="8">
        <v>0.45833333333333331</v>
      </c>
      <c r="B274" s="8">
        <v>0.45833333333333331</v>
      </c>
      <c r="C274" s="9" t="s">
        <v>16</v>
      </c>
      <c r="D274" s="110" t="s">
        <v>17</v>
      </c>
      <c r="E274" s="9">
        <v>1</v>
      </c>
      <c r="F274" s="9" t="s">
        <v>20</v>
      </c>
      <c r="G274" s="9" t="s">
        <v>24</v>
      </c>
      <c r="H274" s="9">
        <v>55</v>
      </c>
      <c r="I274" s="10">
        <v>42182</v>
      </c>
      <c r="J274" s="9" t="s">
        <v>25</v>
      </c>
    </row>
    <row r="275" spans="1:11" x14ac:dyDescent="0.25">
      <c r="A275" s="8">
        <v>0.46249999999999997</v>
      </c>
      <c r="B275" s="8">
        <v>0.46249999999999997</v>
      </c>
      <c r="C275" s="9" t="s">
        <v>16</v>
      </c>
      <c r="D275" s="110" t="s">
        <v>17</v>
      </c>
      <c r="E275" s="9">
        <v>1</v>
      </c>
      <c r="F275" s="9" t="s">
        <v>13</v>
      </c>
      <c r="G275" s="9" t="s">
        <v>24</v>
      </c>
      <c r="H275" s="9">
        <v>55</v>
      </c>
      <c r="I275" s="10">
        <v>42182</v>
      </c>
      <c r="J275" s="9" t="s">
        <v>25</v>
      </c>
    </row>
    <row r="276" spans="1:11" x14ac:dyDescent="0.25">
      <c r="A276" s="8">
        <v>0.46666666666666662</v>
      </c>
      <c r="B276" s="9" t="s">
        <v>27</v>
      </c>
      <c r="C276" s="9" t="s">
        <v>16</v>
      </c>
      <c r="D276" s="110" t="s">
        <v>17</v>
      </c>
      <c r="E276" s="9">
        <v>1</v>
      </c>
      <c r="F276" s="9" t="s">
        <v>13</v>
      </c>
      <c r="G276" s="9" t="s">
        <v>24</v>
      </c>
      <c r="H276" s="9">
        <v>58</v>
      </c>
      <c r="I276" s="10">
        <v>42182</v>
      </c>
      <c r="J276" s="9" t="s">
        <v>25</v>
      </c>
    </row>
    <row r="277" spans="1:11" x14ac:dyDescent="0.25">
      <c r="A277" s="8">
        <v>0.48680555555555555</v>
      </c>
      <c r="B277" s="8">
        <v>0.48680555555555555</v>
      </c>
      <c r="C277" s="9" t="s">
        <v>23</v>
      </c>
      <c r="D277" s="110" t="s">
        <v>17</v>
      </c>
      <c r="E277" s="9">
        <v>1</v>
      </c>
      <c r="F277" s="9" t="s">
        <v>23</v>
      </c>
      <c r="G277" s="9" t="s">
        <v>45</v>
      </c>
      <c r="H277" s="9">
        <v>55</v>
      </c>
      <c r="I277" s="10">
        <v>42182</v>
      </c>
      <c r="J277" s="9" t="s">
        <v>25</v>
      </c>
    </row>
    <row r="278" spans="1:11" x14ac:dyDescent="0.25">
      <c r="A278" s="8">
        <v>0.48958333333333331</v>
      </c>
      <c r="B278" s="8">
        <v>0.48958333333333331</v>
      </c>
      <c r="C278" s="9" t="s">
        <v>16</v>
      </c>
      <c r="D278" s="110" t="s">
        <v>17</v>
      </c>
      <c r="E278" s="9">
        <v>1</v>
      </c>
      <c r="F278" s="9" t="s">
        <v>24</v>
      </c>
      <c r="G278" s="9" t="s">
        <v>24</v>
      </c>
      <c r="H278" s="9">
        <v>52</v>
      </c>
      <c r="I278" s="10">
        <v>42182</v>
      </c>
      <c r="J278" s="9" t="s">
        <v>25</v>
      </c>
    </row>
    <row r="279" spans="1:11" x14ac:dyDescent="0.25">
      <c r="A279" s="8">
        <v>0.4909722222222222</v>
      </c>
      <c r="B279" s="9" t="s">
        <v>27</v>
      </c>
      <c r="C279" s="9" t="s">
        <v>23</v>
      </c>
      <c r="D279" s="110" t="s">
        <v>17</v>
      </c>
      <c r="E279" s="9">
        <v>1</v>
      </c>
      <c r="F279" s="9" t="s">
        <v>28</v>
      </c>
      <c r="G279" s="9" t="s">
        <v>24</v>
      </c>
      <c r="H279" s="9">
        <v>52</v>
      </c>
      <c r="I279" s="10">
        <v>42182</v>
      </c>
      <c r="J279" s="9" t="s">
        <v>25</v>
      </c>
      <c r="K279" s="9" t="s">
        <v>48</v>
      </c>
    </row>
    <row r="280" spans="1:11" x14ac:dyDescent="0.25">
      <c r="A280" s="8">
        <v>0.49861111111111112</v>
      </c>
      <c r="B280" s="8">
        <v>0.49861111111111112</v>
      </c>
      <c r="C280" s="9" t="s">
        <v>16</v>
      </c>
      <c r="D280" s="110" t="s">
        <v>17</v>
      </c>
      <c r="E280" s="9">
        <v>1</v>
      </c>
      <c r="F280" s="9" t="s">
        <v>33</v>
      </c>
      <c r="G280" s="9" t="s">
        <v>24</v>
      </c>
      <c r="H280" s="9">
        <v>59</v>
      </c>
      <c r="I280" s="10">
        <v>42182</v>
      </c>
      <c r="J280" s="9" t="s">
        <v>25</v>
      </c>
    </row>
    <row r="281" spans="1:11" x14ac:dyDescent="0.25">
      <c r="A281" s="8">
        <v>0.50555555555555554</v>
      </c>
      <c r="B281" s="8">
        <v>0.50624999999999998</v>
      </c>
      <c r="C281" s="9" t="s">
        <v>23</v>
      </c>
      <c r="D281" s="110" t="s">
        <v>17</v>
      </c>
      <c r="E281" s="9">
        <v>1</v>
      </c>
      <c r="F281" s="9" t="s">
        <v>24</v>
      </c>
      <c r="G281" s="9" t="s">
        <v>24</v>
      </c>
      <c r="H281" s="9">
        <v>55</v>
      </c>
      <c r="I281" s="10">
        <v>42182</v>
      </c>
      <c r="J281" s="9" t="s">
        <v>25</v>
      </c>
    </row>
    <row r="282" spans="1:11" x14ac:dyDescent="0.25">
      <c r="A282" s="8">
        <v>0.50972222222222219</v>
      </c>
      <c r="B282" s="9" t="s">
        <v>27</v>
      </c>
      <c r="C282" s="9" t="s">
        <v>16</v>
      </c>
      <c r="D282" s="110" t="s">
        <v>17</v>
      </c>
      <c r="E282" s="9">
        <v>1</v>
      </c>
      <c r="F282" s="9" t="s">
        <v>19</v>
      </c>
      <c r="G282" s="9" t="s">
        <v>24</v>
      </c>
      <c r="H282" s="9">
        <v>58</v>
      </c>
      <c r="I282" s="10">
        <v>42182</v>
      </c>
      <c r="J282" s="9" t="s">
        <v>25</v>
      </c>
    </row>
    <row r="283" spans="1:11" x14ac:dyDescent="0.25">
      <c r="A283" s="8">
        <v>0.5131944444444444</v>
      </c>
      <c r="B283" s="8">
        <v>0.51736111111111105</v>
      </c>
      <c r="C283" s="9" t="s">
        <v>26</v>
      </c>
      <c r="D283" s="110" t="s">
        <v>17</v>
      </c>
      <c r="E283" s="9">
        <v>1</v>
      </c>
      <c r="F283" s="9" t="s">
        <v>33</v>
      </c>
      <c r="G283" s="9" t="s">
        <v>24</v>
      </c>
      <c r="H283" s="9">
        <v>58</v>
      </c>
      <c r="I283" s="10">
        <v>42182</v>
      </c>
      <c r="J283" s="9" t="s">
        <v>25</v>
      </c>
    </row>
    <row r="284" spans="1:11" x14ac:dyDescent="0.25">
      <c r="A284" s="8">
        <v>0.5229166666666667</v>
      </c>
      <c r="B284" s="9" t="s">
        <v>27</v>
      </c>
      <c r="C284" s="9" t="s">
        <v>16</v>
      </c>
      <c r="D284" s="110" t="s">
        <v>17</v>
      </c>
      <c r="E284" s="9">
        <v>1</v>
      </c>
      <c r="F284" s="9" t="s">
        <v>13</v>
      </c>
      <c r="G284" s="9" t="s">
        <v>24</v>
      </c>
      <c r="H284" s="9">
        <v>52</v>
      </c>
      <c r="I284" s="10">
        <v>42182</v>
      </c>
      <c r="J284" s="9" t="s">
        <v>25</v>
      </c>
    </row>
    <row r="285" spans="1:11" x14ac:dyDescent="0.25">
      <c r="A285" s="8">
        <v>0.2590277777777778</v>
      </c>
      <c r="B285" s="8">
        <v>0.25972222222222224</v>
      </c>
      <c r="C285" s="9" t="s">
        <v>35</v>
      </c>
      <c r="D285" s="110" t="s">
        <v>17</v>
      </c>
      <c r="E285" s="9">
        <v>1</v>
      </c>
      <c r="F285" s="9" t="s">
        <v>19</v>
      </c>
      <c r="G285" s="9" t="s">
        <v>42</v>
      </c>
      <c r="H285" s="9">
        <v>104</v>
      </c>
      <c r="I285" s="10">
        <v>42183</v>
      </c>
      <c r="J285" s="9" t="s">
        <v>25</v>
      </c>
    </row>
    <row r="286" spans="1:11" x14ac:dyDescent="0.25">
      <c r="A286" s="8">
        <v>0.27361111111111108</v>
      </c>
      <c r="B286" s="8">
        <v>0.27430555555555552</v>
      </c>
      <c r="C286" s="9" t="s">
        <v>23</v>
      </c>
      <c r="D286" s="110" t="s">
        <v>17</v>
      </c>
      <c r="E286" s="9">
        <v>1</v>
      </c>
      <c r="F286" s="9" t="s">
        <v>19</v>
      </c>
      <c r="G286" s="9" t="s">
        <v>34</v>
      </c>
      <c r="H286" s="9">
        <v>102</v>
      </c>
      <c r="I286" s="10">
        <v>42183</v>
      </c>
      <c r="J286" s="9" t="s">
        <v>25</v>
      </c>
    </row>
    <row r="287" spans="1:11" x14ac:dyDescent="0.25">
      <c r="A287" s="8">
        <v>0.27847222222222223</v>
      </c>
      <c r="B287" s="9" t="s">
        <v>27</v>
      </c>
      <c r="C287" s="9" t="s">
        <v>35</v>
      </c>
      <c r="D287" s="110" t="s">
        <v>17</v>
      </c>
      <c r="E287" s="9">
        <v>1</v>
      </c>
      <c r="F287" s="9" t="s">
        <v>28</v>
      </c>
      <c r="G287" s="9" t="s">
        <v>42</v>
      </c>
      <c r="H287" s="9">
        <v>103</v>
      </c>
      <c r="I287" s="10">
        <v>42183</v>
      </c>
      <c r="J287" s="9" t="s">
        <v>25</v>
      </c>
    </row>
    <row r="288" spans="1:11" x14ac:dyDescent="0.25">
      <c r="A288" s="8">
        <v>0.2902777777777778</v>
      </c>
      <c r="B288" s="9" t="s">
        <v>18</v>
      </c>
      <c r="C288" s="9" t="s">
        <v>16</v>
      </c>
      <c r="D288" s="110" t="s">
        <v>17</v>
      </c>
      <c r="E288" s="9">
        <v>1</v>
      </c>
      <c r="F288" s="9" t="s">
        <v>28</v>
      </c>
      <c r="G288" s="9" t="s">
        <v>14</v>
      </c>
      <c r="H288" s="9">
        <v>109</v>
      </c>
      <c r="I288" s="10">
        <v>42183</v>
      </c>
      <c r="J288" s="9" t="s">
        <v>25</v>
      </c>
    </row>
    <row r="289" spans="1:10" x14ac:dyDescent="0.25">
      <c r="A289" s="8">
        <v>0.29236111111111113</v>
      </c>
      <c r="B289" s="8">
        <v>0.29236111111111113</v>
      </c>
      <c r="C289" s="9" t="s">
        <v>16</v>
      </c>
      <c r="D289" s="110" t="s">
        <v>17</v>
      </c>
      <c r="E289" s="9">
        <v>1</v>
      </c>
      <c r="F289" s="9" t="s">
        <v>19</v>
      </c>
      <c r="G289" s="9" t="s">
        <v>14</v>
      </c>
      <c r="H289" s="9">
        <v>108</v>
      </c>
      <c r="I289" s="10">
        <v>42183</v>
      </c>
      <c r="J289" s="9" t="s">
        <v>25</v>
      </c>
    </row>
    <row r="290" spans="1:10" x14ac:dyDescent="0.25">
      <c r="A290" s="8">
        <v>0.29375000000000001</v>
      </c>
      <c r="B290" s="8">
        <v>0.29444444444444445</v>
      </c>
      <c r="C290" s="9" t="s">
        <v>23</v>
      </c>
      <c r="D290" s="110" t="s">
        <v>17</v>
      </c>
      <c r="E290" s="9">
        <v>1</v>
      </c>
      <c r="F290" s="9" t="s">
        <v>28</v>
      </c>
      <c r="G290" s="9" t="s">
        <v>14</v>
      </c>
      <c r="H290" s="9">
        <v>104</v>
      </c>
      <c r="I290" s="10">
        <v>42183</v>
      </c>
      <c r="J290" s="9" t="s">
        <v>25</v>
      </c>
    </row>
    <row r="291" spans="1:10" x14ac:dyDescent="0.25">
      <c r="A291" s="8">
        <v>0.29444444444444445</v>
      </c>
      <c r="B291" s="8">
        <v>0.2951388888888889</v>
      </c>
      <c r="C291" s="9" t="s">
        <v>26</v>
      </c>
      <c r="D291" s="110" t="s">
        <v>17</v>
      </c>
      <c r="E291" s="9">
        <v>1</v>
      </c>
      <c r="F291" s="9" t="s">
        <v>24</v>
      </c>
      <c r="G291" s="9" t="s">
        <v>40</v>
      </c>
      <c r="H291" s="9">
        <v>102</v>
      </c>
      <c r="I291" s="10">
        <v>42183</v>
      </c>
      <c r="J291" s="9" t="s">
        <v>25</v>
      </c>
    </row>
    <row r="292" spans="1:10" x14ac:dyDescent="0.25">
      <c r="A292" s="8">
        <v>0.29722222222222222</v>
      </c>
      <c r="B292" s="8">
        <v>0.29722222222222222</v>
      </c>
      <c r="C292" s="9" t="s">
        <v>16</v>
      </c>
      <c r="D292" s="110" t="s">
        <v>17</v>
      </c>
      <c r="E292" s="9">
        <v>1</v>
      </c>
      <c r="F292" s="9" t="s">
        <v>19</v>
      </c>
      <c r="G292" s="9" t="s">
        <v>34</v>
      </c>
      <c r="H292" s="9">
        <v>105</v>
      </c>
      <c r="I292" s="10">
        <v>42183</v>
      </c>
      <c r="J292" s="9" t="s">
        <v>25</v>
      </c>
    </row>
    <row r="293" spans="1:10" x14ac:dyDescent="0.25">
      <c r="A293" s="8">
        <v>0.29930555555555555</v>
      </c>
      <c r="B293" s="9" t="s">
        <v>27</v>
      </c>
      <c r="C293" s="9" t="s">
        <v>26</v>
      </c>
      <c r="D293" s="110" t="s">
        <v>17</v>
      </c>
      <c r="E293" s="9">
        <v>1</v>
      </c>
      <c r="F293" s="9" t="s">
        <v>28</v>
      </c>
      <c r="G293" s="9" t="s">
        <v>34</v>
      </c>
      <c r="H293" s="9">
        <v>102</v>
      </c>
      <c r="I293" s="10">
        <v>42183</v>
      </c>
      <c r="J293" s="9" t="s">
        <v>25</v>
      </c>
    </row>
    <row r="294" spans="1:10" x14ac:dyDescent="0.25">
      <c r="A294" s="8">
        <v>0.30416666666666664</v>
      </c>
      <c r="B294" s="8">
        <v>0.30416666666666664</v>
      </c>
      <c r="C294" s="9" t="s">
        <v>26</v>
      </c>
      <c r="D294" s="110" t="s">
        <v>17</v>
      </c>
      <c r="E294" s="9">
        <v>1</v>
      </c>
      <c r="F294" s="9" t="s">
        <v>27</v>
      </c>
      <c r="G294" s="9" t="s">
        <v>34</v>
      </c>
      <c r="H294" s="9">
        <v>104</v>
      </c>
      <c r="I294" s="10">
        <v>42183</v>
      </c>
      <c r="J294" s="9" t="s">
        <v>25</v>
      </c>
    </row>
    <row r="295" spans="1:10" x14ac:dyDescent="0.25">
      <c r="A295" s="8">
        <v>0.30833333333333335</v>
      </c>
      <c r="B295" s="9" t="s">
        <v>27</v>
      </c>
      <c r="C295" s="9" t="s">
        <v>26</v>
      </c>
      <c r="D295" s="110" t="s">
        <v>17</v>
      </c>
      <c r="E295" s="9">
        <v>1</v>
      </c>
      <c r="F295" s="9" t="s">
        <v>28</v>
      </c>
      <c r="G295" s="9" t="s">
        <v>34</v>
      </c>
      <c r="H295" s="9">
        <v>105</v>
      </c>
      <c r="I295" s="10">
        <v>42183</v>
      </c>
      <c r="J295" s="9" t="s">
        <v>25</v>
      </c>
    </row>
    <row r="296" spans="1:10" x14ac:dyDescent="0.25">
      <c r="A296" s="8">
        <v>0.30972222222222223</v>
      </c>
      <c r="B296" s="8">
        <v>0.3125</v>
      </c>
      <c r="C296" s="9" t="s">
        <v>26</v>
      </c>
      <c r="D296" s="110" t="s">
        <v>17</v>
      </c>
      <c r="E296" s="9">
        <v>1</v>
      </c>
      <c r="F296" s="9" t="s">
        <v>24</v>
      </c>
      <c r="G296" s="9" t="s">
        <v>14</v>
      </c>
      <c r="H296" s="9">
        <v>108</v>
      </c>
      <c r="I296" s="10">
        <v>42183</v>
      </c>
      <c r="J296" s="9" t="s">
        <v>25</v>
      </c>
    </row>
    <row r="297" spans="1:10" x14ac:dyDescent="0.25">
      <c r="A297" s="8">
        <v>0.31111111111111112</v>
      </c>
      <c r="B297" s="8">
        <v>0.3125</v>
      </c>
      <c r="C297" s="9" t="s">
        <v>23</v>
      </c>
      <c r="D297" s="110" t="s">
        <v>17</v>
      </c>
      <c r="E297" s="9">
        <v>1</v>
      </c>
      <c r="F297" s="9" t="s">
        <v>13</v>
      </c>
      <c r="G297" s="9" t="s">
        <v>24</v>
      </c>
      <c r="H297" s="9">
        <v>109</v>
      </c>
      <c r="I297" s="10">
        <v>42183</v>
      </c>
      <c r="J297" s="9" t="s">
        <v>25</v>
      </c>
    </row>
    <row r="298" spans="1:10" x14ac:dyDescent="0.25">
      <c r="A298" s="8">
        <v>0.3125</v>
      </c>
      <c r="B298" s="8">
        <v>0.3125</v>
      </c>
      <c r="C298" s="9" t="s">
        <v>26</v>
      </c>
      <c r="D298" s="110" t="s">
        <v>17</v>
      </c>
      <c r="E298" s="9">
        <v>1</v>
      </c>
      <c r="F298" s="9" t="s">
        <v>33</v>
      </c>
      <c r="G298" s="9" t="s">
        <v>40</v>
      </c>
      <c r="H298" s="9">
        <v>105</v>
      </c>
      <c r="I298" s="10">
        <v>42183</v>
      </c>
      <c r="J298" s="9" t="s">
        <v>25</v>
      </c>
    </row>
    <row r="299" spans="1:10" x14ac:dyDescent="0.25">
      <c r="A299" s="8">
        <v>0.31458333333333333</v>
      </c>
      <c r="B299" s="9" t="s">
        <v>27</v>
      </c>
      <c r="C299" s="9" t="s">
        <v>26</v>
      </c>
      <c r="D299" s="110" t="s">
        <v>17</v>
      </c>
      <c r="E299" s="9">
        <v>1</v>
      </c>
      <c r="F299" s="9" t="s">
        <v>23</v>
      </c>
      <c r="G299" s="118"/>
      <c r="H299" s="9">
        <v>105</v>
      </c>
      <c r="I299" s="10">
        <v>42183</v>
      </c>
      <c r="J299" s="9" t="s">
        <v>25</v>
      </c>
    </row>
    <row r="300" spans="1:10" x14ac:dyDescent="0.25">
      <c r="A300" s="8">
        <v>0.31944444444444448</v>
      </c>
      <c r="B300" s="8">
        <v>0.31944444444444448</v>
      </c>
      <c r="C300" s="9" t="s">
        <v>26</v>
      </c>
      <c r="D300" s="110" t="s">
        <v>17</v>
      </c>
      <c r="E300" s="9">
        <v>1</v>
      </c>
      <c r="F300" s="9" t="s">
        <v>19</v>
      </c>
      <c r="G300" s="9" t="s">
        <v>24</v>
      </c>
      <c r="H300" s="9">
        <v>104</v>
      </c>
      <c r="I300" s="10">
        <v>42183</v>
      </c>
      <c r="J300" s="9" t="s">
        <v>25</v>
      </c>
    </row>
    <row r="301" spans="1:10" x14ac:dyDescent="0.25">
      <c r="A301" s="8">
        <v>0.32291666666666669</v>
      </c>
      <c r="B301" s="9" t="s">
        <v>18</v>
      </c>
      <c r="C301" s="9" t="s">
        <v>16</v>
      </c>
      <c r="D301" s="110" t="s">
        <v>17</v>
      </c>
      <c r="E301" s="9">
        <v>1</v>
      </c>
      <c r="F301" s="9" t="s">
        <v>27</v>
      </c>
      <c r="G301" s="9" t="s">
        <v>24</v>
      </c>
      <c r="H301" s="9">
        <v>107</v>
      </c>
      <c r="I301" s="10">
        <v>42183</v>
      </c>
      <c r="J301" s="9" t="s">
        <v>25</v>
      </c>
    </row>
    <row r="302" spans="1:10" x14ac:dyDescent="0.25">
      <c r="A302" s="8">
        <v>0.3298611111111111</v>
      </c>
      <c r="B302" s="9" t="s">
        <v>18</v>
      </c>
      <c r="C302" s="9" t="s">
        <v>16</v>
      </c>
      <c r="D302" s="110" t="s">
        <v>17</v>
      </c>
      <c r="E302" s="9">
        <v>1</v>
      </c>
      <c r="F302" s="9" t="s">
        <v>24</v>
      </c>
      <c r="G302" s="9" t="s">
        <v>24</v>
      </c>
      <c r="H302" s="9">
        <v>109</v>
      </c>
      <c r="I302" s="10">
        <v>42183</v>
      </c>
      <c r="J302" s="9" t="s">
        <v>25</v>
      </c>
    </row>
    <row r="303" spans="1:10" x14ac:dyDescent="0.25">
      <c r="A303" s="8">
        <v>0.31527777777777777</v>
      </c>
      <c r="B303" s="8">
        <v>0.31597222222222221</v>
      </c>
      <c r="C303" s="9" t="s">
        <v>36</v>
      </c>
      <c r="D303" s="9" t="s">
        <v>17</v>
      </c>
      <c r="E303" s="9">
        <v>1</v>
      </c>
      <c r="F303" s="9" t="s">
        <v>27</v>
      </c>
      <c r="G303" s="9" t="s">
        <v>24</v>
      </c>
      <c r="H303" s="9">
        <v>51</v>
      </c>
      <c r="I303" s="10">
        <v>42184</v>
      </c>
      <c r="J303" s="9" t="s">
        <v>25</v>
      </c>
    </row>
    <row r="304" spans="1:10" x14ac:dyDescent="0.25">
      <c r="A304" s="8">
        <v>0.31597222222222221</v>
      </c>
      <c r="B304" s="8">
        <v>0.31805555555555554</v>
      </c>
      <c r="C304" s="9" t="s">
        <v>16</v>
      </c>
      <c r="D304" s="9" t="s">
        <v>17</v>
      </c>
      <c r="E304" s="9">
        <v>1</v>
      </c>
      <c r="F304" s="9" t="s">
        <v>20</v>
      </c>
      <c r="G304" s="9" t="s">
        <v>24</v>
      </c>
      <c r="H304" s="9">
        <v>55</v>
      </c>
      <c r="I304" s="10">
        <v>42184</v>
      </c>
      <c r="J304" s="9" t="s">
        <v>25</v>
      </c>
    </row>
    <row r="305" spans="1:10" x14ac:dyDescent="0.25">
      <c r="A305" s="8">
        <v>0.33819444444444446</v>
      </c>
      <c r="B305" s="8" t="s">
        <v>27</v>
      </c>
      <c r="C305" s="9" t="s">
        <v>16</v>
      </c>
      <c r="D305" s="9" t="s">
        <v>17</v>
      </c>
      <c r="E305" s="9">
        <v>1</v>
      </c>
      <c r="F305" s="9" t="s">
        <v>20</v>
      </c>
      <c r="G305" s="9" t="s">
        <v>34</v>
      </c>
      <c r="H305" s="9">
        <v>55</v>
      </c>
      <c r="I305" s="10">
        <v>42184</v>
      </c>
      <c r="J305" s="9" t="s">
        <v>25</v>
      </c>
    </row>
    <row r="306" spans="1:10" x14ac:dyDescent="0.25">
      <c r="A306" s="8">
        <v>0.35694444444444445</v>
      </c>
      <c r="B306" s="8" t="s">
        <v>18</v>
      </c>
      <c r="C306" s="9" t="s">
        <v>26</v>
      </c>
      <c r="D306" s="9" t="s">
        <v>17</v>
      </c>
      <c r="E306" s="9">
        <v>1</v>
      </c>
      <c r="F306" s="9" t="s">
        <v>13</v>
      </c>
      <c r="G306" s="9" t="s">
        <v>24</v>
      </c>
      <c r="H306" s="9">
        <v>52</v>
      </c>
      <c r="I306" s="10">
        <v>42184</v>
      </c>
      <c r="J306" s="9" t="s">
        <v>25</v>
      </c>
    </row>
    <row r="307" spans="1:10" x14ac:dyDescent="0.25">
      <c r="A307" s="8">
        <v>0.36041666666666666</v>
      </c>
      <c r="B307" s="8" t="s">
        <v>27</v>
      </c>
      <c r="C307" s="9" t="s">
        <v>16</v>
      </c>
      <c r="D307" s="9" t="s">
        <v>17</v>
      </c>
      <c r="E307" s="9">
        <v>1</v>
      </c>
      <c r="F307" s="9" t="s">
        <v>23</v>
      </c>
      <c r="G307" s="9" t="s">
        <v>24</v>
      </c>
      <c r="H307" s="9">
        <v>55</v>
      </c>
      <c r="I307" s="10">
        <v>42184</v>
      </c>
      <c r="J307" s="9" t="s">
        <v>25</v>
      </c>
    </row>
    <row r="308" spans="1:10" x14ac:dyDescent="0.25">
      <c r="A308" s="8">
        <v>0.37013888888888885</v>
      </c>
      <c r="B308" s="8">
        <v>0.37013888888888885</v>
      </c>
      <c r="C308" s="9" t="s">
        <v>16</v>
      </c>
      <c r="D308" s="9" t="s">
        <v>17</v>
      </c>
      <c r="E308" s="9">
        <v>1</v>
      </c>
      <c r="F308" s="9" t="s">
        <v>20</v>
      </c>
      <c r="G308" s="9" t="s">
        <v>24</v>
      </c>
      <c r="H308" s="9">
        <v>55</v>
      </c>
      <c r="I308" s="10">
        <v>42184</v>
      </c>
      <c r="J308" s="9" t="s">
        <v>25</v>
      </c>
    </row>
    <row r="309" spans="1:10" x14ac:dyDescent="0.25">
      <c r="A309" s="8">
        <v>0.3743055555555555</v>
      </c>
      <c r="B309" s="8">
        <v>0.3756944444444445</v>
      </c>
      <c r="C309" s="9" t="s">
        <v>16</v>
      </c>
      <c r="D309" s="9" t="s">
        <v>17</v>
      </c>
      <c r="E309" s="9">
        <v>1</v>
      </c>
      <c r="F309" s="9" t="s">
        <v>16</v>
      </c>
      <c r="G309" s="9" t="s">
        <v>34</v>
      </c>
      <c r="H309" s="9">
        <v>57</v>
      </c>
      <c r="I309" s="10">
        <v>42184</v>
      </c>
      <c r="J309" s="9" t="s">
        <v>25</v>
      </c>
    </row>
    <row r="310" spans="1:10" x14ac:dyDescent="0.25">
      <c r="A310" s="8">
        <v>0.39652777777777781</v>
      </c>
      <c r="B310" s="8">
        <v>0.39861111111111108</v>
      </c>
      <c r="C310" s="9" t="s">
        <v>34</v>
      </c>
      <c r="D310" s="9" t="s">
        <v>17</v>
      </c>
      <c r="E310" s="9">
        <v>1</v>
      </c>
      <c r="F310" s="9" t="s">
        <v>28</v>
      </c>
      <c r="G310" s="9" t="s">
        <v>34</v>
      </c>
      <c r="H310" s="9">
        <v>57</v>
      </c>
      <c r="I310" s="10">
        <v>42184</v>
      </c>
      <c r="J310" s="9" t="s">
        <v>25</v>
      </c>
    </row>
    <row r="311" spans="1:10" x14ac:dyDescent="0.25">
      <c r="A311" s="8">
        <v>0.3972222222222222</v>
      </c>
      <c r="B311" s="8">
        <v>0.39999999999999997</v>
      </c>
      <c r="C311" s="9" t="s">
        <v>34</v>
      </c>
      <c r="D311" s="9" t="s">
        <v>17</v>
      </c>
      <c r="E311" s="9">
        <v>1</v>
      </c>
      <c r="F311" s="9" t="s">
        <v>20</v>
      </c>
      <c r="G311" s="9" t="s">
        <v>34</v>
      </c>
      <c r="H311" s="9">
        <v>52</v>
      </c>
      <c r="I311" s="10">
        <v>42184</v>
      </c>
      <c r="J311" s="9" t="s">
        <v>25</v>
      </c>
    </row>
    <row r="312" spans="1:10" x14ac:dyDescent="0.25">
      <c r="A312" s="8">
        <v>0.41388888888888892</v>
      </c>
      <c r="B312" s="8">
        <v>0.41388888888888892</v>
      </c>
      <c r="C312" s="9" t="s">
        <v>34</v>
      </c>
      <c r="D312" s="9" t="s">
        <v>17</v>
      </c>
      <c r="E312" s="9">
        <v>1</v>
      </c>
      <c r="F312" s="9" t="s">
        <v>23</v>
      </c>
      <c r="G312" s="9" t="s">
        <v>34</v>
      </c>
      <c r="H312" s="9">
        <v>57</v>
      </c>
      <c r="I312" s="10">
        <v>42184</v>
      </c>
      <c r="J312" s="9" t="s">
        <v>25</v>
      </c>
    </row>
    <row r="313" spans="1:10" x14ac:dyDescent="0.25">
      <c r="A313" s="8">
        <v>0.42291666666666666</v>
      </c>
      <c r="B313" s="8" t="s">
        <v>27</v>
      </c>
      <c r="C313" s="9" t="s">
        <v>34</v>
      </c>
      <c r="D313" s="9" t="s">
        <v>17</v>
      </c>
      <c r="E313" s="9">
        <v>1</v>
      </c>
      <c r="F313" s="9" t="s">
        <v>27</v>
      </c>
      <c r="G313" s="9" t="s">
        <v>34</v>
      </c>
      <c r="H313" s="9">
        <v>51</v>
      </c>
      <c r="I313" s="10">
        <v>42184</v>
      </c>
      <c r="J313" s="9" t="s">
        <v>25</v>
      </c>
    </row>
    <row r="314" spans="1:10" x14ac:dyDescent="0.25">
      <c r="A314" s="8">
        <v>0.42708333333333331</v>
      </c>
      <c r="B314" s="8" t="s">
        <v>27</v>
      </c>
      <c r="C314" s="9" t="s">
        <v>23</v>
      </c>
      <c r="D314" s="9" t="s">
        <v>17</v>
      </c>
      <c r="E314" s="9">
        <v>1</v>
      </c>
      <c r="F314" s="9" t="s">
        <v>20</v>
      </c>
      <c r="G314" s="9" t="s">
        <v>34</v>
      </c>
      <c r="H314" s="9">
        <v>55</v>
      </c>
      <c r="I314" s="10">
        <v>42184</v>
      </c>
      <c r="J314" s="9" t="s">
        <v>25</v>
      </c>
    </row>
    <row r="315" spans="1:10" x14ac:dyDescent="0.25">
      <c r="A315" s="8">
        <v>0.4375</v>
      </c>
      <c r="B315" s="8" t="s">
        <v>27</v>
      </c>
      <c r="C315" s="9" t="s">
        <v>26</v>
      </c>
      <c r="D315" s="9" t="s">
        <v>17</v>
      </c>
      <c r="E315" s="9">
        <v>1</v>
      </c>
      <c r="F315" s="9" t="s">
        <v>20</v>
      </c>
      <c r="G315" s="9" t="s">
        <v>24</v>
      </c>
      <c r="H315" s="9">
        <v>51</v>
      </c>
      <c r="I315" s="10">
        <v>42184</v>
      </c>
      <c r="J315" s="9" t="s">
        <v>25</v>
      </c>
    </row>
    <row r="316" spans="1:10" x14ac:dyDescent="0.25">
      <c r="A316" s="8">
        <v>0.42986111111111108</v>
      </c>
      <c r="B316" s="9" t="s">
        <v>27</v>
      </c>
      <c r="C316" s="9" t="s">
        <v>16</v>
      </c>
      <c r="D316" s="110" t="s">
        <v>17</v>
      </c>
      <c r="E316" s="9">
        <v>1</v>
      </c>
      <c r="F316" s="9" t="s">
        <v>20</v>
      </c>
      <c r="G316" s="9" t="s">
        <v>34</v>
      </c>
      <c r="H316" s="9">
        <v>103</v>
      </c>
      <c r="I316" s="10">
        <v>42185</v>
      </c>
      <c r="J316" s="9" t="s">
        <v>25</v>
      </c>
    </row>
    <row r="317" spans="1:10" x14ac:dyDescent="0.25">
      <c r="A317" s="8">
        <v>0.43055555555555558</v>
      </c>
      <c r="B317" s="9" t="s">
        <v>27</v>
      </c>
      <c r="C317" s="9" t="s">
        <v>23</v>
      </c>
      <c r="D317" s="110" t="s">
        <v>17</v>
      </c>
      <c r="E317" s="9">
        <v>1</v>
      </c>
      <c r="F317" s="9" t="s">
        <v>27</v>
      </c>
      <c r="G317" s="9" t="s">
        <v>14</v>
      </c>
      <c r="H317" s="9">
        <v>108</v>
      </c>
      <c r="I317" s="10">
        <v>42185</v>
      </c>
      <c r="J317" s="9" t="s">
        <v>25</v>
      </c>
    </row>
    <row r="318" spans="1:10" x14ac:dyDescent="0.25">
      <c r="A318" s="8">
        <v>0.4381944444444445</v>
      </c>
      <c r="B318" s="9" t="s">
        <v>27</v>
      </c>
      <c r="C318" s="9" t="s">
        <v>36</v>
      </c>
      <c r="D318" s="110" t="s">
        <v>17</v>
      </c>
      <c r="E318" s="9">
        <v>1</v>
      </c>
      <c r="F318" s="9" t="s">
        <v>27</v>
      </c>
      <c r="G318" s="9" t="s">
        <v>37</v>
      </c>
      <c r="H318" s="9">
        <v>103</v>
      </c>
      <c r="I318" s="10">
        <v>42185</v>
      </c>
      <c r="J318" s="9" t="s">
        <v>25</v>
      </c>
    </row>
    <row r="319" spans="1:10" x14ac:dyDescent="0.25">
      <c r="A319" s="8">
        <v>0.44097222222222227</v>
      </c>
      <c r="B319" s="8">
        <v>0.44236111111111115</v>
      </c>
      <c r="C319" s="9" t="s">
        <v>36</v>
      </c>
      <c r="D319" s="110" t="s">
        <v>17</v>
      </c>
      <c r="E319" s="9">
        <v>1</v>
      </c>
      <c r="F319" s="9" t="s">
        <v>20</v>
      </c>
      <c r="G319" s="9" t="s">
        <v>37</v>
      </c>
      <c r="H319" s="9">
        <v>108</v>
      </c>
      <c r="I319" s="10">
        <v>42185</v>
      </c>
      <c r="J319" s="9" t="s">
        <v>25</v>
      </c>
    </row>
    <row r="320" spans="1:10" x14ac:dyDescent="0.25">
      <c r="A320" s="8">
        <v>0.44305555555555554</v>
      </c>
      <c r="B320" s="9" t="s">
        <v>27</v>
      </c>
      <c r="C320" s="9" t="s">
        <v>20</v>
      </c>
      <c r="D320" s="110" t="s">
        <v>17</v>
      </c>
      <c r="E320" s="9">
        <v>1</v>
      </c>
      <c r="F320" s="9" t="s">
        <v>24</v>
      </c>
      <c r="G320" s="9" t="s">
        <v>34</v>
      </c>
      <c r="H320" s="9">
        <v>109</v>
      </c>
      <c r="I320" s="10">
        <v>42185</v>
      </c>
      <c r="J320" s="9" t="s">
        <v>25</v>
      </c>
    </row>
    <row r="321" spans="1:11" x14ac:dyDescent="0.25">
      <c r="A321" s="8">
        <v>0.44513888888888892</v>
      </c>
      <c r="B321" s="8">
        <v>0.4458333333333333</v>
      </c>
      <c r="C321" s="9" t="s">
        <v>16</v>
      </c>
      <c r="D321" s="110" t="s">
        <v>17</v>
      </c>
      <c r="E321" s="9">
        <v>1</v>
      </c>
      <c r="F321" s="9" t="s">
        <v>28</v>
      </c>
      <c r="G321" s="9" t="s">
        <v>34</v>
      </c>
      <c r="H321" s="9">
        <v>107</v>
      </c>
      <c r="I321" s="10">
        <v>42185</v>
      </c>
      <c r="J321" s="9" t="s">
        <v>25</v>
      </c>
    </row>
    <row r="322" spans="1:11" x14ac:dyDescent="0.25">
      <c r="A322" s="8">
        <v>0.4513888888888889</v>
      </c>
      <c r="B322" s="8">
        <v>0.45208333333333334</v>
      </c>
      <c r="C322" s="9" t="s">
        <v>26</v>
      </c>
      <c r="D322" s="110" t="s">
        <v>17</v>
      </c>
      <c r="E322" s="9">
        <v>1</v>
      </c>
      <c r="F322" s="9" t="s">
        <v>20</v>
      </c>
      <c r="G322" s="9" t="s">
        <v>24</v>
      </c>
      <c r="H322" s="9">
        <v>102</v>
      </c>
      <c r="I322" s="10">
        <v>42185</v>
      </c>
      <c r="J322" s="9" t="s">
        <v>25</v>
      </c>
      <c r="K322" s="9" t="s">
        <v>49</v>
      </c>
    </row>
    <row r="323" spans="1:11" x14ac:dyDescent="0.25">
      <c r="A323" s="8">
        <v>0.45416666666666666</v>
      </c>
      <c r="B323" s="8">
        <v>0.45416666666666666</v>
      </c>
      <c r="C323" s="9" t="s">
        <v>26</v>
      </c>
      <c r="D323" s="110" t="s">
        <v>17</v>
      </c>
      <c r="E323" s="9">
        <v>1</v>
      </c>
      <c r="F323" s="9" t="s">
        <v>28</v>
      </c>
      <c r="G323" s="9" t="s">
        <v>34</v>
      </c>
      <c r="H323" s="9">
        <v>105</v>
      </c>
      <c r="I323" s="10">
        <v>42185</v>
      </c>
      <c r="J323" s="9" t="s">
        <v>25</v>
      </c>
    </row>
    <row r="324" spans="1:11" x14ac:dyDescent="0.25">
      <c r="A324" s="8">
        <v>0.45763888888888887</v>
      </c>
      <c r="B324" s="8">
        <v>0.45763888888888887</v>
      </c>
      <c r="C324" s="9" t="s">
        <v>16</v>
      </c>
      <c r="D324" s="110" t="s">
        <v>17</v>
      </c>
      <c r="E324" s="9">
        <v>1</v>
      </c>
      <c r="F324" s="9" t="s">
        <v>20</v>
      </c>
      <c r="G324" s="9" t="s">
        <v>34</v>
      </c>
      <c r="H324" s="9">
        <v>108</v>
      </c>
      <c r="I324" s="10">
        <v>42185</v>
      </c>
      <c r="J324" s="9" t="s">
        <v>25</v>
      </c>
    </row>
    <row r="325" spans="1:11" x14ac:dyDescent="0.25">
      <c r="A325" s="8">
        <v>0.46388888888888885</v>
      </c>
      <c r="B325" s="8">
        <v>0.46388888888888885</v>
      </c>
      <c r="C325" s="9" t="s">
        <v>50</v>
      </c>
      <c r="D325" s="110" t="s">
        <v>17</v>
      </c>
      <c r="E325" s="9">
        <v>1</v>
      </c>
      <c r="F325" s="9" t="s">
        <v>20</v>
      </c>
      <c r="G325" s="9" t="s">
        <v>24</v>
      </c>
      <c r="H325" s="9">
        <v>109</v>
      </c>
      <c r="I325" s="10">
        <v>42185</v>
      </c>
      <c r="J325" s="9" t="s">
        <v>25</v>
      </c>
      <c r="K325" s="9" t="s">
        <v>51</v>
      </c>
    </row>
    <row r="326" spans="1:11" x14ac:dyDescent="0.25">
      <c r="A326" s="8">
        <v>0.46458333333333335</v>
      </c>
      <c r="B326" s="8">
        <v>0.46527777777777773</v>
      </c>
      <c r="C326" s="9" t="s">
        <v>26</v>
      </c>
      <c r="D326" s="110" t="s">
        <v>17</v>
      </c>
      <c r="E326" s="9">
        <v>1</v>
      </c>
      <c r="F326" s="9" t="s">
        <v>28</v>
      </c>
      <c r="G326" s="9" t="s">
        <v>34</v>
      </c>
      <c r="H326" s="9">
        <v>102</v>
      </c>
      <c r="I326" s="10">
        <v>42185</v>
      </c>
      <c r="J326" s="9" t="s">
        <v>25</v>
      </c>
    </row>
    <row r="327" spans="1:11" x14ac:dyDescent="0.25">
      <c r="A327" s="8">
        <v>0.46666666666666662</v>
      </c>
      <c r="B327" s="9" t="s">
        <v>27</v>
      </c>
      <c r="C327" s="9" t="s">
        <v>26</v>
      </c>
      <c r="D327" s="110" t="s">
        <v>17</v>
      </c>
      <c r="E327" s="9">
        <v>1</v>
      </c>
      <c r="F327" s="9" t="s">
        <v>28</v>
      </c>
      <c r="G327" s="9" t="s">
        <v>14</v>
      </c>
      <c r="H327" s="9">
        <v>102</v>
      </c>
      <c r="I327" s="10">
        <v>42185</v>
      </c>
      <c r="J327" s="9" t="s">
        <v>25</v>
      </c>
    </row>
    <row r="328" spans="1:11" x14ac:dyDescent="0.25">
      <c r="A328" s="8">
        <v>0.4694444444444445</v>
      </c>
      <c r="B328" s="8">
        <v>0.47222222222222227</v>
      </c>
      <c r="C328" s="9" t="s">
        <v>50</v>
      </c>
      <c r="D328" s="110" t="s">
        <v>17</v>
      </c>
      <c r="E328" s="9">
        <v>1</v>
      </c>
      <c r="F328" s="9" t="s">
        <v>20</v>
      </c>
      <c r="G328" s="9" t="s">
        <v>37</v>
      </c>
      <c r="H328" s="9">
        <v>109</v>
      </c>
      <c r="I328" s="10">
        <v>42185</v>
      </c>
      <c r="J328" s="9" t="s">
        <v>25</v>
      </c>
    </row>
    <row r="329" spans="1:11" x14ac:dyDescent="0.25">
      <c r="A329" s="8">
        <v>0.4770833333333333</v>
      </c>
      <c r="B329" s="9" t="s">
        <v>27</v>
      </c>
      <c r="C329" s="9" t="s">
        <v>16</v>
      </c>
      <c r="D329" s="110" t="s">
        <v>17</v>
      </c>
      <c r="E329" s="9">
        <v>1</v>
      </c>
      <c r="F329" s="9" t="s">
        <v>13</v>
      </c>
      <c r="G329" s="9" t="s">
        <v>14</v>
      </c>
      <c r="H329" s="9">
        <v>109</v>
      </c>
      <c r="I329" s="10">
        <v>42185</v>
      </c>
      <c r="J329" s="9" t="s">
        <v>25</v>
      </c>
    </row>
    <row r="330" spans="1:11" x14ac:dyDescent="0.25">
      <c r="A330" s="8">
        <v>0.4777777777777778</v>
      </c>
      <c r="B330" s="8">
        <v>0.48055555555555557</v>
      </c>
      <c r="C330" s="9" t="s">
        <v>26</v>
      </c>
      <c r="D330" s="110" t="s">
        <v>17</v>
      </c>
      <c r="E330" s="9">
        <v>1</v>
      </c>
      <c r="F330" s="9" t="s">
        <v>13</v>
      </c>
      <c r="G330" s="9" t="s">
        <v>34</v>
      </c>
      <c r="H330" s="9">
        <v>104</v>
      </c>
      <c r="I330" s="10">
        <v>42185</v>
      </c>
      <c r="J330" s="9" t="s">
        <v>25</v>
      </c>
    </row>
    <row r="331" spans="1:11" x14ac:dyDescent="0.25">
      <c r="A331" s="8">
        <v>0.48194444444444445</v>
      </c>
      <c r="B331" s="8">
        <v>0.4826388888888889</v>
      </c>
      <c r="C331" s="9" t="s">
        <v>50</v>
      </c>
      <c r="D331" s="110" t="s">
        <v>17</v>
      </c>
      <c r="E331" s="9">
        <v>1</v>
      </c>
      <c r="F331" s="9" t="s">
        <v>23</v>
      </c>
      <c r="G331" s="9" t="s">
        <v>24</v>
      </c>
      <c r="H331" s="9">
        <v>109</v>
      </c>
      <c r="I331" s="10">
        <v>42185</v>
      </c>
      <c r="J331" s="9" t="s">
        <v>25</v>
      </c>
    </row>
    <row r="332" spans="1:11" x14ac:dyDescent="0.25">
      <c r="A332" s="8">
        <v>0.4861111111111111</v>
      </c>
      <c r="B332" s="8">
        <v>0.4861111111111111</v>
      </c>
      <c r="C332" s="9" t="s">
        <v>26</v>
      </c>
      <c r="D332" s="110" t="s">
        <v>17</v>
      </c>
      <c r="E332" s="9">
        <v>1</v>
      </c>
      <c r="F332" s="9" t="s">
        <v>13</v>
      </c>
      <c r="G332" s="9" t="s">
        <v>34</v>
      </c>
      <c r="H332" s="9">
        <v>104</v>
      </c>
      <c r="I332" s="10">
        <v>42185</v>
      </c>
      <c r="J332" s="9" t="s">
        <v>25</v>
      </c>
    </row>
    <row r="333" spans="1:11" x14ac:dyDescent="0.25">
      <c r="A333" s="8">
        <v>0.4916666666666667</v>
      </c>
      <c r="B333" s="9" t="s">
        <v>18</v>
      </c>
      <c r="C333" s="9" t="s">
        <v>23</v>
      </c>
      <c r="D333" s="110" t="s">
        <v>17</v>
      </c>
      <c r="E333" s="9">
        <v>1</v>
      </c>
      <c r="F333" s="9" t="s">
        <v>20</v>
      </c>
      <c r="G333" s="9" t="s">
        <v>34</v>
      </c>
      <c r="H333" s="9">
        <v>108</v>
      </c>
      <c r="I333" s="10">
        <v>42185</v>
      </c>
      <c r="J333" s="9" t="s">
        <v>25</v>
      </c>
    </row>
    <row r="334" spans="1:11" x14ac:dyDescent="0.25">
      <c r="A334" s="8">
        <v>0.50486111111111109</v>
      </c>
      <c r="B334" s="8">
        <v>0.50555555555555554</v>
      </c>
      <c r="C334" s="9" t="s">
        <v>26</v>
      </c>
      <c r="D334" s="110" t="s">
        <v>17</v>
      </c>
      <c r="E334" s="9">
        <v>1</v>
      </c>
      <c r="F334" s="9" t="s">
        <v>27</v>
      </c>
      <c r="G334" s="9" t="s">
        <v>34</v>
      </c>
      <c r="H334" s="9">
        <v>103</v>
      </c>
      <c r="I334" s="10">
        <v>42185</v>
      </c>
      <c r="J334" s="9" t="s">
        <v>25</v>
      </c>
      <c r="K334" s="9" t="s">
        <v>52</v>
      </c>
    </row>
    <row r="335" spans="1:11" x14ac:dyDescent="0.25">
      <c r="A335" s="8">
        <v>0.50763888888888886</v>
      </c>
      <c r="B335" s="8">
        <v>0.50763888888888886</v>
      </c>
      <c r="C335" s="9" t="s">
        <v>26</v>
      </c>
      <c r="D335" s="110" t="s">
        <v>17</v>
      </c>
      <c r="E335" s="9">
        <v>1</v>
      </c>
      <c r="F335" s="9" t="s">
        <v>13</v>
      </c>
      <c r="G335" s="9" t="s">
        <v>34</v>
      </c>
      <c r="H335" s="9">
        <v>104</v>
      </c>
      <c r="I335" s="10">
        <v>42185</v>
      </c>
      <c r="J335" s="9" t="s">
        <v>25</v>
      </c>
      <c r="K335" s="9" t="s">
        <v>53</v>
      </c>
    </row>
    <row r="336" spans="1:11" x14ac:dyDescent="0.25">
      <c r="A336" s="8">
        <v>0.5229166666666667</v>
      </c>
      <c r="B336" s="9" t="s">
        <v>27</v>
      </c>
      <c r="C336" s="9" t="s">
        <v>26</v>
      </c>
      <c r="D336" s="110" t="s">
        <v>17</v>
      </c>
      <c r="E336" s="9">
        <v>1</v>
      </c>
      <c r="F336" s="9" t="s">
        <v>28</v>
      </c>
      <c r="G336" s="9" t="s">
        <v>14</v>
      </c>
      <c r="H336" s="9">
        <v>108</v>
      </c>
      <c r="I336" s="10">
        <v>42185</v>
      </c>
      <c r="J336" s="9" t="s">
        <v>25</v>
      </c>
    </row>
    <row r="337" spans="1:11" x14ac:dyDescent="0.25">
      <c r="A337" s="8">
        <v>0.53749999999999998</v>
      </c>
      <c r="B337" s="8">
        <v>0.53749999999999998</v>
      </c>
      <c r="C337" s="9" t="s">
        <v>18</v>
      </c>
      <c r="D337" s="110" t="s">
        <v>17</v>
      </c>
      <c r="E337" s="9">
        <v>1</v>
      </c>
      <c r="F337" s="9" t="s">
        <v>24</v>
      </c>
      <c r="G337" s="9" t="s">
        <v>24</v>
      </c>
      <c r="H337" s="9">
        <v>108</v>
      </c>
      <c r="I337" s="10">
        <v>42189</v>
      </c>
      <c r="J337" s="9" t="s">
        <v>25</v>
      </c>
    </row>
    <row r="338" spans="1:11" x14ac:dyDescent="0.25">
      <c r="A338" s="8">
        <v>0.56458333333333333</v>
      </c>
      <c r="B338" s="8">
        <v>0.56458333333333333</v>
      </c>
      <c r="C338" s="9" t="s">
        <v>16</v>
      </c>
      <c r="D338" s="110" t="s">
        <v>17</v>
      </c>
      <c r="E338" s="9">
        <v>1</v>
      </c>
      <c r="F338" s="9" t="s">
        <v>20</v>
      </c>
      <c r="G338" s="9" t="s">
        <v>34</v>
      </c>
      <c r="H338" s="9">
        <v>104</v>
      </c>
      <c r="I338" s="10">
        <v>42189</v>
      </c>
      <c r="J338" s="9" t="s">
        <v>25</v>
      </c>
      <c r="K338" s="9" t="s">
        <v>60</v>
      </c>
    </row>
    <row r="339" spans="1:11" x14ac:dyDescent="0.25">
      <c r="A339" s="8">
        <v>0.57222222222222219</v>
      </c>
      <c r="B339" s="8">
        <v>0.57222222222222219</v>
      </c>
      <c r="C339" s="9" t="s">
        <v>23</v>
      </c>
      <c r="D339" s="110" t="s">
        <v>17</v>
      </c>
      <c r="E339" s="9">
        <v>1</v>
      </c>
      <c r="F339" s="9" t="s">
        <v>20</v>
      </c>
      <c r="G339" s="9" t="s">
        <v>34</v>
      </c>
      <c r="H339" s="9">
        <v>108</v>
      </c>
      <c r="I339" s="10">
        <v>42189</v>
      </c>
      <c r="J339" s="9" t="s">
        <v>25</v>
      </c>
      <c r="K339" s="9" t="s">
        <v>60</v>
      </c>
    </row>
    <row r="340" spans="1:11" x14ac:dyDescent="0.25">
      <c r="A340" s="8">
        <v>0.59444444444444444</v>
      </c>
      <c r="B340" s="8">
        <v>0.59444444444444444</v>
      </c>
      <c r="C340" s="9" t="s">
        <v>16</v>
      </c>
      <c r="D340" s="110" t="s">
        <v>17</v>
      </c>
      <c r="E340" s="9">
        <v>1</v>
      </c>
      <c r="F340" s="9" t="s">
        <v>20</v>
      </c>
      <c r="G340" s="9" t="s">
        <v>34</v>
      </c>
      <c r="H340" s="9">
        <v>103</v>
      </c>
      <c r="I340" s="10">
        <v>42189</v>
      </c>
      <c r="J340" s="9" t="s">
        <v>25</v>
      </c>
      <c r="K340" s="9" t="s">
        <v>60</v>
      </c>
    </row>
    <row r="341" spans="1:11" x14ac:dyDescent="0.25">
      <c r="A341" s="8">
        <v>0.59861111111111109</v>
      </c>
      <c r="B341" s="8">
        <v>0.6020833333333333</v>
      </c>
      <c r="C341" s="9" t="s">
        <v>16</v>
      </c>
      <c r="D341" s="110" t="s">
        <v>17</v>
      </c>
      <c r="E341" s="9">
        <v>1</v>
      </c>
      <c r="F341" s="9" t="s">
        <v>33</v>
      </c>
      <c r="G341" s="9" t="s">
        <v>40</v>
      </c>
      <c r="H341" s="9">
        <v>109</v>
      </c>
      <c r="I341" s="10">
        <v>42189</v>
      </c>
      <c r="J341" s="9" t="s">
        <v>25</v>
      </c>
    </row>
    <row r="342" spans="1:11" x14ac:dyDescent="0.25">
      <c r="A342" s="8">
        <v>0.59930555555555554</v>
      </c>
      <c r="B342" s="9" t="s">
        <v>27</v>
      </c>
      <c r="C342" s="9" t="s">
        <v>47</v>
      </c>
      <c r="D342" s="110" t="s">
        <v>17</v>
      </c>
      <c r="E342" s="9">
        <v>1</v>
      </c>
      <c r="F342" s="9" t="s">
        <v>28</v>
      </c>
      <c r="G342" s="9" t="s">
        <v>14</v>
      </c>
      <c r="H342" s="9">
        <v>108</v>
      </c>
      <c r="I342" s="10">
        <v>42189</v>
      </c>
      <c r="J342" s="9" t="s">
        <v>25</v>
      </c>
    </row>
    <row r="343" spans="1:11" x14ac:dyDescent="0.25">
      <c r="A343" s="8">
        <v>0.60833333333333328</v>
      </c>
      <c r="B343" s="8">
        <v>0.60833333333333328</v>
      </c>
      <c r="C343" s="9" t="s">
        <v>16</v>
      </c>
      <c r="D343" s="110" t="s">
        <v>17</v>
      </c>
      <c r="E343" s="9">
        <v>1</v>
      </c>
      <c r="F343" s="9" t="s">
        <v>28</v>
      </c>
      <c r="G343" s="9" t="s">
        <v>18</v>
      </c>
      <c r="H343" s="9">
        <v>113</v>
      </c>
      <c r="I343" s="10">
        <v>42189</v>
      </c>
      <c r="J343" s="9" t="s">
        <v>25</v>
      </c>
    </row>
    <row r="344" spans="1:11" x14ac:dyDescent="0.25">
      <c r="A344" s="8">
        <v>0.6166666666666667</v>
      </c>
      <c r="B344" s="8">
        <v>0.6166666666666667</v>
      </c>
      <c r="C344" s="9" t="s">
        <v>23</v>
      </c>
      <c r="D344" s="110" t="s">
        <v>17</v>
      </c>
      <c r="E344" s="9">
        <v>1</v>
      </c>
      <c r="F344" s="9" t="s">
        <v>13</v>
      </c>
      <c r="G344" s="9" t="s">
        <v>24</v>
      </c>
      <c r="H344" s="9">
        <v>102</v>
      </c>
      <c r="I344" s="10">
        <v>42189</v>
      </c>
      <c r="J344" s="9" t="s">
        <v>25</v>
      </c>
    </row>
    <row r="345" spans="1:11" x14ac:dyDescent="0.25">
      <c r="A345" s="8">
        <v>0.62361111111111112</v>
      </c>
      <c r="B345" s="8">
        <v>0.625</v>
      </c>
      <c r="C345" s="9" t="s">
        <v>26</v>
      </c>
      <c r="D345" s="110" t="s">
        <v>17</v>
      </c>
      <c r="E345" s="9">
        <v>1</v>
      </c>
      <c r="F345" s="9" t="s">
        <v>27</v>
      </c>
      <c r="G345" s="9" t="s">
        <v>24</v>
      </c>
      <c r="H345" s="9">
        <v>104</v>
      </c>
      <c r="I345" s="10">
        <v>42189</v>
      </c>
      <c r="J345" s="9" t="s">
        <v>25</v>
      </c>
    </row>
    <row r="346" spans="1:11" x14ac:dyDescent="0.25">
      <c r="A346" s="8">
        <v>0.62986111111111109</v>
      </c>
      <c r="B346" s="9" t="s">
        <v>27</v>
      </c>
      <c r="C346" s="9" t="s">
        <v>16</v>
      </c>
      <c r="D346" s="110" t="s">
        <v>17</v>
      </c>
      <c r="E346" s="9">
        <v>1</v>
      </c>
      <c r="F346" s="9" t="s">
        <v>28</v>
      </c>
      <c r="G346" s="9" t="s">
        <v>14</v>
      </c>
      <c r="H346" s="9">
        <v>113</v>
      </c>
      <c r="I346" s="10">
        <v>42189</v>
      </c>
      <c r="J346" s="9" t="s">
        <v>25</v>
      </c>
    </row>
    <row r="347" spans="1:11" x14ac:dyDescent="0.25">
      <c r="A347" s="8">
        <v>0.6381944444444444</v>
      </c>
      <c r="B347" s="8">
        <v>0.6381944444444444</v>
      </c>
      <c r="C347" s="9" t="s">
        <v>23</v>
      </c>
      <c r="D347" s="110" t="s">
        <v>17</v>
      </c>
      <c r="E347" s="9">
        <v>1</v>
      </c>
      <c r="F347" s="9" t="s">
        <v>27</v>
      </c>
      <c r="G347" s="9" t="s">
        <v>24</v>
      </c>
      <c r="H347" s="9">
        <v>104</v>
      </c>
      <c r="I347" s="10">
        <v>42189</v>
      </c>
      <c r="J347" s="9" t="s">
        <v>25</v>
      </c>
    </row>
    <row r="348" spans="1:11" x14ac:dyDescent="0.25">
      <c r="A348" s="8">
        <v>0.64027777777777783</v>
      </c>
      <c r="B348" s="8">
        <v>0.64027777777777783</v>
      </c>
      <c r="C348" s="9" t="s">
        <v>16</v>
      </c>
      <c r="D348" s="110" t="s">
        <v>17</v>
      </c>
      <c r="E348" s="9">
        <v>1</v>
      </c>
      <c r="F348" s="9" t="s">
        <v>20</v>
      </c>
      <c r="G348" s="9" t="s">
        <v>34</v>
      </c>
      <c r="H348" s="9">
        <v>103</v>
      </c>
      <c r="I348" s="10">
        <v>42189</v>
      </c>
      <c r="J348" s="9" t="s">
        <v>25</v>
      </c>
    </row>
    <row r="349" spans="1:11" x14ac:dyDescent="0.25">
      <c r="A349" s="8">
        <v>0.64166666666666672</v>
      </c>
      <c r="B349" s="8">
        <v>0.64166666666666672</v>
      </c>
      <c r="C349" s="9" t="s">
        <v>16</v>
      </c>
      <c r="D349" s="110" t="s">
        <v>17</v>
      </c>
      <c r="E349" s="9">
        <v>1</v>
      </c>
      <c r="F349" s="9" t="s">
        <v>20</v>
      </c>
      <c r="G349" s="9" t="s">
        <v>34</v>
      </c>
      <c r="H349" s="9">
        <v>102</v>
      </c>
      <c r="I349" s="10">
        <v>42189</v>
      </c>
      <c r="J349" s="9" t="s">
        <v>25</v>
      </c>
    </row>
    <row r="350" spans="1:11" x14ac:dyDescent="0.25">
      <c r="A350" s="8">
        <v>0.65208333333333335</v>
      </c>
      <c r="B350" s="8">
        <v>0.65208333333333335</v>
      </c>
      <c r="C350" s="9" t="s">
        <v>26</v>
      </c>
      <c r="D350" s="110" t="s">
        <v>17</v>
      </c>
      <c r="E350" s="9">
        <v>1</v>
      </c>
      <c r="F350" s="9" t="s">
        <v>13</v>
      </c>
      <c r="G350" s="9" t="s">
        <v>34</v>
      </c>
      <c r="H350" s="9">
        <v>102</v>
      </c>
      <c r="I350" s="10">
        <v>42189</v>
      </c>
      <c r="J350" s="9" t="s">
        <v>25</v>
      </c>
      <c r="K350" s="9" t="s">
        <v>61</v>
      </c>
    </row>
    <row r="351" spans="1:11" x14ac:dyDescent="0.25">
      <c r="A351" s="8">
        <v>0.34027777777777773</v>
      </c>
      <c r="B351" s="9" t="s">
        <v>18</v>
      </c>
      <c r="C351" s="9" t="s">
        <v>12</v>
      </c>
      <c r="D351" s="110" t="s">
        <v>17</v>
      </c>
      <c r="E351" s="9">
        <v>1</v>
      </c>
      <c r="F351" s="9" t="s">
        <v>13</v>
      </c>
      <c r="G351" s="9" t="s">
        <v>18</v>
      </c>
      <c r="H351" s="9">
        <v>69</v>
      </c>
      <c r="I351" s="10">
        <v>42190</v>
      </c>
      <c r="J351" s="9" t="s">
        <v>25</v>
      </c>
      <c r="K351" s="9" t="s">
        <v>62</v>
      </c>
    </row>
    <row r="352" spans="1:11" x14ac:dyDescent="0.25">
      <c r="A352" s="8">
        <v>0.34513888888888888</v>
      </c>
      <c r="B352" s="8">
        <v>0.34513888888888888</v>
      </c>
      <c r="C352" s="9" t="s">
        <v>23</v>
      </c>
      <c r="D352" s="110" t="s">
        <v>17</v>
      </c>
      <c r="E352" s="9">
        <v>1</v>
      </c>
      <c r="F352" s="9" t="s">
        <v>63</v>
      </c>
      <c r="G352" s="9" t="s">
        <v>34</v>
      </c>
      <c r="H352" s="9">
        <v>52</v>
      </c>
      <c r="I352" s="10">
        <v>42190</v>
      </c>
      <c r="J352" s="9" t="s">
        <v>25</v>
      </c>
    </row>
    <row r="353" spans="1:11" x14ac:dyDescent="0.25">
      <c r="A353" s="8">
        <v>0.34791666666666665</v>
      </c>
      <c r="B353" s="8">
        <v>0.34791666666666665</v>
      </c>
      <c r="C353" s="9" t="s">
        <v>12</v>
      </c>
      <c r="D353" s="110" t="s">
        <v>17</v>
      </c>
      <c r="E353" s="9">
        <v>1</v>
      </c>
      <c r="F353" s="9" t="s">
        <v>13</v>
      </c>
      <c r="G353" s="9" t="s">
        <v>24</v>
      </c>
      <c r="H353" s="9">
        <v>69</v>
      </c>
      <c r="I353" s="10">
        <v>42190</v>
      </c>
      <c r="J353" s="9" t="s">
        <v>25</v>
      </c>
    </row>
    <row r="354" spans="1:11" x14ac:dyDescent="0.25">
      <c r="A354" s="8">
        <v>0.35694444444444445</v>
      </c>
      <c r="B354" s="8">
        <v>0.3576388888888889</v>
      </c>
      <c r="C354" s="9" t="s">
        <v>16</v>
      </c>
      <c r="D354" s="110" t="s">
        <v>17</v>
      </c>
      <c r="E354" s="9">
        <v>1</v>
      </c>
      <c r="F354" s="9" t="s">
        <v>28</v>
      </c>
      <c r="G354" s="9" t="s">
        <v>24</v>
      </c>
      <c r="H354" s="9">
        <v>53</v>
      </c>
      <c r="I354" s="10">
        <v>42190</v>
      </c>
      <c r="J354" s="9" t="s">
        <v>25</v>
      </c>
    </row>
    <row r="355" spans="1:11" x14ac:dyDescent="0.25">
      <c r="A355" s="8">
        <v>0.37083333333333335</v>
      </c>
      <c r="B355" s="9" t="s">
        <v>27</v>
      </c>
      <c r="C355" s="9" t="s">
        <v>16</v>
      </c>
      <c r="D355" s="110" t="s">
        <v>17</v>
      </c>
      <c r="E355" s="9">
        <v>1</v>
      </c>
      <c r="F355" s="9" t="s">
        <v>20</v>
      </c>
      <c r="G355" s="9" t="s">
        <v>18</v>
      </c>
      <c r="H355" s="9">
        <v>53</v>
      </c>
      <c r="I355" s="10">
        <v>42190</v>
      </c>
      <c r="J355" s="9" t="s">
        <v>25</v>
      </c>
    </row>
    <row r="356" spans="1:11" x14ac:dyDescent="0.25">
      <c r="A356" s="8">
        <v>0.3743055555555555</v>
      </c>
      <c r="B356" s="8">
        <v>0.3743055555555555</v>
      </c>
      <c r="C356" s="9" t="s">
        <v>16</v>
      </c>
      <c r="D356" s="110" t="s">
        <v>17</v>
      </c>
      <c r="E356" s="9">
        <v>1</v>
      </c>
      <c r="F356" s="9" t="s">
        <v>20</v>
      </c>
      <c r="G356" s="9" t="s">
        <v>24</v>
      </c>
      <c r="H356" s="9">
        <v>53</v>
      </c>
      <c r="I356" s="10">
        <v>42190</v>
      </c>
      <c r="J356" s="9" t="s">
        <v>25</v>
      </c>
    </row>
    <row r="357" spans="1:11" x14ac:dyDescent="0.25">
      <c r="A357" s="8">
        <v>0.38541666666666669</v>
      </c>
      <c r="B357" s="8">
        <v>0.38750000000000001</v>
      </c>
      <c r="C357" s="9" t="s">
        <v>47</v>
      </c>
      <c r="D357" s="110" t="s">
        <v>17</v>
      </c>
      <c r="E357" s="9">
        <v>1</v>
      </c>
      <c r="F357" s="9" t="s">
        <v>19</v>
      </c>
      <c r="G357" s="9" t="s">
        <v>24</v>
      </c>
      <c r="H357" s="9">
        <v>57</v>
      </c>
      <c r="I357" s="10">
        <v>42190</v>
      </c>
      <c r="J357" s="9" t="s">
        <v>25</v>
      </c>
    </row>
    <row r="358" spans="1:11" x14ac:dyDescent="0.25">
      <c r="A358" s="8">
        <v>0.38680555555555557</v>
      </c>
      <c r="B358" s="8">
        <v>0.38750000000000001</v>
      </c>
      <c r="C358" s="9" t="s">
        <v>16</v>
      </c>
      <c r="D358" s="110" t="s">
        <v>17</v>
      </c>
      <c r="E358" s="9">
        <v>1</v>
      </c>
      <c r="F358" s="9" t="s">
        <v>28</v>
      </c>
      <c r="G358" s="9" t="s">
        <v>24</v>
      </c>
      <c r="H358" s="9">
        <v>58</v>
      </c>
      <c r="I358" s="10">
        <v>42190</v>
      </c>
      <c r="J358" s="9" t="s">
        <v>25</v>
      </c>
    </row>
    <row r="359" spans="1:11" x14ac:dyDescent="0.25">
      <c r="A359" s="8">
        <v>0.38680555555555557</v>
      </c>
      <c r="B359" s="9" t="s">
        <v>27</v>
      </c>
      <c r="C359" s="9" t="s">
        <v>23</v>
      </c>
      <c r="D359" s="110" t="s">
        <v>17</v>
      </c>
      <c r="E359" s="9">
        <v>1</v>
      </c>
      <c r="F359" s="9" t="s">
        <v>27</v>
      </c>
      <c r="G359" s="9" t="s">
        <v>24</v>
      </c>
      <c r="H359" s="9">
        <v>52</v>
      </c>
      <c r="I359" s="10">
        <v>42190</v>
      </c>
      <c r="J359" s="9" t="s">
        <v>25</v>
      </c>
    </row>
    <row r="360" spans="1:11" x14ac:dyDescent="0.25">
      <c r="A360" s="8">
        <v>0.41319444444444442</v>
      </c>
      <c r="B360" s="8">
        <v>0.41319444444444442</v>
      </c>
      <c r="C360" s="9" t="s">
        <v>23</v>
      </c>
      <c r="D360" s="110" t="s">
        <v>17</v>
      </c>
      <c r="E360" s="9">
        <v>1</v>
      </c>
      <c r="F360" s="9" t="s">
        <v>13</v>
      </c>
      <c r="G360" s="9" t="s">
        <v>24</v>
      </c>
      <c r="H360" s="9">
        <v>50</v>
      </c>
      <c r="I360" s="10">
        <v>42190</v>
      </c>
      <c r="J360" s="9" t="s">
        <v>25</v>
      </c>
    </row>
    <row r="361" spans="1:11" x14ac:dyDescent="0.25">
      <c r="A361" s="8">
        <v>0.41666666666666669</v>
      </c>
      <c r="B361" s="8">
        <v>0.41666666666666669</v>
      </c>
      <c r="C361" s="9" t="s">
        <v>16</v>
      </c>
      <c r="D361" s="110" t="s">
        <v>17</v>
      </c>
      <c r="E361" s="9">
        <v>1</v>
      </c>
      <c r="F361" s="9" t="s">
        <v>28</v>
      </c>
      <c r="G361" s="9" t="s">
        <v>24</v>
      </c>
      <c r="H361" s="9">
        <v>58</v>
      </c>
      <c r="I361" s="10">
        <v>42190</v>
      </c>
      <c r="J361" s="9" t="s">
        <v>25</v>
      </c>
    </row>
    <row r="362" spans="1:11" x14ac:dyDescent="0.25">
      <c r="A362" s="8">
        <v>0.41944444444444445</v>
      </c>
      <c r="B362" s="8">
        <v>0.4201388888888889</v>
      </c>
      <c r="C362" s="9" t="s">
        <v>16</v>
      </c>
      <c r="D362" s="110" t="s">
        <v>17</v>
      </c>
      <c r="E362" s="9">
        <v>1</v>
      </c>
      <c r="F362" s="9" t="s">
        <v>28</v>
      </c>
      <c r="G362" s="9" t="s">
        <v>24</v>
      </c>
      <c r="H362" s="9">
        <v>55</v>
      </c>
      <c r="I362" s="10">
        <v>42190</v>
      </c>
      <c r="J362" s="9" t="s">
        <v>25</v>
      </c>
    </row>
    <row r="363" spans="1:11" x14ac:dyDescent="0.25">
      <c r="A363" s="8">
        <v>0.42986111111111108</v>
      </c>
      <c r="B363" s="9" t="s">
        <v>18</v>
      </c>
      <c r="C363" s="9" t="s">
        <v>12</v>
      </c>
      <c r="D363" s="110" t="s">
        <v>17</v>
      </c>
      <c r="E363" s="9">
        <v>1</v>
      </c>
      <c r="F363" s="9" t="s">
        <v>56</v>
      </c>
      <c r="G363" s="9" t="s">
        <v>18</v>
      </c>
      <c r="H363" s="9">
        <v>69</v>
      </c>
      <c r="I363" s="10">
        <v>42190</v>
      </c>
      <c r="J363" s="9" t="s">
        <v>25</v>
      </c>
    </row>
    <row r="364" spans="1:11" x14ac:dyDescent="0.25">
      <c r="A364" s="8">
        <v>0.43263888888888885</v>
      </c>
      <c r="B364" s="8">
        <v>0.43263888888888885</v>
      </c>
      <c r="C364" s="9" t="s">
        <v>16</v>
      </c>
      <c r="D364" s="110" t="s">
        <v>17</v>
      </c>
      <c r="E364" s="9">
        <v>1</v>
      </c>
      <c r="F364" s="9" t="s">
        <v>27</v>
      </c>
      <c r="G364" s="9" t="s">
        <v>34</v>
      </c>
      <c r="H364" s="9">
        <v>57</v>
      </c>
      <c r="I364" s="10">
        <v>42190</v>
      </c>
      <c r="J364" s="9" t="s">
        <v>25</v>
      </c>
    </row>
    <row r="365" spans="1:11" x14ac:dyDescent="0.25">
      <c r="A365" s="8">
        <v>0.43333333333333335</v>
      </c>
      <c r="B365" s="8">
        <v>0.43402777777777773</v>
      </c>
      <c r="C365" s="9" t="s">
        <v>23</v>
      </c>
      <c r="D365" s="110" t="s">
        <v>17</v>
      </c>
      <c r="E365" s="9">
        <v>1</v>
      </c>
      <c r="F365" s="9" t="s">
        <v>13</v>
      </c>
      <c r="G365" s="9" t="s">
        <v>24</v>
      </c>
      <c r="H365" s="9">
        <v>55</v>
      </c>
      <c r="I365" s="10">
        <v>42190</v>
      </c>
      <c r="J365" s="9" t="s">
        <v>25</v>
      </c>
    </row>
    <row r="366" spans="1:11" x14ac:dyDescent="0.25">
      <c r="A366" s="8">
        <v>0.43541666666666662</v>
      </c>
      <c r="B366" s="8">
        <v>0.43611111111111112</v>
      </c>
      <c r="C366" s="9" t="s">
        <v>16</v>
      </c>
      <c r="D366" s="110" t="s">
        <v>17</v>
      </c>
      <c r="E366" s="9">
        <v>1</v>
      </c>
      <c r="F366" s="9" t="s">
        <v>20</v>
      </c>
      <c r="G366" s="9" t="s">
        <v>34</v>
      </c>
      <c r="H366" s="9">
        <v>53</v>
      </c>
      <c r="I366" s="10">
        <v>42190</v>
      </c>
      <c r="J366" s="9" t="s">
        <v>25</v>
      </c>
      <c r="K366" s="9" t="s">
        <v>64</v>
      </c>
    </row>
    <row r="367" spans="1:11" x14ac:dyDescent="0.25">
      <c r="A367" s="8">
        <v>0.44305555555555554</v>
      </c>
      <c r="B367" s="8">
        <v>0.44305555555555554</v>
      </c>
      <c r="C367" s="9" t="s">
        <v>16</v>
      </c>
      <c r="D367" s="110" t="s">
        <v>17</v>
      </c>
      <c r="E367" s="9">
        <v>1</v>
      </c>
      <c r="F367" s="9" t="s">
        <v>13</v>
      </c>
      <c r="G367" s="9" t="s">
        <v>24</v>
      </c>
      <c r="H367" s="9">
        <v>58</v>
      </c>
      <c r="I367" s="10">
        <v>42190</v>
      </c>
      <c r="J367" s="9" t="s">
        <v>25</v>
      </c>
    </row>
    <row r="368" spans="1:11" x14ac:dyDescent="0.25">
      <c r="A368" s="8">
        <v>0.44930555555555557</v>
      </c>
      <c r="B368" s="8">
        <v>0.44930555555555557</v>
      </c>
      <c r="C368" s="9" t="s">
        <v>16</v>
      </c>
      <c r="D368" s="110" t="s">
        <v>17</v>
      </c>
      <c r="E368" s="9">
        <v>1</v>
      </c>
      <c r="F368" s="9" t="s">
        <v>20</v>
      </c>
      <c r="G368" s="9" t="s">
        <v>14</v>
      </c>
      <c r="H368" s="9">
        <v>55</v>
      </c>
      <c r="I368" s="10">
        <v>42190</v>
      </c>
      <c r="J368" s="9" t="s">
        <v>25</v>
      </c>
    </row>
    <row r="369" spans="1:11" x14ac:dyDescent="0.25">
      <c r="A369" s="8">
        <v>0.46111111111111108</v>
      </c>
      <c r="B369" s="8">
        <v>0.46319444444444446</v>
      </c>
      <c r="C369" s="9" t="s">
        <v>16</v>
      </c>
      <c r="D369" s="110" t="s">
        <v>17</v>
      </c>
      <c r="E369" s="9">
        <v>1</v>
      </c>
      <c r="F369" s="9" t="s">
        <v>33</v>
      </c>
      <c r="G369" s="9" t="s">
        <v>18</v>
      </c>
      <c r="H369" s="9">
        <v>52</v>
      </c>
      <c r="I369" s="10">
        <v>42190</v>
      </c>
      <c r="J369" s="9" t="s">
        <v>25</v>
      </c>
      <c r="K369" s="9" t="s">
        <v>65</v>
      </c>
    </row>
    <row r="370" spans="1:11" x14ac:dyDescent="0.25">
      <c r="A370" s="8">
        <v>0.2673611111111111</v>
      </c>
      <c r="B370" s="9" t="s">
        <v>27</v>
      </c>
      <c r="C370" s="9" t="s">
        <v>18</v>
      </c>
      <c r="D370" s="110" t="s">
        <v>17</v>
      </c>
      <c r="E370" s="9">
        <v>1</v>
      </c>
      <c r="F370" s="9" t="s">
        <v>28</v>
      </c>
      <c r="G370" s="9" t="s">
        <v>24</v>
      </c>
      <c r="H370" s="9">
        <v>113</v>
      </c>
      <c r="I370" s="10">
        <v>42191</v>
      </c>
      <c r="J370" s="9" t="s">
        <v>25</v>
      </c>
    </row>
    <row r="371" spans="1:11" x14ac:dyDescent="0.25">
      <c r="A371" s="8">
        <v>0.27083333333333331</v>
      </c>
      <c r="B371" s="8">
        <v>0.27291666666666664</v>
      </c>
      <c r="C371" s="9" t="s">
        <v>23</v>
      </c>
      <c r="D371" s="110" t="s">
        <v>17</v>
      </c>
      <c r="E371" s="9">
        <v>1</v>
      </c>
      <c r="F371" s="9" t="s">
        <v>27</v>
      </c>
      <c r="G371" s="9" t="s">
        <v>24</v>
      </c>
      <c r="H371" s="9">
        <v>102</v>
      </c>
      <c r="I371" s="10">
        <v>42191</v>
      </c>
      <c r="J371" s="9" t="s">
        <v>25</v>
      </c>
    </row>
    <row r="372" spans="1:11" x14ac:dyDescent="0.25">
      <c r="A372" s="8">
        <v>0.27430555555555552</v>
      </c>
      <c r="B372" s="8">
        <v>0.27430555555555552</v>
      </c>
      <c r="C372" s="9" t="s">
        <v>23</v>
      </c>
      <c r="D372" s="110" t="s">
        <v>17</v>
      </c>
      <c r="E372" s="9">
        <v>1</v>
      </c>
      <c r="F372" s="9" t="s">
        <v>27</v>
      </c>
      <c r="G372" s="9" t="s">
        <v>18</v>
      </c>
      <c r="H372" s="9">
        <v>104</v>
      </c>
      <c r="I372" s="10">
        <v>42191</v>
      </c>
      <c r="J372" s="9" t="s">
        <v>25</v>
      </c>
    </row>
    <row r="373" spans="1:11" x14ac:dyDescent="0.25">
      <c r="A373" s="8">
        <v>0.27569444444444446</v>
      </c>
      <c r="B373" s="8">
        <v>0.27569444444444446</v>
      </c>
      <c r="C373" s="9" t="s">
        <v>23</v>
      </c>
      <c r="D373" s="110" t="s">
        <v>17</v>
      </c>
      <c r="E373" s="9">
        <v>1</v>
      </c>
      <c r="F373" s="9" t="s">
        <v>28</v>
      </c>
      <c r="G373" s="9" t="s">
        <v>14</v>
      </c>
      <c r="H373" s="9">
        <v>108</v>
      </c>
      <c r="I373" s="10">
        <v>42191</v>
      </c>
      <c r="J373" s="9" t="s">
        <v>25</v>
      </c>
    </row>
    <row r="374" spans="1:11" x14ac:dyDescent="0.25">
      <c r="A374" s="8">
        <v>0.28055555555555556</v>
      </c>
      <c r="B374" s="9" t="s">
        <v>27</v>
      </c>
      <c r="C374" s="9" t="s">
        <v>18</v>
      </c>
      <c r="D374" s="110" t="s">
        <v>17</v>
      </c>
      <c r="E374" s="9">
        <v>1</v>
      </c>
      <c r="F374" s="9" t="s">
        <v>28</v>
      </c>
      <c r="G374" s="9" t="s">
        <v>40</v>
      </c>
      <c r="H374" s="9">
        <v>113</v>
      </c>
      <c r="I374" s="10">
        <v>42191</v>
      </c>
      <c r="J374" s="9" t="s">
        <v>25</v>
      </c>
    </row>
    <row r="375" spans="1:11" x14ac:dyDescent="0.25">
      <c r="A375" s="8">
        <v>0.28541666666666665</v>
      </c>
      <c r="B375" s="8">
        <v>0.28541666666666665</v>
      </c>
      <c r="C375" s="9" t="s">
        <v>23</v>
      </c>
      <c r="D375" s="110" t="s">
        <v>17</v>
      </c>
      <c r="E375" s="9">
        <v>1</v>
      </c>
      <c r="F375" s="9" t="s">
        <v>27</v>
      </c>
      <c r="G375" s="9" t="s">
        <v>34</v>
      </c>
      <c r="H375" s="9">
        <v>105</v>
      </c>
      <c r="I375" s="10">
        <v>42191</v>
      </c>
      <c r="J375" s="9" t="s">
        <v>25</v>
      </c>
    </row>
    <row r="376" spans="1:11" x14ac:dyDescent="0.25">
      <c r="A376" s="8">
        <v>0.29583333333333334</v>
      </c>
      <c r="B376" s="9" t="s">
        <v>27</v>
      </c>
      <c r="C376" s="9" t="s">
        <v>47</v>
      </c>
      <c r="D376" s="110" t="s">
        <v>17</v>
      </c>
      <c r="E376" s="9">
        <v>1</v>
      </c>
      <c r="F376" s="9" t="s">
        <v>28</v>
      </c>
      <c r="G376" s="9" t="s">
        <v>14</v>
      </c>
      <c r="H376" s="9">
        <v>103</v>
      </c>
      <c r="I376" s="10">
        <v>42191</v>
      </c>
      <c r="J376" s="9" t="s">
        <v>25</v>
      </c>
    </row>
    <row r="377" spans="1:11" x14ac:dyDescent="0.25">
      <c r="A377" s="8">
        <v>0.29722222222222222</v>
      </c>
      <c r="B377" s="9" t="s">
        <v>27</v>
      </c>
      <c r="C377" s="9" t="s">
        <v>26</v>
      </c>
      <c r="D377" s="110" t="s">
        <v>17</v>
      </c>
      <c r="E377" s="9">
        <v>1</v>
      </c>
      <c r="F377" s="9" t="s">
        <v>23</v>
      </c>
      <c r="G377" s="9" t="s">
        <v>34</v>
      </c>
      <c r="H377" s="9">
        <v>108</v>
      </c>
      <c r="I377" s="10">
        <v>42191</v>
      </c>
      <c r="J377" s="9" t="s">
        <v>25</v>
      </c>
    </row>
    <row r="378" spans="1:11" x14ac:dyDescent="0.25">
      <c r="A378" s="8">
        <v>0.2986111111111111</v>
      </c>
      <c r="B378" s="8">
        <v>0.2986111111111111</v>
      </c>
      <c r="C378" s="9" t="s">
        <v>16</v>
      </c>
      <c r="D378" s="110" t="s">
        <v>17</v>
      </c>
      <c r="E378" s="9">
        <v>1</v>
      </c>
      <c r="F378" s="9" t="s">
        <v>27</v>
      </c>
      <c r="G378" s="9" t="s">
        <v>40</v>
      </c>
      <c r="H378" s="9">
        <v>103</v>
      </c>
      <c r="I378" s="10">
        <v>42191</v>
      </c>
      <c r="J378" s="9" t="s">
        <v>25</v>
      </c>
    </row>
    <row r="379" spans="1:11" x14ac:dyDescent="0.25">
      <c r="A379" s="8">
        <v>0.30486111111111108</v>
      </c>
      <c r="B379" s="8">
        <v>0.30624999999999997</v>
      </c>
      <c r="C379" s="9" t="s">
        <v>16</v>
      </c>
      <c r="D379" s="110" t="s">
        <v>17</v>
      </c>
      <c r="E379" s="9">
        <v>1</v>
      </c>
      <c r="F379" s="9" t="s">
        <v>13</v>
      </c>
      <c r="G379" s="9" t="s">
        <v>40</v>
      </c>
      <c r="H379" s="9">
        <v>102</v>
      </c>
      <c r="I379" s="10">
        <v>42191</v>
      </c>
      <c r="J379" s="9" t="s">
        <v>25</v>
      </c>
    </row>
    <row r="380" spans="1:11" x14ac:dyDescent="0.25">
      <c r="A380" s="8">
        <v>0.30624999999999997</v>
      </c>
      <c r="B380" s="8">
        <v>0.30624999999999997</v>
      </c>
      <c r="C380" s="9" t="s">
        <v>16</v>
      </c>
      <c r="D380" s="110" t="s">
        <v>17</v>
      </c>
      <c r="E380" s="9">
        <v>1</v>
      </c>
      <c r="F380" s="9" t="s">
        <v>27</v>
      </c>
      <c r="G380" s="9" t="s">
        <v>14</v>
      </c>
      <c r="H380" s="9">
        <v>104</v>
      </c>
      <c r="I380" s="10">
        <v>42191</v>
      </c>
      <c r="J380" s="9" t="s">
        <v>25</v>
      </c>
    </row>
    <row r="381" spans="1:11" x14ac:dyDescent="0.25">
      <c r="A381" s="8">
        <v>0.32430555555555557</v>
      </c>
      <c r="B381" s="8">
        <v>0.32708333333333334</v>
      </c>
      <c r="C381" s="9" t="s">
        <v>23</v>
      </c>
      <c r="D381" s="110" t="s">
        <v>17</v>
      </c>
      <c r="E381" s="9">
        <v>1</v>
      </c>
      <c r="F381" s="9" t="s">
        <v>13</v>
      </c>
      <c r="G381" s="9" t="s">
        <v>34</v>
      </c>
      <c r="H381" s="9">
        <v>108</v>
      </c>
      <c r="I381" s="10">
        <v>42191</v>
      </c>
      <c r="J381" s="9" t="s">
        <v>25</v>
      </c>
    </row>
    <row r="382" spans="1:11" x14ac:dyDescent="0.25">
      <c r="A382" s="8">
        <v>0.32916666666666666</v>
      </c>
      <c r="B382" s="8">
        <v>0.3298611111111111</v>
      </c>
      <c r="C382" s="9" t="s">
        <v>16</v>
      </c>
      <c r="D382" s="110" t="s">
        <v>17</v>
      </c>
      <c r="E382" s="9">
        <v>1</v>
      </c>
      <c r="F382" s="9" t="s">
        <v>13</v>
      </c>
      <c r="G382" s="9" t="s">
        <v>40</v>
      </c>
      <c r="H382" s="9">
        <v>104</v>
      </c>
      <c r="I382" s="10">
        <v>42191</v>
      </c>
      <c r="J382" s="9" t="s">
        <v>25</v>
      </c>
    </row>
    <row r="383" spans="1:11" x14ac:dyDescent="0.25">
      <c r="A383" s="8">
        <v>0.33124999999999999</v>
      </c>
      <c r="B383" s="8">
        <v>0.33194444444444443</v>
      </c>
      <c r="C383" s="9" t="s">
        <v>16</v>
      </c>
      <c r="D383" s="110" t="s">
        <v>17</v>
      </c>
      <c r="E383" s="9">
        <v>1</v>
      </c>
      <c r="F383" s="9" t="s">
        <v>27</v>
      </c>
      <c r="G383" s="9" t="s">
        <v>14</v>
      </c>
      <c r="H383" s="9">
        <v>104</v>
      </c>
      <c r="I383" s="10">
        <v>42191</v>
      </c>
      <c r="J383" s="9" t="s">
        <v>25</v>
      </c>
    </row>
    <row r="384" spans="1:11" x14ac:dyDescent="0.25">
      <c r="A384" s="8">
        <v>0.33333333333333331</v>
      </c>
      <c r="B384" s="8">
        <v>0.33333333333333331</v>
      </c>
      <c r="C384" s="9" t="s">
        <v>16</v>
      </c>
      <c r="D384" s="110" t="s">
        <v>17</v>
      </c>
      <c r="E384" s="9">
        <v>1</v>
      </c>
      <c r="F384" s="9" t="s">
        <v>27</v>
      </c>
      <c r="G384" s="9" t="s">
        <v>40</v>
      </c>
      <c r="H384" s="9">
        <v>108</v>
      </c>
      <c r="I384" s="10">
        <v>42191</v>
      </c>
      <c r="J384" s="9" t="s">
        <v>25</v>
      </c>
    </row>
    <row r="385" spans="1:11" x14ac:dyDescent="0.25">
      <c r="A385" s="8">
        <v>0.33680555555555558</v>
      </c>
      <c r="B385" s="8">
        <v>0.33680555555555558</v>
      </c>
      <c r="C385" s="9" t="s">
        <v>34</v>
      </c>
      <c r="D385" s="110" t="s">
        <v>17</v>
      </c>
      <c r="E385" s="9">
        <v>1</v>
      </c>
      <c r="F385" s="9" t="s">
        <v>23</v>
      </c>
      <c r="G385" s="9" t="s">
        <v>34</v>
      </c>
      <c r="H385" s="9">
        <v>113</v>
      </c>
      <c r="I385" s="10">
        <v>42191</v>
      </c>
      <c r="J385" s="9" t="s">
        <v>25</v>
      </c>
    </row>
    <row r="386" spans="1:11" x14ac:dyDescent="0.25">
      <c r="A386" s="8">
        <v>0.33958333333333335</v>
      </c>
      <c r="B386" s="8">
        <v>0.33958333333333335</v>
      </c>
      <c r="C386" s="9" t="s">
        <v>16</v>
      </c>
      <c r="D386" s="110" t="s">
        <v>17</v>
      </c>
      <c r="E386" s="9">
        <v>1</v>
      </c>
      <c r="F386" s="9" t="s">
        <v>27</v>
      </c>
      <c r="G386" s="9" t="s">
        <v>14</v>
      </c>
      <c r="H386" s="9">
        <v>108</v>
      </c>
      <c r="I386" s="10">
        <v>42191</v>
      </c>
      <c r="J386" s="9" t="s">
        <v>25</v>
      </c>
    </row>
    <row r="387" spans="1:11" x14ac:dyDescent="0.25">
      <c r="A387" s="8">
        <v>0.3527777777777778</v>
      </c>
      <c r="B387" s="8">
        <v>0.35347222222222219</v>
      </c>
      <c r="C387" s="9" t="s">
        <v>23</v>
      </c>
      <c r="D387" s="110" t="s">
        <v>17</v>
      </c>
      <c r="E387" s="9">
        <v>1</v>
      </c>
      <c r="F387" s="9" t="s">
        <v>19</v>
      </c>
      <c r="G387" s="9" t="s">
        <v>34</v>
      </c>
      <c r="H387" s="9">
        <v>113</v>
      </c>
      <c r="I387" s="10">
        <v>42191</v>
      </c>
      <c r="J387" s="9" t="s">
        <v>25</v>
      </c>
    </row>
    <row r="388" spans="1:11" x14ac:dyDescent="0.25">
      <c r="A388" s="8">
        <v>0.36041666666666666</v>
      </c>
      <c r="B388" s="9" t="s">
        <v>27</v>
      </c>
      <c r="C388" s="9" t="s">
        <v>16</v>
      </c>
      <c r="D388" s="110" t="s">
        <v>17</v>
      </c>
      <c r="E388" s="9">
        <v>1</v>
      </c>
      <c r="F388" s="9" t="s">
        <v>19</v>
      </c>
      <c r="G388" s="9" t="s">
        <v>14</v>
      </c>
      <c r="H388" s="9">
        <v>103</v>
      </c>
      <c r="I388" s="10">
        <v>42191</v>
      </c>
      <c r="J388" s="9" t="s">
        <v>25</v>
      </c>
    </row>
    <row r="389" spans="1:11" x14ac:dyDescent="0.25">
      <c r="A389" s="8">
        <v>0.36736111111111108</v>
      </c>
      <c r="B389" s="8">
        <v>0.36874999999999997</v>
      </c>
      <c r="C389" s="9" t="s">
        <v>16</v>
      </c>
      <c r="D389" s="110" t="s">
        <v>17</v>
      </c>
      <c r="E389" s="9">
        <v>1</v>
      </c>
      <c r="F389" s="9" t="s">
        <v>27</v>
      </c>
      <c r="G389" s="9" t="s">
        <v>34</v>
      </c>
      <c r="H389" s="9">
        <v>102</v>
      </c>
      <c r="I389" s="10">
        <v>42191</v>
      </c>
      <c r="J389" s="9" t="s">
        <v>25</v>
      </c>
      <c r="K389" s="9" t="s">
        <v>68</v>
      </c>
    </row>
    <row r="390" spans="1:11" x14ac:dyDescent="0.25">
      <c r="A390" s="8">
        <v>0.37013888888888885</v>
      </c>
      <c r="B390" s="8">
        <v>0.37083333333333335</v>
      </c>
      <c r="C390" s="9" t="s">
        <v>16</v>
      </c>
      <c r="D390" s="110" t="s">
        <v>17</v>
      </c>
      <c r="E390" s="9">
        <v>1</v>
      </c>
      <c r="F390" s="9" t="s">
        <v>19</v>
      </c>
      <c r="G390" s="9" t="s">
        <v>24</v>
      </c>
      <c r="H390" s="9">
        <v>108</v>
      </c>
      <c r="I390" s="10">
        <v>42191</v>
      </c>
      <c r="J390" s="9" t="s">
        <v>25</v>
      </c>
    </row>
    <row r="391" spans="1:11" x14ac:dyDescent="0.25">
      <c r="A391" s="8">
        <v>0.37222222222222223</v>
      </c>
      <c r="B391" s="8">
        <v>0.37291666666666662</v>
      </c>
      <c r="C391" s="9" t="s">
        <v>16</v>
      </c>
      <c r="D391" s="110" t="s">
        <v>17</v>
      </c>
      <c r="E391" s="9">
        <v>1</v>
      </c>
      <c r="F391" s="9" t="s">
        <v>28</v>
      </c>
      <c r="G391" s="9" t="s">
        <v>14</v>
      </c>
      <c r="H391" s="9">
        <v>105</v>
      </c>
      <c r="I391" s="10">
        <v>42191</v>
      </c>
      <c r="J391" s="9" t="s">
        <v>25</v>
      </c>
    </row>
    <row r="392" spans="1:11" x14ac:dyDescent="0.25">
      <c r="A392" s="8">
        <v>0.37291666666666662</v>
      </c>
      <c r="B392" s="8">
        <v>0.3743055555555555</v>
      </c>
      <c r="C392" s="9" t="s">
        <v>23</v>
      </c>
      <c r="D392" s="110" t="s">
        <v>17</v>
      </c>
      <c r="E392" s="9">
        <v>1</v>
      </c>
      <c r="F392" s="9" t="s">
        <v>13</v>
      </c>
      <c r="G392" s="9" t="s">
        <v>40</v>
      </c>
      <c r="H392" s="9">
        <v>108</v>
      </c>
      <c r="I392" s="10">
        <v>42191</v>
      </c>
      <c r="J392" s="9" t="s">
        <v>25</v>
      </c>
    </row>
    <row r="393" spans="1:11" x14ac:dyDescent="0.25">
      <c r="A393" s="8">
        <v>0.37361111111111112</v>
      </c>
      <c r="B393" s="8">
        <v>0.37361111111111112</v>
      </c>
      <c r="C393" s="9" t="s">
        <v>16</v>
      </c>
      <c r="D393" s="110" t="s">
        <v>17</v>
      </c>
      <c r="E393" s="9">
        <v>1</v>
      </c>
      <c r="F393" s="9" t="s">
        <v>28</v>
      </c>
      <c r="G393" s="9" t="s">
        <v>34</v>
      </c>
      <c r="H393" s="9">
        <v>103</v>
      </c>
      <c r="I393" s="10">
        <v>42191</v>
      </c>
      <c r="J393" s="9" t="s">
        <v>25</v>
      </c>
    </row>
    <row r="394" spans="1:11" x14ac:dyDescent="0.25">
      <c r="A394" s="8">
        <v>0.37986111111111115</v>
      </c>
      <c r="B394" s="8">
        <v>0.37986111111111115</v>
      </c>
      <c r="C394" s="9" t="s">
        <v>16</v>
      </c>
      <c r="D394" s="110" t="s">
        <v>17</v>
      </c>
      <c r="E394" s="9">
        <v>1</v>
      </c>
      <c r="F394" s="9" t="s">
        <v>13</v>
      </c>
      <c r="G394" s="9" t="s">
        <v>34</v>
      </c>
      <c r="H394" s="9">
        <v>105</v>
      </c>
      <c r="I394" s="10">
        <v>42191</v>
      </c>
      <c r="J394" s="9" t="s">
        <v>25</v>
      </c>
    </row>
    <row r="395" spans="1:11" x14ac:dyDescent="0.25">
      <c r="A395" s="8">
        <v>0.3840277777777778</v>
      </c>
      <c r="B395" s="8">
        <v>0.3840277777777778</v>
      </c>
      <c r="C395" s="9" t="s">
        <v>23</v>
      </c>
      <c r="D395" s="110" t="s">
        <v>17</v>
      </c>
      <c r="E395" s="9">
        <v>1</v>
      </c>
      <c r="F395" s="9" t="s">
        <v>24</v>
      </c>
      <c r="G395" s="9" t="s">
        <v>24</v>
      </c>
      <c r="H395" s="9">
        <v>102</v>
      </c>
      <c r="I395" s="10">
        <v>42191</v>
      </c>
      <c r="J395" s="9" t="s">
        <v>25</v>
      </c>
    </row>
    <row r="396" spans="1:11" x14ac:dyDescent="0.25">
      <c r="A396" s="8">
        <v>0.38958333333333334</v>
      </c>
      <c r="B396" s="8">
        <v>0.39027777777777778</v>
      </c>
      <c r="C396" s="9" t="s">
        <v>23</v>
      </c>
      <c r="D396" s="110" t="s">
        <v>17</v>
      </c>
      <c r="E396" s="9">
        <v>1</v>
      </c>
      <c r="F396" s="9" t="s">
        <v>23</v>
      </c>
      <c r="G396" s="9" t="s">
        <v>34</v>
      </c>
      <c r="H396" s="9">
        <v>104</v>
      </c>
      <c r="I396" s="10">
        <v>42191</v>
      </c>
      <c r="J396" s="9" t="s">
        <v>25</v>
      </c>
      <c r="K396" s="9" t="s">
        <v>69</v>
      </c>
    </row>
    <row r="397" spans="1:11" x14ac:dyDescent="0.25">
      <c r="A397" s="8" t="s">
        <v>67</v>
      </c>
      <c r="B397" s="8">
        <v>0.27013888888888887</v>
      </c>
      <c r="C397" s="9" t="s">
        <v>23</v>
      </c>
      <c r="D397" s="110" t="s">
        <v>17</v>
      </c>
      <c r="E397" s="9">
        <v>1</v>
      </c>
      <c r="F397" s="9" t="s">
        <v>20</v>
      </c>
      <c r="G397" s="9" t="s">
        <v>34</v>
      </c>
      <c r="H397" s="9">
        <v>105</v>
      </c>
      <c r="I397" s="10">
        <v>42191</v>
      </c>
      <c r="J397" s="9" t="s">
        <v>25</v>
      </c>
    </row>
    <row r="398" spans="1:11" x14ac:dyDescent="0.25">
      <c r="A398" s="8">
        <v>0.72569444444444453</v>
      </c>
      <c r="B398" s="8">
        <v>0.72569444444444453</v>
      </c>
      <c r="C398" s="9" t="s">
        <v>16</v>
      </c>
      <c r="D398" s="110" t="s">
        <v>17</v>
      </c>
      <c r="E398" s="9">
        <v>1</v>
      </c>
      <c r="F398" s="9" t="s">
        <v>24</v>
      </c>
      <c r="G398" s="9" t="s">
        <v>34</v>
      </c>
      <c r="H398" s="9">
        <v>53</v>
      </c>
      <c r="I398" s="10">
        <v>42192</v>
      </c>
      <c r="J398" s="9" t="s">
        <v>25</v>
      </c>
    </row>
    <row r="399" spans="1:11" x14ac:dyDescent="0.25">
      <c r="A399" s="8">
        <v>0.7416666666666667</v>
      </c>
      <c r="B399" s="8">
        <v>0.74305555555555547</v>
      </c>
      <c r="C399" s="9" t="s">
        <v>47</v>
      </c>
      <c r="D399" s="110" t="s">
        <v>17</v>
      </c>
      <c r="E399" s="9">
        <v>1</v>
      </c>
      <c r="F399" s="9" t="s">
        <v>24</v>
      </c>
      <c r="G399" s="9" t="s">
        <v>24</v>
      </c>
      <c r="H399" s="9">
        <v>58</v>
      </c>
      <c r="I399" s="10">
        <v>42192</v>
      </c>
      <c r="J399" s="9" t="s">
        <v>25</v>
      </c>
    </row>
    <row r="400" spans="1:11" x14ac:dyDescent="0.25">
      <c r="A400" s="8">
        <v>0.74791666666666667</v>
      </c>
      <c r="B400" s="8">
        <v>0.74791666666666667</v>
      </c>
      <c r="C400" s="9" t="s">
        <v>47</v>
      </c>
      <c r="D400" s="110" t="s">
        <v>17</v>
      </c>
      <c r="E400" s="9">
        <v>1</v>
      </c>
      <c r="F400" s="9" t="s">
        <v>19</v>
      </c>
      <c r="G400" s="9" t="s">
        <v>24</v>
      </c>
      <c r="H400" s="9">
        <v>58</v>
      </c>
      <c r="I400" s="10">
        <v>42192</v>
      </c>
      <c r="J400" s="9" t="s">
        <v>25</v>
      </c>
    </row>
    <row r="401" spans="1:10" x14ac:dyDescent="0.25">
      <c r="A401" s="8">
        <v>0.75416666666666676</v>
      </c>
      <c r="B401" s="8">
        <v>0.75624999999999998</v>
      </c>
      <c r="C401" s="9" t="s">
        <v>16</v>
      </c>
      <c r="D401" s="110" t="s">
        <v>17</v>
      </c>
      <c r="E401" s="9">
        <v>1</v>
      </c>
      <c r="F401" s="9" t="s">
        <v>28</v>
      </c>
      <c r="G401" s="9" t="s">
        <v>24</v>
      </c>
      <c r="H401" s="9">
        <v>52</v>
      </c>
      <c r="I401" s="10">
        <v>42192</v>
      </c>
      <c r="J401" s="9" t="s">
        <v>25</v>
      </c>
    </row>
    <row r="402" spans="1:10" x14ac:dyDescent="0.25">
      <c r="A402" s="8">
        <v>0.79166666666666663</v>
      </c>
      <c r="B402" s="8">
        <v>0.79236111111111107</v>
      </c>
      <c r="C402" s="9" t="s">
        <v>16</v>
      </c>
      <c r="D402" s="110" t="s">
        <v>17</v>
      </c>
      <c r="E402" s="9">
        <v>1</v>
      </c>
      <c r="F402" s="9" t="s">
        <v>16</v>
      </c>
      <c r="G402" s="9" t="s">
        <v>34</v>
      </c>
      <c r="H402" s="9">
        <v>58</v>
      </c>
      <c r="I402" s="10">
        <v>42192</v>
      </c>
      <c r="J402" s="9" t="s">
        <v>25</v>
      </c>
    </row>
    <row r="403" spans="1:10" x14ac:dyDescent="0.25">
      <c r="A403" s="8">
        <v>0.80208333333333337</v>
      </c>
      <c r="B403" s="8">
        <v>0.80208333333333337</v>
      </c>
      <c r="C403" s="9" t="s">
        <v>16</v>
      </c>
      <c r="D403" s="110" t="s">
        <v>17</v>
      </c>
      <c r="E403" s="9">
        <v>1</v>
      </c>
      <c r="F403" s="9" t="s">
        <v>13</v>
      </c>
      <c r="G403" s="9" t="s">
        <v>73</v>
      </c>
      <c r="H403" s="9">
        <v>53</v>
      </c>
      <c r="I403" s="10">
        <v>42192</v>
      </c>
      <c r="J403" s="9" t="s">
        <v>25</v>
      </c>
    </row>
    <row r="404" spans="1:10" x14ac:dyDescent="0.25">
      <c r="A404" s="8">
        <v>0.81458333333333333</v>
      </c>
      <c r="B404" s="8">
        <v>0.81458333333333333</v>
      </c>
      <c r="C404" s="9" t="s">
        <v>16</v>
      </c>
      <c r="D404" s="110" t="s">
        <v>17</v>
      </c>
      <c r="E404" s="9">
        <v>1</v>
      </c>
      <c r="F404" s="9" t="s">
        <v>24</v>
      </c>
      <c r="G404" s="9" t="s">
        <v>18</v>
      </c>
      <c r="H404" s="9">
        <v>52</v>
      </c>
      <c r="I404" s="10">
        <v>42192</v>
      </c>
      <c r="J404" s="9" t="s">
        <v>25</v>
      </c>
    </row>
    <row r="405" spans="1:10" x14ac:dyDescent="0.25">
      <c r="A405" s="8">
        <v>0.44305555555555554</v>
      </c>
      <c r="B405" s="8">
        <v>0.44513888888888892</v>
      </c>
      <c r="C405" s="9" t="s">
        <v>16</v>
      </c>
      <c r="D405" s="110" t="s">
        <v>17</v>
      </c>
      <c r="E405" s="9">
        <v>1</v>
      </c>
      <c r="F405" s="9" t="s">
        <v>28</v>
      </c>
      <c r="G405" s="9" t="s">
        <v>34</v>
      </c>
      <c r="H405" s="9">
        <v>103</v>
      </c>
      <c r="I405" s="10">
        <v>42195</v>
      </c>
      <c r="J405" s="9" t="s">
        <v>25</v>
      </c>
    </row>
    <row r="406" spans="1:10" x14ac:dyDescent="0.25">
      <c r="A406" s="8">
        <v>0.45416666666666666</v>
      </c>
      <c r="B406" s="8">
        <v>0.45416666666666666</v>
      </c>
      <c r="C406" s="9" t="s">
        <v>16</v>
      </c>
      <c r="D406" s="110" t="s">
        <v>17</v>
      </c>
      <c r="E406" s="9">
        <v>1</v>
      </c>
      <c r="F406" s="9" t="s">
        <v>33</v>
      </c>
      <c r="G406" s="9" t="s">
        <v>24</v>
      </c>
      <c r="H406" s="9">
        <v>105</v>
      </c>
      <c r="I406" s="10">
        <v>42195</v>
      </c>
      <c r="J406" s="9" t="s">
        <v>25</v>
      </c>
    </row>
    <row r="407" spans="1:10" x14ac:dyDescent="0.25">
      <c r="A407" s="8">
        <v>0.47083333333333338</v>
      </c>
      <c r="B407" s="8">
        <v>0.47152777777777777</v>
      </c>
      <c r="C407" s="9" t="s">
        <v>23</v>
      </c>
      <c r="D407" s="110" t="s">
        <v>17</v>
      </c>
      <c r="E407" s="9">
        <v>1</v>
      </c>
      <c r="F407" s="9" t="s">
        <v>13</v>
      </c>
      <c r="G407" s="9" t="s">
        <v>34</v>
      </c>
      <c r="H407" s="9">
        <v>108</v>
      </c>
      <c r="I407" s="10">
        <v>42195</v>
      </c>
      <c r="J407" s="9" t="s">
        <v>25</v>
      </c>
    </row>
    <row r="408" spans="1:10" x14ac:dyDescent="0.25">
      <c r="A408" s="8">
        <v>0.47152777777777777</v>
      </c>
      <c r="B408" s="8">
        <v>0.47152777777777777</v>
      </c>
      <c r="C408" s="9" t="s">
        <v>16</v>
      </c>
      <c r="D408" s="110" t="s">
        <v>17</v>
      </c>
      <c r="E408" s="9">
        <v>1</v>
      </c>
      <c r="F408" s="9" t="s">
        <v>34</v>
      </c>
      <c r="G408" s="9" t="s">
        <v>40</v>
      </c>
      <c r="H408" s="9">
        <v>105</v>
      </c>
      <c r="I408" s="10">
        <v>42195</v>
      </c>
      <c r="J408" s="9" t="s">
        <v>25</v>
      </c>
    </row>
    <row r="409" spans="1:10" x14ac:dyDescent="0.25">
      <c r="A409" s="8">
        <v>0.47430555555555554</v>
      </c>
      <c r="B409" s="8">
        <v>0.47430555555555554</v>
      </c>
      <c r="C409" s="9" t="s">
        <v>23</v>
      </c>
      <c r="D409" s="110" t="s">
        <v>17</v>
      </c>
      <c r="E409" s="9">
        <v>1</v>
      </c>
      <c r="F409" s="9" t="s">
        <v>27</v>
      </c>
      <c r="G409" s="9" t="s">
        <v>14</v>
      </c>
      <c r="H409" s="9">
        <v>104</v>
      </c>
      <c r="I409" s="10">
        <v>42195</v>
      </c>
      <c r="J409" s="9" t="s">
        <v>25</v>
      </c>
    </row>
    <row r="410" spans="1:10" x14ac:dyDescent="0.25">
      <c r="A410" s="8">
        <v>0.48541666666666666</v>
      </c>
      <c r="B410" s="8">
        <v>0.48680555555555555</v>
      </c>
      <c r="C410" s="9" t="s">
        <v>16</v>
      </c>
      <c r="D410" s="110" t="s">
        <v>17</v>
      </c>
      <c r="E410" s="9">
        <v>1</v>
      </c>
      <c r="F410" s="9" t="s">
        <v>28</v>
      </c>
      <c r="G410" s="9" t="s">
        <v>34</v>
      </c>
      <c r="H410" s="9">
        <v>108</v>
      </c>
      <c r="I410" s="10">
        <v>42195</v>
      </c>
      <c r="J410" s="9" t="s">
        <v>25</v>
      </c>
    </row>
    <row r="411" spans="1:10" x14ac:dyDescent="0.25">
      <c r="A411" s="8">
        <v>0.50694444444444442</v>
      </c>
      <c r="B411" s="8">
        <v>0.5083333333333333</v>
      </c>
      <c r="C411" s="9" t="s">
        <v>23</v>
      </c>
      <c r="D411" s="110" t="s">
        <v>17</v>
      </c>
      <c r="E411" s="9">
        <v>1</v>
      </c>
      <c r="F411" s="9" t="s">
        <v>28</v>
      </c>
      <c r="G411" s="9" t="s">
        <v>34</v>
      </c>
      <c r="H411" s="9">
        <v>102</v>
      </c>
      <c r="I411" s="10">
        <v>42195</v>
      </c>
      <c r="J411" s="9" t="s">
        <v>25</v>
      </c>
    </row>
    <row r="412" spans="1:10" x14ac:dyDescent="0.25">
      <c r="A412" s="8">
        <v>0.50763888888888886</v>
      </c>
      <c r="B412" s="8">
        <v>0.50763888888888886</v>
      </c>
      <c r="C412" s="9" t="s">
        <v>16</v>
      </c>
      <c r="D412" s="110" t="s">
        <v>17</v>
      </c>
      <c r="E412" s="9">
        <v>1</v>
      </c>
      <c r="F412" s="9" t="s">
        <v>24</v>
      </c>
      <c r="G412" s="9" t="s">
        <v>24</v>
      </c>
      <c r="H412" s="9">
        <v>105</v>
      </c>
      <c r="I412" s="10">
        <v>42195</v>
      </c>
      <c r="J412" s="9" t="s">
        <v>25</v>
      </c>
    </row>
    <row r="413" spans="1:10" x14ac:dyDescent="0.25">
      <c r="A413" s="8">
        <v>0.51597222222222217</v>
      </c>
      <c r="B413" s="9" t="s">
        <v>27</v>
      </c>
      <c r="C413" s="9" t="s">
        <v>26</v>
      </c>
      <c r="D413" s="110" t="s">
        <v>17</v>
      </c>
      <c r="E413" s="9">
        <v>1</v>
      </c>
      <c r="F413" s="9" t="s">
        <v>28</v>
      </c>
      <c r="G413" s="9" t="s">
        <v>14</v>
      </c>
      <c r="H413" s="9">
        <v>104</v>
      </c>
      <c r="I413" s="10">
        <v>42195</v>
      </c>
      <c r="J413" s="9" t="s">
        <v>25</v>
      </c>
    </row>
    <row r="414" spans="1:10" x14ac:dyDescent="0.25">
      <c r="A414" s="8">
        <v>0.52916666666666667</v>
      </c>
      <c r="B414" s="8">
        <v>0.52986111111111112</v>
      </c>
      <c r="C414" s="9" t="s">
        <v>16</v>
      </c>
      <c r="D414" s="110" t="s">
        <v>17</v>
      </c>
      <c r="E414" s="9">
        <v>1</v>
      </c>
      <c r="F414" s="9" t="s">
        <v>55</v>
      </c>
      <c r="G414" s="9" t="s">
        <v>24</v>
      </c>
      <c r="H414" s="9">
        <v>102</v>
      </c>
      <c r="I414" s="10">
        <v>42195</v>
      </c>
      <c r="J414" s="9" t="s">
        <v>25</v>
      </c>
    </row>
    <row r="415" spans="1:10" x14ac:dyDescent="0.25">
      <c r="A415" s="8">
        <v>0.53194444444444444</v>
      </c>
      <c r="B415" s="8">
        <v>0.53402777777777777</v>
      </c>
      <c r="C415" s="9" t="s">
        <v>16</v>
      </c>
      <c r="D415" s="110" t="s">
        <v>17</v>
      </c>
      <c r="E415" s="9">
        <v>1</v>
      </c>
      <c r="F415" s="9" t="s">
        <v>63</v>
      </c>
      <c r="G415" s="9" t="s">
        <v>34</v>
      </c>
      <c r="H415" s="9">
        <v>105</v>
      </c>
      <c r="I415" s="10">
        <v>42195</v>
      </c>
      <c r="J415" s="9" t="s">
        <v>25</v>
      </c>
    </row>
    <row r="416" spans="1:10" x14ac:dyDescent="0.25">
      <c r="A416" s="8">
        <v>0.53472222222222221</v>
      </c>
      <c r="B416" s="9" t="s">
        <v>27</v>
      </c>
      <c r="C416" s="9" t="s">
        <v>16</v>
      </c>
      <c r="D416" s="110" t="s">
        <v>17</v>
      </c>
      <c r="E416" s="9">
        <v>1</v>
      </c>
      <c r="F416" s="9" t="s">
        <v>27</v>
      </c>
      <c r="G416" s="9" t="s">
        <v>34</v>
      </c>
      <c r="H416" s="9">
        <v>103</v>
      </c>
      <c r="I416" s="10">
        <v>42195</v>
      </c>
      <c r="J416" s="9" t="s">
        <v>25</v>
      </c>
    </row>
    <row r="417" spans="1:11" x14ac:dyDescent="0.25">
      <c r="A417" s="8">
        <v>0.53888888888888886</v>
      </c>
      <c r="B417" s="8">
        <v>0.54236111111111118</v>
      </c>
      <c r="C417" s="9" t="s">
        <v>26</v>
      </c>
      <c r="D417" s="110" t="s">
        <v>17</v>
      </c>
      <c r="E417" s="9">
        <v>1</v>
      </c>
      <c r="F417" s="9" t="s">
        <v>20</v>
      </c>
      <c r="G417" s="9" t="s">
        <v>24</v>
      </c>
      <c r="H417" s="9">
        <v>104</v>
      </c>
      <c r="I417" s="10">
        <v>42195</v>
      </c>
      <c r="J417" s="9" t="s">
        <v>25</v>
      </c>
    </row>
    <row r="418" spans="1:11" x14ac:dyDescent="0.25">
      <c r="A418" s="8">
        <v>0.54722222222222217</v>
      </c>
      <c r="B418" s="8">
        <v>0.54861111111111105</v>
      </c>
      <c r="C418" s="9" t="s">
        <v>16</v>
      </c>
      <c r="D418" s="110" t="s">
        <v>17</v>
      </c>
      <c r="E418" s="9">
        <v>1</v>
      </c>
      <c r="F418" s="9" t="s">
        <v>19</v>
      </c>
      <c r="G418" s="9" t="s">
        <v>18</v>
      </c>
      <c r="H418" s="9">
        <v>105</v>
      </c>
      <c r="I418" s="10">
        <v>42195</v>
      </c>
      <c r="J418" s="9" t="s">
        <v>25</v>
      </c>
    </row>
    <row r="419" spans="1:11" x14ac:dyDescent="0.25">
      <c r="A419" s="8">
        <v>0.56111111111111112</v>
      </c>
      <c r="B419" s="9" t="s">
        <v>27</v>
      </c>
      <c r="C419" s="9" t="s">
        <v>16</v>
      </c>
      <c r="D419" s="110" t="s">
        <v>17</v>
      </c>
      <c r="E419" s="9">
        <v>1</v>
      </c>
      <c r="F419" s="9" t="s">
        <v>28</v>
      </c>
      <c r="G419" s="9" t="s">
        <v>14</v>
      </c>
      <c r="H419" s="9">
        <v>103</v>
      </c>
      <c r="I419" s="10">
        <v>42195</v>
      </c>
      <c r="J419" s="9" t="s">
        <v>25</v>
      </c>
    </row>
    <row r="420" spans="1:11" x14ac:dyDescent="0.25">
      <c r="A420" s="8">
        <v>0.56319444444444444</v>
      </c>
      <c r="B420" s="9" t="s">
        <v>27</v>
      </c>
      <c r="C420" s="9" t="s">
        <v>16</v>
      </c>
      <c r="D420" s="110" t="s">
        <v>17</v>
      </c>
      <c r="E420" s="9">
        <v>1</v>
      </c>
      <c r="F420" s="9" t="s">
        <v>20</v>
      </c>
      <c r="G420" s="9" t="s">
        <v>34</v>
      </c>
      <c r="H420" s="9">
        <v>102</v>
      </c>
      <c r="I420" s="10">
        <v>42195</v>
      </c>
      <c r="J420" s="9" t="s">
        <v>25</v>
      </c>
    </row>
    <row r="421" spans="1:11" x14ac:dyDescent="0.25">
      <c r="A421" s="8">
        <v>0.25347222222222221</v>
      </c>
      <c r="B421" s="8">
        <v>0.25347222222222221</v>
      </c>
      <c r="C421" s="9" t="s">
        <v>16</v>
      </c>
      <c r="D421" s="110" t="s">
        <v>17</v>
      </c>
      <c r="E421" s="9">
        <v>1</v>
      </c>
      <c r="F421" s="9" t="s">
        <v>28</v>
      </c>
      <c r="G421" s="9" t="s">
        <v>14</v>
      </c>
      <c r="H421" s="9">
        <v>57</v>
      </c>
      <c r="I421" s="10">
        <v>42196</v>
      </c>
      <c r="J421" s="9" t="s">
        <v>25</v>
      </c>
    </row>
    <row r="422" spans="1:11" x14ac:dyDescent="0.25">
      <c r="A422" s="8">
        <v>0.28194444444444444</v>
      </c>
      <c r="B422" s="8">
        <v>0.28263888888888888</v>
      </c>
      <c r="C422" s="9" t="s">
        <v>35</v>
      </c>
      <c r="D422" s="110" t="s">
        <v>17</v>
      </c>
      <c r="E422" s="9">
        <v>1</v>
      </c>
      <c r="F422" s="9" t="s">
        <v>28</v>
      </c>
      <c r="G422" s="9" t="s">
        <v>23</v>
      </c>
      <c r="H422" s="9">
        <v>58</v>
      </c>
      <c r="I422" s="10">
        <v>42196</v>
      </c>
      <c r="J422" s="9" t="s">
        <v>25</v>
      </c>
    </row>
    <row r="423" spans="1:11" x14ac:dyDescent="0.25">
      <c r="A423" s="8">
        <v>0.31458333333333333</v>
      </c>
      <c r="B423" s="8">
        <v>0.31527777777777777</v>
      </c>
      <c r="C423" s="9" t="s">
        <v>35</v>
      </c>
      <c r="D423" s="110" t="s">
        <v>17</v>
      </c>
      <c r="E423" s="9">
        <v>1</v>
      </c>
      <c r="F423" s="9" t="s">
        <v>28</v>
      </c>
      <c r="G423" s="9" t="s">
        <v>23</v>
      </c>
      <c r="H423" s="9">
        <v>57</v>
      </c>
      <c r="I423" s="10">
        <v>42196</v>
      </c>
      <c r="J423" s="9" t="s">
        <v>25</v>
      </c>
    </row>
    <row r="424" spans="1:11" x14ac:dyDescent="0.25">
      <c r="A424" s="8">
        <v>0.34930555555555554</v>
      </c>
      <c r="B424" s="8">
        <v>0.35000000000000003</v>
      </c>
      <c r="C424" s="9" t="s">
        <v>16</v>
      </c>
      <c r="D424" s="110" t="s">
        <v>17</v>
      </c>
      <c r="E424" s="9">
        <v>1</v>
      </c>
      <c r="F424" s="9" t="s">
        <v>13</v>
      </c>
      <c r="G424" s="9" t="s">
        <v>34</v>
      </c>
      <c r="H424" s="9">
        <v>58</v>
      </c>
      <c r="I424" s="10">
        <v>42196</v>
      </c>
      <c r="J424" s="9" t="s">
        <v>25</v>
      </c>
    </row>
    <row r="425" spans="1:11" x14ac:dyDescent="0.25">
      <c r="A425" s="8">
        <v>0.3520833333333333</v>
      </c>
      <c r="B425" s="8">
        <v>0.35347222222222219</v>
      </c>
      <c r="C425" s="9" t="s">
        <v>23</v>
      </c>
      <c r="D425" s="110" t="s">
        <v>17</v>
      </c>
      <c r="E425" s="9">
        <v>1</v>
      </c>
      <c r="F425" s="9" t="s">
        <v>13</v>
      </c>
      <c r="G425" s="9" t="s">
        <v>24</v>
      </c>
      <c r="H425" s="9">
        <v>58</v>
      </c>
      <c r="I425" s="10">
        <v>42196</v>
      </c>
      <c r="J425" s="9" t="s">
        <v>25</v>
      </c>
    </row>
    <row r="426" spans="1:11" x14ac:dyDescent="0.25">
      <c r="A426" s="8">
        <v>0.37152777777777773</v>
      </c>
      <c r="B426" s="8">
        <v>0.3743055555555555</v>
      </c>
      <c r="C426" s="9" t="s">
        <v>23</v>
      </c>
      <c r="D426" s="110" t="s">
        <v>17</v>
      </c>
      <c r="E426" s="9">
        <v>1</v>
      </c>
      <c r="F426" s="9" t="s">
        <v>27</v>
      </c>
      <c r="G426" s="9" t="s">
        <v>34</v>
      </c>
      <c r="H426" s="9">
        <v>52</v>
      </c>
      <c r="I426" s="10">
        <v>42196</v>
      </c>
      <c r="J426" s="9" t="s">
        <v>25</v>
      </c>
    </row>
    <row r="427" spans="1:11" x14ac:dyDescent="0.25">
      <c r="A427" s="8">
        <v>0.37152777777777773</v>
      </c>
      <c r="B427" s="8">
        <v>0.3743055555555555</v>
      </c>
      <c r="C427" s="9" t="s">
        <v>47</v>
      </c>
      <c r="D427" s="110" t="s">
        <v>17</v>
      </c>
      <c r="E427" s="9">
        <v>1</v>
      </c>
      <c r="F427" s="9" t="s">
        <v>19</v>
      </c>
      <c r="G427" s="9" t="s">
        <v>37</v>
      </c>
      <c r="H427" s="9">
        <v>52</v>
      </c>
      <c r="I427" s="10">
        <v>42196</v>
      </c>
      <c r="J427" s="9" t="s">
        <v>25</v>
      </c>
      <c r="K427" s="9" t="s">
        <v>76</v>
      </c>
    </row>
    <row r="428" spans="1:11" x14ac:dyDescent="0.25">
      <c r="A428" s="8">
        <v>0.38541666666666669</v>
      </c>
      <c r="B428" s="8">
        <v>0.38611111111111113</v>
      </c>
      <c r="C428" s="9" t="s">
        <v>27</v>
      </c>
      <c r="D428" s="110" t="s">
        <v>17</v>
      </c>
      <c r="E428" s="9">
        <v>1</v>
      </c>
      <c r="F428" s="9" t="s">
        <v>19</v>
      </c>
      <c r="G428" s="9" t="s">
        <v>14</v>
      </c>
      <c r="H428" s="9">
        <v>109</v>
      </c>
      <c r="I428" s="10">
        <v>42204</v>
      </c>
      <c r="J428" s="9" t="s">
        <v>25</v>
      </c>
    </row>
    <row r="429" spans="1:11" x14ac:dyDescent="0.25">
      <c r="A429" s="8">
        <v>0.38680555555555557</v>
      </c>
      <c r="B429" s="8">
        <v>0.38680555555555557</v>
      </c>
      <c r="C429" s="9" t="s">
        <v>26</v>
      </c>
      <c r="D429" s="110" t="s">
        <v>17</v>
      </c>
      <c r="E429" s="9">
        <v>1</v>
      </c>
      <c r="F429" s="9" t="s">
        <v>13</v>
      </c>
      <c r="G429" s="9" t="s">
        <v>34</v>
      </c>
      <c r="H429" s="9">
        <v>113</v>
      </c>
      <c r="I429" s="10">
        <v>42204</v>
      </c>
      <c r="J429" s="9" t="s">
        <v>25</v>
      </c>
    </row>
    <row r="430" spans="1:11" x14ac:dyDescent="0.25">
      <c r="A430" s="8">
        <v>0.41736111111111113</v>
      </c>
      <c r="B430" s="8">
        <v>0.41875000000000001</v>
      </c>
      <c r="C430" s="9" t="s">
        <v>16</v>
      </c>
      <c r="D430" s="110" t="s">
        <v>17</v>
      </c>
      <c r="E430" s="9">
        <v>1</v>
      </c>
      <c r="F430" s="9" t="s">
        <v>13</v>
      </c>
      <c r="G430" s="9" t="s">
        <v>14</v>
      </c>
      <c r="H430" s="9">
        <v>108</v>
      </c>
      <c r="I430" s="10">
        <v>42204</v>
      </c>
      <c r="J430" s="9" t="s">
        <v>25</v>
      </c>
    </row>
    <row r="431" spans="1:11" x14ac:dyDescent="0.25">
      <c r="A431" s="8">
        <v>0.47986111111111113</v>
      </c>
      <c r="B431" s="8">
        <v>0.48194444444444445</v>
      </c>
      <c r="C431" s="9" t="s">
        <v>23</v>
      </c>
      <c r="D431" s="110" t="s">
        <v>17</v>
      </c>
      <c r="E431" s="9">
        <v>1</v>
      </c>
      <c r="F431" s="9" t="s">
        <v>28</v>
      </c>
      <c r="G431" s="9" t="s">
        <v>14</v>
      </c>
      <c r="H431" s="9">
        <v>108</v>
      </c>
      <c r="I431" s="10">
        <v>42204</v>
      </c>
      <c r="J431" s="9" t="s">
        <v>25</v>
      </c>
    </row>
    <row r="432" spans="1:11" x14ac:dyDescent="0.25">
      <c r="A432" s="8">
        <v>0.33749999999999997</v>
      </c>
      <c r="B432" s="9" t="s">
        <v>27</v>
      </c>
      <c r="C432" s="9" t="s">
        <v>16</v>
      </c>
      <c r="D432" s="110" t="s">
        <v>17</v>
      </c>
      <c r="E432" s="9">
        <v>1</v>
      </c>
      <c r="F432" s="9" t="s">
        <v>19</v>
      </c>
      <c r="G432" s="9" t="s">
        <v>24</v>
      </c>
      <c r="H432" s="9">
        <v>64</v>
      </c>
      <c r="I432" s="10">
        <v>42205</v>
      </c>
      <c r="J432" s="9" t="s">
        <v>25</v>
      </c>
    </row>
    <row r="433" spans="1:11" x14ac:dyDescent="0.25">
      <c r="A433" s="8">
        <v>0.34722222222222227</v>
      </c>
      <c r="B433" s="9" t="s">
        <v>27</v>
      </c>
      <c r="C433" s="9" t="s">
        <v>16</v>
      </c>
      <c r="D433" s="110" t="s">
        <v>17</v>
      </c>
      <c r="E433" s="9">
        <v>1</v>
      </c>
      <c r="F433" s="9" t="s">
        <v>28</v>
      </c>
      <c r="G433" s="9" t="s">
        <v>14</v>
      </c>
      <c r="H433" s="9">
        <v>65</v>
      </c>
      <c r="I433" s="10">
        <v>42205</v>
      </c>
      <c r="J433" s="9" t="s">
        <v>25</v>
      </c>
    </row>
    <row r="434" spans="1:11" x14ac:dyDescent="0.25">
      <c r="A434" s="8">
        <v>0.39374999999999999</v>
      </c>
      <c r="B434" s="8">
        <v>0.39444444444444443</v>
      </c>
      <c r="C434" s="9" t="s">
        <v>16</v>
      </c>
      <c r="D434" s="110" t="s">
        <v>17</v>
      </c>
      <c r="E434" s="9">
        <v>1</v>
      </c>
      <c r="F434" s="9" t="s">
        <v>33</v>
      </c>
      <c r="G434" s="9" t="s">
        <v>24</v>
      </c>
      <c r="H434" s="9">
        <v>64</v>
      </c>
      <c r="I434" s="10">
        <v>42205</v>
      </c>
      <c r="J434" s="9" t="s">
        <v>25</v>
      </c>
    </row>
    <row r="435" spans="1:11" x14ac:dyDescent="0.25">
      <c r="A435" s="8">
        <v>0.39583333333333331</v>
      </c>
      <c r="B435" s="8">
        <v>0.39583333333333331</v>
      </c>
      <c r="C435" s="9" t="s">
        <v>16</v>
      </c>
      <c r="D435" s="110" t="s">
        <v>17</v>
      </c>
      <c r="E435" s="9">
        <v>1</v>
      </c>
      <c r="F435" s="9" t="s">
        <v>24</v>
      </c>
      <c r="G435" s="9" t="s">
        <v>24</v>
      </c>
      <c r="H435" s="9">
        <v>61</v>
      </c>
      <c r="I435" s="10">
        <v>42205</v>
      </c>
      <c r="J435" s="9" t="s">
        <v>25</v>
      </c>
    </row>
    <row r="436" spans="1:11" x14ac:dyDescent="0.25">
      <c r="A436" s="8">
        <v>0.34861111111111115</v>
      </c>
      <c r="B436" s="8">
        <v>0.35000000000000003</v>
      </c>
      <c r="C436" s="9" t="s">
        <v>18</v>
      </c>
      <c r="D436" s="110" t="s">
        <v>18</v>
      </c>
      <c r="E436" s="9">
        <v>1</v>
      </c>
      <c r="F436" s="9" t="s">
        <v>28</v>
      </c>
      <c r="G436" s="9" t="s">
        <v>24</v>
      </c>
      <c r="H436" s="9">
        <v>179</v>
      </c>
      <c r="I436" s="10">
        <v>42174</v>
      </c>
      <c r="J436" s="9" t="s">
        <v>29</v>
      </c>
    </row>
    <row r="437" spans="1:11" x14ac:dyDescent="0.25">
      <c r="A437" s="8">
        <v>0.36388888888888887</v>
      </c>
      <c r="B437" s="8">
        <v>0.37638888888888888</v>
      </c>
      <c r="C437" s="9" t="s">
        <v>16</v>
      </c>
      <c r="D437" s="110" t="s">
        <v>30</v>
      </c>
      <c r="E437" s="9">
        <v>1</v>
      </c>
      <c r="F437" s="9" t="s">
        <v>13</v>
      </c>
      <c r="G437" s="9" t="s">
        <v>24</v>
      </c>
      <c r="H437" s="9">
        <v>177</v>
      </c>
      <c r="I437" s="10">
        <v>42174</v>
      </c>
      <c r="J437" s="9" t="s">
        <v>29</v>
      </c>
      <c r="K437" s="9" t="s">
        <v>31</v>
      </c>
    </row>
    <row r="438" spans="1:11" x14ac:dyDescent="0.25">
      <c r="A438" s="8">
        <v>0.38055555555555554</v>
      </c>
      <c r="B438" s="8">
        <v>0.38194444444444442</v>
      </c>
      <c r="C438" s="9" t="s">
        <v>16</v>
      </c>
      <c r="D438" s="110" t="s">
        <v>30</v>
      </c>
      <c r="E438" s="9">
        <v>1</v>
      </c>
      <c r="F438" s="9" t="s">
        <v>13</v>
      </c>
      <c r="G438" s="9" t="s">
        <v>24</v>
      </c>
      <c r="H438" s="9">
        <v>176</v>
      </c>
      <c r="I438" s="10">
        <v>42174</v>
      </c>
      <c r="J438" s="9" t="s">
        <v>29</v>
      </c>
    </row>
    <row r="439" spans="1:11" x14ac:dyDescent="0.25">
      <c r="A439" s="8">
        <v>0.3979166666666667</v>
      </c>
      <c r="B439" s="8" t="s">
        <v>27</v>
      </c>
      <c r="C439" s="9" t="s">
        <v>23</v>
      </c>
      <c r="D439" s="110" t="s">
        <v>30</v>
      </c>
      <c r="E439" s="9">
        <v>1</v>
      </c>
      <c r="F439" s="9" t="s">
        <v>13</v>
      </c>
      <c r="G439" s="9" t="s">
        <v>24</v>
      </c>
      <c r="H439" s="9">
        <v>176</v>
      </c>
      <c r="I439" s="10">
        <v>42174</v>
      </c>
      <c r="J439" s="9" t="s">
        <v>29</v>
      </c>
    </row>
    <row r="440" spans="1:11" x14ac:dyDescent="0.25">
      <c r="A440" s="8">
        <v>0.41805555555555557</v>
      </c>
      <c r="B440" s="8">
        <v>0.41875000000000001</v>
      </c>
      <c r="C440" s="9" t="s">
        <v>23</v>
      </c>
      <c r="D440" s="110" t="s">
        <v>30</v>
      </c>
      <c r="E440" s="9">
        <v>1</v>
      </c>
      <c r="F440" s="9" t="s">
        <v>13</v>
      </c>
      <c r="G440" s="9" t="s">
        <v>14</v>
      </c>
      <c r="H440" s="9">
        <v>177</v>
      </c>
      <c r="I440" s="10">
        <v>42174</v>
      </c>
      <c r="J440" s="9" t="s">
        <v>29</v>
      </c>
      <c r="K440" s="9" t="s">
        <v>31</v>
      </c>
    </row>
    <row r="441" spans="1:11" x14ac:dyDescent="0.25">
      <c r="A441" s="8">
        <v>0.32013888888888892</v>
      </c>
      <c r="B441" s="8">
        <v>0.32083333333333336</v>
      </c>
      <c r="C441" s="9" t="s">
        <v>18</v>
      </c>
      <c r="D441" s="110" t="s">
        <v>30</v>
      </c>
      <c r="E441" s="9">
        <v>1</v>
      </c>
      <c r="F441" s="9" t="s">
        <v>13</v>
      </c>
      <c r="G441" s="9" t="s">
        <v>24</v>
      </c>
      <c r="H441" s="9">
        <v>701</v>
      </c>
      <c r="I441" s="10">
        <v>42177</v>
      </c>
      <c r="J441" s="9" t="s">
        <v>29</v>
      </c>
    </row>
    <row r="442" spans="1:11" x14ac:dyDescent="0.25">
      <c r="A442" s="8">
        <v>0.33194444444444443</v>
      </c>
      <c r="B442" s="8">
        <v>0.33194444444444443</v>
      </c>
      <c r="C442" s="9" t="s">
        <v>23</v>
      </c>
      <c r="D442" s="110" t="s">
        <v>17</v>
      </c>
      <c r="E442" s="9">
        <v>1</v>
      </c>
      <c r="F442" s="9" t="s">
        <v>13</v>
      </c>
      <c r="G442" s="9" t="s">
        <v>14</v>
      </c>
      <c r="H442" s="9">
        <v>704</v>
      </c>
      <c r="I442" s="10">
        <v>42177</v>
      </c>
      <c r="J442" s="9" t="s">
        <v>29</v>
      </c>
    </row>
    <row r="443" spans="1:11" x14ac:dyDescent="0.25">
      <c r="A443" s="8">
        <v>0.33333333333333331</v>
      </c>
      <c r="B443" s="8">
        <v>0.33333333333333331</v>
      </c>
      <c r="C443" s="9" t="s">
        <v>16</v>
      </c>
      <c r="D443" s="110" t="s">
        <v>30</v>
      </c>
      <c r="E443" s="9">
        <v>1</v>
      </c>
      <c r="F443" s="9" t="s">
        <v>27</v>
      </c>
      <c r="G443" s="9" t="s">
        <v>14</v>
      </c>
      <c r="H443" s="9">
        <v>700</v>
      </c>
      <c r="I443" s="10">
        <v>42177</v>
      </c>
      <c r="J443" s="9" t="s">
        <v>29</v>
      </c>
      <c r="K443" s="9" t="s">
        <v>38</v>
      </c>
    </row>
    <row r="444" spans="1:11" x14ac:dyDescent="0.25">
      <c r="A444" s="8">
        <v>0.3444444444444445</v>
      </c>
      <c r="B444" s="8">
        <v>0.3444444444444445</v>
      </c>
      <c r="C444" s="9" t="s">
        <v>16</v>
      </c>
      <c r="D444" s="110" t="s">
        <v>39</v>
      </c>
      <c r="E444" s="9">
        <v>1</v>
      </c>
      <c r="F444" s="9" t="s">
        <v>13</v>
      </c>
      <c r="G444" s="9" t="s">
        <v>24</v>
      </c>
      <c r="H444" s="9">
        <v>700</v>
      </c>
      <c r="I444" s="10">
        <v>42177</v>
      </c>
      <c r="J444" s="9" t="s">
        <v>29</v>
      </c>
    </row>
    <row r="445" spans="1:11" x14ac:dyDescent="0.25">
      <c r="A445" s="8">
        <v>0.35902777777777778</v>
      </c>
      <c r="B445" s="8">
        <v>0.35902777777777778</v>
      </c>
      <c r="C445" s="9" t="s">
        <v>16</v>
      </c>
      <c r="D445" s="110" t="s">
        <v>17</v>
      </c>
      <c r="E445" s="9">
        <v>1</v>
      </c>
      <c r="F445" s="9" t="s">
        <v>27</v>
      </c>
      <c r="G445" s="9" t="s">
        <v>24</v>
      </c>
      <c r="H445" s="9">
        <v>704</v>
      </c>
      <c r="I445" s="10">
        <v>42177</v>
      </c>
      <c r="J445" s="9" t="s">
        <v>29</v>
      </c>
    </row>
    <row r="446" spans="1:11" x14ac:dyDescent="0.25">
      <c r="A446" s="8">
        <v>0.36527777777777781</v>
      </c>
      <c r="B446" s="8">
        <v>0.3666666666666667</v>
      </c>
      <c r="C446" s="9" t="s">
        <v>16</v>
      </c>
      <c r="D446" s="110" t="s">
        <v>17</v>
      </c>
      <c r="E446" s="9">
        <v>1</v>
      </c>
      <c r="F446" s="9" t="s">
        <v>13</v>
      </c>
      <c r="G446" s="9" t="s">
        <v>40</v>
      </c>
      <c r="H446" s="9">
        <v>708</v>
      </c>
      <c r="I446" s="10">
        <v>42177</v>
      </c>
      <c r="J446" s="9" t="s">
        <v>29</v>
      </c>
    </row>
    <row r="447" spans="1:11" x14ac:dyDescent="0.25">
      <c r="A447" s="8">
        <v>0.3756944444444445</v>
      </c>
      <c r="B447" s="8">
        <v>0.37638888888888888</v>
      </c>
      <c r="C447" s="9" t="s">
        <v>16</v>
      </c>
      <c r="D447" s="110" t="s">
        <v>17</v>
      </c>
      <c r="E447" s="9">
        <v>1</v>
      </c>
      <c r="F447" s="9" t="s">
        <v>13</v>
      </c>
      <c r="G447" s="9" t="s">
        <v>24</v>
      </c>
      <c r="H447" s="9">
        <v>702</v>
      </c>
      <c r="I447" s="10">
        <v>42177</v>
      </c>
      <c r="J447" s="9" t="s">
        <v>29</v>
      </c>
    </row>
    <row r="448" spans="1:11" x14ac:dyDescent="0.25">
      <c r="A448" s="8">
        <v>0.39999999999999997</v>
      </c>
      <c r="B448" s="8">
        <v>0.42777777777777781</v>
      </c>
      <c r="C448" s="9" t="s">
        <v>26</v>
      </c>
      <c r="D448" s="110" t="s">
        <v>39</v>
      </c>
      <c r="E448" s="9">
        <v>1</v>
      </c>
      <c r="F448" s="9" t="s">
        <v>28</v>
      </c>
      <c r="G448" s="9" t="s">
        <v>14</v>
      </c>
      <c r="H448" s="9">
        <v>700</v>
      </c>
      <c r="I448" s="10">
        <v>42177</v>
      </c>
      <c r="J448" s="9" t="s">
        <v>29</v>
      </c>
    </row>
    <row r="449" spans="1:10" x14ac:dyDescent="0.25">
      <c r="A449" s="8">
        <v>0.41944444444444445</v>
      </c>
      <c r="B449" s="8">
        <v>0.4201388888888889</v>
      </c>
      <c r="C449" s="9" t="s">
        <v>23</v>
      </c>
      <c r="D449" s="110" t="s">
        <v>17</v>
      </c>
      <c r="E449" s="9">
        <v>1</v>
      </c>
      <c r="F449" s="9" t="s">
        <v>28</v>
      </c>
      <c r="G449" s="9" t="s">
        <v>24</v>
      </c>
      <c r="H449" s="9">
        <v>703</v>
      </c>
      <c r="I449" s="10">
        <v>42177</v>
      </c>
      <c r="J449" s="9" t="s">
        <v>29</v>
      </c>
    </row>
    <row r="450" spans="1:10" x14ac:dyDescent="0.25">
      <c r="A450" s="8">
        <v>0.42708333333333331</v>
      </c>
      <c r="B450" s="9" t="s">
        <v>27</v>
      </c>
      <c r="C450" s="9" t="s">
        <v>16</v>
      </c>
      <c r="D450" s="110" t="s">
        <v>17</v>
      </c>
      <c r="E450" s="9">
        <v>1</v>
      </c>
      <c r="F450" s="9" t="s">
        <v>13</v>
      </c>
      <c r="G450" s="9" t="s">
        <v>14</v>
      </c>
      <c r="H450" s="9">
        <v>704</v>
      </c>
      <c r="I450" s="10">
        <v>42177</v>
      </c>
      <c r="J450" s="9" t="s">
        <v>29</v>
      </c>
    </row>
    <row r="451" spans="1:10" x14ac:dyDescent="0.25">
      <c r="A451" s="8">
        <v>0.4291666666666667</v>
      </c>
      <c r="B451" s="8">
        <v>0.4291666666666667</v>
      </c>
      <c r="C451" s="9" t="s">
        <v>16</v>
      </c>
      <c r="D451" s="110" t="s">
        <v>17</v>
      </c>
      <c r="E451" s="9">
        <v>1</v>
      </c>
      <c r="F451" s="9" t="s">
        <v>19</v>
      </c>
      <c r="G451" s="9" t="s">
        <v>18</v>
      </c>
      <c r="H451" s="9">
        <v>702</v>
      </c>
      <c r="I451" s="10">
        <v>42177</v>
      </c>
      <c r="J451" s="9" t="s">
        <v>29</v>
      </c>
    </row>
    <row r="452" spans="1:10" x14ac:dyDescent="0.25">
      <c r="A452" s="8">
        <v>0.4381944444444445</v>
      </c>
      <c r="B452" s="8">
        <v>0.43958333333333338</v>
      </c>
      <c r="C452" s="9" t="s">
        <v>12</v>
      </c>
      <c r="D452" s="110" t="s">
        <v>17</v>
      </c>
      <c r="E452" s="9">
        <v>1</v>
      </c>
      <c r="F452" s="9" t="s">
        <v>19</v>
      </c>
      <c r="G452" s="9" t="s">
        <v>21</v>
      </c>
      <c r="H452" s="9">
        <v>704</v>
      </c>
      <c r="I452" s="10">
        <v>42177</v>
      </c>
      <c r="J452" s="9" t="s">
        <v>29</v>
      </c>
    </row>
    <row r="453" spans="1:10" x14ac:dyDescent="0.25">
      <c r="A453" s="8">
        <v>0.4381944444444445</v>
      </c>
      <c r="B453" s="8">
        <v>0.4381944444444445</v>
      </c>
      <c r="C453" s="9" t="s">
        <v>26</v>
      </c>
      <c r="D453" s="110" t="s">
        <v>17</v>
      </c>
      <c r="E453" s="9">
        <v>1</v>
      </c>
      <c r="F453" s="9" t="s">
        <v>28</v>
      </c>
      <c r="G453" s="9" t="s">
        <v>24</v>
      </c>
      <c r="H453" s="9">
        <v>702</v>
      </c>
      <c r="I453" s="10">
        <v>42177</v>
      </c>
      <c r="J453" s="9" t="s">
        <v>29</v>
      </c>
    </row>
    <row r="454" spans="1:10" x14ac:dyDescent="0.25">
      <c r="A454" s="8">
        <v>0.41388888888888892</v>
      </c>
      <c r="B454" s="8">
        <v>0.41388888888888892</v>
      </c>
      <c r="C454" s="9" t="s">
        <v>26</v>
      </c>
      <c r="D454" s="110" t="s">
        <v>17</v>
      </c>
      <c r="E454" s="9">
        <v>1</v>
      </c>
      <c r="F454" s="9" t="s">
        <v>28</v>
      </c>
      <c r="G454" s="9" t="s">
        <v>24</v>
      </c>
      <c r="H454" s="9">
        <v>155</v>
      </c>
      <c r="I454" s="10">
        <v>42181</v>
      </c>
      <c r="J454" s="9" t="s">
        <v>29</v>
      </c>
    </row>
    <row r="455" spans="1:10" x14ac:dyDescent="0.25">
      <c r="A455" s="8">
        <v>0.41736111111111113</v>
      </c>
      <c r="B455" s="8">
        <v>0.41736111111111113</v>
      </c>
      <c r="C455" s="9" t="s">
        <v>16</v>
      </c>
      <c r="D455" s="110" t="s">
        <v>17</v>
      </c>
      <c r="E455" s="9">
        <v>1</v>
      </c>
      <c r="F455" s="9" t="s">
        <v>28</v>
      </c>
      <c r="G455" s="9" t="s">
        <v>24</v>
      </c>
      <c r="H455" s="9">
        <v>159</v>
      </c>
      <c r="I455" s="10">
        <v>42181</v>
      </c>
      <c r="J455" s="9" t="s">
        <v>29</v>
      </c>
    </row>
    <row r="456" spans="1:10" x14ac:dyDescent="0.25">
      <c r="A456" s="8">
        <v>0.4291666666666667</v>
      </c>
      <c r="B456" s="9" t="s">
        <v>27</v>
      </c>
      <c r="C456" s="9" t="s">
        <v>16</v>
      </c>
      <c r="D456" s="110" t="s">
        <v>17</v>
      </c>
      <c r="E456" s="9">
        <v>1</v>
      </c>
      <c r="F456" s="9" t="s">
        <v>16</v>
      </c>
      <c r="G456" s="9" t="s">
        <v>24</v>
      </c>
      <c r="H456" s="9">
        <v>159</v>
      </c>
      <c r="I456" s="10">
        <v>42181</v>
      </c>
      <c r="J456" s="9" t="s">
        <v>29</v>
      </c>
    </row>
    <row r="457" spans="1:10" x14ac:dyDescent="0.25">
      <c r="A457" s="8">
        <v>0.43055555555555558</v>
      </c>
      <c r="B457" s="8">
        <v>0.43124999999999997</v>
      </c>
      <c r="C457" s="9" t="s">
        <v>23</v>
      </c>
      <c r="D457" s="110" t="s">
        <v>17</v>
      </c>
      <c r="E457" s="9">
        <v>1</v>
      </c>
      <c r="F457" s="9" t="s">
        <v>28</v>
      </c>
      <c r="G457" s="9" t="s">
        <v>14</v>
      </c>
      <c r="H457" s="9">
        <v>158</v>
      </c>
      <c r="I457" s="10">
        <v>42181</v>
      </c>
      <c r="J457" s="9" t="s">
        <v>29</v>
      </c>
    </row>
    <row r="458" spans="1:10" x14ac:dyDescent="0.25">
      <c r="A458" s="8">
        <v>0.4381944444444445</v>
      </c>
      <c r="B458" s="8">
        <v>0.4381944444444445</v>
      </c>
      <c r="C458" s="9" t="s">
        <v>23</v>
      </c>
      <c r="D458" s="110" t="s">
        <v>17</v>
      </c>
      <c r="E458" s="9">
        <v>1</v>
      </c>
      <c r="F458" s="9" t="s">
        <v>13</v>
      </c>
      <c r="G458" s="9" t="s">
        <v>24</v>
      </c>
      <c r="H458" s="9">
        <v>151</v>
      </c>
      <c r="I458" s="10">
        <v>42181</v>
      </c>
      <c r="J458" s="9" t="s">
        <v>29</v>
      </c>
    </row>
    <row r="459" spans="1:10" x14ac:dyDescent="0.25">
      <c r="A459" s="8">
        <v>0.43958333333333338</v>
      </c>
      <c r="B459" s="9" t="s">
        <v>27</v>
      </c>
      <c r="C459" s="9" t="s">
        <v>23</v>
      </c>
      <c r="D459" s="110" t="s">
        <v>39</v>
      </c>
      <c r="E459" s="9">
        <v>1</v>
      </c>
      <c r="F459" s="9" t="s">
        <v>19</v>
      </c>
      <c r="G459" s="9" t="s">
        <v>14</v>
      </c>
      <c r="H459" s="9">
        <v>152</v>
      </c>
      <c r="I459" s="10">
        <v>42181</v>
      </c>
      <c r="J459" s="9" t="s">
        <v>29</v>
      </c>
    </row>
    <row r="460" spans="1:10" x14ac:dyDescent="0.25">
      <c r="A460" s="8">
        <v>0.45</v>
      </c>
      <c r="B460" s="9" t="s">
        <v>27</v>
      </c>
      <c r="C460" s="9" t="s">
        <v>12</v>
      </c>
      <c r="D460" s="110" t="s">
        <v>17</v>
      </c>
      <c r="E460" s="9">
        <v>1</v>
      </c>
      <c r="F460" s="9" t="s">
        <v>27</v>
      </c>
      <c r="G460" s="9" t="s">
        <v>24</v>
      </c>
      <c r="H460" s="9">
        <v>157</v>
      </c>
      <c r="I460" s="10">
        <v>42181</v>
      </c>
      <c r="J460" s="9" t="s">
        <v>29</v>
      </c>
    </row>
    <row r="461" spans="1:10" x14ac:dyDescent="0.25">
      <c r="A461" s="8">
        <v>0.45277777777777778</v>
      </c>
      <c r="B461" s="9" t="s">
        <v>27</v>
      </c>
      <c r="C461" s="9" t="s">
        <v>16</v>
      </c>
      <c r="D461" s="110" t="s">
        <v>17</v>
      </c>
      <c r="E461" s="9">
        <v>1</v>
      </c>
      <c r="F461" s="9" t="s">
        <v>43</v>
      </c>
      <c r="G461" s="9" t="s">
        <v>44</v>
      </c>
      <c r="H461" s="9">
        <v>158</v>
      </c>
      <c r="I461" s="10">
        <v>42181</v>
      </c>
      <c r="J461" s="9" t="s">
        <v>29</v>
      </c>
    </row>
    <row r="462" spans="1:10" x14ac:dyDescent="0.25">
      <c r="A462" s="8">
        <v>0.47152777777777777</v>
      </c>
      <c r="B462" s="8">
        <v>0.47430555555555554</v>
      </c>
      <c r="C462" s="9" t="s">
        <v>16</v>
      </c>
      <c r="D462" s="110" t="s">
        <v>17</v>
      </c>
      <c r="E462" s="9">
        <v>1</v>
      </c>
      <c r="F462" s="9" t="s">
        <v>13</v>
      </c>
      <c r="G462" s="9" t="s">
        <v>14</v>
      </c>
      <c r="H462" s="9">
        <v>157</v>
      </c>
      <c r="I462" s="10">
        <v>42181</v>
      </c>
      <c r="J462" s="9" t="s">
        <v>29</v>
      </c>
    </row>
    <row r="463" spans="1:10" x14ac:dyDescent="0.25">
      <c r="A463" s="8">
        <v>0.48402777777777778</v>
      </c>
      <c r="B463" s="8">
        <v>0.48402777777777778</v>
      </c>
      <c r="C463" s="9" t="s">
        <v>16</v>
      </c>
      <c r="D463" s="110" t="s">
        <v>17</v>
      </c>
      <c r="E463" s="9">
        <v>1</v>
      </c>
      <c r="F463" s="9" t="s">
        <v>20</v>
      </c>
      <c r="G463" s="9" t="s">
        <v>45</v>
      </c>
      <c r="H463" s="9">
        <v>156</v>
      </c>
      <c r="I463" s="10">
        <v>42181</v>
      </c>
      <c r="J463" s="9" t="s">
        <v>29</v>
      </c>
    </row>
    <row r="464" spans="1:10" x14ac:dyDescent="0.25">
      <c r="A464" s="8">
        <v>0.49027777777777781</v>
      </c>
      <c r="B464" s="8">
        <v>0.49027777777777781</v>
      </c>
      <c r="C464" s="9" t="s">
        <v>16</v>
      </c>
      <c r="D464" s="110" t="s">
        <v>17</v>
      </c>
      <c r="E464" s="9">
        <v>1</v>
      </c>
      <c r="F464" s="9" t="s">
        <v>27</v>
      </c>
      <c r="G464" s="9" t="s">
        <v>45</v>
      </c>
      <c r="H464" s="9">
        <v>156</v>
      </c>
      <c r="I464" s="10">
        <v>42181</v>
      </c>
      <c r="J464" s="9" t="s">
        <v>29</v>
      </c>
    </row>
    <row r="465" spans="1:11" x14ac:dyDescent="0.25">
      <c r="A465" s="8">
        <v>0.49374999999999997</v>
      </c>
      <c r="B465" s="8">
        <v>0.49374999999999997</v>
      </c>
      <c r="C465" s="9" t="s">
        <v>42</v>
      </c>
      <c r="D465" s="110" t="s">
        <v>17</v>
      </c>
      <c r="E465" s="9">
        <v>1</v>
      </c>
      <c r="F465" s="9" t="s">
        <v>20</v>
      </c>
      <c r="G465" s="9" t="s">
        <v>45</v>
      </c>
      <c r="H465" s="9">
        <v>156</v>
      </c>
      <c r="I465" s="10">
        <v>42181</v>
      </c>
      <c r="J465" s="9" t="s">
        <v>29</v>
      </c>
    </row>
    <row r="466" spans="1:11" x14ac:dyDescent="0.25">
      <c r="A466" s="8">
        <v>0.4993055555555555</v>
      </c>
      <c r="B466" s="8">
        <v>0.50208333333333333</v>
      </c>
      <c r="C466" s="9" t="s">
        <v>16</v>
      </c>
      <c r="D466" s="110" t="s">
        <v>39</v>
      </c>
      <c r="E466" s="9">
        <v>1</v>
      </c>
      <c r="F466" s="9" t="s">
        <v>28</v>
      </c>
      <c r="G466" s="9" t="s">
        <v>14</v>
      </c>
      <c r="H466" s="9">
        <v>152</v>
      </c>
      <c r="I466" s="10">
        <v>42181</v>
      </c>
      <c r="J466" s="9" t="s">
        <v>29</v>
      </c>
    </row>
    <row r="467" spans="1:11" x14ac:dyDescent="0.25">
      <c r="A467" s="8">
        <v>0.50138888888888888</v>
      </c>
      <c r="B467" s="9" t="s">
        <v>27</v>
      </c>
      <c r="C467" s="9" t="s">
        <v>16</v>
      </c>
      <c r="D467" s="110" t="s">
        <v>30</v>
      </c>
      <c r="E467" s="9">
        <v>1</v>
      </c>
      <c r="F467" s="9" t="s">
        <v>43</v>
      </c>
      <c r="G467" s="9" t="s">
        <v>44</v>
      </c>
      <c r="H467" s="9">
        <v>152</v>
      </c>
      <c r="I467" s="10">
        <v>42181</v>
      </c>
      <c r="J467" s="9" t="s">
        <v>29</v>
      </c>
      <c r="K467" s="9" t="s">
        <v>46</v>
      </c>
    </row>
    <row r="468" spans="1:11" x14ac:dyDescent="0.25">
      <c r="A468" s="8">
        <v>0.51041666666666663</v>
      </c>
      <c r="B468" s="8">
        <v>0.51250000000000007</v>
      </c>
      <c r="C468" s="9" t="s">
        <v>23</v>
      </c>
      <c r="D468" s="110" t="s">
        <v>17</v>
      </c>
      <c r="E468" s="9">
        <v>1</v>
      </c>
      <c r="F468" s="9" t="s">
        <v>13</v>
      </c>
      <c r="G468" s="9" t="s">
        <v>24</v>
      </c>
      <c r="H468" s="9">
        <v>151</v>
      </c>
      <c r="I468" s="10">
        <v>42181</v>
      </c>
      <c r="J468" s="9" t="s">
        <v>29</v>
      </c>
    </row>
    <row r="469" spans="1:11" x14ac:dyDescent="0.25">
      <c r="A469" s="8">
        <v>0.51527777777777783</v>
      </c>
      <c r="B469" s="8">
        <v>0.51527777777777783</v>
      </c>
      <c r="C469" s="9" t="s">
        <v>16</v>
      </c>
      <c r="D469" s="110" t="s">
        <v>17</v>
      </c>
      <c r="E469" s="9">
        <v>1</v>
      </c>
      <c r="F469" s="9" t="s">
        <v>28</v>
      </c>
      <c r="G469" s="9" t="s">
        <v>14</v>
      </c>
      <c r="H469" s="9">
        <v>151</v>
      </c>
      <c r="I469" s="10">
        <v>42181</v>
      </c>
      <c r="J469" s="9" t="s">
        <v>29</v>
      </c>
    </row>
    <row r="470" spans="1:11" x14ac:dyDescent="0.25">
      <c r="A470" s="8">
        <v>0.52569444444444446</v>
      </c>
      <c r="B470" s="8">
        <v>0.53055555555555556</v>
      </c>
      <c r="C470" s="9" t="s">
        <v>18</v>
      </c>
      <c r="D470" s="110" t="s">
        <v>17</v>
      </c>
      <c r="E470" s="9">
        <v>1</v>
      </c>
      <c r="F470" s="9" t="s">
        <v>28</v>
      </c>
      <c r="G470" s="9" t="s">
        <v>24</v>
      </c>
      <c r="H470" s="9">
        <v>158</v>
      </c>
      <c r="I470" s="10">
        <v>42181</v>
      </c>
      <c r="J470" s="9" t="s">
        <v>29</v>
      </c>
    </row>
    <row r="471" spans="1:11" x14ac:dyDescent="0.25">
      <c r="A471" s="8">
        <v>0.52986111111111112</v>
      </c>
      <c r="B471" s="8">
        <v>0.53055555555555556</v>
      </c>
      <c r="C471" s="9" t="s">
        <v>16</v>
      </c>
      <c r="D471" s="110" t="s">
        <v>17</v>
      </c>
      <c r="E471" s="9">
        <v>1</v>
      </c>
      <c r="F471" s="9" t="s">
        <v>28</v>
      </c>
      <c r="G471" s="9" t="s">
        <v>24</v>
      </c>
      <c r="H471" s="9">
        <v>155</v>
      </c>
      <c r="I471" s="10">
        <v>42181</v>
      </c>
      <c r="J471" s="9" t="s">
        <v>29</v>
      </c>
    </row>
    <row r="472" spans="1:11" x14ac:dyDescent="0.25">
      <c r="A472" s="8">
        <v>0.53125</v>
      </c>
      <c r="B472" s="8">
        <v>0.53125</v>
      </c>
      <c r="C472" s="9" t="s">
        <v>16</v>
      </c>
      <c r="D472" s="110" t="s">
        <v>17</v>
      </c>
      <c r="E472" s="9">
        <v>1</v>
      </c>
      <c r="F472" s="9" t="s">
        <v>13</v>
      </c>
      <c r="G472" s="9" t="s">
        <v>45</v>
      </c>
      <c r="H472" s="9">
        <v>156</v>
      </c>
      <c r="I472" s="10">
        <v>42181</v>
      </c>
      <c r="J472" s="9" t="s">
        <v>29</v>
      </c>
    </row>
    <row r="473" spans="1:11" x14ac:dyDescent="0.25">
      <c r="A473" s="8">
        <v>0.29166666666666669</v>
      </c>
      <c r="B473" s="9" t="s">
        <v>27</v>
      </c>
      <c r="C473" s="9" t="s">
        <v>16</v>
      </c>
      <c r="D473" s="110" t="s">
        <v>30</v>
      </c>
      <c r="E473" s="9">
        <v>1</v>
      </c>
      <c r="F473" s="9" t="s">
        <v>27</v>
      </c>
      <c r="G473" s="9" t="s">
        <v>24</v>
      </c>
      <c r="H473" s="9">
        <v>751</v>
      </c>
      <c r="I473" s="10">
        <v>42182</v>
      </c>
      <c r="J473" s="9" t="s">
        <v>29</v>
      </c>
    </row>
    <row r="474" spans="1:11" x14ac:dyDescent="0.25">
      <c r="A474" s="8">
        <v>0.29305555555555557</v>
      </c>
      <c r="B474" s="8">
        <v>0.29305555555555557</v>
      </c>
      <c r="C474" s="9" t="s">
        <v>16</v>
      </c>
      <c r="D474" s="110" t="s">
        <v>17</v>
      </c>
      <c r="E474" s="9">
        <v>1</v>
      </c>
      <c r="F474" s="9" t="s">
        <v>13</v>
      </c>
      <c r="G474" s="9" t="s">
        <v>24</v>
      </c>
      <c r="H474" s="9">
        <v>752</v>
      </c>
      <c r="I474" s="10">
        <v>42182</v>
      </c>
      <c r="J474" s="9" t="s">
        <v>29</v>
      </c>
    </row>
    <row r="475" spans="1:11" x14ac:dyDescent="0.25">
      <c r="A475" s="8">
        <v>0.30138888888888887</v>
      </c>
      <c r="B475" s="8">
        <v>0.30277777777777776</v>
      </c>
      <c r="C475" s="9" t="s">
        <v>16</v>
      </c>
      <c r="D475" s="110" t="s">
        <v>30</v>
      </c>
      <c r="E475" s="9">
        <v>1</v>
      </c>
      <c r="F475" s="9" t="s">
        <v>13</v>
      </c>
      <c r="G475" s="9" t="s">
        <v>14</v>
      </c>
      <c r="H475" s="9">
        <v>751</v>
      </c>
      <c r="I475" s="10">
        <v>42182</v>
      </c>
      <c r="J475" s="9" t="s">
        <v>29</v>
      </c>
    </row>
    <row r="476" spans="1:11" x14ac:dyDescent="0.25">
      <c r="A476" s="8">
        <v>0.3034722222222222</v>
      </c>
      <c r="B476" s="9" t="s">
        <v>27</v>
      </c>
      <c r="C476" s="9" t="s">
        <v>18</v>
      </c>
      <c r="D476" s="110" t="s">
        <v>17</v>
      </c>
      <c r="E476" s="9">
        <v>1</v>
      </c>
      <c r="F476" s="9" t="s">
        <v>28</v>
      </c>
      <c r="G476" s="9" t="s">
        <v>42</v>
      </c>
      <c r="H476" s="9">
        <v>752</v>
      </c>
      <c r="I476" s="10">
        <v>42182</v>
      </c>
      <c r="J476" s="9" t="s">
        <v>29</v>
      </c>
    </row>
    <row r="477" spans="1:11" x14ac:dyDescent="0.25">
      <c r="A477" s="8">
        <v>0.31111111111111112</v>
      </c>
      <c r="B477" s="8">
        <v>0.31111111111111112</v>
      </c>
      <c r="C477" s="9" t="s">
        <v>16</v>
      </c>
      <c r="D477" s="110" t="s">
        <v>17</v>
      </c>
      <c r="E477" s="9">
        <v>1</v>
      </c>
      <c r="F477" s="9" t="s">
        <v>13</v>
      </c>
      <c r="G477" s="9" t="s">
        <v>14</v>
      </c>
      <c r="H477" s="9">
        <v>756</v>
      </c>
      <c r="I477" s="10">
        <v>42182</v>
      </c>
      <c r="J477" s="9" t="s">
        <v>29</v>
      </c>
    </row>
    <row r="478" spans="1:11" x14ac:dyDescent="0.25">
      <c r="A478" s="8">
        <v>0.31944444444444448</v>
      </c>
      <c r="B478" s="8">
        <v>0.32013888888888892</v>
      </c>
      <c r="C478" s="9" t="s">
        <v>16</v>
      </c>
      <c r="D478" s="110" t="s">
        <v>30</v>
      </c>
      <c r="E478" s="9">
        <v>1</v>
      </c>
      <c r="F478" s="9" t="s">
        <v>13</v>
      </c>
      <c r="G478" s="9" t="s">
        <v>24</v>
      </c>
      <c r="H478" s="9">
        <v>751</v>
      </c>
      <c r="I478" s="10">
        <v>42182</v>
      </c>
      <c r="J478" s="9" t="s">
        <v>29</v>
      </c>
    </row>
    <row r="479" spans="1:11" x14ac:dyDescent="0.25">
      <c r="A479" s="8">
        <v>0.33749999999999997</v>
      </c>
      <c r="B479" s="8">
        <v>0.33819444444444446</v>
      </c>
      <c r="C479" s="9" t="s">
        <v>26</v>
      </c>
      <c r="D479" s="110" t="s">
        <v>17</v>
      </c>
      <c r="E479" s="9">
        <v>1</v>
      </c>
      <c r="F479" s="9" t="s">
        <v>28</v>
      </c>
      <c r="G479" s="9" t="s">
        <v>24</v>
      </c>
      <c r="H479" s="9">
        <v>752</v>
      </c>
      <c r="I479" s="10">
        <v>42182</v>
      </c>
      <c r="J479" s="9" t="s">
        <v>29</v>
      </c>
    </row>
    <row r="480" spans="1:11" x14ac:dyDescent="0.25">
      <c r="A480" s="8">
        <v>0.34513888888888888</v>
      </c>
      <c r="B480" s="8" t="s">
        <v>27</v>
      </c>
      <c r="C480" s="9" t="s">
        <v>23</v>
      </c>
      <c r="D480" s="110" t="s">
        <v>17</v>
      </c>
      <c r="E480" s="9">
        <v>1</v>
      </c>
      <c r="F480" s="9" t="s">
        <v>28</v>
      </c>
      <c r="G480" s="9" t="s">
        <v>24</v>
      </c>
      <c r="H480" s="9">
        <v>752</v>
      </c>
      <c r="I480" s="10">
        <v>42182</v>
      </c>
      <c r="J480" s="9" t="s">
        <v>29</v>
      </c>
    </row>
    <row r="481" spans="1:10" x14ac:dyDescent="0.25">
      <c r="A481" s="8">
        <v>0.35972222222222222</v>
      </c>
      <c r="B481" s="9" t="s">
        <v>27</v>
      </c>
      <c r="C481" s="9" t="s">
        <v>35</v>
      </c>
      <c r="D481" s="110" t="s">
        <v>39</v>
      </c>
      <c r="E481" s="9">
        <v>1</v>
      </c>
      <c r="F481" s="9" t="s">
        <v>28</v>
      </c>
      <c r="G481" s="9" t="s">
        <v>42</v>
      </c>
      <c r="H481" s="9">
        <v>753</v>
      </c>
      <c r="I481" s="10">
        <v>42182</v>
      </c>
      <c r="J481" s="9" t="s">
        <v>29</v>
      </c>
    </row>
    <row r="482" spans="1:10" x14ac:dyDescent="0.25">
      <c r="A482" s="8">
        <v>0.37222222222222223</v>
      </c>
      <c r="B482" s="8">
        <v>0.37222222222222223</v>
      </c>
      <c r="C482" s="9" t="s">
        <v>47</v>
      </c>
      <c r="D482" s="110" t="s">
        <v>17</v>
      </c>
      <c r="E482" s="9">
        <v>1</v>
      </c>
      <c r="F482" s="9" t="s">
        <v>28</v>
      </c>
      <c r="G482" s="9" t="s">
        <v>14</v>
      </c>
      <c r="H482" s="9">
        <v>756</v>
      </c>
      <c r="I482" s="10">
        <v>42182</v>
      </c>
      <c r="J482" s="9" t="s">
        <v>29</v>
      </c>
    </row>
    <row r="483" spans="1:10" x14ac:dyDescent="0.25">
      <c r="A483" s="8">
        <v>0.37916666666666665</v>
      </c>
      <c r="B483" s="8" t="s">
        <v>27</v>
      </c>
      <c r="C483" s="9" t="s">
        <v>26</v>
      </c>
      <c r="D483" s="110" t="s">
        <v>17</v>
      </c>
      <c r="E483" s="9">
        <v>1</v>
      </c>
      <c r="F483" s="9" t="s">
        <v>28</v>
      </c>
      <c r="G483" s="9" t="s">
        <v>24</v>
      </c>
      <c r="H483" s="9">
        <v>752</v>
      </c>
      <c r="I483" s="10">
        <v>42182</v>
      </c>
      <c r="J483" s="9" t="s">
        <v>29</v>
      </c>
    </row>
    <row r="484" spans="1:10" x14ac:dyDescent="0.25">
      <c r="A484" s="8">
        <v>0.38472222222222219</v>
      </c>
      <c r="B484" s="8">
        <v>0.38541666666666669</v>
      </c>
      <c r="C484" s="9" t="s">
        <v>16</v>
      </c>
      <c r="D484" s="110" t="s">
        <v>39</v>
      </c>
      <c r="E484" s="9">
        <v>1</v>
      </c>
      <c r="F484" s="9" t="s">
        <v>19</v>
      </c>
      <c r="G484" s="9" t="s">
        <v>24</v>
      </c>
      <c r="H484" s="9">
        <v>753</v>
      </c>
      <c r="I484" s="10">
        <v>42182</v>
      </c>
      <c r="J484" s="9" t="s">
        <v>29</v>
      </c>
    </row>
    <row r="485" spans="1:10" x14ac:dyDescent="0.25">
      <c r="A485" s="8">
        <v>0.36319444444444443</v>
      </c>
      <c r="B485" s="8">
        <v>0.36319444444444443</v>
      </c>
      <c r="C485" s="9" t="s">
        <v>26</v>
      </c>
      <c r="D485" s="9" t="s">
        <v>17</v>
      </c>
      <c r="E485" s="9">
        <v>1</v>
      </c>
      <c r="F485" s="9" t="s">
        <v>28</v>
      </c>
      <c r="G485" s="9" t="s">
        <v>24</v>
      </c>
      <c r="H485" s="9">
        <v>207</v>
      </c>
      <c r="I485" s="10">
        <v>42185</v>
      </c>
      <c r="J485" s="9" t="s">
        <v>29</v>
      </c>
    </row>
    <row r="486" spans="1:10" x14ac:dyDescent="0.25">
      <c r="A486" s="8">
        <v>0.36458333333333331</v>
      </c>
      <c r="B486" s="9" t="s">
        <v>27</v>
      </c>
      <c r="C486" s="9" t="s">
        <v>26</v>
      </c>
      <c r="D486" s="9" t="s">
        <v>17</v>
      </c>
      <c r="E486" s="9">
        <v>1</v>
      </c>
      <c r="F486" s="9" t="s">
        <v>28</v>
      </c>
      <c r="G486" s="9" t="s">
        <v>24</v>
      </c>
      <c r="H486" s="9">
        <v>210</v>
      </c>
      <c r="I486" s="10">
        <v>42185</v>
      </c>
      <c r="J486" s="9" t="s">
        <v>29</v>
      </c>
    </row>
    <row r="487" spans="1:10" x14ac:dyDescent="0.25">
      <c r="A487" s="8">
        <v>0.36736111111111108</v>
      </c>
      <c r="B487" s="8">
        <v>0.36805555555555558</v>
      </c>
      <c r="C487" s="9" t="s">
        <v>26</v>
      </c>
      <c r="D487" s="9" t="s">
        <v>17</v>
      </c>
      <c r="E487" s="9">
        <v>1</v>
      </c>
      <c r="F487" s="9" t="s">
        <v>33</v>
      </c>
      <c r="G487" s="9" t="s">
        <v>18</v>
      </c>
      <c r="H487" s="9">
        <v>208</v>
      </c>
      <c r="I487" s="10">
        <v>42185</v>
      </c>
      <c r="J487" s="9" t="s">
        <v>29</v>
      </c>
    </row>
    <row r="488" spans="1:10" x14ac:dyDescent="0.25">
      <c r="A488" s="8">
        <v>0.37291666666666662</v>
      </c>
      <c r="B488" s="8">
        <v>0.37361111111111112</v>
      </c>
      <c r="C488" s="9" t="s">
        <v>26</v>
      </c>
      <c r="D488" s="9" t="s">
        <v>17</v>
      </c>
      <c r="E488" s="9">
        <v>1</v>
      </c>
      <c r="F488" s="9" t="s">
        <v>19</v>
      </c>
      <c r="G488" s="9" t="s">
        <v>54</v>
      </c>
      <c r="H488" s="9">
        <v>201</v>
      </c>
      <c r="I488" s="10">
        <v>42185</v>
      </c>
      <c r="J488" s="9" t="s">
        <v>29</v>
      </c>
    </row>
    <row r="489" spans="1:10" x14ac:dyDescent="0.25">
      <c r="A489" s="8">
        <v>0.37638888888888888</v>
      </c>
      <c r="B489" s="8">
        <v>0.37847222222222227</v>
      </c>
      <c r="C489" s="9" t="s">
        <v>26</v>
      </c>
      <c r="D489" s="9" t="s">
        <v>17</v>
      </c>
      <c r="E489" s="9">
        <v>1</v>
      </c>
      <c r="F489" s="9" t="s">
        <v>55</v>
      </c>
      <c r="G489" s="9" t="s">
        <v>18</v>
      </c>
      <c r="H489" s="9">
        <v>207</v>
      </c>
      <c r="I489" s="10">
        <v>42185</v>
      </c>
      <c r="J489" s="9" t="s">
        <v>29</v>
      </c>
    </row>
    <row r="490" spans="1:10" x14ac:dyDescent="0.25">
      <c r="A490" s="8">
        <v>0.38263888888888892</v>
      </c>
      <c r="B490" s="8">
        <v>0.38263888888888892</v>
      </c>
      <c r="C490" s="9" t="s">
        <v>26</v>
      </c>
      <c r="D490" s="9" t="s">
        <v>17</v>
      </c>
      <c r="E490" s="9">
        <v>1</v>
      </c>
      <c r="F490" s="9" t="s">
        <v>55</v>
      </c>
      <c r="G490" s="9" t="s">
        <v>18</v>
      </c>
      <c r="H490" s="9">
        <v>220</v>
      </c>
      <c r="I490" s="10">
        <v>42185</v>
      </c>
      <c r="J490" s="9" t="s">
        <v>29</v>
      </c>
    </row>
    <row r="491" spans="1:10" x14ac:dyDescent="0.25">
      <c r="A491" s="8">
        <v>0.3923611111111111</v>
      </c>
      <c r="B491" s="8">
        <v>0.3923611111111111</v>
      </c>
      <c r="C491" s="9" t="s">
        <v>26</v>
      </c>
      <c r="D491" s="9" t="s">
        <v>17</v>
      </c>
      <c r="E491" s="9">
        <v>1</v>
      </c>
      <c r="F491" s="9" t="s">
        <v>28</v>
      </c>
      <c r="G491" s="9" t="s">
        <v>24</v>
      </c>
      <c r="H491" s="9">
        <v>220</v>
      </c>
      <c r="I491" s="10">
        <v>42185</v>
      </c>
      <c r="J491" s="9" t="s">
        <v>29</v>
      </c>
    </row>
    <row r="492" spans="1:10" x14ac:dyDescent="0.25">
      <c r="A492" s="8">
        <v>0.39444444444444443</v>
      </c>
      <c r="B492" s="8">
        <v>0.3979166666666667</v>
      </c>
      <c r="C492" s="9" t="s">
        <v>26</v>
      </c>
      <c r="D492" s="9" t="s">
        <v>17</v>
      </c>
      <c r="E492" s="9">
        <v>1</v>
      </c>
      <c r="F492" s="9" t="s">
        <v>24</v>
      </c>
      <c r="G492" s="9" t="s">
        <v>24</v>
      </c>
      <c r="H492" s="9">
        <v>208</v>
      </c>
      <c r="I492" s="10">
        <v>42185</v>
      </c>
      <c r="J492" s="9" t="s">
        <v>29</v>
      </c>
    </row>
    <row r="493" spans="1:10" x14ac:dyDescent="0.25">
      <c r="A493" s="8">
        <v>0.3972222222222222</v>
      </c>
      <c r="B493" s="8">
        <v>0.3979166666666667</v>
      </c>
      <c r="C493" s="9" t="s">
        <v>26</v>
      </c>
      <c r="D493" s="9" t="s">
        <v>17</v>
      </c>
      <c r="E493" s="9">
        <v>1</v>
      </c>
      <c r="F493" s="9" t="s">
        <v>19</v>
      </c>
      <c r="G493" s="9" t="s">
        <v>54</v>
      </c>
      <c r="H493" s="9">
        <v>209</v>
      </c>
      <c r="I493" s="10">
        <v>42185</v>
      </c>
      <c r="J493" s="9" t="s">
        <v>29</v>
      </c>
    </row>
    <row r="494" spans="1:10" x14ac:dyDescent="0.25">
      <c r="A494" s="8">
        <v>0.42152777777777778</v>
      </c>
      <c r="B494" s="8" t="s">
        <v>27</v>
      </c>
      <c r="C494" s="9" t="s">
        <v>26</v>
      </c>
      <c r="D494" s="9" t="s">
        <v>17</v>
      </c>
      <c r="E494" s="9">
        <v>1</v>
      </c>
      <c r="F494" s="9" t="s">
        <v>24</v>
      </c>
      <c r="G494" s="9" t="s">
        <v>54</v>
      </c>
      <c r="H494" s="9">
        <v>220</v>
      </c>
      <c r="I494" s="10">
        <v>42185</v>
      </c>
      <c r="J494" s="9" t="s">
        <v>29</v>
      </c>
    </row>
    <row r="495" spans="1:10" x14ac:dyDescent="0.25">
      <c r="A495" s="8">
        <v>0.44305555555555554</v>
      </c>
      <c r="B495" s="8">
        <v>0.44444444444444442</v>
      </c>
      <c r="C495" s="9" t="s">
        <v>26</v>
      </c>
      <c r="D495" s="9" t="s">
        <v>17</v>
      </c>
      <c r="E495" s="9">
        <v>1</v>
      </c>
      <c r="F495" s="9" t="s">
        <v>56</v>
      </c>
      <c r="G495" s="9" t="s">
        <v>18</v>
      </c>
      <c r="H495" s="9">
        <v>210</v>
      </c>
      <c r="I495" s="10">
        <v>42185</v>
      </c>
      <c r="J495" s="9" t="s">
        <v>29</v>
      </c>
    </row>
    <row r="496" spans="1:10" x14ac:dyDescent="0.25">
      <c r="A496" s="8">
        <v>0.44861111111111113</v>
      </c>
      <c r="B496" s="8">
        <v>0.45</v>
      </c>
      <c r="C496" s="9" t="s">
        <v>26</v>
      </c>
      <c r="D496" s="9" t="s">
        <v>17</v>
      </c>
      <c r="E496" s="9">
        <v>1</v>
      </c>
      <c r="F496" s="9" t="s">
        <v>28</v>
      </c>
      <c r="G496" s="9" t="s">
        <v>54</v>
      </c>
      <c r="H496" s="9">
        <v>220</v>
      </c>
      <c r="I496" s="10">
        <v>42185</v>
      </c>
      <c r="J496" s="9" t="s">
        <v>29</v>
      </c>
    </row>
    <row r="497" spans="4:4" x14ac:dyDescent="0.25">
      <c r="D497" s="110"/>
    </row>
    <row r="498" spans="4:4" x14ac:dyDescent="0.25">
      <c r="D498" s="110"/>
    </row>
    <row r="499" spans="4:4" x14ac:dyDescent="0.25">
      <c r="D499" s="110"/>
    </row>
    <row r="500" spans="4:4" x14ac:dyDescent="0.25">
      <c r="D500" s="110"/>
    </row>
    <row r="501" spans="4:4" x14ac:dyDescent="0.25">
      <c r="D501" s="110"/>
    </row>
    <row r="502" spans="4:4" x14ac:dyDescent="0.25">
      <c r="D502" s="110"/>
    </row>
    <row r="503" spans="4:4" x14ac:dyDescent="0.25">
      <c r="D503" s="110"/>
    </row>
    <row r="504" spans="4:4" x14ac:dyDescent="0.25">
      <c r="D504" s="110"/>
    </row>
    <row r="505" spans="4:4" x14ac:dyDescent="0.25">
      <c r="D505" s="110"/>
    </row>
    <row r="506" spans="4:4" x14ac:dyDescent="0.25">
      <c r="D506" s="110"/>
    </row>
    <row r="507" spans="4:4" x14ac:dyDescent="0.25">
      <c r="D507" s="110"/>
    </row>
    <row r="508" spans="4:4" x14ac:dyDescent="0.25">
      <c r="D508" s="110"/>
    </row>
    <row r="509" spans="4:4" x14ac:dyDescent="0.25">
      <c r="D509" s="110"/>
    </row>
    <row r="510" spans="4:4" x14ac:dyDescent="0.25">
      <c r="D510" s="110"/>
    </row>
    <row r="511" spans="4:4" x14ac:dyDescent="0.25">
      <c r="D511" s="110"/>
    </row>
    <row r="512" spans="4:4" x14ac:dyDescent="0.25">
      <c r="D512" s="110"/>
    </row>
    <row r="513" spans="4:4" x14ac:dyDescent="0.25">
      <c r="D513" s="110"/>
    </row>
    <row r="514" spans="4:4" x14ac:dyDescent="0.25">
      <c r="D514" s="110"/>
    </row>
    <row r="515" spans="4:4" x14ac:dyDescent="0.25">
      <c r="D515" s="110"/>
    </row>
    <row r="516" spans="4:4" x14ac:dyDescent="0.25">
      <c r="D516" s="110"/>
    </row>
    <row r="517" spans="4:4" x14ac:dyDescent="0.25">
      <c r="D517" s="110"/>
    </row>
    <row r="518" spans="4:4" x14ac:dyDescent="0.25">
      <c r="D518" s="110"/>
    </row>
    <row r="519" spans="4:4" x14ac:dyDescent="0.25">
      <c r="D519" s="110"/>
    </row>
    <row r="520" spans="4:4" x14ac:dyDescent="0.25">
      <c r="D520" s="110"/>
    </row>
    <row r="521" spans="4:4" x14ac:dyDescent="0.25">
      <c r="D521" s="110"/>
    </row>
    <row r="522" spans="4:4" x14ac:dyDescent="0.25">
      <c r="D522" s="110"/>
    </row>
    <row r="523" spans="4:4" x14ac:dyDescent="0.25">
      <c r="D523" s="110"/>
    </row>
    <row r="524" spans="4:4" x14ac:dyDescent="0.25">
      <c r="D524" s="110"/>
    </row>
    <row r="525" spans="4:4" x14ac:dyDescent="0.25">
      <c r="D525" s="110"/>
    </row>
    <row r="526" spans="4:4" x14ac:dyDescent="0.25">
      <c r="D526" s="110"/>
    </row>
    <row r="527" spans="4:4" x14ac:dyDescent="0.25">
      <c r="D527" s="110"/>
    </row>
    <row r="528" spans="4:4" x14ac:dyDescent="0.25">
      <c r="D528" s="110"/>
    </row>
    <row r="529" spans="4:4" x14ac:dyDescent="0.25">
      <c r="D529" s="110"/>
    </row>
    <row r="530" spans="4:4" x14ac:dyDescent="0.25">
      <c r="D530" s="110"/>
    </row>
    <row r="531" spans="4:4" x14ac:dyDescent="0.25">
      <c r="D531" s="110"/>
    </row>
    <row r="532" spans="4:4" x14ac:dyDescent="0.25">
      <c r="D532" s="110"/>
    </row>
    <row r="533" spans="4:4" x14ac:dyDescent="0.25">
      <c r="D533" s="110"/>
    </row>
    <row r="534" spans="4:4" x14ac:dyDescent="0.25">
      <c r="D534" s="110"/>
    </row>
    <row r="535" spans="4:4" x14ac:dyDescent="0.25">
      <c r="D535" s="110"/>
    </row>
    <row r="536" spans="4:4" x14ac:dyDescent="0.25">
      <c r="D536" s="110"/>
    </row>
    <row r="537" spans="4:4" x14ac:dyDescent="0.25">
      <c r="D537" s="110"/>
    </row>
    <row r="538" spans="4:4" x14ac:dyDescent="0.25">
      <c r="D538" s="110"/>
    </row>
    <row r="539" spans="4:4" x14ac:dyDescent="0.25">
      <c r="D539" s="110"/>
    </row>
    <row r="540" spans="4:4" x14ac:dyDescent="0.25">
      <c r="D540" s="110"/>
    </row>
    <row r="541" spans="4:4" x14ac:dyDescent="0.25">
      <c r="D541" s="110"/>
    </row>
    <row r="542" spans="4:4" x14ac:dyDescent="0.25">
      <c r="D542" s="110"/>
    </row>
    <row r="543" spans="4:4" x14ac:dyDescent="0.25">
      <c r="D543" s="110"/>
    </row>
    <row r="544" spans="4:4" x14ac:dyDescent="0.25">
      <c r="D544" s="110"/>
    </row>
    <row r="545" spans="4:4" x14ac:dyDescent="0.25">
      <c r="D545" s="110"/>
    </row>
    <row r="546" spans="4:4" x14ac:dyDescent="0.25">
      <c r="D546" s="110"/>
    </row>
    <row r="547" spans="4:4" x14ac:dyDescent="0.25">
      <c r="D547" s="110"/>
    </row>
    <row r="548" spans="4:4" x14ac:dyDescent="0.25">
      <c r="D548" s="110"/>
    </row>
    <row r="549" spans="4:4" x14ac:dyDescent="0.25">
      <c r="D549" s="110"/>
    </row>
    <row r="550" spans="4:4" x14ac:dyDescent="0.25">
      <c r="D550" s="110"/>
    </row>
    <row r="551" spans="4:4" x14ac:dyDescent="0.25">
      <c r="D551" s="110"/>
    </row>
    <row r="552" spans="4:4" x14ac:dyDescent="0.25">
      <c r="D552" s="110"/>
    </row>
    <row r="553" spans="4:4" x14ac:dyDescent="0.25">
      <c r="D553" s="110"/>
    </row>
    <row r="554" spans="4:4" x14ac:dyDescent="0.25">
      <c r="D554" s="110"/>
    </row>
    <row r="555" spans="4:4" x14ac:dyDescent="0.25">
      <c r="D555" s="110"/>
    </row>
    <row r="556" spans="4:4" x14ac:dyDescent="0.25">
      <c r="D556" s="110"/>
    </row>
    <row r="557" spans="4:4" x14ac:dyDescent="0.25">
      <c r="D557" s="110"/>
    </row>
    <row r="558" spans="4:4" x14ac:dyDescent="0.25">
      <c r="D558" s="110"/>
    </row>
    <row r="559" spans="4:4" x14ac:dyDescent="0.25">
      <c r="D559" s="110"/>
    </row>
    <row r="560" spans="4:4" x14ac:dyDescent="0.25">
      <c r="D560" s="110"/>
    </row>
    <row r="561" spans="4:4" x14ac:dyDescent="0.25">
      <c r="D561" s="110"/>
    </row>
    <row r="562" spans="4:4" x14ac:dyDescent="0.25">
      <c r="D562" s="110"/>
    </row>
    <row r="563" spans="4:4" x14ac:dyDescent="0.25">
      <c r="D563" s="110"/>
    </row>
    <row r="564" spans="4:4" x14ac:dyDescent="0.25">
      <c r="D564" s="110"/>
    </row>
    <row r="565" spans="4:4" x14ac:dyDescent="0.25">
      <c r="D565" s="110"/>
    </row>
    <row r="566" spans="4:4" x14ac:dyDescent="0.25">
      <c r="D566" s="110"/>
    </row>
    <row r="567" spans="4:4" x14ac:dyDescent="0.25">
      <c r="D567" s="110"/>
    </row>
    <row r="568" spans="4:4" x14ac:dyDescent="0.25">
      <c r="D568" s="110"/>
    </row>
    <row r="569" spans="4:4" x14ac:dyDescent="0.25">
      <c r="D569" s="110"/>
    </row>
    <row r="570" spans="4:4" x14ac:dyDescent="0.25">
      <c r="D570" s="110"/>
    </row>
    <row r="571" spans="4:4" x14ac:dyDescent="0.25">
      <c r="D571" s="110"/>
    </row>
    <row r="572" spans="4:4" x14ac:dyDescent="0.25">
      <c r="D572" s="110"/>
    </row>
    <row r="573" spans="4:4" x14ac:dyDescent="0.25">
      <c r="D573" s="110"/>
    </row>
    <row r="574" spans="4:4" x14ac:dyDescent="0.25">
      <c r="D574" s="110"/>
    </row>
    <row r="575" spans="4:4" x14ac:dyDescent="0.25">
      <c r="D575" s="110"/>
    </row>
    <row r="576" spans="4:4" x14ac:dyDescent="0.25">
      <c r="D576" s="110"/>
    </row>
    <row r="577" spans="4:4" x14ac:dyDescent="0.25">
      <c r="D577" s="110"/>
    </row>
    <row r="578" spans="4:4" x14ac:dyDescent="0.25">
      <c r="D578" s="110"/>
    </row>
    <row r="579" spans="4:4" x14ac:dyDescent="0.25">
      <c r="D579" s="110"/>
    </row>
    <row r="580" spans="4:4" x14ac:dyDescent="0.25">
      <c r="D580" s="110"/>
    </row>
    <row r="581" spans="4:4" x14ac:dyDescent="0.25">
      <c r="D581" s="110"/>
    </row>
    <row r="582" spans="4:4" x14ac:dyDescent="0.25">
      <c r="D582" s="110"/>
    </row>
    <row r="583" spans="4:4" x14ac:dyDescent="0.25">
      <c r="D583" s="110"/>
    </row>
    <row r="584" spans="4:4" x14ac:dyDescent="0.25">
      <c r="D584" s="110"/>
    </row>
    <row r="585" spans="4:4" x14ac:dyDescent="0.25">
      <c r="D585" s="110"/>
    </row>
    <row r="586" spans="4:4" x14ac:dyDescent="0.25">
      <c r="D586" s="110"/>
    </row>
    <row r="587" spans="4:4" x14ac:dyDescent="0.25">
      <c r="D587" s="110"/>
    </row>
    <row r="588" spans="4:4" x14ac:dyDescent="0.25">
      <c r="D588" s="110"/>
    </row>
    <row r="589" spans="4:4" x14ac:dyDescent="0.25">
      <c r="D589" s="110"/>
    </row>
    <row r="590" spans="4:4" x14ac:dyDescent="0.25">
      <c r="D590" s="110"/>
    </row>
    <row r="591" spans="4:4" x14ac:dyDescent="0.25">
      <c r="D591" s="110"/>
    </row>
    <row r="592" spans="4:4" x14ac:dyDescent="0.25">
      <c r="D592" s="110"/>
    </row>
    <row r="593" spans="4:4" x14ac:dyDescent="0.25">
      <c r="D593" s="110"/>
    </row>
    <row r="594" spans="4:4" x14ac:dyDescent="0.25">
      <c r="D594" s="110"/>
    </row>
    <row r="595" spans="4:4" x14ac:dyDescent="0.25">
      <c r="D595" s="110"/>
    </row>
    <row r="596" spans="4:4" x14ac:dyDescent="0.25">
      <c r="D596" s="110"/>
    </row>
    <row r="597" spans="4:4" x14ac:dyDescent="0.25">
      <c r="D597" s="110"/>
    </row>
    <row r="598" spans="4:4" x14ac:dyDescent="0.25">
      <c r="D598" s="110"/>
    </row>
    <row r="599" spans="4:4" x14ac:dyDescent="0.25">
      <c r="D599" s="110"/>
    </row>
    <row r="600" spans="4:4" x14ac:dyDescent="0.25">
      <c r="D600" s="110"/>
    </row>
    <row r="601" spans="4:4" x14ac:dyDescent="0.25">
      <c r="D601" s="110"/>
    </row>
    <row r="602" spans="4:4" x14ac:dyDescent="0.25">
      <c r="D602" s="110"/>
    </row>
    <row r="603" spans="4:4" x14ac:dyDescent="0.25">
      <c r="D603" s="110"/>
    </row>
    <row r="604" spans="4:4" x14ac:dyDescent="0.25">
      <c r="D604" s="110"/>
    </row>
    <row r="605" spans="4:4" x14ac:dyDescent="0.25">
      <c r="D605" s="110"/>
    </row>
    <row r="606" spans="4:4" x14ac:dyDescent="0.25">
      <c r="D606" s="110"/>
    </row>
    <row r="607" spans="4:4" x14ac:dyDescent="0.25">
      <c r="D607" s="110"/>
    </row>
    <row r="608" spans="4:4" x14ac:dyDescent="0.25">
      <c r="D608" s="110"/>
    </row>
    <row r="609" spans="4:4" x14ac:dyDescent="0.25">
      <c r="D609" s="110"/>
    </row>
    <row r="610" spans="4:4" x14ac:dyDescent="0.25">
      <c r="D610" s="110"/>
    </row>
    <row r="611" spans="4:4" x14ac:dyDescent="0.25">
      <c r="D611" s="110"/>
    </row>
    <row r="612" spans="4:4" x14ac:dyDescent="0.25">
      <c r="D612" s="110"/>
    </row>
    <row r="613" spans="4:4" x14ac:dyDescent="0.25">
      <c r="D613" s="110"/>
    </row>
    <row r="614" spans="4:4" x14ac:dyDescent="0.25">
      <c r="D614" s="110"/>
    </row>
    <row r="615" spans="4:4" x14ac:dyDescent="0.25">
      <c r="D615" s="110"/>
    </row>
    <row r="616" spans="4:4" x14ac:dyDescent="0.25">
      <c r="D616" s="110"/>
    </row>
    <row r="617" spans="4:4" x14ac:dyDescent="0.25">
      <c r="D617" s="110"/>
    </row>
    <row r="618" spans="4:4" x14ac:dyDescent="0.25">
      <c r="D618" s="110"/>
    </row>
    <row r="619" spans="4:4" x14ac:dyDescent="0.25">
      <c r="D619" s="110"/>
    </row>
    <row r="620" spans="4:4" x14ac:dyDescent="0.25">
      <c r="D620" s="110"/>
    </row>
    <row r="621" spans="4:4" x14ac:dyDescent="0.25">
      <c r="D621" s="110"/>
    </row>
    <row r="622" spans="4:4" x14ac:dyDescent="0.25">
      <c r="D622" s="110"/>
    </row>
    <row r="623" spans="4:4" x14ac:dyDescent="0.25">
      <c r="D623" s="110"/>
    </row>
    <row r="624" spans="4:4" x14ac:dyDescent="0.25">
      <c r="D624" s="110"/>
    </row>
    <row r="625" spans="4:4" x14ac:dyDescent="0.25">
      <c r="D625" s="110"/>
    </row>
    <row r="626" spans="4:4" x14ac:dyDescent="0.25">
      <c r="D626" s="110"/>
    </row>
    <row r="627" spans="4:4" x14ac:dyDescent="0.25">
      <c r="D627" s="110"/>
    </row>
    <row r="628" spans="4:4" x14ac:dyDescent="0.25">
      <c r="D628" s="110"/>
    </row>
    <row r="629" spans="4:4" x14ac:dyDescent="0.25">
      <c r="D629" s="110"/>
    </row>
    <row r="630" spans="4:4" x14ac:dyDescent="0.25">
      <c r="D630" s="110"/>
    </row>
    <row r="631" spans="4:4" x14ac:dyDescent="0.25">
      <c r="D631" s="110"/>
    </row>
    <row r="632" spans="4:4" x14ac:dyDescent="0.25">
      <c r="D632" s="110"/>
    </row>
    <row r="633" spans="4:4" x14ac:dyDescent="0.25">
      <c r="D633" s="110"/>
    </row>
    <row r="634" spans="4:4" x14ac:dyDescent="0.25">
      <c r="D634" s="110"/>
    </row>
    <row r="635" spans="4:4" x14ac:dyDescent="0.25">
      <c r="D635" s="110"/>
    </row>
    <row r="636" spans="4:4" x14ac:dyDescent="0.25">
      <c r="D636" s="110"/>
    </row>
    <row r="637" spans="4:4" x14ac:dyDescent="0.25">
      <c r="D637" s="110"/>
    </row>
    <row r="638" spans="4:4" x14ac:dyDescent="0.25">
      <c r="D638" s="110"/>
    </row>
    <row r="639" spans="4:4" x14ac:dyDescent="0.25">
      <c r="D639" s="110"/>
    </row>
    <row r="640" spans="4:4" x14ac:dyDescent="0.25">
      <c r="D640" s="110"/>
    </row>
    <row r="641" spans="4:4" x14ac:dyDescent="0.25">
      <c r="D641" s="110"/>
    </row>
    <row r="642" spans="4:4" x14ac:dyDescent="0.25">
      <c r="D642" s="110"/>
    </row>
    <row r="643" spans="4:4" x14ac:dyDescent="0.25">
      <c r="D643" s="110"/>
    </row>
    <row r="644" spans="4:4" x14ac:dyDescent="0.25">
      <c r="D644" s="110"/>
    </row>
    <row r="645" spans="4:4" x14ac:dyDescent="0.25">
      <c r="D645" s="110"/>
    </row>
    <row r="646" spans="4:4" x14ac:dyDescent="0.25">
      <c r="D646" s="110"/>
    </row>
    <row r="647" spans="4:4" x14ac:dyDescent="0.25">
      <c r="D647" s="110"/>
    </row>
    <row r="648" spans="4:4" x14ac:dyDescent="0.25">
      <c r="D648" s="110"/>
    </row>
    <row r="649" spans="4:4" x14ac:dyDescent="0.25">
      <c r="D649" s="110"/>
    </row>
    <row r="650" spans="4:4" x14ac:dyDescent="0.25">
      <c r="D650" s="110"/>
    </row>
    <row r="651" spans="4:4" x14ac:dyDescent="0.25">
      <c r="D651" s="110"/>
    </row>
    <row r="652" spans="4:4" x14ac:dyDescent="0.25">
      <c r="D652" s="110"/>
    </row>
    <row r="653" spans="4:4" x14ac:dyDescent="0.25">
      <c r="D653" s="110"/>
    </row>
    <row r="654" spans="4:4" x14ac:dyDescent="0.25">
      <c r="D654" s="110"/>
    </row>
    <row r="655" spans="4:4" x14ac:dyDescent="0.25">
      <c r="D655" s="110"/>
    </row>
    <row r="656" spans="4:4" x14ac:dyDescent="0.25">
      <c r="D656" s="110"/>
    </row>
    <row r="657" spans="4:4" x14ac:dyDescent="0.25">
      <c r="D657" s="110"/>
    </row>
    <row r="658" spans="4:4" x14ac:dyDescent="0.25">
      <c r="D658" s="110"/>
    </row>
    <row r="659" spans="4:4" x14ac:dyDescent="0.25">
      <c r="D659" s="110"/>
    </row>
    <row r="660" spans="4:4" x14ac:dyDescent="0.25">
      <c r="D660" s="110"/>
    </row>
    <row r="661" spans="4:4" x14ac:dyDescent="0.25">
      <c r="D661" s="110"/>
    </row>
    <row r="662" spans="4:4" x14ac:dyDescent="0.25">
      <c r="D662" s="110"/>
    </row>
    <row r="663" spans="4:4" x14ac:dyDescent="0.25">
      <c r="D663" s="110"/>
    </row>
    <row r="664" spans="4:4" x14ac:dyDescent="0.25">
      <c r="D664" s="110"/>
    </row>
    <row r="665" spans="4:4" x14ac:dyDescent="0.25">
      <c r="D665" s="110"/>
    </row>
    <row r="666" spans="4:4" x14ac:dyDescent="0.25">
      <c r="D666" s="110"/>
    </row>
    <row r="667" spans="4:4" x14ac:dyDescent="0.25">
      <c r="D667" s="110"/>
    </row>
    <row r="668" spans="4:4" x14ac:dyDescent="0.25">
      <c r="D668" s="110"/>
    </row>
    <row r="669" spans="4:4" x14ac:dyDescent="0.25">
      <c r="D669" s="110"/>
    </row>
    <row r="670" spans="4:4" x14ac:dyDescent="0.25">
      <c r="D670" s="110"/>
    </row>
    <row r="671" spans="4:4" x14ac:dyDescent="0.25">
      <c r="D671" s="110"/>
    </row>
    <row r="672" spans="4:4" x14ac:dyDescent="0.25">
      <c r="D672" s="110"/>
    </row>
    <row r="673" spans="4:4" x14ac:dyDescent="0.25">
      <c r="D673" s="110"/>
    </row>
    <row r="674" spans="4:4" x14ac:dyDescent="0.25">
      <c r="D674" s="110"/>
    </row>
    <row r="675" spans="4:4" x14ac:dyDescent="0.25">
      <c r="D675" s="110"/>
    </row>
    <row r="676" spans="4:4" x14ac:dyDescent="0.25">
      <c r="D676" s="110"/>
    </row>
    <row r="677" spans="4:4" x14ac:dyDescent="0.25">
      <c r="D677" s="110"/>
    </row>
    <row r="678" spans="4:4" x14ac:dyDescent="0.25">
      <c r="D678" s="110"/>
    </row>
    <row r="679" spans="4:4" x14ac:dyDescent="0.25">
      <c r="D679" s="110"/>
    </row>
    <row r="680" spans="4:4" x14ac:dyDescent="0.25">
      <c r="D680" s="110"/>
    </row>
    <row r="681" spans="4:4" x14ac:dyDescent="0.25">
      <c r="D681" s="110"/>
    </row>
    <row r="682" spans="4:4" x14ac:dyDescent="0.25">
      <c r="D682" s="110"/>
    </row>
    <row r="683" spans="4:4" x14ac:dyDescent="0.25">
      <c r="D683" s="110"/>
    </row>
    <row r="684" spans="4:4" x14ac:dyDescent="0.25">
      <c r="D684" s="110"/>
    </row>
    <row r="685" spans="4:4" x14ac:dyDescent="0.25">
      <c r="D685" s="110"/>
    </row>
    <row r="686" spans="4:4" x14ac:dyDescent="0.25">
      <c r="D686" s="110"/>
    </row>
    <row r="687" spans="4:4" x14ac:dyDescent="0.25">
      <c r="D687" s="110"/>
    </row>
    <row r="688" spans="4:4" x14ac:dyDescent="0.25">
      <c r="D688" s="110"/>
    </row>
    <row r="689" spans="4:4" x14ac:dyDescent="0.25">
      <c r="D689" s="110"/>
    </row>
    <row r="690" spans="4:4" x14ac:dyDescent="0.25">
      <c r="D690" s="110"/>
    </row>
    <row r="691" spans="4:4" x14ac:dyDescent="0.25">
      <c r="D691" s="110"/>
    </row>
    <row r="692" spans="4:4" x14ac:dyDescent="0.25">
      <c r="D692" s="110"/>
    </row>
    <row r="693" spans="4:4" x14ac:dyDescent="0.25">
      <c r="D693" s="110"/>
    </row>
    <row r="694" spans="4:4" x14ac:dyDescent="0.25">
      <c r="D694" s="110"/>
    </row>
    <row r="695" spans="4:4" x14ac:dyDescent="0.25">
      <c r="D695" s="110"/>
    </row>
    <row r="696" spans="4:4" x14ac:dyDescent="0.25">
      <c r="D696" s="110"/>
    </row>
    <row r="697" spans="4:4" x14ac:dyDescent="0.25">
      <c r="D697" s="110"/>
    </row>
    <row r="698" spans="4:4" x14ac:dyDescent="0.25">
      <c r="D698" s="110"/>
    </row>
    <row r="699" spans="4:4" x14ac:dyDescent="0.25">
      <c r="D699" s="110"/>
    </row>
    <row r="700" spans="4:4" x14ac:dyDescent="0.25">
      <c r="D700" s="110"/>
    </row>
    <row r="701" spans="4:4" x14ac:dyDescent="0.25">
      <c r="D701" s="110"/>
    </row>
    <row r="702" spans="4:4" x14ac:dyDescent="0.25">
      <c r="D702" s="110"/>
    </row>
    <row r="703" spans="4:4" x14ac:dyDescent="0.25">
      <c r="D703" s="110"/>
    </row>
    <row r="704" spans="4:4" x14ac:dyDescent="0.25">
      <c r="D704" s="110"/>
    </row>
    <row r="705" spans="4:4" x14ac:dyDescent="0.25">
      <c r="D705" s="110"/>
    </row>
    <row r="706" spans="4:4" x14ac:dyDescent="0.25">
      <c r="D706" s="110"/>
    </row>
    <row r="707" spans="4:4" x14ac:dyDescent="0.25">
      <c r="D707" s="110"/>
    </row>
    <row r="708" spans="4:4" x14ac:dyDescent="0.25">
      <c r="D708" s="110"/>
    </row>
    <row r="709" spans="4:4" x14ac:dyDescent="0.25">
      <c r="D709" s="110"/>
    </row>
    <row r="710" spans="4:4" x14ac:dyDescent="0.25">
      <c r="D710" s="110"/>
    </row>
    <row r="711" spans="4:4" x14ac:dyDescent="0.25">
      <c r="D711" s="110"/>
    </row>
    <row r="712" spans="4:4" x14ac:dyDescent="0.25">
      <c r="D712" s="110"/>
    </row>
    <row r="713" spans="4:4" x14ac:dyDescent="0.25">
      <c r="D713" s="110"/>
    </row>
    <row r="714" spans="4:4" x14ac:dyDescent="0.25">
      <c r="D714" s="110"/>
    </row>
    <row r="715" spans="4:4" x14ac:dyDescent="0.25">
      <c r="D715" s="110"/>
    </row>
    <row r="716" spans="4:4" x14ac:dyDescent="0.25">
      <c r="D716" s="110"/>
    </row>
    <row r="717" spans="4:4" x14ac:dyDescent="0.25">
      <c r="D717" s="110"/>
    </row>
    <row r="718" spans="4:4" x14ac:dyDescent="0.25">
      <c r="D718" s="110"/>
    </row>
    <row r="719" spans="4:4" x14ac:dyDescent="0.25">
      <c r="D719" s="110"/>
    </row>
    <row r="720" spans="4:4" x14ac:dyDescent="0.25">
      <c r="D720" s="110"/>
    </row>
    <row r="721" spans="4:4" x14ac:dyDescent="0.25">
      <c r="D721" s="110"/>
    </row>
    <row r="722" spans="4:4" x14ac:dyDescent="0.25">
      <c r="D722" s="110"/>
    </row>
    <row r="723" spans="4:4" x14ac:dyDescent="0.25">
      <c r="D723" s="110"/>
    </row>
    <row r="724" spans="4:4" x14ac:dyDescent="0.25">
      <c r="D724" s="110"/>
    </row>
    <row r="725" spans="4:4" x14ac:dyDescent="0.25">
      <c r="D725" s="110"/>
    </row>
    <row r="726" spans="4:4" x14ac:dyDescent="0.25">
      <c r="D726" s="110"/>
    </row>
    <row r="727" spans="4:4" x14ac:dyDescent="0.25">
      <c r="D727" s="110"/>
    </row>
    <row r="728" spans="4:4" x14ac:dyDescent="0.25">
      <c r="D728" s="110"/>
    </row>
    <row r="729" spans="4:4" x14ac:dyDescent="0.25">
      <c r="D729" s="110"/>
    </row>
    <row r="730" spans="4:4" x14ac:dyDescent="0.25">
      <c r="D730" s="110"/>
    </row>
    <row r="731" spans="4:4" x14ac:dyDescent="0.25">
      <c r="D731" s="110"/>
    </row>
    <row r="732" spans="4:4" x14ac:dyDescent="0.25">
      <c r="D732" s="110"/>
    </row>
    <row r="733" spans="4:4" x14ac:dyDescent="0.25">
      <c r="D733" s="110"/>
    </row>
    <row r="734" spans="4:4" x14ac:dyDescent="0.25">
      <c r="D734" s="110"/>
    </row>
    <row r="735" spans="4:4" x14ac:dyDescent="0.25">
      <c r="D735" s="110"/>
    </row>
    <row r="736" spans="4:4" x14ac:dyDescent="0.25">
      <c r="D736" s="110"/>
    </row>
    <row r="737" spans="4:4" x14ac:dyDescent="0.25">
      <c r="D737" s="110"/>
    </row>
    <row r="738" spans="4:4" x14ac:dyDescent="0.25">
      <c r="D738" s="110"/>
    </row>
    <row r="739" spans="4:4" x14ac:dyDescent="0.25">
      <c r="D739" s="110"/>
    </row>
    <row r="740" spans="4:4" x14ac:dyDescent="0.25">
      <c r="D740" s="110"/>
    </row>
    <row r="741" spans="4:4" x14ac:dyDescent="0.25">
      <c r="D741" s="110"/>
    </row>
    <row r="742" spans="4:4" x14ac:dyDescent="0.25">
      <c r="D742" s="110"/>
    </row>
    <row r="743" spans="4:4" x14ac:dyDescent="0.25">
      <c r="D743" s="110"/>
    </row>
    <row r="744" spans="4:4" x14ac:dyDescent="0.25">
      <c r="D744" s="110"/>
    </row>
    <row r="745" spans="4:4" x14ac:dyDescent="0.25">
      <c r="D745" s="110"/>
    </row>
    <row r="746" spans="4:4" x14ac:dyDescent="0.25">
      <c r="D746" s="110"/>
    </row>
    <row r="747" spans="4:4" x14ac:dyDescent="0.25">
      <c r="D747" s="110"/>
    </row>
    <row r="748" spans="4:4" x14ac:dyDescent="0.25">
      <c r="D748" s="110"/>
    </row>
    <row r="749" spans="4:4" x14ac:dyDescent="0.25">
      <c r="D749" s="110"/>
    </row>
    <row r="750" spans="4:4" x14ac:dyDescent="0.25">
      <c r="D750" s="110"/>
    </row>
    <row r="751" spans="4:4" x14ac:dyDescent="0.25">
      <c r="D751" s="110"/>
    </row>
    <row r="752" spans="4:4" x14ac:dyDescent="0.25">
      <c r="D752" s="110"/>
    </row>
    <row r="753" spans="4:4" x14ac:dyDescent="0.25">
      <c r="D753" s="110"/>
    </row>
    <row r="754" spans="4:4" x14ac:dyDescent="0.25">
      <c r="D754" s="110"/>
    </row>
    <row r="755" spans="4:4" x14ac:dyDescent="0.25">
      <c r="D755" s="110"/>
    </row>
    <row r="756" spans="4:4" x14ac:dyDescent="0.25">
      <c r="D756" s="110"/>
    </row>
    <row r="757" spans="4:4" x14ac:dyDescent="0.25">
      <c r="D757" s="110"/>
    </row>
    <row r="758" spans="4:4" x14ac:dyDescent="0.25">
      <c r="D758" s="110"/>
    </row>
    <row r="759" spans="4:4" x14ac:dyDescent="0.25">
      <c r="D759" s="110"/>
    </row>
    <row r="760" spans="4:4" x14ac:dyDescent="0.25">
      <c r="D760" s="110"/>
    </row>
    <row r="761" spans="4:4" x14ac:dyDescent="0.25">
      <c r="D761" s="110"/>
    </row>
    <row r="762" spans="4:4" x14ac:dyDescent="0.25">
      <c r="D762" s="110"/>
    </row>
    <row r="763" spans="4:4" x14ac:dyDescent="0.25">
      <c r="D763" s="110"/>
    </row>
    <row r="764" spans="4:4" x14ac:dyDescent="0.25">
      <c r="D764" s="110"/>
    </row>
    <row r="765" spans="4:4" x14ac:dyDescent="0.25">
      <c r="D765" s="110"/>
    </row>
    <row r="766" spans="4:4" x14ac:dyDescent="0.25">
      <c r="D766" s="110"/>
    </row>
    <row r="767" spans="4:4" x14ac:dyDescent="0.25">
      <c r="D767" s="110"/>
    </row>
    <row r="768" spans="4:4" x14ac:dyDescent="0.25">
      <c r="D768" s="110"/>
    </row>
    <row r="769" spans="4:4" x14ac:dyDescent="0.25">
      <c r="D769" s="110"/>
    </row>
    <row r="770" spans="4:4" x14ac:dyDescent="0.25">
      <c r="D770" s="110"/>
    </row>
    <row r="771" spans="4:4" x14ac:dyDescent="0.25">
      <c r="D771" s="110"/>
    </row>
    <row r="772" spans="4:4" x14ac:dyDescent="0.25">
      <c r="D772" s="110"/>
    </row>
    <row r="773" spans="4:4" x14ac:dyDescent="0.25">
      <c r="D773" s="110"/>
    </row>
    <row r="774" spans="4:4" x14ac:dyDescent="0.25">
      <c r="D774" s="110"/>
    </row>
    <row r="775" spans="4:4" x14ac:dyDescent="0.25">
      <c r="D775" s="110"/>
    </row>
    <row r="776" spans="4:4" x14ac:dyDescent="0.25">
      <c r="D776" s="110"/>
    </row>
    <row r="777" spans="4:4" x14ac:dyDescent="0.25">
      <c r="D777" s="110"/>
    </row>
    <row r="778" spans="4:4" x14ac:dyDescent="0.25">
      <c r="D778" s="110"/>
    </row>
    <row r="779" spans="4:4" x14ac:dyDescent="0.25">
      <c r="D779" s="110"/>
    </row>
    <row r="780" spans="4:4" x14ac:dyDescent="0.25">
      <c r="D780" s="110"/>
    </row>
    <row r="781" spans="4:4" x14ac:dyDescent="0.25">
      <c r="D781" s="110"/>
    </row>
    <row r="782" spans="4:4" x14ac:dyDescent="0.25">
      <c r="D782" s="110"/>
    </row>
    <row r="783" spans="4:4" x14ac:dyDescent="0.25">
      <c r="D783" s="110"/>
    </row>
    <row r="784" spans="4:4" x14ac:dyDescent="0.25">
      <c r="D784" s="110"/>
    </row>
    <row r="785" spans="4:4" x14ac:dyDescent="0.25">
      <c r="D785" s="110"/>
    </row>
    <row r="786" spans="4:4" x14ac:dyDescent="0.25">
      <c r="D786" s="110"/>
    </row>
    <row r="787" spans="4:4" x14ac:dyDescent="0.25">
      <c r="D787" s="110"/>
    </row>
    <row r="788" spans="4:4" x14ac:dyDescent="0.25">
      <c r="D788" s="110"/>
    </row>
    <row r="789" spans="4:4" x14ac:dyDescent="0.25">
      <c r="D789" s="110"/>
    </row>
    <row r="790" spans="4:4" x14ac:dyDescent="0.25">
      <c r="D790" s="110"/>
    </row>
    <row r="791" spans="4:4" x14ac:dyDescent="0.25">
      <c r="D791" s="110"/>
    </row>
    <row r="792" spans="4:4" x14ac:dyDescent="0.25">
      <c r="D792" s="110"/>
    </row>
    <row r="793" spans="4:4" x14ac:dyDescent="0.25">
      <c r="D793" s="110"/>
    </row>
    <row r="794" spans="4:4" x14ac:dyDescent="0.25">
      <c r="D794" s="110"/>
    </row>
    <row r="795" spans="4:4" x14ac:dyDescent="0.25">
      <c r="D795" s="110"/>
    </row>
    <row r="796" spans="4:4" x14ac:dyDescent="0.25">
      <c r="D796" s="110"/>
    </row>
    <row r="797" spans="4:4" x14ac:dyDescent="0.25">
      <c r="D797" s="110"/>
    </row>
    <row r="798" spans="4:4" x14ac:dyDescent="0.25">
      <c r="D798" s="110"/>
    </row>
    <row r="799" spans="4:4" x14ac:dyDescent="0.25">
      <c r="D799" s="110"/>
    </row>
    <row r="800" spans="4:4" x14ac:dyDescent="0.25">
      <c r="D800" s="110"/>
    </row>
    <row r="801" spans="4:4" x14ac:dyDescent="0.25">
      <c r="D801" s="110"/>
    </row>
    <row r="802" spans="4:4" x14ac:dyDescent="0.25">
      <c r="D802" s="110"/>
    </row>
    <row r="803" spans="4:4" x14ac:dyDescent="0.25">
      <c r="D803" s="110"/>
    </row>
    <row r="804" spans="4:4" x14ac:dyDescent="0.25">
      <c r="D804" s="110"/>
    </row>
    <row r="805" spans="4:4" x14ac:dyDescent="0.25">
      <c r="D805" s="110"/>
    </row>
    <row r="806" spans="4:4" x14ac:dyDescent="0.25">
      <c r="D806" s="110"/>
    </row>
    <row r="807" spans="4:4" x14ac:dyDescent="0.25">
      <c r="D807" s="110"/>
    </row>
    <row r="808" spans="4:4" x14ac:dyDescent="0.25">
      <c r="D808" s="110"/>
    </row>
    <row r="809" spans="4:4" x14ac:dyDescent="0.25">
      <c r="D809" s="110"/>
    </row>
    <row r="810" spans="4:4" x14ac:dyDescent="0.25">
      <c r="D810" s="110"/>
    </row>
    <row r="811" spans="4:4" x14ac:dyDescent="0.25">
      <c r="D811" s="110"/>
    </row>
    <row r="812" spans="4:4" x14ac:dyDescent="0.25">
      <c r="D812" s="110"/>
    </row>
    <row r="813" spans="4:4" x14ac:dyDescent="0.25">
      <c r="D813" s="110"/>
    </row>
    <row r="814" spans="4:4" x14ac:dyDescent="0.25">
      <c r="D814" s="110"/>
    </row>
    <row r="815" spans="4:4" x14ac:dyDescent="0.25">
      <c r="D815" s="110"/>
    </row>
    <row r="816" spans="4:4" x14ac:dyDescent="0.25">
      <c r="D816" s="110"/>
    </row>
    <row r="817" spans="4:4" x14ac:dyDescent="0.25">
      <c r="D817" s="110"/>
    </row>
    <row r="818" spans="4:4" x14ac:dyDescent="0.25">
      <c r="D818" s="110"/>
    </row>
    <row r="819" spans="4:4" x14ac:dyDescent="0.25">
      <c r="D819" s="110"/>
    </row>
    <row r="820" spans="4:4" x14ac:dyDescent="0.25">
      <c r="D820" s="110"/>
    </row>
    <row r="821" spans="4:4" x14ac:dyDescent="0.25">
      <c r="D821" s="110"/>
    </row>
    <row r="822" spans="4:4" x14ac:dyDescent="0.25">
      <c r="D822" s="110"/>
    </row>
    <row r="823" spans="4:4" x14ac:dyDescent="0.25">
      <c r="D823" s="110"/>
    </row>
    <row r="824" spans="4:4" x14ac:dyDescent="0.25">
      <c r="D824" s="110"/>
    </row>
    <row r="825" spans="4:4" x14ac:dyDescent="0.25">
      <c r="D825" s="110"/>
    </row>
    <row r="826" spans="4:4" x14ac:dyDescent="0.25">
      <c r="D826" s="110"/>
    </row>
    <row r="827" spans="4:4" x14ac:dyDescent="0.25">
      <c r="D827" s="110"/>
    </row>
    <row r="828" spans="4:4" x14ac:dyDescent="0.25">
      <c r="D828" s="110"/>
    </row>
    <row r="829" spans="4:4" x14ac:dyDescent="0.25">
      <c r="D829" s="110"/>
    </row>
    <row r="830" spans="4:4" x14ac:dyDescent="0.25">
      <c r="D830" s="110"/>
    </row>
    <row r="831" spans="4:4" x14ac:dyDescent="0.25">
      <c r="D831" s="110"/>
    </row>
    <row r="832" spans="4:4" x14ac:dyDescent="0.25">
      <c r="D832" s="110"/>
    </row>
    <row r="833" spans="4:4" x14ac:dyDescent="0.25">
      <c r="D833" s="110"/>
    </row>
    <row r="834" spans="4:4" x14ac:dyDescent="0.25">
      <c r="D834" s="110"/>
    </row>
    <row r="835" spans="4:4" x14ac:dyDescent="0.25">
      <c r="D835" s="110"/>
    </row>
    <row r="836" spans="4:4" x14ac:dyDescent="0.25">
      <c r="D836" s="110"/>
    </row>
    <row r="837" spans="4:4" x14ac:dyDescent="0.25">
      <c r="D837" s="110"/>
    </row>
    <row r="838" spans="4:4" x14ac:dyDescent="0.25">
      <c r="D838" s="110"/>
    </row>
    <row r="839" spans="4:4" x14ac:dyDescent="0.25">
      <c r="D839" s="110"/>
    </row>
    <row r="840" spans="4:4" x14ac:dyDescent="0.25">
      <c r="D840" s="110"/>
    </row>
    <row r="841" spans="4:4" x14ac:dyDescent="0.25">
      <c r="D841" s="110"/>
    </row>
    <row r="842" spans="4:4" x14ac:dyDescent="0.25">
      <c r="D842" s="110"/>
    </row>
    <row r="843" spans="4:4" x14ac:dyDescent="0.25">
      <c r="D843" s="110"/>
    </row>
    <row r="844" spans="4:4" x14ac:dyDescent="0.25">
      <c r="D844" s="110"/>
    </row>
    <row r="845" spans="4:4" x14ac:dyDescent="0.25">
      <c r="D845" s="110"/>
    </row>
    <row r="846" spans="4:4" x14ac:dyDescent="0.25">
      <c r="D846" s="110"/>
    </row>
    <row r="847" spans="4:4" x14ac:dyDescent="0.25">
      <c r="D847" s="110"/>
    </row>
    <row r="848" spans="4:4" x14ac:dyDescent="0.25">
      <c r="D848" s="110"/>
    </row>
    <row r="849" spans="4:4" x14ac:dyDescent="0.25">
      <c r="D849" s="110"/>
    </row>
    <row r="850" spans="4:4" x14ac:dyDescent="0.25">
      <c r="D850" s="110"/>
    </row>
    <row r="851" spans="4:4" x14ac:dyDescent="0.25">
      <c r="D851" s="110"/>
    </row>
    <row r="852" spans="4:4" x14ac:dyDescent="0.25">
      <c r="D852" s="110"/>
    </row>
    <row r="853" spans="4:4" x14ac:dyDescent="0.25">
      <c r="D853" s="110"/>
    </row>
    <row r="854" spans="4:4" x14ac:dyDescent="0.25">
      <c r="D854" s="110"/>
    </row>
    <row r="855" spans="4:4" x14ac:dyDescent="0.25">
      <c r="D855" s="110"/>
    </row>
    <row r="856" spans="4:4" x14ac:dyDescent="0.25">
      <c r="D856" s="110"/>
    </row>
    <row r="857" spans="4:4" x14ac:dyDescent="0.25">
      <c r="D857" s="110"/>
    </row>
    <row r="858" spans="4:4" x14ac:dyDescent="0.25">
      <c r="D858" s="110"/>
    </row>
    <row r="859" spans="4:4" x14ac:dyDescent="0.25">
      <c r="D859" s="110"/>
    </row>
    <row r="860" spans="4:4" x14ac:dyDescent="0.25">
      <c r="D860" s="110"/>
    </row>
    <row r="861" spans="4:4" x14ac:dyDescent="0.25">
      <c r="D861" s="110"/>
    </row>
    <row r="862" spans="4:4" x14ac:dyDescent="0.25">
      <c r="D862" s="110"/>
    </row>
    <row r="863" spans="4:4" x14ac:dyDescent="0.25">
      <c r="D863" s="110"/>
    </row>
    <row r="864" spans="4:4" x14ac:dyDescent="0.25">
      <c r="D864" s="110"/>
    </row>
    <row r="865" spans="4:4" x14ac:dyDescent="0.25">
      <c r="D865" s="110"/>
    </row>
    <row r="866" spans="4:4" x14ac:dyDescent="0.25">
      <c r="D866" s="110"/>
    </row>
    <row r="867" spans="4:4" x14ac:dyDescent="0.25">
      <c r="D867" s="110"/>
    </row>
    <row r="868" spans="4:4" x14ac:dyDescent="0.25">
      <c r="D868" s="110"/>
    </row>
    <row r="869" spans="4:4" x14ac:dyDescent="0.25">
      <c r="D869" s="110"/>
    </row>
    <row r="870" spans="4:4" x14ac:dyDescent="0.25">
      <c r="D870" s="110"/>
    </row>
    <row r="871" spans="4:4" x14ac:dyDescent="0.25">
      <c r="D871" s="110"/>
    </row>
    <row r="872" spans="4:4" x14ac:dyDescent="0.25">
      <c r="D872" s="110"/>
    </row>
    <row r="873" spans="4:4" x14ac:dyDescent="0.25">
      <c r="D873" s="110"/>
    </row>
    <row r="874" spans="4:4" x14ac:dyDescent="0.25">
      <c r="D874" s="110"/>
    </row>
    <row r="875" spans="4:4" x14ac:dyDescent="0.25">
      <c r="D875" s="110"/>
    </row>
    <row r="876" spans="4:4" x14ac:dyDescent="0.25">
      <c r="D876" s="110"/>
    </row>
    <row r="877" spans="4:4" x14ac:dyDescent="0.25">
      <c r="D877" s="110"/>
    </row>
    <row r="878" spans="4:4" x14ac:dyDescent="0.25">
      <c r="D878" s="110"/>
    </row>
    <row r="879" spans="4:4" x14ac:dyDescent="0.25">
      <c r="D879" s="110"/>
    </row>
    <row r="880" spans="4:4" x14ac:dyDescent="0.25">
      <c r="D880" s="110"/>
    </row>
    <row r="881" spans="4:4" x14ac:dyDescent="0.25">
      <c r="D881" s="110"/>
    </row>
    <row r="882" spans="4:4" x14ac:dyDescent="0.25">
      <c r="D882" s="110"/>
    </row>
    <row r="883" spans="4:4" x14ac:dyDescent="0.25">
      <c r="D883" s="110"/>
    </row>
    <row r="884" spans="4:4" x14ac:dyDescent="0.25">
      <c r="D884" s="110"/>
    </row>
    <row r="885" spans="4:4" x14ac:dyDescent="0.25">
      <c r="D885" s="110"/>
    </row>
    <row r="886" spans="4:4" x14ac:dyDescent="0.25">
      <c r="D886" s="110"/>
    </row>
    <row r="887" spans="4:4" x14ac:dyDescent="0.25">
      <c r="D887" s="110"/>
    </row>
    <row r="888" spans="4:4" x14ac:dyDescent="0.25">
      <c r="D888" s="110"/>
    </row>
    <row r="889" spans="4:4" x14ac:dyDescent="0.25">
      <c r="D889" s="110"/>
    </row>
    <row r="890" spans="4:4" x14ac:dyDescent="0.25">
      <c r="D890" s="110"/>
    </row>
    <row r="891" spans="4:4" x14ac:dyDescent="0.25">
      <c r="D891" s="110"/>
    </row>
    <row r="892" spans="4:4" x14ac:dyDescent="0.25">
      <c r="D892" s="110"/>
    </row>
    <row r="893" spans="4:4" x14ac:dyDescent="0.25">
      <c r="D893" s="110"/>
    </row>
    <row r="894" spans="4:4" x14ac:dyDescent="0.25">
      <c r="D894" s="110"/>
    </row>
    <row r="895" spans="4:4" x14ac:dyDescent="0.25">
      <c r="D895" s="110"/>
    </row>
    <row r="896" spans="4:4" x14ac:dyDescent="0.25">
      <c r="D896" s="110"/>
    </row>
    <row r="897" spans="4:4" x14ac:dyDescent="0.25">
      <c r="D897" s="110"/>
    </row>
    <row r="898" spans="4:4" x14ac:dyDescent="0.25">
      <c r="D898" s="110"/>
    </row>
    <row r="899" spans="4:4" x14ac:dyDescent="0.25">
      <c r="D899" s="110"/>
    </row>
    <row r="900" spans="4:4" x14ac:dyDescent="0.25">
      <c r="D900" s="110"/>
    </row>
    <row r="901" spans="4:4" x14ac:dyDescent="0.25">
      <c r="D901" s="110"/>
    </row>
    <row r="902" spans="4:4" x14ac:dyDescent="0.25">
      <c r="D902" s="110"/>
    </row>
    <row r="903" spans="4:4" x14ac:dyDescent="0.25">
      <c r="D903" s="110"/>
    </row>
    <row r="904" spans="4:4" x14ac:dyDescent="0.25">
      <c r="D904" s="110"/>
    </row>
    <row r="905" spans="4:4" x14ac:dyDescent="0.25">
      <c r="D905" s="110"/>
    </row>
    <row r="906" spans="4:4" x14ac:dyDescent="0.25">
      <c r="D906" s="110"/>
    </row>
    <row r="907" spans="4:4" x14ac:dyDescent="0.25">
      <c r="D907" s="110"/>
    </row>
    <row r="908" spans="4:4" x14ac:dyDescent="0.25">
      <c r="D908" s="110"/>
    </row>
    <row r="909" spans="4:4" x14ac:dyDescent="0.25">
      <c r="D909" s="110"/>
    </row>
    <row r="910" spans="4:4" x14ac:dyDescent="0.25">
      <c r="D910" s="110"/>
    </row>
    <row r="911" spans="4:4" x14ac:dyDescent="0.25">
      <c r="D911" s="110"/>
    </row>
    <row r="912" spans="4:4" x14ac:dyDescent="0.25">
      <c r="D912" s="110"/>
    </row>
    <row r="913" spans="4:4" x14ac:dyDescent="0.25">
      <c r="D913" s="110"/>
    </row>
    <row r="914" spans="4:4" x14ac:dyDescent="0.25">
      <c r="D914" s="110"/>
    </row>
    <row r="915" spans="4:4" x14ac:dyDescent="0.25">
      <c r="D915" s="110"/>
    </row>
    <row r="916" spans="4:4" x14ac:dyDescent="0.25">
      <c r="D916" s="110"/>
    </row>
    <row r="917" spans="4:4" x14ac:dyDescent="0.25">
      <c r="D917" s="110"/>
    </row>
    <row r="918" spans="4:4" x14ac:dyDescent="0.25">
      <c r="D918" s="110"/>
    </row>
    <row r="919" spans="4:4" x14ac:dyDescent="0.25">
      <c r="D919" s="110"/>
    </row>
    <row r="920" spans="4:4" x14ac:dyDescent="0.25">
      <c r="D920" s="110"/>
    </row>
    <row r="921" spans="4:4" x14ac:dyDescent="0.25">
      <c r="D921" s="110"/>
    </row>
    <row r="922" spans="4:4" x14ac:dyDescent="0.25">
      <c r="D922" s="110"/>
    </row>
    <row r="923" spans="4:4" x14ac:dyDescent="0.25">
      <c r="D923" s="110"/>
    </row>
    <row r="924" spans="4:4" x14ac:dyDescent="0.25">
      <c r="D924" s="110"/>
    </row>
    <row r="925" spans="4:4" x14ac:dyDescent="0.25">
      <c r="D925" s="110"/>
    </row>
    <row r="926" spans="4:4" x14ac:dyDescent="0.25">
      <c r="D926" s="110"/>
    </row>
    <row r="927" spans="4:4" x14ac:dyDescent="0.25">
      <c r="D927" s="110"/>
    </row>
    <row r="928" spans="4:4" x14ac:dyDescent="0.25">
      <c r="D928" s="110"/>
    </row>
    <row r="929" spans="4:4" x14ac:dyDescent="0.25">
      <c r="D929" s="110"/>
    </row>
    <row r="930" spans="4:4" x14ac:dyDescent="0.25">
      <c r="D930" s="110"/>
    </row>
    <row r="931" spans="4:4" x14ac:dyDescent="0.25">
      <c r="D931" s="110"/>
    </row>
    <row r="932" spans="4:4" x14ac:dyDescent="0.25">
      <c r="D932" s="110"/>
    </row>
    <row r="933" spans="4:4" x14ac:dyDescent="0.25">
      <c r="D933" s="110"/>
    </row>
    <row r="934" spans="4:4" x14ac:dyDescent="0.25">
      <c r="D934" s="110"/>
    </row>
    <row r="935" spans="4:4" x14ac:dyDescent="0.25">
      <c r="D935" s="110"/>
    </row>
    <row r="936" spans="4:4" x14ac:dyDescent="0.25">
      <c r="D936" s="110"/>
    </row>
    <row r="937" spans="4:4" x14ac:dyDescent="0.25">
      <c r="D937" s="110"/>
    </row>
    <row r="938" spans="4:4" x14ac:dyDescent="0.25">
      <c r="D938" s="110"/>
    </row>
    <row r="939" spans="4:4" x14ac:dyDescent="0.25">
      <c r="D939" s="110"/>
    </row>
    <row r="940" spans="4:4" x14ac:dyDescent="0.25">
      <c r="D940" s="110"/>
    </row>
    <row r="941" spans="4:4" x14ac:dyDescent="0.25">
      <c r="D941" s="110"/>
    </row>
    <row r="942" spans="4:4" x14ac:dyDescent="0.25">
      <c r="D942" s="110"/>
    </row>
    <row r="943" spans="4:4" x14ac:dyDescent="0.25">
      <c r="D943" s="110"/>
    </row>
    <row r="944" spans="4:4" x14ac:dyDescent="0.25">
      <c r="D944" s="110"/>
    </row>
    <row r="945" spans="4:4" x14ac:dyDescent="0.25">
      <c r="D945" s="110"/>
    </row>
    <row r="946" spans="4:4" x14ac:dyDescent="0.25">
      <c r="D946" s="110"/>
    </row>
    <row r="947" spans="4:4" x14ac:dyDescent="0.25">
      <c r="D947" s="110"/>
    </row>
    <row r="948" spans="4:4" x14ac:dyDescent="0.25">
      <c r="D948" s="110"/>
    </row>
    <row r="949" spans="4:4" x14ac:dyDescent="0.25">
      <c r="D949" s="110"/>
    </row>
    <row r="950" spans="4:4" x14ac:dyDescent="0.25">
      <c r="D950" s="110"/>
    </row>
    <row r="951" spans="4:4" x14ac:dyDescent="0.25">
      <c r="D951" s="110"/>
    </row>
    <row r="952" spans="4:4" x14ac:dyDescent="0.25">
      <c r="D952" s="110"/>
    </row>
    <row r="953" spans="4:4" x14ac:dyDescent="0.25">
      <c r="D953" s="110"/>
    </row>
    <row r="954" spans="4:4" x14ac:dyDescent="0.25">
      <c r="D954" s="110"/>
    </row>
    <row r="955" spans="4:4" x14ac:dyDescent="0.25">
      <c r="D955" s="110"/>
    </row>
    <row r="956" spans="4:4" x14ac:dyDescent="0.25">
      <c r="D956" s="110"/>
    </row>
    <row r="957" spans="4:4" x14ac:dyDescent="0.25">
      <c r="D957" s="110"/>
    </row>
    <row r="958" spans="4:4" x14ac:dyDescent="0.25">
      <c r="D958" s="110"/>
    </row>
    <row r="959" spans="4:4" x14ac:dyDescent="0.25">
      <c r="D959" s="110"/>
    </row>
    <row r="960" spans="4:4" x14ac:dyDescent="0.25">
      <c r="D960" s="110"/>
    </row>
    <row r="961" spans="4:4" x14ac:dyDescent="0.25">
      <c r="D961" s="110"/>
    </row>
    <row r="962" spans="4:4" x14ac:dyDescent="0.25">
      <c r="D962" s="110"/>
    </row>
    <row r="963" spans="4:4" x14ac:dyDescent="0.25">
      <c r="D963" s="110"/>
    </row>
    <row r="964" spans="4:4" x14ac:dyDescent="0.25">
      <c r="D964" s="110"/>
    </row>
    <row r="965" spans="4:4" x14ac:dyDescent="0.25">
      <c r="D965" s="110"/>
    </row>
    <row r="966" spans="4:4" x14ac:dyDescent="0.25">
      <c r="D966" s="110"/>
    </row>
    <row r="967" spans="4:4" x14ac:dyDescent="0.25">
      <c r="D967" s="110"/>
    </row>
    <row r="968" spans="4:4" x14ac:dyDescent="0.25">
      <c r="D968" s="110"/>
    </row>
    <row r="969" spans="4:4" x14ac:dyDescent="0.25">
      <c r="D969" s="110"/>
    </row>
    <row r="970" spans="4:4" x14ac:dyDescent="0.25">
      <c r="D970" s="110"/>
    </row>
    <row r="971" spans="4:4" x14ac:dyDescent="0.25">
      <c r="D971" s="110"/>
    </row>
    <row r="972" spans="4:4" x14ac:dyDescent="0.25">
      <c r="D972" s="110"/>
    </row>
    <row r="973" spans="4:4" x14ac:dyDescent="0.25">
      <c r="D973" s="110"/>
    </row>
    <row r="974" spans="4:4" x14ac:dyDescent="0.25">
      <c r="D974" s="110"/>
    </row>
    <row r="975" spans="4:4" x14ac:dyDescent="0.25">
      <c r="D975" s="110"/>
    </row>
    <row r="976" spans="4:4" x14ac:dyDescent="0.25">
      <c r="D976" s="110"/>
    </row>
    <row r="977" spans="4:4" x14ac:dyDescent="0.25">
      <c r="D977" s="110"/>
    </row>
    <row r="978" spans="4:4" x14ac:dyDescent="0.25">
      <c r="D978" s="110"/>
    </row>
    <row r="979" spans="4:4" x14ac:dyDescent="0.25">
      <c r="D979" s="110"/>
    </row>
    <row r="980" spans="4:4" x14ac:dyDescent="0.25">
      <c r="D980" s="110"/>
    </row>
    <row r="981" spans="4:4" x14ac:dyDescent="0.25">
      <c r="D981" s="110"/>
    </row>
    <row r="982" spans="4:4" x14ac:dyDescent="0.25">
      <c r="D982" s="110"/>
    </row>
    <row r="983" spans="4:4" x14ac:dyDescent="0.25">
      <c r="D983" s="110"/>
    </row>
    <row r="984" spans="4:4" x14ac:dyDescent="0.25">
      <c r="D984" s="110"/>
    </row>
    <row r="985" spans="4:4" x14ac:dyDescent="0.25">
      <c r="D985" s="110"/>
    </row>
    <row r="986" spans="4:4" x14ac:dyDescent="0.25">
      <c r="D986" s="110"/>
    </row>
    <row r="987" spans="4:4" x14ac:dyDescent="0.25">
      <c r="D987" s="110"/>
    </row>
    <row r="988" spans="4:4" x14ac:dyDescent="0.25">
      <c r="D988" s="110"/>
    </row>
    <row r="989" spans="4:4" x14ac:dyDescent="0.25">
      <c r="D989" s="110"/>
    </row>
    <row r="990" spans="4:4" x14ac:dyDescent="0.25">
      <c r="D990" s="110"/>
    </row>
    <row r="991" spans="4:4" x14ac:dyDescent="0.25">
      <c r="D991" s="110"/>
    </row>
    <row r="992" spans="4:4" x14ac:dyDescent="0.25">
      <c r="D992" s="110"/>
    </row>
    <row r="993" spans="4:4" x14ac:dyDescent="0.25">
      <c r="D993" s="110"/>
    </row>
    <row r="994" spans="4:4" x14ac:dyDescent="0.25">
      <c r="D994" s="110"/>
    </row>
    <row r="995" spans="4:4" x14ac:dyDescent="0.25">
      <c r="D995" s="110"/>
    </row>
    <row r="996" spans="4:4" x14ac:dyDescent="0.25">
      <c r="D996" s="110"/>
    </row>
    <row r="997" spans="4:4" x14ac:dyDescent="0.25">
      <c r="D997" s="110"/>
    </row>
    <row r="998" spans="4:4" x14ac:dyDescent="0.25">
      <c r="D998" s="110"/>
    </row>
    <row r="999" spans="4:4" x14ac:dyDescent="0.25">
      <c r="D999" s="110"/>
    </row>
    <row r="1000" spans="4:4" x14ac:dyDescent="0.25">
      <c r="D1000" s="110"/>
    </row>
    <row r="1001" spans="4:4" x14ac:dyDescent="0.25">
      <c r="D1001" s="110"/>
    </row>
    <row r="1002" spans="4:4" x14ac:dyDescent="0.25">
      <c r="D1002" s="110"/>
    </row>
    <row r="1003" spans="4:4" x14ac:dyDescent="0.25">
      <c r="D1003" s="110"/>
    </row>
    <row r="1004" spans="4:4" x14ac:dyDescent="0.25">
      <c r="D1004" s="110"/>
    </row>
    <row r="1005" spans="4:4" x14ac:dyDescent="0.25">
      <c r="D1005" s="110"/>
    </row>
    <row r="1006" spans="4:4" x14ac:dyDescent="0.25">
      <c r="D1006" s="110"/>
    </row>
    <row r="1007" spans="4:4" x14ac:dyDescent="0.25">
      <c r="D1007" s="110"/>
    </row>
    <row r="1008" spans="4:4" x14ac:dyDescent="0.25">
      <c r="D1008" s="110"/>
    </row>
    <row r="1009" spans="4:4" x14ac:dyDescent="0.25">
      <c r="D1009" s="110"/>
    </row>
    <row r="1010" spans="4:4" x14ac:dyDescent="0.25">
      <c r="D1010" s="110"/>
    </row>
    <row r="1011" spans="4:4" x14ac:dyDescent="0.25">
      <c r="D1011" s="110"/>
    </row>
    <row r="1012" spans="4:4" x14ac:dyDescent="0.25">
      <c r="D1012" s="110"/>
    </row>
    <row r="1013" spans="4:4" x14ac:dyDescent="0.25">
      <c r="D1013" s="110"/>
    </row>
    <row r="1014" spans="4:4" x14ac:dyDescent="0.25">
      <c r="D1014" s="110"/>
    </row>
    <row r="1015" spans="4:4" x14ac:dyDescent="0.25">
      <c r="D1015" s="110"/>
    </row>
    <row r="1016" spans="4:4" x14ac:dyDescent="0.25">
      <c r="D1016" s="110"/>
    </row>
    <row r="1017" spans="4:4" x14ac:dyDescent="0.25">
      <c r="D1017" s="110"/>
    </row>
    <row r="1018" spans="4:4" x14ac:dyDescent="0.25">
      <c r="D1018" s="110"/>
    </row>
    <row r="1019" spans="4:4" x14ac:dyDescent="0.25">
      <c r="D1019" s="110"/>
    </row>
    <row r="1020" spans="4:4" x14ac:dyDescent="0.25">
      <c r="D1020" s="110"/>
    </row>
    <row r="1021" spans="4:4" x14ac:dyDescent="0.25">
      <c r="D1021" s="110"/>
    </row>
    <row r="1022" spans="4:4" x14ac:dyDescent="0.25">
      <c r="D1022" s="110"/>
    </row>
    <row r="1023" spans="4:4" x14ac:dyDescent="0.25">
      <c r="D1023" s="110"/>
    </row>
    <row r="1024" spans="4:4" x14ac:dyDescent="0.25">
      <c r="D1024" s="110"/>
    </row>
    <row r="1025" spans="4:4" x14ac:dyDescent="0.25">
      <c r="D1025" s="110"/>
    </row>
    <row r="1026" spans="4:4" x14ac:dyDescent="0.25">
      <c r="D1026" s="110"/>
    </row>
    <row r="1027" spans="4:4" x14ac:dyDescent="0.25">
      <c r="D1027" s="110"/>
    </row>
    <row r="1028" spans="4:4" x14ac:dyDescent="0.25">
      <c r="D1028" s="110"/>
    </row>
    <row r="1029" spans="4:4" x14ac:dyDescent="0.25">
      <c r="D1029" s="110"/>
    </row>
    <row r="1030" spans="4:4" x14ac:dyDescent="0.25">
      <c r="D1030" s="110"/>
    </row>
    <row r="1031" spans="4:4" x14ac:dyDescent="0.25">
      <c r="D1031" s="110"/>
    </row>
    <row r="1032" spans="4:4" x14ac:dyDescent="0.25">
      <c r="D1032" s="110"/>
    </row>
    <row r="1033" spans="4:4" x14ac:dyDescent="0.25">
      <c r="D1033" s="110"/>
    </row>
    <row r="1034" spans="4:4" x14ac:dyDescent="0.25">
      <c r="D1034" s="110"/>
    </row>
    <row r="1035" spans="4:4" x14ac:dyDescent="0.25">
      <c r="D1035" s="110"/>
    </row>
    <row r="1036" spans="4:4" x14ac:dyDescent="0.25">
      <c r="D1036" s="110"/>
    </row>
    <row r="1037" spans="4:4" x14ac:dyDescent="0.25">
      <c r="D1037" s="110"/>
    </row>
    <row r="1038" spans="4:4" x14ac:dyDescent="0.25">
      <c r="D1038" s="110"/>
    </row>
    <row r="1039" spans="4:4" x14ac:dyDescent="0.25">
      <c r="D1039" s="110"/>
    </row>
    <row r="1040" spans="4:4" x14ac:dyDescent="0.25">
      <c r="D1040" s="110"/>
    </row>
    <row r="1041" spans="4:4" x14ac:dyDescent="0.25">
      <c r="D1041" s="110"/>
    </row>
    <row r="1042" spans="4:4" x14ac:dyDescent="0.25">
      <c r="D1042" s="110"/>
    </row>
    <row r="1043" spans="4:4" x14ac:dyDescent="0.25">
      <c r="D1043" s="110"/>
    </row>
    <row r="1044" spans="4:4" x14ac:dyDescent="0.25">
      <c r="D1044" s="110"/>
    </row>
    <row r="1045" spans="4:4" x14ac:dyDescent="0.25">
      <c r="D1045" s="110"/>
    </row>
    <row r="1046" spans="4:4" x14ac:dyDescent="0.25">
      <c r="D1046" s="110"/>
    </row>
    <row r="1047" spans="4:4" x14ac:dyDescent="0.25">
      <c r="D1047" s="110"/>
    </row>
    <row r="1048" spans="4:4" x14ac:dyDescent="0.25">
      <c r="D1048" s="110"/>
    </row>
    <row r="1049" spans="4:4" x14ac:dyDescent="0.25">
      <c r="D1049" s="110"/>
    </row>
    <row r="1050" spans="4:4" x14ac:dyDescent="0.25">
      <c r="D1050" s="110"/>
    </row>
    <row r="1051" spans="4:4" x14ac:dyDescent="0.25">
      <c r="D1051" s="110"/>
    </row>
    <row r="1052" spans="4:4" x14ac:dyDescent="0.25">
      <c r="D1052" s="110"/>
    </row>
    <row r="1053" spans="4:4" x14ac:dyDescent="0.25">
      <c r="D1053" s="110"/>
    </row>
    <row r="1054" spans="4:4" x14ac:dyDescent="0.25">
      <c r="D1054" s="110"/>
    </row>
    <row r="1055" spans="4:4" x14ac:dyDescent="0.25">
      <c r="D1055" s="110"/>
    </row>
    <row r="1056" spans="4:4" x14ac:dyDescent="0.25">
      <c r="D1056" s="110"/>
    </row>
    <row r="1057" spans="4:4" x14ac:dyDescent="0.25">
      <c r="D1057" s="110"/>
    </row>
    <row r="1058" spans="4:4" x14ac:dyDescent="0.25">
      <c r="D1058" s="110"/>
    </row>
    <row r="1059" spans="4:4" x14ac:dyDescent="0.25">
      <c r="D1059" s="110"/>
    </row>
    <row r="1060" spans="4:4" x14ac:dyDescent="0.25">
      <c r="D1060" s="110"/>
    </row>
    <row r="1061" spans="4:4" x14ac:dyDescent="0.25">
      <c r="D1061" s="110"/>
    </row>
    <row r="1062" spans="4:4" x14ac:dyDescent="0.25">
      <c r="D1062" s="110"/>
    </row>
    <row r="1063" spans="4:4" x14ac:dyDescent="0.25">
      <c r="D1063" s="110"/>
    </row>
    <row r="1064" spans="4:4" x14ac:dyDescent="0.25">
      <c r="D1064" s="110"/>
    </row>
    <row r="1065" spans="4:4" x14ac:dyDescent="0.25">
      <c r="D1065" s="110"/>
    </row>
    <row r="1066" spans="4:4" x14ac:dyDescent="0.25">
      <c r="D1066" s="110"/>
    </row>
    <row r="1067" spans="4:4" x14ac:dyDescent="0.25">
      <c r="D1067" s="110"/>
    </row>
    <row r="1068" spans="4:4" x14ac:dyDescent="0.25">
      <c r="D1068" s="110"/>
    </row>
    <row r="1069" spans="4:4" x14ac:dyDescent="0.25">
      <c r="D1069" s="110"/>
    </row>
    <row r="1070" spans="4:4" x14ac:dyDescent="0.25">
      <c r="D1070" s="110"/>
    </row>
    <row r="1071" spans="4:4" x14ac:dyDescent="0.25">
      <c r="D1071" s="110"/>
    </row>
    <row r="1072" spans="4:4" x14ac:dyDescent="0.25">
      <c r="D1072" s="110"/>
    </row>
    <row r="1073" spans="4:4" x14ac:dyDescent="0.25">
      <c r="D1073" s="110"/>
    </row>
    <row r="1074" spans="4:4" x14ac:dyDescent="0.25">
      <c r="D1074" s="110"/>
    </row>
    <row r="1075" spans="4:4" x14ac:dyDescent="0.25">
      <c r="D1075" s="110"/>
    </row>
    <row r="1076" spans="4:4" x14ac:dyDescent="0.25">
      <c r="D1076" s="110"/>
    </row>
    <row r="1077" spans="4:4" x14ac:dyDescent="0.25">
      <c r="D1077" s="110"/>
    </row>
    <row r="1078" spans="4:4" x14ac:dyDescent="0.25">
      <c r="D1078" s="110"/>
    </row>
    <row r="1079" spans="4:4" x14ac:dyDescent="0.25">
      <c r="D1079" s="110"/>
    </row>
    <row r="1080" spans="4:4" x14ac:dyDescent="0.25">
      <c r="D1080" s="110"/>
    </row>
    <row r="1081" spans="4:4" x14ac:dyDescent="0.25">
      <c r="D1081" s="110"/>
    </row>
    <row r="1082" spans="4:4" x14ac:dyDescent="0.25">
      <c r="D1082" s="110"/>
    </row>
    <row r="1083" spans="4:4" x14ac:dyDescent="0.25">
      <c r="D1083" s="110"/>
    </row>
    <row r="1084" spans="4:4" x14ac:dyDescent="0.25">
      <c r="D1084" s="110"/>
    </row>
    <row r="1085" spans="4:4" x14ac:dyDescent="0.25">
      <c r="D1085" s="110"/>
    </row>
    <row r="1086" spans="4:4" x14ac:dyDescent="0.25">
      <c r="D1086" s="110"/>
    </row>
    <row r="1087" spans="4:4" x14ac:dyDescent="0.25">
      <c r="D1087" s="110"/>
    </row>
    <row r="1088" spans="4:4" x14ac:dyDescent="0.25">
      <c r="D1088" s="110"/>
    </row>
    <row r="1089" spans="4:4" x14ac:dyDescent="0.25">
      <c r="D1089" s="110"/>
    </row>
    <row r="1090" spans="4:4" x14ac:dyDescent="0.25">
      <c r="D1090" s="110"/>
    </row>
    <row r="1091" spans="4:4" x14ac:dyDescent="0.25">
      <c r="D1091" s="110"/>
    </row>
    <row r="1092" spans="4:4" x14ac:dyDescent="0.25">
      <c r="D1092" s="110"/>
    </row>
    <row r="1093" spans="4:4" x14ac:dyDescent="0.25">
      <c r="D1093" s="110"/>
    </row>
    <row r="1094" spans="4:4" x14ac:dyDescent="0.25">
      <c r="D1094" s="110"/>
    </row>
    <row r="1095" spans="4:4" x14ac:dyDescent="0.25">
      <c r="D1095" s="110"/>
    </row>
    <row r="1096" spans="4:4" x14ac:dyDescent="0.25">
      <c r="D1096" s="110"/>
    </row>
    <row r="1097" spans="4:4" x14ac:dyDescent="0.25">
      <c r="D1097" s="110"/>
    </row>
    <row r="1098" spans="4:4" x14ac:dyDescent="0.25">
      <c r="D1098" s="110"/>
    </row>
    <row r="1099" spans="4:4" x14ac:dyDescent="0.25">
      <c r="D1099" s="110"/>
    </row>
    <row r="1100" spans="4:4" x14ac:dyDescent="0.25">
      <c r="D1100" s="110"/>
    </row>
    <row r="1101" spans="4:4" x14ac:dyDescent="0.25">
      <c r="D1101" s="110"/>
    </row>
    <row r="1102" spans="4:4" x14ac:dyDescent="0.25">
      <c r="D1102" s="110"/>
    </row>
    <row r="1103" spans="4:4" x14ac:dyDescent="0.25">
      <c r="D1103" s="110"/>
    </row>
    <row r="1104" spans="4:4" x14ac:dyDescent="0.25">
      <c r="D1104" s="110"/>
    </row>
    <row r="1105" spans="4:4" x14ac:dyDescent="0.25">
      <c r="D1105" s="110"/>
    </row>
    <row r="1106" spans="4:4" x14ac:dyDescent="0.25">
      <c r="D1106" s="110"/>
    </row>
    <row r="1107" spans="4:4" x14ac:dyDescent="0.25">
      <c r="D1107" s="110"/>
    </row>
    <row r="1108" spans="4:4" x14ac:dyDescent="0.25">
      <c r="D1108" s="110"/>
    </row>
    <row r="1109" spans="4:4" x14ac:dyDescent="0.25">
      <c r="D1109" s="110"/>
    </row>
    <row r="1110" spans="4:4" x14ac:dyDescent="0.25">
      <c r="D1110" s="110"/>
    </row>
    <row r="1111" spans="4:4" x14ac:dyDescent="0.25">
      <c r="D1111" s="110"/>
    </row>
    <row r="1112" spans="4:4" x14ac:dyDescent="0.25">
      <c r="D1112" s="110"/>
    </row>
    <row r="1113" spans="4:4" x14ac:dyDescent="0.25">
      <c r="D1113" s="110"/>
    </row>
    <row r="1114" spans="4:4" x14ac:dyDescent="0.25">
      <c r="D1114" s="110"/>
    </row>
    <row r="1115" spans="4:4" x14ac:dyDescent="0.25">
      <c r="D1115" s="110"/>
    </row>
    <row r="1116" spans="4:4" x14ac:dyDescent="0.25">
      <c r="D1116" s="110"/>
    </row>
    <row r="1117" spans="4:4" x14ac:dyDescent="0.25">
      <c r="D1117" s="110"/>
    </row>
    <row r="1118" spans="4:4" x14ac:dyDescent="0.25">
      <c r="D1118" s="110"/>
    </row>
    <row r="1119" spans="4:4" x14ac:dyDescent="0.25">
      <c r="D1119" s="110"/>
    </row>
    <row r="1120" spans="4:4" x14ac:dyDescent="0.25">
      <c r="D1120" s="110"/>
    </row>
    <row r="1121" spans="4:4" x14ac:dyDescent="0.25">
      <c r="D1121" s="110"/>
    </row>
    <row r="1122" spans="4:4" x14ac:dyDescent="0.25">
      <c r="D1122" s="110"/>
    </row>
    <row r="1123" spans="4:4" x14ac:dyDescent="0.25">
      <c r="D1123" s="110"/>
    </row>
    <row r="1124" spans="4:4" x14ac:dyDescent="0.25">
      <c r="D1124" s="110"/>
    </row>
    <row r="1125" spans="4:4" x14ac:dyDescent="0.25">
      <c r="D1125" s="110"/>
    </row>
    <row r="1126" spans="4:4" x14ac:dyDescent="0.25">
      <c r="D1126" s="110"/>
    </row>
    <row r="1127" spans="4:4" x14ac:dyDescent="0.25">
      <c r="D1127" s="110"/>
    </row>
    <row r="1128" spans="4:4" x14ac:dyDescent="0.25">
      <c r="D1128" s="110"/>
    </row>
    <row r="1129" spans="4:4" x14ac:dyDescent="0.25">
      <c r="D1129" s="110"/>
    </row>
    <row r="1130" spans="4:4" x14ac:dyDescent="0.25">
      <c r="D1130" s="110"/>
    </row>
    <row r="1131" spans="4:4" x14ac:dyDescent="0.25">
      <c r="D1131" s="110"/>
    </row>
    <row r="1132" spans="4:4" x14ac:dyDescent="0.25">
      <c r="D1132" s="110"/>
    </row>
    <row r="1133" spans="4:4" x14ac:dyDescent="0.25">
      <c r="D1133" s="110"/>
    </row>
    <row r="1134" spans="4:4" x14ac:dyDescent="0.25">
      <c r="D1134" s="110"/>
    </row>
    <row r="1135" spans="4:4" x14ac:dyDescent="0.25">
      <c r="D1135" s="110"/>
    </row>
    <row r="1136" spans="4:4" x14ac:dyDescent="0.25">
      <c r="D1136" s="110"/>
    </row>
    <row r="1137" spans="4:4" x14ac:dyDescent="0.25">
      <c r="D1137" s="110"/>
    </row>
    <row r="1138" spans="4:4" x14ac:dyDescent="0.25">
      <c r="D1138" s="110"/>
    </row>
    <row r="1139" spans="4:4" x14ac:dyDescent="0.25">
      <c r="D1139" s="110"/>
    </row>
    <row r="1140" spans="4:4" x14ac:dyDescent="0.25">
      <c r="D1140" s="110"/>
    </row>
    <row r="1141" spans="4:4" x14ac:dyDescent="0.25">
      <c r="D1141" s="110"/>
    </row>
    <row r="1142" spans="4:4" x14ac:dyDescent="0.25">
      <c r="D1142" s="110"/>
    </row>
    <row r="1143" spans="4:4" x14ac:dyDescent="0.25">
      <c r="D1143" s="110"/>
    </row>
    <row r="1144" spans="4:4" x14ac:dyDescent="0.25">
      <c r="D1144" s="110"/>
    </row>
    <row r="1145" spans="4:4" x14ac:dyDescent="0.25">
      <c r="D1145" s="110"/>
    </row>
    <row r="1146" spans="4:4" x14ac:dyDescent="0.25">
      <c r="D1146" s="110"/>
    </row>
    <row r="1147" spans="4:4" x14ac:dyDescent="0.25">
      <c r="D1147" s="110"/>
    </row>
    <row r="1148" spans="4:4" x14ac:dyDescent="0.25">
      <c r="D1148" s="110"/>
    </row>
    <row r="1149" spans="4:4" x14ac:dyDescent="0.25">
      <c r="D1149" s="110"/>
    </row>
    <row r="1150" spans="4:4" x14ac:dyDescent="0.25">
      <c r="D1150" s="110"/>
    </row>
    <row r="1151" spans="4:4" x14ac:dyDescent="0.25">
      <c r="D1151" s="110"/>
    </row>
    <row r="1152" spans="4:4" x14ac:dyDescent="0.25">
      <c r="D1152" s="110"/>
    </row>
    <row r="1153" spans="4:4" x14ac:dyDescent="0.25">
      <c r="D1153" s="110"/>
    </row>
    <row r="1154" spans="4:4" x14ac:dyDescent="0.25">
      <c r="D1154" s="110"/>
    </row>
    <row r="1155" spans="4:4" x14ac:dyDescent="0.25">
      <c r="D1155" s="110"/>
    </row>
    <row r="1156" spans="4:4" x14ac:dyDescent="0.25">
      <c r="D1156" s="110"/>
    </row>
    <row r="1157" spans="4:4" x14ac:dyDescent="0.25">
      <c r="D1157" s="110"/>
    </row>
    <row r="1158" spans="4:4" x14ac:dyDescent="0.25">
      <c r="D1158" s="110"/>
    </row>
    <row r="1159" spans="4:4" x14ac:dyDescent="0.25">
      <c r="D1159" s="110"/>
    </row>
    <row r="1160" spans="4:4" x14ac:dyDescent="0.25">
      <c r="D1160" s="110"/>
    </row>
    <row r="1161" spans="4:4" x14ac:dyDescent="0.25">
      <c r="D1161" s="110"/>
    </row>
    <row r="1162" spans="4:4" x14ac:dyDescent="0.25">
      <c r="D1162" s="110"/>
    </row>
    <row r="1163" spans="4:4" x14ac:dyDescent="0.25">
      <c r="D1163" s="110"/>
    </row>
    <row r="1164" spans="4:4" x14ac:dyDescent="0.25">
      <c r="D1164" s="110"/>
    </row>
    <row r="1165" spans="4:4" x14ac:dyDescent="0.25">
      <c r="D1165" s="110"/>
    </row>
    <row r="1166" spans="4:4" x14ac:dyDescent="0.25">
      <c r="D1166" s="110"/>
    </row>
    <row r="1167" spans="4:4" x14ac:dyDescent="0.25">
      <c r="D1167" s="110"/>
    </row>
    <row r="1168" spans="4:4" x14ac:dyDescent="0.25">
      <c r="D1168" s="110"/>
    </row>
    <row r="1169" spans="4:4" x14ac:dyDescent="0.25">
      <c r="D1169" s="110"/>
    </row>
    <row r="1170" spans="4:4" x14ac:dyDescent="0.25">
      <c r="D1170" s="110"/>
    </row>
    <row r="1171" spans="4:4" x14ac:dyDescent="0.25">
      <c r="D1171" s="110"/>
    </row>
    <row r="1172" spans="4:4" x14ac:dyDescent="0.25">
      <c r="D1172" s="110"/>
    </row>
    <row r="1173" spans="4:4" x14ac:dyDescent="0.25">
      <c r="D1173" s="110"/>
    </row>
    <row r="1174" spans="4:4" x14ac:dyDescent="0.25">
      <c r="D1174" s="110"/>
    </row>
    <row r="1175" spans="4:4" x14ac:dyDescent="0.25">
      <c r="D1175" s="110"/>
    </row>
    <row r="1176" spans="4:4" x14ac:dyDescent="0.25">
      <c r="D1176" s="110"/>
    </row>
    <row r="1177" spans="4:4" x14ac:dyDescent="0.25">
      <c r="D1177" s="110"/>
    </row>
    <row r="1178" spans="4:4" x14ac:dyDescent="0.25">
      <c r="D1178" s="110"/>
    </row>
    <row r="1179" spans="4:4" x14ac:dyDescent="0.25">
      <c r="D1179" s="110"/>
    </row>
    <row r="1180" spans="4:4" x14ac:dyDescent="0.25">
      <c r="D1180" s="110"/>
    </row>
    <row r="1181" spans="4:4" x14ac:dyDescent="0.25">
      <c r="D1181" s="110"/>
    </row>
    <row r="1182" spans="4:4" x14ac:dyDescent="0.25">
      <c r="D1182" s="110"/>
    </row>
    <row r="1183" spans="4:4" x14ac:dyDescent="0.25">
      <c r="D1183" s="110"/>
    </row>
    <row r="1184" spans="4:4" x14ac:dyDescent="0.25">
      <c r="D1184" s="110"/>
    </row>
    <row r="1185" spans="4:4" x14ac:dyDescent="0.25">
      <c r="D1185" s="110"/>
    </row>
    <row r="1186" spans="4:4" x14ac:dyDescent="0.25">
      <c r="D1186" s="110"/>
    </row>
    <row r="1187" spans="4:4" x14ac:dyDescent="0.25">
      <c r="D1187" s="110"/>
    </row>
    <row r="1188" spans="4:4" x14ac:dyDescent="0.25">
      <c r="D1188" s="110"/>
    </row>
    <row r="1189" spans="4:4" x14ac:dyDescent="0.25">
      <c r="D1189" s="110"/>
    </row>
    <row r="1190" spans="4:4" x14ac:dyDescent="0.25">
      <c r="D1190" s="110"/>
    </row>
    <row r="1191" spans="4:4" x14ac:dyDescent="0.25">
      <c r="D1191" s="110"/>
    </row>
    <row r="1192" spans="4:4" x14ac:dyDescent="0.25">
      <c r="D1192" s="110"/>
    </row>
    <row r="1193" spans="4:4" x14ac:dyDescent="0.25">
      <c r="D1193" s="110"/>
    </row>
    <row r="1194" spans="4:4" x14ac:dyDescent="0.25">
      <c r="D1194" s="110"/>
    </row>
    <row r="1195" spans="4:4" x14ac:dyDescent="0.25">
      <c r="D1195" s="110"/>
    </row>
    <row r="1196" spans="4:4" x14ac:dyDescent="0.25">
      <c r="D1196" s="110"/>
    </row>
    <row r="1197" spans="4:4" x14ac:dyDescent="0.25">
      <c r="D1197" s="110"/>
    </row>
    <row r="1198" spans="4:4" x14ac:dyDescent="0.25">
      <c r="D1198" s="110"/>
    </row>
    <row r="1199" spans="4:4" x14ac:dyDescent="0.25">
      <c r="D1199" s="110"/>
    </row>
    <row r="1200" spans="4:4" x14ac:dyDescent="0.25">
      <c r="D1200" s="110"/>
    </row>
    <row r="1201" spans="4:4" x14ac:dyDescent="0.25">
      <c r="D1201" s="110"/>
    </row>
    <row r="1202" spans="4:4" x14ac:dyDescent="0.25">
      <c r="D1202" s="110"/>
    </row>
    <row r="1203" spans="4:4" x14ac:dyDescent="0.25">
      <c r="D1203" s="110"/>
    </row>
    <row r="1204" spans="4:4" x14ac:dyDescent="0.25">
      <c r="D1204" s="110"/>
    </row>
    <row r="1205" spans="4:4" x14ac:dyDescent="0.25">
      <c r="D1205" s="110"/>
    </row>
    <row r="1206" spans="4:4" x14ac:dyDescent="0.25">
      <c r="D1206" s="110"/>
    </row>
    <row r="1207" spans="4:4" x14ac:dyDescent="0.25">
      <c r="D1207" s="110"/>
    </row>
    <row r="1208" spans="4:4" x14ac:dyDescent="0.25">
      <c r="D1208" s="110"/>
    </row>
    <row r="1209" spans="4:4" x14ac:dyDescent="0.25">
      <c r="D1209" s="110"/>
    </row>
    <row r="1210" spans="4:4" x14ac:dyDescent="0.25">
      <c r="D1210" s="110"/>
    </row>
    <row r="1211" spans="4:4" x14ac:dyDescent="0.25">
      <c r="D1211" s="110"/>
    </row>
    <row r="1212" spans="4:4" x14ac:dyDescent="0.25">
      <c r="D1212" s="110"/>
    </row>
    <row r="1213" spans="4:4" x14ac:dyDescent="0.25">
      <c r="D1213" s="110"/>
    </row>
    <row r="1214" spans="4:4" x14ac:dyDescent="0.25">
      <c r="D1214" s="110"/>
    </row>
    <row r="1215" spans="4:4" x14ac:dyDescent="0.25">
      <c r="D1215" s="110"/>
    </row>
    <row r="1216" spans="4:4" x14ac:dyDescent="0.25">
      <c r="D1216" s="110"/>
    </row>
    <row r="1217" spans="4:4" x14ac:dyDescent="0.25">
      <c r="D1217" s="110"/>
    </row>
    <row r="1218" spans="4:4" x14ac:dyDescent="0.25">
      <c r="D1218" s="110"/>
    </row>
    <row r="1219" spans="4:4" x14ac:dyDescent="0.25">
      <c r="D1219" s="110"/>
    </row>
    <row r="1220" spans="4:4" x14ac:dyDescent="0.25">
      <c r="D1220" s="110"/>
    </row>
    <row r="1221" spans="4:4" x14ac:dyDescent="0.25">
      <c r="D1221" s="110"/>
    </row>
    <row r="1222" spans="4:4" x14ac:dyDescent="0.25">
      <c r="D1222" s="110"/>
    </row>
    <row r="1223" spans="4:4" x14ac:dyDescent="0.25">
      <c r="D1223" s="110"/>
    </row>
    <row r="1224" spans="4:4" x14ac:dyDescent="0.25">
      <c r="D1224" s="110"/>
    </row>
    <row r="1225" spans="4:4" x14ac:dyDescent="0.25">
      <c r="D1225" s="110"/>
    </row>
    <row r="1226" spans="4:4" x14ac:dyDescent="0.25">
      <c r="D1226" s="110"/>
    </row>
    <row r="1227" spans="4:4" x14ac:dyDescent="0.25">
      <c r="D1227" s="110"/>
    </row>
    <row r="1228" spans="4:4" x14ac:dyDescent="0.25">
      <c r="D1228" s="110"/>
    </row>
    <row r="1229" spans="4:4" x14ac:dyDescent="0.25">
      <c r="D1229" s="110"/>
    </row>
    <row r="1230" spans="4:4" x14ac:dyDescent="0.25">
      <c r="D1230" s="110"/>
    </row>
    <row r="1231" spans="4:4" x14ac:dyDescent="0.25">
      <c r="D1231" s="110"/>
    </row>
    <row r="1232" spans="4:4" x14ac:dyDescent="0.25">
      <c r="D1232" s="110"/>
    </row>
    <row r="1233" spans="4:4" x14ac:dyDescent="0.25">
      <c r="D1233" s="110"/>
    </row>
    <row r="1234" spans="4:4" x14ac:dyDescent="0.25">
      <c r="D1234" s="110"/>
    </row>
    <row r="1235" spans="4:4" x14ac:dyDescent="0.25">
      <c r="D1235" s="110"/>
    </row>
    <row r="1236" spans="4:4" x14ac:dyDescent="0.25">
      <c r="D1236" s="110"/>
    </row>
    <row r="1237" spans="4:4" x14ac:dyDescent="0.25">
      <c r="D1237" s="110"/>
    </row>
    <row r="1238" spans="4:4" x14ac:dyDescent="0.25">
      <c r="D1238" s="110"/>
    </row>
    <row r="1239" spans="4:4" x14ac:dyDescent="0.25">
      <c r="D1239" s="110"/>
    </row>
    <row r="1240" spans="4:4" x14ac:dyDescent="0.25">
      <c r="D1240" s="110"/>
    </row>
    <row r="1241" spans="4:4" x14ac:dyDescent="0.25">
      <c r="D1241" s="110"/>
    </row>
    <row r="1242" spans="4:4" x14ac:dyDescent="0.25">
      <c r="D1242" s="110"/>
    </row>
    <row r="1243" spans="4:4" x14ac:dyDescent="0.25">
      <c r="D1243" s="110"/>
    </row>
    <row r="1244" spans="4:4" x14ac:dyDescent="0.25">
      <c r="D1244" s="110"/>
    </row>
    <row r="1245" spans="4:4" x14ac:dyDescent="0.25">
      <c r="D1245" s="110"/>
    </row>
    <row r="1246" spans="4:4" x14ac:dyDescent="0.25">
      <c r="D1246" s="110"/>
    </row>
    <row r="1247" spans="4:4" x14ac:dyDescent="0.25">
      <c r="D1247" s="110"/>
    </row>
    <row r="1248" spans="4:4" x14ac:dyDescent="0.25">
      <c r="D1248" s="110"/>
    </row>
    <row r="1249" spans="4:4" x14ac:dyDescent="0.25">
      <c r="D1249" s="110"/>
    </row>
    <row r="1250" spans="4:4" x14ac:dyDescent="0.25">
      <c r="D1250" s="110"/>
    </row>
    <row r="1251" spans="4:4" x14ac:dyDescent="0.25">
      <c r="D1251" s="110"/>
    </row>
    <row r="1252" spans="4:4" x14ac:dyDescent="0.25">
      <c r="D1252" s="110"/>
    </row>
    <row r="1253" spans="4:4" x14ac:dyDescent="0.25">
      <c r="D1253" s="110"/>
    </row>
    <row r="1254" spans="4:4" x14ac:dyDescent="0.25">
      <c r="D1254" s="110"/>
    </row>
    <row r="1255" spans="4:4" x14ac:dyDescent="0.25">
      <c r="D1255" s="110"/>
    </row>
    <row r="1256" spans="4:4" x14ac:dyDescent="0.25">
      <c r="D1256" s="110"/>
    </row>
    <row r="1257" spans="4:4" x14ac:dyDescent="0.25">
      <c r="D1257" s="110"/>
    </row>
    <row r="1258" spans="4:4" x14ac:dyDescent="0.25">
      <c r="D1258" s="110"/>
    </row>
    <row r="1259" spans="4:4" x14ac:dyDescent="0.25">
      <c r="D1259" s="110"/>
    </row>
    <row r="1260" spans="4:4" x14ac:dyDescent="0.25">
      <c r="D1260" s="110"/>
    </row>
    <row r="1261" spans="4:4" x14ac:dyDescent="0.25">
      <c r="D1261" s="110"/>
    </row>
    <row r="1262" spans="4:4" x14ac:dyDescent="0.25">
      <c r="D1262" s="110"/>
    </row>
    <row r="1263" spans="4:4" x14ac:dyDescent="0.25">
      <c r="D1263" s="110"/>
    </row>
    <row r="1264" spans="4:4" x14ac:dyDescent="0.25">
      <c r="D1264" s="110"/>
    </row>
    <row r="1265" spans="4:4" x14ac:dyDescent="0.25">
      <c r="D1265" s="110"/>
    </row>
    <row r="1266" spans="4:4" x14ac:dyDescent="0.25">
      <c r="D1266" s="110"/>
    </row>
    <row r="1267" spans="4:4" x14ac:dyDescent="0.25">
      <c r="D1267" s="110"/>
    </row>
    <row r="1268" spans="4:4" x14ac:dyDescent="0.25">
      <c r="D1268" s="110"/>
    </row>
    <row r="1269" spans="4:4" x14ac:dyDescent="0.25">
      <c r="D1269" s="110"/>
    </row>
    <row r="1270" spans="4:4" x14ac:dyDescent="0.25">
      <c r="D1270" s="110"/>
    </row>
    <row r="1271" spans="4:4" x14ac:dyDescent="0.25">
      <c r="D1271" s="110"/>
    </row>
    <row r="1272" spans="4:4" x14ac:dyDescent="0.25">
      <c r="D1272" s="110"/>
    </row>
    <row r="1273" spans="4:4" x14ac:dyDescent="0.25">
      <c r="D1273" s="110"/>
    </row>
    <row r="1274" spans="4:4" x14ac:dyDescent="0.25">
      <c r="D1274" s="110"/>
    </row>
    <row r="1275" spans="4:4" x14ac:dyDescent="0.25">
      <c r="D1275" s="110"/>
    </row>
    <row r="1276" spans="4:4" x14ac:dyDescent="0.25">
      <c r="D1276" s="110"/>
    </row>
    <row r="1277" spans="4:4" x14ac:dyDescent="0.25">
      <c r="D1277" s="110"/>
    </row>
    <row r="1278" spans="4:4" x14ac:dyDescent="0.25">
      <c r="D1278" s="110"/>
    </row>
    <row r="1279" spans="4:4" x14ac:dyDescent="0.25">
      <c r="D1279" s="110"/>
    </row>
    <row r="1280" spans="4:4" x14ac:dyDescent="0.25">
      <c r="D1280" s="110"/>
    </row>
    <row r="1281" spans="4:4" x14ac:dyDescent="0.25">
      <c r="D1281" s="110"/>
    </row>
    <row r="1282" spans="4:4" x14ac:dyDescent="0.25">
      <c r="D1282" s="110"/>
    </row>
    <row r="1283" spans="4:4" x14ac:dyDescent="0.25">
      <c r="D1283" s="110"/>
    </row>
    <row r="1284" spans="4:4" x14ac:dyDescent="0.25">
      <c r="D1284" s="110"/>
    </row>
    <row r="1285" spans="4:4" x14ac:dyDescent="0.25">
      <c r="D1285" s="110"/>
    </row>
    <row r="1286" spans="4:4" x14ac:dyDescent="0.25">
      <c r="D1286" s="110"/>
    </row>
    <row r="1287" spans="4:4" x14ac:dyDescent="0.25">
      <c r="D1287" s="110"/>
    </row>
    <row r="1288" spans="4:4" x14ac:dyDescent="0.25">
      <c r="D1288" s="110"/>
    </row>
    <row r="1289" spans="4:4" x14ac:dyDescent="0.25">
      <c r="D1289" s="110"/>
    </row>
    <row r="1290" spans="4:4" x14ac:dyDescent="0.25">
      <c r="D1290" s="110"/>
    </row>
    <row r="1291" spans="4:4" x14ac:dyDescent="0.25">
      <c r="D1291" s="110"/>
    </row>
    <row r="1292" spans="4:4" x14ac:dyDescent="0.25">
      <c r="D1292" s="110"/>
    </row>
    <row r="1293" spans="4:4" x14ac:dyDescent="0.25">
      <c r="D1293" s="110"/>
    </row>
    <row r="1294" spans="4:4" x14ac:dyDescent="0.25">
      <c r="D1294" s="110"/>
    </row>
    <row r="1295" spans="4:4" x14ac:dyDescent="0.25">
      <c r="D1295" s="110"/>
    </row>
    <row r="1296" spans="4:4" x14ac:dyDescent="0.25">
      <c r="D1296" s="110"/>
    </row>
    <row r="1297" spans="4:4" x14ac:dyDescent="0.25">
      <c r="D1297" s="110"/>
    </row>
    <row r="1298" spans="4:4" x14ac:dyDescent="0.25">
      <c r="D1298" s="110"/>
    </row>
    <row r="1299" spans="4:4" x14ac:dyDescent="0.25">
      <c r="D1299" s="110"/>
    </row>
    <row r="1300" spans="4:4" x14ac:dyDescent="0.25">
      <c r="D1300" s="110"/>
    </row>
    <row r="1301" spans="4:4" x14ac:dyDescent="0.25">
      <c r="D1301" s="110"/>
    </row>
    <row r="1302" spans="4:4" x14ac:dyDescent="0.25">
      <c r="D1302" s="110"/>
    </row>
    <row r="1303" spans="4:4" x14ac:dyDescent="0.25">
      <c r="D1303" s="110"/>
    </row>
    <row r="1304" spans="4:4" x14ac:dyDescent="0.25">
      <c r="D1304" s="110"/>
    </row>
    <row r="1305" spans="4:4" x14ac:dyDescent="0.25">
      <c r="D1305" s="110"/>
    </row>
    <row r="1306" spans="4:4" x14ac:dyDescent="0.25">
      <c r="D1306" s="110"/>
    </row>
    <row r="1307" spans="4:4" x14ac:dyDescent="0.25">
      <c r="D1307" s="110"/>
    </row>
    <row r="1308" spans="4:4" x14ac:dyDescent="0.25">
      <c r="D1308" s="110"/>
    </row>
    <row r="1309" spans="4:4" x14ac:dyDescent="0.25">
      <c r="D1309" s="110"/>
    </row>
    <row r="1310" spans="4:4" x14ac:dyDescent="0.25">
      <c r="D1310" s="110"/>
    </row>
    <row r="1311" spans="4:4" x14ac:dyDescent="0.25">
      <c r="D1311" s="110"/>
    </row>
    <row r="1312" spans="4:4" x14ac:dyDescent="0.25">
      <c r="D1312" s="110"/>
    </row>
    <row r="1313" spans="4:4" x14ac:dyDescent="0.25">
      <c r="D1313" s="110"/>
    </row>
    <row r="1314" spans="4:4" x14ac:dyDescent="0.25">
      <c r="D1314" s="110"/>
    </row>
    <row r="1315" spans="4:4" x14ac:dyDescent="0.25">
      <c r="D1315" s="110"/>
    </row>
    <row r="1316" spans="4:4" x14ac:dyDescent="0.25">
      <c r="D1316" s="110"/>
    </row>
    <row r="1317" spans="4:4" x14ac:dyDescent="0.25">
      <c r="D1317" s="110"/>
    </row>
    <row r="1318" spans="4:4" x14ac:dyDescent="0.25">
      <c r="D1318" s="110"/>
    </row>
    <row r="1319" spans="4:4" x14ac:dyDescent="0.25">
      <c r="D1319" s="110"/>
    </row>
    <row r="1320" spans="4:4" x14ac:dyDescent="0.25">
      <c r="D1320" s="110"/>
    </row>
    <row r="1321" spans="4:4" x14ac:dyDescent="0.25">
      <c r="D1321" s="110"/>
    </row>
    <row r="1322" spans="4:4" x14ac:dyDescent="0.25">
      <c r="D1322" s="110"/>
    </row>
    <row r="1323" spans="4:4" x14ac:dyDescent="0.25">
      <c r="D1323" s="110"/>
    </row>
    <row r="1324" spans="4:4" x14ac:dyDescent="0.25">
      <c r="D1324" s="110"/>
    </row>
    <row r="1325" spans="4:4" x14ac:dyDescent="0.25">
      <c r="D1325" s="110"/>
    </row>
    <row r="1326" spans="4:4" x14ac:dyDescent="0.25">
      <c r="D1326" s="110"/>
    </row>
    <row r="1327" spans="4:4" x14ac:dyDescent="0.25">
      <c r="D1327" s="110"/>
    </row>
    <row r="1328" spans="4:4" x14ac:dyDescent="0.25">
      <c r="D1328" s="110"/>
    </row>
    <row r="1329" spans="4:4" x14ac:dyDescent="0.25">
      <c r="D1329" s="110"/>
    </row>
    <row r="1330" spans="4:4" x14ac:dyDescent="0.25">
      <c r="D1330" s="110"/>
    </row>
    <row r="1331" spans="4:4" x14ac:dyDescent="0.25">
      <c r="D1331" s="110"/>
    </row>
    <row r="1332" spans="4:4" x14ac:dyDescent="0.25">
      <c r="D1332" s="110"/>
    </row>
    <row r="1333" spans="4:4" x14ac:dyDescent="0.25">
      <c r="D1333" s="110"/>
    </row>
    <row r="1334" spans="4:4" x14ac:dyDescent="0.25">
      <c r="D1334" s="110"/>
    </row>
    <row r="1335" spans="4:4" x14ac:dyDescent="0.25">
      <c r="D1335" s="110"/>
    </row>
    <row r="1336" spans="4:4" x14ac:dyDescent="0.25">
      <c r="D1336" s="110"/>
    </row>
    <row r="1337" spans="4:4" x14ac:dyDescent="0.25">
      <c r="D1337" s="110"/>
    </row>
    <row r="1338" spans="4:4" x14ac:dyDescent="0.25">
      <c r="D1338" s="110"/>
    </row>
    <row r="1339" spans="4:4" x14ac:dyDescent="0.25">
      <c r="D1339" s="110"/>
    </row>
    <row r="1340" spans="4:4" x14ac:dyDescent="0.25">
      <c r="D1340" s="110"/>
    </row>
    <row r="1341" spans="4:4" x14ac:dyDescent="0.25">
      <c r="D1341" s="110"/>
    </row>
    <row r="1342" spans="4:4" x14ac:dyDescent="0.25">
      <c r="D1342" s="110"/>
    </row>
    <row r="1343" spans="4:4" x14ac:dyDescent="0.25">
      <c r="D1343" s="110"/>
    </row>
    <row r="1344" spans="4:4" x14ac:dyDescent="0.25">
      <c r="D1344" s="110"/>
    </row>
    <row r="1345" spans="4:4" x14ac:dyDescent="0.25">
      <c r="D1345" s="110"/>
    </row>
    <row r="1346" spans="4:4" x14ac:dyDescent="0.25">
      <c r="D1346" s="110"/>
    </row>
    <row r="1347" spans="4:4" x14ac:dyDescent="0.25">
      <c r="D1347" s="110"/>
    </row>
    <row r="1348" spans="4:4" x14ac:dyDescent="0.25">
      <c r="D1348" s="110"/>
    </row>
    <row r="1349" spans="4:4" x14ac:dyDescent="0.25">
      <c r="D1349" s="110"/>
    </row>
    <row r="1350" spans="4:4" x14ac:dyDescent="0.25">
      <c r="D1350" s="110"/>
    </row>
    <row r="1351" spans="4:4" x14ac:dyDescent="0.25">
      <c r="D1351" s="110"/>
    </row>
    <row r="1352" spans="4:4" x14ac:dyDescent="0.25">
      <c r="D1352" s="110"/>
    </row>
    <row r="1353" spans="4:4" x14ac:dyDescent="0.25">
      <c r="D1353" s="110"/>
    </row>
    <row r="1354" spans="4:4" x14ac:dyDescent="0.25">
      <c r="D1354" s="110"/>
    </row>
    <row r="1355" spans="4:4" x14ac:dyDescent="0.25">
      <c r="D1355" s="110"/>
    </row>
    <row r="1356" spans="4:4" x14ac:dyDescent="0.25">
      <c r="D1356" s="110"/>
    </row>
    <row r="1357" spans="4:4" x14ac:dyDescent="0.25">
      <c r="D1357" s="110"/>
    </row>
    <row r="1358" spans="4:4" x14ac:dyDescent="0.25">
      <c r="D1358" s="110"/>
    </row>
    <row r="1359" spans="4:4" x14ac:dyDescent="0.25">
      <c r="D1359" s="110"/>
    </row>
    <row r="1360" spans="4:4" x14ac:dyDescent="0.25">
      <c r="D1360" s="110"/>
    </row>
    <row r="1361" spans="4:4" x14ac:dyDescent="0.25">
      <c r="D1361" s="110"/>
    </row>
    <row r="1362" spans="4:4" x14ac:dyDescent="0.25">
      <c r="D1362" s="110"/>
    </row>
    <row r="1363" spans="4:4" x14ac:dyDescent="0.25">
      <c r="D1363" s="110"/>
    </row>
    <row r="1364" spans="4:4" x14ac:dyDescent="0.25">
      <c r="D1364" s="110"/>
    </row>
    <row r="1365" spans="4:4" x14ac:dyDescent="0.25">
      <c r="D1365" s="110"/>
    </row>
    <row r="1366" spans="4:4" x14ac:dyDescent="0.25">
      <c r="D1366" s="110"/>
    </row>
    <row r="1367" spans="4:4" x14ac:dyDescent="0.25">
      <c r="D1367" s="110"/>
    </row>
    <row r="1368" spans="4:4" x14ac:dyDescent="0.25">
      <c r="D1368" s="110"/>
    </row>
    <row r="1369" spans="4:4" x14ac:dyDescent="0.25">
      <c r="D1369" s="110"/>
    </row>
    <row r="1370" spans="4:4" x14ac:dyDescent="0.25">
      <c r="D1370" s="110"/>
    </row>
    <row r="1371" spans="4:4" x14ac:dyDescent="0.25">
      <c r="D1371" s="110"/>
    </row>
    <row r="1372" spans="4:4" x14ac:dyDescent="0.25">
      <c r="D1372" s="110"/>
    </row>
    <row r="1373" spans="4:4" x14ac:dyDescent="0.25">
      <c r="D1373" s="110"/>
    </row>
    <row r="1374" spans="4:4" x14ac:dyDescent="0.25">
      <c r="D1374" s="110"/>
    </row>
    <row r="1375" spans="4:4" x14ac:dyDescent="0.25">
      <c r="D1375" s="110"/>
    </row>
    <row r="1376" spans="4:4" x14ac:dyDescent="0.25">
      <c r="D1376" s="110"/>
    </row>
    <row r="1377" spans="4:4" x14ac:dyDescent="0.25">
      <c r="D1377" s="110"/>
    </row>
    <row r="1378" spans="4:4" x14ac:dyDescent="0.25">
      <c r="D1378" s="110"/>
    </row>
    <row r="1379" spans="4:4" x14ac:dyDescent="0.25">
      <c r="D1379" s="110"/>
    </row>
    <row r="1380" spans="4:4" x14ac:dyDescent="0.25">
      <c r="D1380" s="110"/>
    </row>
    <row r="1381" spans="4:4" x14ac:dyDescent="0.25">
      <c r="D1381" s="110"/>
    </row>
    <row r="1382" spans="4:4" x14ac:dyDescent="0.25">
      <c r="D1382" s="110"/>
    </row>
    <row r="1383" spans="4:4" x14ac:dyDescent="0.25">
      <c r="D1383" s="110"/>
    </row>
    <row r="1384" spans="4:4" x14ac:dyDescent="0.25">
      <c r="D1384" s="110"/>
    </row>
    <row r="1385" spans="4:4" x14ac:dyDescent="0.25">
      <c r="D1385" s="110"/>
    </row>
    <row r="1386" spans="4:4" x14ac:dyDescent="0.25">
      <c r="D1386" s="110"/>
    </row>
    <row r="1387" spans="4:4" x14ac:dyDescent="0.25">
      <c r="D1387" s="110"/>
    </row>
    <row r="1388" spans="4:4" x14ac:dyDescent="0.25">
      <c r="D1388" s="110"/>
    </row>
    <row r="1389" spans="4:4" x14ac:dyDescent="0.25">
      <c r="D1389" s="110"/>
    </row>
    <row r="1390" spans="4:4" x14ac:dyDescent="0.25">
      <c r="D1390" s="110"/>
    </row>
    <row r="1391" spans="4:4" x14ac:dyDescent="0.25">
      <c r="D1391" s="110"/>
    </row>
    <row r="1392" spans="4:4" x14ac:dyDescent="0.25">
      <c r="D1392" s="110"/>
    </row>
    <row r="1393" spans="4:4" x14ac:dyDescent="0.25">
      <c r="D1393" s="110"/>
    </row>
    <row r="1394" spans="4:4" x14ac:dyDescent="0.25">
      <c r="D1394" s="110"/>
    </row>
    <row r="1395" spans="4:4" x14ac:dyDescent="0.25">
      <c r="D1395" s="110"/>
    </row>
    <row r="1396" spans="4:4" x14ac:dyDescent="0.25">
      <c r="D1396" s="110"/>
    </row>
    <row r="1397" spans="4:4" x14ac:dyDescent="0.25">
      <c r="D1397" s="110"/>
    </row>
    <row r="1398" spans="4:4" x14ac:dyDescent="0.25">
      <c r="D1398" s="110"/>
    </row>
    <row r="1399" spans="4:4" x14ac:dyDescent="0.25">
      <c r="D1399" s="110"/>
    </row>
    <row r="1400" spans="4:4" x14ac:dyDescent="0.25">
      <c r="D1400" s="110"/>
    </row>
    <row r="1401" spans="4:4" x14ac:dyDescent="0.25">
      <c r="D1401" s="110"/>
    </row>
    <row r="1402" spans="4:4" x14ac:dyDescent="0.25">
      <c r="D1402" s="110"/>
    </row>
    <row r="1403" spans="4:4" x14ac:dyDescent="0.25">
      <c r="D1403" s="110"/>
    </row>
    <row r="1404" spans="4:4" x14ac:dyDescent="0.25">
      <c r="D1404" s="110"/>
    </row>
    <row r="1405" spans="4:4" x14ac:dyDescent="0.25">
      <c r="D1405" s="110"/>
    </row>
    <row r="1406" spans="4:4" x14ac:dyDescent="0.25">
      <c r="D1406" s="110"/>
    </row>
    <row r="1407" spans="4:4" x14ac:dyDescent="0.25">
      <c r="D1407" s="110"/>
    </row>
    <row r="1408" spans="4:4" x14ac:dyDescent="0.25">
      <c r="D1408" s="110"/>
    </row>
    <row r="1409" spans="4:4" x14ac:dyDescent="0.25">
      <c r="D1409" s="110"/>
    </row>
    <row r="1410" spans="4:4" x14ac:dyDescent="0.25">
      <c r="D1410" s="110"/>
    </row>
    <row r="1411" spans="4:4" x14ac:dyDescent="0.25">
      <c r="D1411" s="110"/>
    </row>
    <row r="1412" spans="4:4" x14ac:dyDescent="0.25">
      <c r="D1412" s="110"/>
    </row>
    <row r="1413" spans="4:4" x14ac:dyDescent="0.25">
      <c r="D1413" s="110"/>
    </row>
    <row r="1414" spans="4:4" x14ac:dyDescent="0.25">
      <c r="D1414" s="110"/>
    </row>
    <row r="1415" spans="4:4" x14ac:dyDescent="0.25">
      <c r="D1415" s="110"/>
    </row>
    <row r="1416" spans="4:4" x14ac:dyDescent="0.25">
      <c r="D1416" s="110"/>
    </row>
    <row r="1417" spans="4:4" x14ac:dyDescent="0.25">
      <c r="D1417" s="110"/>
    </row>
    <row r="1418" spans="4:4" x14ac:dyDescent="0.25">
      <c r="D1418" s="110"/>
    </row>
    <row r="1419" spans="4:4" x14ac:dyDescent="0.25">
      <c r="D1419" s="110"/>
    </row>
    <row r="1420" spans="4:4" x14ac:dyDescent="0.25">
      <c r="D1420" s="110"/>
    </row>
    <row r="1421" spans="4:4" x14ac:dyDescent="0.25">
      <c r="D1421" s="110"/>
    </row>
    <row r="1422" spans="4:4" x14ac:dyDescent="0.25">
      <c r="D1422" s="110"/>
    </row>
    <row r="1423" spans="4:4" x14ac:dyDescent="0.25">
      <c r="D1423" s="110"/>
    </row>
    <row r="1424" spans="4:4" x14ac:dyDescent="0.25">
      <c r="D1424" s="110"/>
    </row>
    <row r="1425" spans="4:4" x14ac:dyDescent="0.25">
      <c r="D1425" s="110"/>
    </row>
    <row r="1426" spans="4:4" x14ac:dyDescent="0.25">
      <c r="D1426" s="110"/>
    </row>
    <row r="1427" spans="4:4" x14ac:dyDescent="0.25">
      <c r="D1427" s="110"/>
    </row>
    <row r="1428" spans="4:4" x14ac:dyDescent="0.25">
      <c r="D1428" s="110"/>
    </row>
    <row r="1429" spans="4:4" x14ac:dyDescent="0.25">
      <c r="D1429" s="110"/>
    </row>
    <row r="1430" spans="4:4" x14ac:dyDescent="0.25">
      <c r="D1430" s="110"/>
    </row>
    <row r="1431" spans="4:4" x14ac:dyDescent="0.25">
      <c r="D1431" s="110"/>
    </row>
    <row r="1432" spans="4:4" x14ac:dyDescent="0.25">
      <c r="D1432" s="110"/>
    </row>
    <row r="1433" spans="4:4" x14ac:dyDescent="0.25">
      <c r="D1433" s="110"/>
    </row>
    <row r="1434" spans="4:4" x14ac:dyDescent="0.25">
      <c r="D1434" s="110"/>
    </row>
    <row r="1435" spans="4:4" x14ac:dyDescent="0.25">
      <c r="D1435" s="110"/>
    </row>
    <row r="1436" spans="4:4" x14ac:dyDescent="0.25">
      <c r="D1436" s="110"/>
    </row>
    <row r="1437" spans="4:4" x14ac:dyDescent="0.25">
      <c r="D1437" s="110"/>
    </row>
    <row r="1438" spans="4:4" x14ac:dyDescent="0.25">
      <c r="D1438" s="110"/>
    </row>
    <row r="1439" spans="4:4" x14ac:dyDescent="0.25">
      <c r="D1439" s="110"/>
    </row>
    <row r="1440" spans="4:4" x14ac:dyDescent="0.25">
      <c r="D1440" s="110"/>
    </row>
    <row r="1441" spans="4:4" x14ac:dyDescent="0.25">
      <c r="D1441" s="110"/>
    </row>
    <row r="1442" spans="4:4" x14ac:dyDescent="0.25">
      <c r="D1442" s="110"/>
    </row>
    <row r="1443" spans="4:4" x14ac:dyDescent="0.25">
      <c r="D1443" s="110"/>
    </row>
    <row r="1444" spans="4:4" x14ac:dyDescent="0.25">
      <c r="D1444" s="110"/>
    </row>
    <row r="1445" spans="4:4" x14ac:dyDescent="0.25">
      <c r="D1445" s="110"/>
    </row>
    <row r="1446" spans="4:4" x14ac:dyDescent="0.25">
      <c r="D1446" s="110"/>
    </row>
    <row r="1447" spans="4:4" x14ac:dyDescent="0.25">
      <c r="D1447" s="110"/>
    </row>
    <row r="1448" spans="4:4" x14ac:dyDescent="0.25">
      <c r="D1448" s="110"/>
    </row>
    <row r="1449" spans="4:4" x14ac:dyDescent="0.25">
      <c r="D1449" s="110"/>
    </row>
    <row r="1450" spans="4:4" x14ac:dyDescent="0.25">
      <c r="D1450" s="110"/>
    </row>
    <row r="1451" spans="4:4" x14ac:dyDescent="0.25">
      <c r="D1451" s="110"/>
    </row>
    <row r="1452" spans="4:4" x14ac:dyDescent="0.25">
      <c r="D1452" s="110"/>
    </row>
    <row r="1453" spans="4:4" x14ac:dyDescent="0.25">
      <c r="D1453" s="110"/>
    </row>
    <row r="1454" spans="4:4" x14ac:dyDescent="0.25">
      <c r="D1454" s="110"/>
    </row>
    <row r="1455" spans="4:4" x14ac:dyDescent="0.25">
      <c r="D1455" s="110"/>
    </row>
    <row r="1456" spans="4:4" x14ac:dyDescent="0.25">
      <c r="D1456" s="110"/>
    </row>
    <row r="1457" spans="4:4" x14ac:dyDescent="0.25">
      <c r="D1457" s="110"/>
    </row>
    <row r="1458" spans="4:4" x14ac:dyDescent="0.25">
      <c r="D1458" s="110"/>
    </row>
    <row r="1459" spans="4:4" x14ac:dyDescent="0.25">
      <c r="D1459" s="110"/>
    </row>
    <row r="1460" spans="4:4" x14ac:dyDescent="0.25">
      <c r="D1460" s="110"/>
    </row>
    <row r="1461" spans="4:4" x14ac:dyDescent="0.25">
      <c r="D1461" s="110"/>
    </row>
    <row r="1462" spans="4:4" x14ac:dyDescent="0.25">
      <c r="D1462" s="110"/>
    </row>
    <row r="1463" spans="4:4" x14ac:dyDescent="0.25">
      <c r="D1463" s="110"/>
    </row>
    <row r="1464" spans="4:4" x14ac:dyDescent="0.25">
      <c r="D1464" s="110"/>
    </row>
    <row r="1465" spans="4:4" x14ac:dyDescent="0.25">
      <c r="D1465" s="110"/>
    </row>
    <row r="1466" spans="4:4" x14ac:dyDescent="0.25">
      <c r="D1466" s="110"/>
    </row>
    <row r="1467" spans="4:4" x14ac:dyDescent="0.25">
      <c r="D1467" s="110"/>
    </row>
    <row r="1468" spans="4:4" x14ac:dyDescent="0.25">
      <c r="D1468" s="110"/>
    </row>
    <row r="1469" spans="4:4" x14ac:dyDescent="0.25">
      <c r="D1469" s="110"/>
    </row>
    <row r="1470" spans="4:4" x14ac:dyDescent="0.25">
      <c r="D1470" s="110"/>
    </row>
    <row r="1471" spans="4:4" x14ac:dyDescent="0.25">
      <c r="D1471" s="110"/>
    </row>
    <row r="1472" spans="4:4" x14ac:dyDescent="0.25">
      <c r="D1472" s="110"/>
    </row>
    <row r="1473" spans="4:4" x14ac:dyDescent="0.25">
      <c r="D1473" s="110"/>
    </row>
    <row r="1474" spans="4:4" x14ac:dyDescent="0.25">
      <c r="D1474" s="110"/>
    </row>
    <row r="1475" spans="4:4" x14ac:dyDescent="0.25">
      <c r="D1475" s="110"/>
    </row>
    <row r="1476" spans="4:4" x14ac:dyDescent="0.25">
      <c r="D1476" s="110"/>
    </row>
    <row r="1477" spans="4:4" x14ac:dyDescent="0.25">
      <c r="D1477" s="110"/>
    </row>
    <row r="1478" spans="4:4" x14ac:dyDescent="0.25">
      <c r="D1478" s="110"/>
    </row>
    <row r="1479" spans="4:4" x14ac:dyDescent="0.25">
      <c r="D1479" s="110"/>
    </row>
    <row r="1480" spans="4:4" x14ac:dyDescent="0.25">
      <c r="D1480" s="110"/>
    </row>
    <row r="1481" spans="4:4" x14ac:dyDescent="0.25">
      <c r="D1481" s="110"/>
    </row>
    <row r="1482" spans="4:4" x14ac:dyDescent="0.25">
      <c r="D1482" s="110"/>
    </row>
    <row r="1483" spans="4:4" x14ac:dyDescent="0.25">
      <c r="D1483" s="110"/>
    </row>
    <row r="1484" spans="4:4" x14ac:dyDescent="0.25">
      <c r="D1484" s="110"/>
    </row>
    <row r="1485" spans="4:4" x14ac:dyDescent="0.25">
      <c r="D1485" s="110"/>
    </row>
    <row r="1486" spans="4:4" x14ac:dyDescent="0.25">
      <c r="D1486" s="110"/>
    </row>
    <row r="1487" spans="4:4" x14ac:dyDescent="0.25">
      <c r="D1487" s="110"/>
    </row>
    <row r="1488" spans="4:4" x14ac:dyDescent="0.25">
      <c r="D1488" s="110"/>
    </row>
    <row r="1489" spans="4:4" x14ac:dyDescent="0.25">
      <c r="D1489" s="110"/>
    </row>
    <row r="1490" spans="4:4" x14ac:dyDescent="0.25">
      <c r="D1490" s="110"/>
    </row>
    <row r="1491" spans="4:4" x14ac:dyDescent="0.25">
      <c r="D1491" s="110"/>
    </row>
    <row r="1492" spans="4:4" x14ac:dyDescent="0.25">
      <c r="D1492" s="110"/>
    </row>
    <row r="1493" spans="4:4" x14ac:dyDescent="0.25">
      <c r="D1493" s="110"/>
    </row>
    <row r="1494" spans="4:4" x14ac:dyDescent="0.25">
      <c r="D1494" s="110"/>
    </row>
    <row r="1495" spans="4:4" x14ac:dyDescent="0.25">
      <c r="D1495" s="110"/>
    </row>
    <row r="1496" spans="4:4" x14ac:dyDescent="0.25">
      <c r="D1496" s="110"/>
    </row>
    <row r="1497" spans="4:4" x14ac:dyDescent="0.25">
      <c r="D1497" s="110"/>
    </row>
    <row r="1498" spans="4:4" x14ac:dyDescent="0.25">
      <c r="D1498" s="110"/>
    </row>
    <row r="1499" spans="4:4" x14ac:dyDescent="0.25">
      <c r="D1499" s="110"/>
    </row>
    <row r="1500" spans="4:4" x14ac:dyDescent="0.25">
      <c r="D1500" s="110"/>
    </row>
    <row r="1501" spans="4:4" x14ac:dyDescent="0.25">
      <c r="D1501" s="110"/>
    </row>
    <row r="1502" spans="4:4" x14ac:dyDescent="0.25">
      <c r="D1502" s="110"/>
    </row>
    <row r="1503" spans="4:4" x14ac:dyDescent="0.25">
      <c r="D1503" s="110"/>
    </row>
    <row r="1504" spans="4:4" x14ac:dyDescent="0.25">
      <c r="D1504" s="110"/>
    </row>
    <row r="1505" spans="4:4" x14ac:dyDescent="0.25">
      <c r="D1505" s="110"/>
    </row>
    <row r="1506" spans="4:4" x14ac:dyDescent="0.25">
      <c r="D1506" s="110"/>
    </row>
    <row r="1507" spans="4:4" x14ac:dyDescent="0.25">
      <c r="D1507" s="110"/>
    </row>
    <row r="1508" spans="4:4" x14ac:dyDescent="0.25">
      <c r="D1508" s="110"/>
    </row>
    <row r="1509" spans="4:4" x14ac:dyDescent="0.25">
      <c r="D1509" s="110"/>
    </row>
    <row r="1510" spans="4:4" x14ac:dyDescent="0.25">
      <c r="D1510" s="110"/>
    </row>
    <row r="1511" spans="4:4" x14ac:dyDescent="0.25">
      <c r="D1511" s="110"/>
    </row>
    <row r="1512" spans="4:4" x14ac:dyDescent="0.25">
      <c r="D1512" s="110"/>
    </row>
    <row r="1513" spans="4:4" x14ac:dyDescent="0.25">
      <c r="D1513" s="110"/>
    </row>
    <row r="1514" spans="4:4" x14ac:dyDescent="0.25">
      <c r="D1514" s="110"/>
    </row>
    <row r="1515" spans="4:4" x14ac:dyDescent="0.25">
      <c r="D1515" s="110"/>
    </row>
    <row r="1516" spans="4:4" x14ac:dyDescent="0.25">
      <c r="D1516" s="110"/>
    </row>
    <row r="1517" spans="4:4" x14ac:dyDescent="0.25">
      <c r="D1517" s="110"/>
    </row>
    <row r="1518" spans="4:4" x14ac:dyDescent="0.25">
      <c r="D1518" s="110"/>
    </row>
    <row r="1519" spans="4:4" x14ac:dyDescent="0.25">
      <c r="D1519" s="110"/>
    </row>
    <row r="1520" spans="4:4" x14ac:dyDescent="0.25">
      <c r="D1520" s="110"/>
    </row>
    <row r="1521" spans="4:4" x14ac:dyDescent="0.25">
      <c r="D1521" s="110"/>
    </row>
    <row r="1522" spans="4:4" x14ac:dyDescent="0.25">
      <c r="D1522" s="110"/>
    </row>
    <row r="1523" spans="4:4" x14ac:dyDescent="0.25">
      <c r="D1523" s="110"/>
    </row>
    <row r="1524" spans="4:4" x14ac:dyDescent="0.25">
      <c r="D1524" s="110"/>
    </row>
    <row r="1525" spans="4:4" x14ac:dyDescent="0.25">
      <c r="D1525" s="110"/>
    </row>
    <row r="1526" spans="4:4" x14ac:dyDescent="0.25">
      <c r="D1526" s="110"/>
    </row>
    <row r="1527" spans="4:4" x14ac:dyDescent="0.25">
      <c r="D1527" s="110"/>
    </row>
    <row r="1528" spans="4:4" x14ac:dyDescent="0.25">
      <c r="D1528" s="110"/>
    </row>
    <row r="1529" spans="4:4" x14ac:dyDescent="0.25">
      <c r="D1529" s="110"/>
    </row>
    <row r="1530" spans="4:4" x14ac:dyDescent="0.25">
      <c r="D1530" s="110"/>
    </row>
    <row r="1531" spans="4:4" x14ac:dyDescent="0.25">
      <c r="D1531" s="110"/>
    </row>
    <row r="1532" spans="4:4" x14ac:dyDescent="0.25">
      <c r="D1532" s="110"/>
    </row>
    <row r="1533" spans="4:4" x14ac:dyDescent="0.25">
      <c r="D1533" s="110"/>
    </row>
    <row r="1534" spans="4:4" x14ac:dyDescent="0.25">
      <c r="D1534" s="110"/>
    </row>
    <row r="1535" spans="4:4" x14ac:dyDescent="0.25">
      <c r="D1535" s="110"/>
    </row>
    <row r="1536" spans="4:4" x14ac:dyDescent="0.25">
      <c r="D1536" s="110"/>
    </row>
    <row r="1537" spans="4:4" x14ac:dyDescent="0.25">
      <c r="D1537" s="110"/>
    </row>
    <row r="1538" spans="4:4" x14ac:dyDescent="0.25">
      <c r="D1538" s="110"/>
    </row>
    <row r="1539" spans="4:4" x14ac:dyDescent="0.25">
      <c r="D1539" s="110"/>
    </row>
    <row r="1540" spans="4:4" x14ac:dyDescent="0.25">
      <c r="D1540" s="110"/>
    </row>
    <row r="1541" spans="4:4" x14ac:dyDescent="0.25">
      <c r="D1541" s="110"/>
    </row>
    <row r="1542" spans="4:4" x14ac:dyDescent="0.25">
      <c r="D1542" s="110"/>
    </row>
    <row r="1543" spans="4:4" x14ac:dyDescent="0.25">
      <c r="D1543" s="110"/>
    </row>
    <row r="1544" spans="4:4" x14ac:dyDescent="0.25">
      <c r="D1544" s="110"/>
    </row>
    <row r="1545" spans="4:4" x14ac:dyDescent="0.25">
      <c r="D1545" s="110"/>
    </row>
    <row r="1546" spans="4:4" x14ac:dyDescent="0.25">
      <c r="D1546" s="110"/>
    </row>
    <row r="1547" spans="4:4" x14ac:dyDescent="0.25">
      <c r="D1547" s="110"/>
    </row>
    <row r="1548" spans="4:4" x14ac:dyDescent="0.25">
      <c r="D1548" s="110"/>
    </row>
    <row r="1549" spans="4:4" x14ac:dyDescent="0.25">
      <c r="D1549" s="110"/>
    </row>
    <row r="1550" spans="4:4" x14ac:dyDescent="0.25">
      <c r="D1550" s="110"/>
    </row>
    <row r="1551" spans="4:4" x14ac:dyDescent="0.25">
      <c r="D1551" s="110"/>
    </row>
    <row r="1552" spans="4:4" x14ac:dyDescent="0.25">
      <c r="D1552" s="110"/>
    </row>
    <row r="1553" spans="4:4" x14ac:dyDescent="0.25">
      <c r="D1553" s="110"/>
    </row>
    <row r="1554" spans="4:4" x14ac:dyDescent="0.25">
      <c r="D1554" s="110"/>
    </row>
    <row r="1555" spans="4:4" x14ac:dyDescent="0.25">
      <c r="D1555" s="110"/>
    </row>
    <row r="1556" spans="4:4" x14ac:dyDescent="0.25">
      <c r="D1556" s="110"/>
    </row>
    <row r="1557" spans="4:4" x14ac:dyDescent="0.25">
      <c r="D1557" s="110"/>
    </row>
    <row r="1558" spans="4:4" x14ac:dyDescent="0.25">
      <c r="D1558" s="110"/>
    </row>
    <row r="1559" spans="4:4" x14ac:dyDescent="0.25">
      <c r="D1559" s="110"/>
    </row>
    <row r="1560" spans="4:4" x14ac:dyDescent="0.25">
      <c r="D1560" s="110"/>
    </row>
    <row r="1561" spans="4:4" x14ac:dyDescent="0.25">
      <c r="D1561" s="110"/>
    </row>
    <row r="1562" spans="4:4" x14ac:dyDescent="0.25">
      <c r="D1562" s="110"/>
    </row>
    <row r="1563" spans="4:4" x14ac:dyDescent="0.25">
      <c r="D1563" s="110"/>
    </row>
    <row r="1564" spans="4:4" x14ac:dyDescent="0.25">
      <c r="D1564" s="110"/>
    </row>
    <row r="1565" spans="4:4" x14ac:dyDescent="0.25">
      <c r="D1565" s="110"/>
    </row>
    <row r="1566" spans="4:4" x14ac:dyDescent="0.25">
      <c r="D1566" s="110"/>
    </row>
    <row r="1567" spans="4:4" x14ac:dyDescent="0.25">
      <c r="D1567" s="110"/>
    </row>
    <row r="1568" spans="4:4" x14ac:dyDescent="0.25">
      <c r="D1568" s="110"/>
    </row>
    <row r="1569" spans="4:4" x14ac:dyDescent="0.25">
      <c r="D1569" s="110"/>
    </row>
    <row r="1570" spans="4:4" x14ac:dyDescent="0.25">
      <c r="D1570" s="110"/>
    </row>
    <row r="1571" spans="4:4" x14ac:dyDescent="0.25">
      <c r="D1571" s="110"/>
    </row>
    <row r="1572" spans="4:4" x14ac:dyDescent="0.25">
      <c r="D1572" s="110"/>
    </row>
    <row r="1573" spans="4:4" x14ac:dyDescent="0.25">
      <c r="D1573" s="110"/>
    </row>
    <row r="1574" spans="4:4" x14ac:dyDescent="0.25">
      <c r="D1574" s="110"/>
    </row>
    <row r="1575" spans="4:4" x14ac:dyDescent="0.25">
      <c r="D1575" s="110"/>
    </row>
    <row r="1576" spans="4:4" x14ac:dyDescent="0.25">
      <c r="D1576" s="110"/>
    </row>
    <row r="1577" spans="4:4" x14ac:dyDescent="0.25">
      <c r="D1577" s="110"/>
    </row>
    <row r="1578" spans="4:4" x14ac:dyDescent="0.25">
      <c r="D1578" s="110"/>
    </row>
    <row r="1579" spans="4:4" x14ac:dyDescent="0.25">
      <c r="D1579" s="110"/>
    </row>
    <row r="1580" spans="4:4" x14ac:dyDescent="0.25">
      <c r="D1580" s="110"/>
    </row>
    <row r="1581" spans="4:4" x14ac:dyDescent="0.25">
      <c r="D1581" s="110"/>
    </row>
    <row r="1582" spans="4:4" x14ac:dyDescent="0.25">
      <c r="D1582" s="110"/>
    </row>
    <row r="1583" spans="4:4" x14ac:dyDescent="0.25">
      <c r="D1583" s="110"/>
    </row>
    <row r="1584" spans="4:4" x14ac:dyDescent="0.25">
      <c r="D1584" s="110"/>
    </row>
    <row r="1585" spans="4:4" x14ac:dyDescent="0.25">
      <c r="D1585" s="110"/>
    </row>
    <row r="1586" spans="4:4" x14ac:dyDescent="0.25">
      <c r="D1586" s="110"/>
    </row>
    <row r="1587" spans="4:4" x14ac:dyDescent="0.25">
      <c r="D1587" s="110"/>
    </row>
    <row r="1588" spans="4:4" x14ac:dyDescent="0.25">
      <c r="D1588" s="110"/>
    </row>
    <row r="1589" spans="4:4" x14ac:dyDescent="0.25">
      <c r="D1589" s="110"/>
    </row>
    <row r="1590" spans="4:4" x14ac:dyDescent="0.25">
      <c r="D1590" s="110"/>
    </row>
    <row r="1591" spans="4:4" x14ac:dyDescent="0.25">
      <c r="D1591" s="110"/>
    </row>
    <row r="1592" spans="4:4" x14ac:dyDescent="0.25">
      <c r="D1592" s="110"/>
    </row>
    <row r="1593" spans="4:4" x14ac:dyDescent="0.25">
      <c r="D1593" s="110"/>
    </row>
    <row r="1594" spans="4:4" x14ac:dyDescent="0.25">
      <c r="D1594" s="110"/>
    </row>
    <row r="1595" spans="4:4" x14ac:dyDescent="0.25">
      <c r="D1595" s="110"/>
    </row>
    <row r="1596" spans="4:4" x14ac:dyDescent="0.25">
      <c r="D1596" s="110"/>
    </row>
    <row r="1597" spans="4:4" x14ac:dyDescent="0.25">
      <c r="D1597" s="110"/>
    </row>
    <row r="1598" spans="4:4" x14ac:dyDescent="0.25">
      <c r="D1598" s="110"/>
    </row>
    <row r="1599" spans="4:4" x14ac:dyDescent="0.25">
      <c r="D1599" s="110"/>
    </row>
    <row r="1600" spans="4:4" x14ac:dyDescent="0.25">
      <c r="D1600" s="110"/>
    </row>
    <row r="1601" spans="4:4" x14ac:dyDescent="0.25">
      <c r="D1601" s="110"/>
    </row>
    <row r="1602" spans="4:4" x14ac:dyDescent="0.25">
      <c r="D1602" s="110"/>
    </row>
    <row r="1603" spans="4:4" x14ac:dyDescent="0.25">
      <c r="D1603" s="110"/>
    </row>
    <row r="1604" spans="4:4" x14ac:dyDescent="0.25">
      <c r="D1604" s="110"/>
    </row>
    <row r="1605" spans="4:4" x14ac:dyDescent="0.25">
      <c r="D1605" s="110"/>
    </row>
    <row r="1606" spans="4:4" x14ac:dyDescent="0.25">
      <c r="D1606" s="110"/>
    </row>
    <row r="1607" spans="4:4" x14ac:dyDescent="0.25">
      <c r="D1607" s="110"/>
    </row>
    <row r="1608" spans="4:4" x14ac:dyDescent="0.25">
      <c r="D1608" s="110"/>
    </row>
    <row r="1609" spans="4:4" x14ac:dyDescent="0.25">
      <c r="D1609" s="110"/>
    </row>
    <row r="1610" spans="4:4" x14ac:dyDescent="0.25">
      <c r="D1610" s="110"/>
    </row>
    <row r="1611" spans="4:4" x14ac:dyDescent="0.25">
      <c r="D1611" s="110"/>
    </row>
    <row r="1612" spans="4:4" x14ac:dyDescent="0.25">
      <c r="D1612" s="110"/>
    </row>
    <row r="1613" spans="4:4" x14ac:dyDescent="0.25">
      <c r="D1613" s="110"/>
    </row>
    <row r="1614" spans="4:4" x14ac:dyDescent="0.25">
      <c r="D1614" s="110"/>
    </row>
    <row r="1615" spans="4:4" x14ac:dyDescent="0.25">
      <c r="D1615" s="110"/>
    </row>
    <row r="1616" spans="4:4" x14ac:dyDescent="0.25">
      <c r="D1616" s="110"/>
    </row>
    <row r="1617" spans="4:4" x14ac:dyDescent="0.25">
      <c r="D1617" s="110"/>
    </row>
    <row r="1618" spans="4:4" x14ac:dyDescent="0.25">
      <c r="D1618" s="110"/>
    </row>
    <row r="1619" spans="4:4" x14ac:dyDescent="0.25">
      <c r="D1619" s="110"/>
    </row>
    <row r="1620" spans="4:4" x14ac:dyDescent="0.25">
      <c r="D1620" s="110"/>
    </row>
    <row r="1621" spans="4:4" x14ac:dyDescent="0.25">
      <c r="D1621" s="110"/>
    </row>
    <row r="1622" spans="4:4" x14ac:dyDescent="0.25">
      <c r="D1622" s="110"/>
    </row>
    <row r="1623" spans="4:4" x14ac:dyDescent="0.25">
      <c r="D1623" s="110"/>
    </row>
    <row r="1624" spans="4:4" x14ac:dyDescent="0.25">
      <c r="D1624" s="110"/>
    </row>
    <row r="1625" spans="4:4" x14ac:dyDescent="0.25">
      <c r="D1625" s="110"/>
    </row>
    <row r="1626" spans="4:4" x14ac:dyDescent="0.25">
      <c r="D1626" s="110"/>
    </row>
    <row r="1627" spans="4:4" x14ac:dyDescent="0.25">
      <c r="D1627" s="110"/>
    </row>
    <row r="1628" spans="4:4" x14ac:dyDescent="0.25">
      <c r="D1628" s="110"/>
    </row>
    <row r="1629" spans="4:4" x14ac:dyDescent="0.25">
      <c r="D1629" s="110"/>
    </row>
    <row r="1630" spans="4:4" x14ac:dyDescent="0.25">
      <c r="D1630" s="110"/>
    </row>
    <row r="1631" spans="4:4" x14ac:dyDescent="0.25">
      <c r="D1631" s="110"/>
    </row>
    <row r="1632" spans="4:4" x14ac:dyDescent="0.25">
      <c r="D1632" s="110"/>
    </row>
    <row r="1633" spans="4:4" x14ac:dyDescent="0.25">
      <c r="D1633" s="110"/>
    </row>
    <row r="1634" spans="4:4" x14ac:dyDescent="0.25">
      <c r="D1634" s="110"/>
    </row>
    <row r="1635" spans="4:4" x14ac:dyDescent="0.25">
      <c r="D1635" s="110"/>
    </row>
    <row r="1636" spans="4:4" x14ac:dyDescent="0.25">
      <c r="D1636" s="110"/>
    </row>
    <row r="1637" spans="4:4" x14ac:dyDescent="0.25">
      <c r="D1637" s="110"/>
    </row>
    <row r="1638" spans="4:4" x14ac:dyDescent="0.25">
      <c r="D1638" s="110"/>
    </row>
    <row r="1639" spans="4:4" x14ac:dyDescent="0.25">
      <c r="D1639" s="110"/>
    </row>
    <row r="1640" spans="4:4" x14ac:dyDescent="0.25">
      <c r="D1640" s="110"/>
    </row>
    <row r="1641" spans="4:4" x14ac:dyDescent="0.25">
      <c r="D1641" s="110"/>
    </row>
    <row r="1642" spans="4:4" x14ac:dyDescent="0.25">
      <c r="D1642" s="110"/>
    </row>
    <row r="1643" spans="4:4" x14ac:dyDescent="0.25">
      <c r="D1643" s="110"/>
    </row>
    <row r="1644" spans="4:4" x14ac:dyDescent="0.25">
      <c r="D1644" s="110"/>
    </row>
    <row r="1645" spans="4:4" x14ac:dyDescent="0.25">
      <c r="D1645" s="110"/>
    </row>
    <row r="1646" spans="4:4" x14ac:dyDescent="0.25">
      <c r="D1646" s="110"/>
    </row>
    <row r="1647" spans="4:4" x14ac:dyDescent="0.25">
      <c r="D1647" s="110"/>
    </row>
    <row r="1648" spans="4:4" x14ac:dyDescent="0.25">
      <c r="D1648" s="110"/>
    </row>
    <row r="1649" spans="4:4" x14ac:dyDescent="0.25">
      <c r="D1649" s="110"/>
    </row>
    <row r="1650" spans="4:4" x14ac:dyDescent="0.25">
      <c r="D1650" s="110"/>
    </row>
    <row r="1651" spans="4:4" x14ac:dyDescent="0.25">
      <c r="D1651" s="110"/>
    </row>
    <row r="1652" spans="4:4" x14ac:dyDescent="0.25">
      <c r="D1652" s="110"/>
    </row>
    <row r="1653" spans="4:4" x14ac:dyDescent="0.25">
      <c r="D1653" s="110"/>
    </row>
    <row r="1654" spans="4:4" x14ac:dyDescent="0.25">
      <c r="D1654" s="110"/>
    </row>
    <row r="1655" spans="4:4" x14ac:dyDescent="0.25">
      <c r="D1655" s="110"/>
    </row>
    <row r="1656" spans="4:4" x14ac:dyDescent="0.25">
      <c r="D1656" s="110"/>
    </row>
    <row r="1657" spans="4:4" x14ac:dyDescent="0.25">
      <c r="D1657" s="110"/>
    </row>
    <row r="1658" spans="4:4" x14ac:dyDescent="0.25">
      <c r="D1658" s="110"/>
    </row>
    <row r="1659" spans="4:4" x14ac:dyDescent="0.25">
      <c r="D1659" s="110"/>
    </row>
    <row r="1660" spans="4:4" x14ac:dyDescent="0.25">
      <c r="D1660" s="110"/>
    </row>
    <row r="1661" spans="4:4" x14ac:dyDescent="0.25">
      <c r="D1661" s="110"/>
    </row>
    <row r="1662" spans="4:4" x14ac:dyDescent="0.25">
      <c r="D1662" s="110"/>
    </row>
    <row r="1663" spans="4:4" x14ac:dyDescent="0.25">
      <c r="D1663" s="110"/>
    </row>
    <row r="1664" spans="4:4" x14ac:dyDescent="0.25">
      <c r="D1664" s="110"/>
    </row>
    <row r="1665" spans="4:4" x14ac:dyDescent="0.25">
      <c r="D1665" s="110"/>
    </row>
    <row r="1666" spans="4:4" x14ac:dyDescent="0.25">
      <c r="D1666" s="110"/>
    </row>
    <row r="1667" spans="4:4" x14ac:dyDescent="0.25">
      <c r="D1667" s="110"/>
    </row>
    <row r="1668" spans="4:4" x14ac:dyDescent="0.25">
      <c r="D1668" s="110"/>
    </row>
    <row r="1669" spans="4:4" x14ac:dyDescent="0.25">
      <c r="D1669" s="110"/>
    </row>
    <row r="1670" spans="4:4" x14ac:dyDescent="0.25">
      <c r="D1670" s="110"/>
    </row>
    <row r="1671" spans="4:4" x14ac:dyDescent="0.25">
      <c r="D1671" s="110"/>
    </row>
    <row r="1672" spans="4:4" x14ac:dyDescent="0.25">
      <c r="D1672" s="110"/>
    </row>
    <row r="1673" spans="4:4" x14ac:dyDescent="0.25">
      <c r="D1673" s="110"/>
    </row>
    <row r="1674" spans="4:4" x14ac:dyDescent="0.25">
      <c r="D1674" s="110"/>
    </row>
    <row r="1675" spans="4:4" x14ac:dyDescent="0.25">
      <c r="D1675" s="110"/>
    </row>
    <row r="1676" spans="4:4" x14ac:dyDescent="0.25">
      <c r="D1676" s="110"/>
    </row>
    <row r="1677" spans="4:4" x14ac:dyDescent="0.25">
      <c r="D1677" s="110"/>
    </row>
    <row r="1678" spans="4:4" x14ac:dyDescent="0.25">
      <c r="D1678" s="110"/>
    </row>
    <row r="1679" spans="4:4" x14ac:dyDescent="0.25">
      <c r="D1679" s="110"/>
    </row>
    <row r="1680" spans="4:4" x14ac:dyDescent="0.25">
      <c r="D1680" s="110"/>
    </row>
    <row r="1681" spans="4:4" x14ac:dyDescent="0.25">
      <c r="D1681" s="110"/>
    </row>
    <row r="1682" spans="4:4" x14ac:dyDescent="0.25">
      <c r="D1682" s="110"/>
    </row>
    <row r="1683" spans="4:4" x14ac:dyDescent="0.25">
      <c r="D1683" s="110"/>
    </row>
    <row r="1684" spans="4:4" x14ac:dyDescent="0.25">
      <c r="D1684" s="110"/>
    </row>
    <row r="1685" spans="4:4" x14ac:dyDescent="0.25">
      <c r="D1685" s="110"/>
    </row>
    <row r="1686" spans="4:4" x14ac:dyDescent="0.25">
      <c r="D1686" s="110"/>
    </row>
    <row r="1687" spans="4:4" x14ac:dyDescent="0.25">
      <c r="D1687" s="110"/>
    </row>
    <row r="1688" spans="4:4" x14ac:dyDescent="0.25">
      <c r="D1688" s="110"/>
    </row>
    <row r="1689" spans="4:4" x14ac:dyDescent="0.25">
      <c r="D1689" s="110"/>
    </row>
    <row r="1690" spans="4:4" x14ac:dyDescent="0.25">
      <c r="D1690" s="110"/>
    </row>
    <row r="1691" spans="4:4" x14ac:dyDescent="0.25">
      <c r="D1691" s="110"/>
    </row>
    <row r="1692" spans="4:4" x14ac:dyDescent="0.25">
      <c r="D1692" s="110"/>
    </row>
    <row r="1693" spans="4:4" x14ac:dyDescent="0.25">
      <c r="D1693" s="110"/>
    </row>
    <row r="1694" spans="4:4" x14ac:dyDescent="0.25">
      <c r="D1694" s="110"/>
    </row>
    <row r="1695" spans="4:4" x14ac:dyDescent="0.25">
      <c r="D1695" s="110"/>
    </row>
    <row r="1696" spans="4:4" x14ac:dyDescent="0.25">
      <c r="D1696" s="110"/>
    </row>
    <row r="1697" spans="4:4" x14ac:dyDescent="0.25">
      <c r="D1697" s="110"/>
    </row>
    <row r="1698" spans="4:4" x14ac:dyDescent="0.25">
      <c r="D1698" s="110"/>
    </row>
    <row r="1699" spans="4:4" x14ac:dyDescent="0.25">
      <c r="D1699" s="110"/>
    </row>
    <row r="1700" spans="4:4" x14ac:dyDescent="0.25">
      <c r="D1700" s="110"/>
    </row>
    <row r="1701" spans="4:4" x14ac:dyDescent="0.25">
      <c r="D1701" s="110"/>
    </row>
    <row r="1702" spans="4:4" x14ac:dyDescent="0.25">
      <c r="D1702" s="110"/>
    </row>
    <row r="1703" spans="4:4" x14ac:dyDescent="0.25">
      <c r="D1703" s="110"/>
    </row>
    <row r="1704" spans="4:4" x14ac:dyDescent="0.25">
      <c r="D1704" s="110"/>
    </row>
    <row r="1705" spans="4:4" x14ac:dyDescent="0.25">
      <c r="D1705" s="110"/>
    </row>
    <row r="1706" spans="4:4" x14ac:dyDescent="0.25">
      <c r="D1706" s="110"/>
    </row>
    <row r="1707" spans="4:4" x14ac:dyDescent="0.25">
      <c r="D1707" s="110"/>
    </row>
    <row r="1708" spans="4:4" x14ac:dyDescent="0.25">
      <c r="D1708" s="110"/>
    </row>
    <row r="1709" spans="4:4" x14ac:dyDescent="0.25">
      <c r="D1709" s="110"/>
    </row>
    <row r="1710" spans="4:4" x14ac:dyDescent="0.25">
      <c r="D1710" s="110"/>
    </row>
    <row r="1711" spans="4:4" x14ac:dyDescent="0.25">
      <c r="D1711" s="110"/>
    </row>
    <row r="1712" spans="4:4" x14ac:dyDescent="0.25">
      <c r="D1712" s="110"/>
    </row>
    <row r="1713" spans="4:4" x14ac:dyDescent="0.25">
      <c r="D1713" s="110"/>
    </row>
    <row r="1714" spans="4:4" x14ac:dyDescent="0.25">
      <c r="D1714" s="110"/>
    </row>
    <row r="1715" spans="4:4" x14ac:dyDescent="0.25">
      <c r="D1715" s="110"/>
    </row>
    <row r="1716" spans="4:4" x14ac:dyDescent="0.25">
      <c r="D1716" s="110"/>
    </row>
    <row r="1717" spans="4:4" x14ac:dyDescent="0.25">
      <c r="D1717" s="110"/>
    </row>
    <row r="1718" spans="4:4" x14ac:dyDescent="0.25">
      <c r="D1718" s="110"/>
    </row>
    <row r="1719" spans="4:4" x14ac:dyDescent="0.25">
      <c r="D1719" s="110"/>
    </row>
    <row r="1720" spans="4:4" x14ac:dyDescent="0.25">
      <c r="D1720" s="110"/>
    </row>
    <row r="1721" spans="4:4" x14ac:dyDescent="0.25">
      <c r="D1721" s="110"/>
    </row>
    <row r="1722" spans="4:4" x14ac:dyDescent="0.25">
      <c r="D1722" s="110"/>
    </row>
    <row r="1723" spans="4:4" x14ac:dyDescent="0.25">
      <c r="D1723" s="110"/>
    </row>
    <row r="1724" spans="4:4" x14ac:dyDescent="0.25">
      <c r="D1724" s="110"/>
    </row>
    <row r="1725" spans="4:4" x14ac:dyDescent="0.25">
      <c r="D1725" s="110"/>
    </row>
    <row r="1726" spans="4:4" x14ac:dyDescent="0.25">
      <c r="D1726" s="110"/>
    </row>
    <row r="1727" spans="4:4" x14ac:dyDescent="0.25">
      <c r="D1727" s="110"/>
    </row>
    <row r="1728" spans="4:4" x14ac:dyDescent="0.25">
      <c r="D1728" s="110"/>
    </row>
    <row r="1729" spans="4:4" x14ac:dyDescent="0.25">
      <c r="D1729" s="110"/>
    </row>
    <row r="1730" spans="4:4" x14ac:dyDescent="0.25">
      <c r="D1730" s="110"/>
    </row>
    <row r="1731" spans="4:4" x14ac:dyDescent="0.25">
      <c r="D1731" s="110"/>
    </row>
    <row r="1732" spans="4:4" x14ac:dyDescent="0.25">
      <c r="D1732" s="110"/>
    </row>
  </sheetData>
  <autoFilter ref="A1:M62" xr:uid="{00000000-0009-0000-0000-000000000000}">
    <sortState xmlns:xlrd2="http://schemas.microsoft.com/office/spreadsheetml/2017/richdata2" ref="A2:M496">
      <sortCondition ref="J1:J62"/>
    </sortState>
  </autoFilter>
  <phoneticPr fontId="0" type="noConversion"/>
  <dataValidations count="1">
    <dataValidation type="list" allowBlank="1" showInputMessage="1" showErrorMessage="1" sqref="C1" xr:uid="{00000000-0002-0000-0000-000000000000}">
      <formula1>#REF!</formula1>
    </dataValidation>
  </dataValidations>
  <pageMargins left="0.79" right="0.75" top="1" bottom="1" header="0.5" footer="0.5"/>
  <pageSetup scale="75" fitToHeight="6" orientation="portrait" verticalDpi="360"/>
  <headerFooter alignWithMargins="0">
    <oddHeader>&amp;F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3"/>
  <sheetViews>
    <sheetView workbookViewId="0"/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42578125" style="3" bestFit="1" customWidth="1"/>
    <col min="15" max="15" width="9.42578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5" customFormat="1" x14ac:dyDescent="0.2">
      <c r="F1" s="57"/>
    </row>
    <row r="2" spans="1:25" s="55" customFormat="1" x14ac:dyDescent="0.2">
      <c r="F2" s="57"/>
    </row>
    <row r="3" spans="1:25" s="55" customFormat="1" x14ac:dyDescent="0.2">
      <c r="F3" s="57"/>
    </row>
    <row r="4" spans="1:25" s="55" customFormat="1" x14ac:dyDescent="0.2">
      <c r="F4" s="57"/>
    </row>
    <row r="5" spans="1:25" s="55" customFormat="1" ht="12" thickBot="1" x14ac:dyDescent="0.25">
      <c r="F5" s="57"/>
    </row>
    <row r="6" spans="1:25" x14ac:dyDescent="0.2">
      <c r="A6" s="55"/>
      <c r="B6" s="58" t="s">
        <v>234</v>
      </c>
      <c r="C6" s="55"/>
      <c r="D6" s="66" t="s">
        <v>216</v>
      </c>
      <c r="E6" s="51" t="s">
        <v>216</v>
      </c>
      <c r="F6" s="51" t="s">
        <v>235</v>
      </c>
      <c r="G6" s="67" t="s">
        <v>218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2">
      <c r="A7" s="55"/>
      <c r="B7" s="60">
        <f>COUNTA(ROST!E2:E1103)</f>
        <v>25</v>
      </c>
      <c r="C7" s="55"/>
      <c r="D7" s="72" t="s">
        <v>239</v>
      </c>
      <c r="E7" s="52" t="s">
        <v>54</v>
      </c>
      <c r="F7" s="52">
        <f>COUNTIF(ROST!G:G,E7)</f>
        <v>4</v>
      </c>
      <c r="G7" s="85">
        <f t="shared" ref="G7:G34" si="0">F7/$F$35</f>
        <v>0.16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2">
      <c r="A8" s="55"/>
      <c r="B8" s="59" t="s">
        <v>237</v>
      </c>
      <c r="C8" s="55"/>
      <c r="D8" s="72" t="s">
        <v>243</v>
      </c>
      <c r="E8" s="52" t="s">
        <v>18</v>
      </c>
      <c r="F8" s="52">
        <f>COUNTIF(ROST!G:G,E8)</f>
        <v>4</v>
      </c>
      <c r="G8" s="85">
        <f t="shared" si="0"/>
        <v>0.16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x14ac:dyDescent="0.2">
      <c r="A9" s="64"/>
      <c r="B9" s="87">
        <f>SUM('ROST Time'!S2:S15)</f>
        <v>33</v>
      </c>
      <c r="C9" s="55"/>
      <c r="D9" s="72" t="s">
        <v>238</v>
      </c>
      <c r="E9" s="52" t="s">
        <v>14</v>
      </c>
      <c r="F9" s="52">
        <f>COUNTIF(ROST!G:G,E9)</f>
        <v>0</v>
      </c>
      <c r="G9" s="85">
        <f t="shared" si="0"/>
        <v>0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2">
      <c r="A10" s="55"/>
      <c r="B10" s="59" t="s">
        <v>240</v>
      </c>
      <c r="C10" s="55"/>
      <c r="D10" s="72" t="s">
        <v>236</v>
      </c>
      <c r="E10" s="52" t="s">
        <v>24</v>
      </c>
      <c r="F10" s="52">
        <f>COUNTIF(ROST!G:G,E10)</f>
        <v>10</v>
      </c>
      <c r="G10" s="85">
        <f t="shared" si="0"/>
        <v>0.4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x14ac:dyDescent="0.2">
      <c r="A11" s="55"/>
      <c r="B11" s="61">
        <f>B7/B9</f>
        <v>0.75757575757575757</v>
      </c>
      <c r="C11" s="55"/>
      <c r="D11" s="72" t="s">
        <v>241</v>
      </c>
      <c r="E11" s="52" t="s">
        <v>34</v>
      </c>
      <c r="F11" s="52">
        <f>COUNTIF(ROST!G:G,E11)</f>
        <v>7</v>
      </c>
      <c r="G11" s="85">
        <f t="shared" si="0"/>
        <v>0.28000000000000003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2">
      <c r="A12" s="55"/>
      <c r="B12" s="59" t="s">
        <v>210</v>
      </c>
      <c r="C12" s="56"/>
      <c r="D12" s="72" t="s">
        <v>242</v>
      </c>
      <c r="E12" s="52" t="s">
        <v>50</v>
      </c>
      <c r="F12" s="52">
        <f>COUNTIF(ROST!G:G,E12)</f>
        <v>0</v>
      </c>
      <c r="G12" s="85">
        <f t="shared" si="0"/>
        <v>0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1:25" ht="12" thickBot="1" x14ac:dyDescent="0.25">
      <c r="A13" s="55"/>
      <c r="B13" s="62">
        <f>SUM('ROST Time'!E2:E15)</f>
        <v>0.25</v>
      </c>
      <c r="C13" s="55"/>
      <c r="D13" s="72" t="s">
        <v>245</v>
      </c>
      <c r="E13" s="52" t="s">
        <v>23</v>
      </c>
      <c r="F13" s="52">
        <f>COUNTIF(ROST!G:G,E13)</f>
        <v>0</v>
      </c>
      <c r="G13" s="85">
        <f t="shared" si="0"/>
        <v>0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x14ac:dyDescent="0.2">
      <c r="A14" s="55"/>
      <c r="B14" s="55"/>
      <c r="C14" s="55"/>
      <c r="D14" s="72" t="s">
        <v>244</v>
      </c>
      <c r="E14" s="52" t="s">
        <v>13</v>
      </c>
      <c r="F14" s="52">
        <f>COUNTIF(ROST!G:G,E14)</f>
        <v>0</v>
      </c>
      <c r="G14" s="85">
        <f t="shared" si="0"/>
        <v>0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2">
      <c r="A15" s="55"/>
      <c r="B15" s="63"/>
      <c r="C15" s="55"/>
      <c r="D15" s="72" t="s">
        <v>246</v>
      </c>
      <c r="E15" s="52" t="s">
        <v>56</v>
      </c>
      <c r="F15" s="52">
        <f>COUNTIF(ROST!G:G,E15)</f>
        <v>0</v>
      </c>
      <c r="G15" s="85">
        <f t="shared" si="0"/>
        <v>0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2" thickBot="1" x14ac:dyDescent="0.25">
      <c r="A16" s="55"/>
      <c r="B16" s="55"/>
      <c r="C16" s="55"/>
      <c r="D16" s="72" t="s">
        <v>247</v>
      </c>
      <c r="E16" s="52" t="s">
        <v>42</v>
      </c>
      <c r="F16" s="52">
        <f>COUNTIF(ROST!G:G,E16)</f>
        <v>0</v>
      </c>
      <c r="G16" s="85">
        <f t="shared" si="0"/>
        <v>0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2">
      <c r="A17" s="55"/>
      <c r="B17" s="58" t="s">
        <v>248</v>
      </c>
      <c r="C17" s="55"/>
      <c r="D17" s="72" t="s">
        <v>249</v>
      </c>
      <c r="E17" s="52" t="s">
        <v>16</v>
      </c>
      <c r="F17" s="52">
        <f>COUNTIF(ROST!G:G,E17)</f>
        <v>0</v>
      </c>
      <c r="G17" s="85">
        <f t="shared" si="0"/>
        <v>0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2">
      <c r="A18" s="55"/>
      <c r="B18" s="60">
        <f>B7-F13</f>
        <v>25</v>
      </c>
      <c r="C18" s="55"/>
      <c r="D18" s="72" t="s">
        <v>250</v>
      </c>
      <c r="E18" s="52" t="s">
        <v>12</v>
      </c>
      <c r="F18" s="52">
        <f>COUNTIF(ROST!G:G,E18)</f>
        <v>0</v>
      </c>
      <c r="G18" s="85">
        <f t="shared" si="0"/>
        <v>0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2">
      <c r="A19" s="55"/>
      <c r="B19" s="59" t="s">
        <v>251</v>
      </c>
      <c r="C19" s="55"/>
      <c r="D19" s="72" t="s">
        <v>252</v>
      </c>
      <c r="E19" s="52" t="s">
        <v>40</v>
      </c>
      <c r="F19" s="52">
        <f>COUNTIF(ROST!G:G,E19)</f>
        <v>0</v>
      </c>
      <c r="G19" s="85">
        <f t="shared" si="0"/>
        <v>0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2" thickBot="1" x14ac:dyDescent="0.25">
      <c r="A20" s="55"/>
      <c r="B20" s="65">
        <f>B18/B9</f>
        <v>0.75757575757575757</v>
      </c>
      <c r="C20" s="55"/>
      <c r="D20" s="72" t="s">
        <v>253</v>
      </c>
      <c r="E20" s="52" t="s">
        <v>21</v>
      </c>
      <c r="F20" s="52">
        <f>COUNTIF(ROST!G:G,E20)</f>
        <v>0</v>
      </c>
      <c r="G20" s="85">
        <f t="shared" si="0"/>
        <v>0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2">
      <c r="A21" s="55"/>
      <c r="B21" s="55"/>
      <c r="C21" s="55"/>
      <c r="D21" s="72" t="s">
        <v>254</v>
      </c>
      <c r="E21" s="52" t="s">
        <v>37</v>
      </c>
      <c r="F21" s="52">
        <f>COUNTIF(ROST!G:G,E21)</f>
        <v>0</v>
      </c>
      <c r="G21" s="85">
        <f t="shared" si="0"/>
        <v>0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2">
      <c r="A22" s="55"/>
      <c r="B22" s="55"/>
      <c r="C22" s="55"/>
      <c r="D22" s="72" t="s">
        <v>255</v>
      </c>
      <c r="E22" s="52" t="s">
        <v>47</v>
      </c>
      <c r="F22" s="52">
        <f>COUNTIF(ROST!G:G,E22)</f>
        <v>0</v>
      </c>
      <c r="G22" s="85">
        <f t="shared" si="0"/>
        <v>0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2">
      <c r="A23" s="55"/>
      <c r="B23" s="55"/>
      <c r="C23" s="55"/>
      <c r="D23" s="72" t="s">
        <v>256</v>
      </c>
      <c r="E23" s="52" t="s">
        <v>28</v>
      </c>
      <c r="F23" s="52">
        <f>COUNTIF(ROST!G:G,E23)</f>
        <v>0</v>
      </c>
      <c r="G23" s="85">
        <f t="shared" si="0"/>
        <v>0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2">
      <c r="A24" s="55"/>
      <c r="B24" s="55"/>
      <c r="C24" s="55"/>
      <c r="D24" s="72" t="s">
        <v>257</v>
      </c>
      <c r="E24" s="52" t="s">
        <v>232</v>
      </c>
      <c r="F24" s="52">
        <f>COUNTIF(ROST!G:G,E24)</f>
        <v>0</v>
      </c>
      <c r="G24" s="85">
        <f t="shared" si="0"/>
        <v>0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2">
      <c r="A25" s="55"/>
      <c r="B25" s="55"/>
      <c r="C25" s="55"/>
      <c r="D25" s="72" t="s">
        <v>258</v>
      </c>
      <c r="E25" s="52" t="s">
        <v>228</v>
      </c>
      <c r="F25" s="52">
        <f>COUNTIF(ROST!G:G,E25)</f>
        <v>0</v>
      </c>
      <c r="G25" s="85">
        <f t="shared" si="0"/>
        <v>0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2">
      <c r="A26" s="55"/>
      <c r="B26" s="55"/>
      <c r="C26" s="55"/>
      <c r="D26" s="72" t="s">
        <v>259</v>
      </c>
      <c r="E26" s="52" t="s">
        <v>17</v>
      </c>
      <c r="F26" s="52">
        <f>COUNTIF(ROST!G:G,E26)</f>
        <v>0</v>
      </c>
      <c r="G26" s="85">
        <f t="shared" si="0"/>
        <v>0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2">
      <c r="A27" s="55"/>
      <c r="B27" s="55"/>
      <c r="C27" s="55"/>
      <c r="D27" s="72" t="s">
        <v>260</v>
      </c>
      <c r="E27" s="52" t="s">
        <v>224</v>
      </c>
      <c r="F27" s="52">
        <f>COUNTIF(ROST!G:G,E27)</f>
        <v>0</v>
      </c>
      <c r="G27" s="85">
        <f t="shared" si="0"/>
        <v>0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2">
      <c r="A28" s="55"/>
      <c r="B28" s="55"/>
      <c r="C28" s="55"/>
      <c r="D28" s="72" t="s">
        <v>261</v>
      </c>
      <c r="E28" s="52" t="s">
        <v>44</v>
      </c>
      <c r="F28" s="52">
        <f>COUNTIF(ROST!G:G,E28)</f>
        <v>0</v>
      </c>
      <c r="G28" s="85">
        <f t="shared" si="0"/>
        <v>0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2">
      <c r="A29" s="55"/>
      <c r="B29" s="55"/>
      <c r="C29" s="55"/>
      <c r="D29" s="72" t="s">
        <v>262</v>
      </c>
      <c r="E29" s="52" t="s">
        <v>33</v>
      </c>
      <c r="F29" s="52">
        <f>COUNTIF(ROST!G:G,E29)</f>
        <v>0</v>
      </c>
      <c r="G29" s="85">
        <f t="shared" si="0"/>
        <v>0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2">
      <c r="A30" s="55"/>
      <c r="B30" s="55"/>
      <c r="C30" s="55"/>
      <c r="D30" s="72" t="s">
        <v>263</v>
      </c>
      <c r="E30" s="52" t="s">
        <v>222</v>
      </c>
      <c r="F30" s="52">
        <f>COUNTIF(ROST!G:G,E30)</f>
        <v>0</v>
      </c>
      <c r="G30" s="85">
        <f t="shared" si="0"/>
        <v>0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2">
      <c r="A31" s="55"/>
      <c r="B31" s="55"/>
      <c r="C31" s="55"/>
      <c r="D31" s="72" t="s">
        <v>264</v>
      </c>
      <c r="E31" s="52" t="s">
        <v>20</v>
      </c>
      <c r="F31" s="52">
        <f>COUNTIF(ROST!G:G,E31)</f>
        <v>0</v>
      </c>
      <c r="G31" s="85">
        <f t="shared" si="0"/>
        <v>0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2">
      <c r="A32" s="55"/>
      <c r="B32" s="55"/>
      <c r="C32" s="55"/>
      <c r="D32" s="72" t="s">
        <v>265</v>
      </c>
      <c r="E32" s="52" t="s">
        <v>221</v>
      </c>
      <c r="F32" s="52">
        <f>COUNTIF(ROST!G:G,E32)</f>
        <v>0</v>
      </c>
      <c r="G32" s="85">
        <f t="shared" si="0"/>
        <v>0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1:25" s="4" customFormat="1" x14ac:dyDescent="0.2">
      <c r="A33" s="57"/>
      <c r="B33" s="57"/>
      <c r="C33" s="57"/>
      <c r="D33" s="72" t="s">
        <v>266</v>
      </c>
      <c r="E33" s="52" t="s">
        <v>267</v>
      </c>
      <c r="F33" s="52">
        <f>COUNTIF(ROST!G:G,E33)</f>
        <v>0</v>
      </c>
      <c r="G33" s="85">
        <f t="shared" si="0"/>
        <v>0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 spans="1:25" x14ac:dyDescent="0.2">
      <c r="A34" s="55"/>
      <c r="B34" s="55"/>
      <c r="C34" s="55"/>
      <c r="D34" s="72"/>
      <c r="E34" s="52"/>
      <c r="F34" s="52">
        <f>COUNTIF(ROST!G:G,E34)</f>
        <v>0</v>
      </c>
      <c r="G34" s="85">
        <f t="shared" si="0"/>
        <v>0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x14ac:dyDescent="0.2">
      <c r="A35" s="55"/>
      <c r="B35" s="55"/>
      <c r="C35" s="55"/>
      <c r="D35" s="68"/>
      <c r="E35" s="53"/>
      <c r="F35" s="73">
        <f>SUM(F7:F34)</f>
        <v>25</v>
      </c>
      <c r="G35" s="89">
        <f>SUM(G7:G34)</f>
        <v>1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1:25" x14ac:dyDescent="0.2">
      <c r="A36" s="55"/>
      <c r="B36" s="55"/>
      <c r="C36" s="55"/>
      <c r="D36" s="69"/>
      <c r="E36" s="53"/>
      <c r="F36" s="53"/>
      <c r="G36" s="70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ht="12" thickBot="1" x14ac:dyDescent="0.25">
      <c r="A37" s="55"/>
      <c r="B37" s="55"/>
      <c r="C37" s="55"/>
      <c r="D37" s="75" t="s">
        <v>268</v>
      </c>
      <c r="E37" s="76">
        <f>COUNTIF(F7:F31,"&gt;0")</f>
        <v>4</v>
      </c>
      <c r="F37" s="54"/>
      <c r="G37" s="71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x14ac:dyDescent="0.2">
      <c r="A38" s="55"/>
      <c r="B38" s="55"/>
      <c r="C38" s="55"/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 spans="1:25" x14ac:dyDescent="0.2">
      <c r="A39" s="55"/>
      <c r="B39" s="55"/>
      <c r="C39" s="55"/>
      <c r="D39" s="55"/>
      <c r="E39" s="55"/>
      <c r="F39" s="57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spans="1: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 spans="1:25" x14ac:dyDescent="0.2">
      <c r="A41" s="55"/>
      <c r="B41" s="55"/>
      <c r="C41" s="55"/>
      <c r="D41" s="57"/>
      <c r="E41" s="57"/>
      <c r="F41" s="57"/>
      <c r="G41" s="57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spans="1: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 spans="1:25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5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 spans="1:25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spans="1:25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 spans="1:25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 spans="1:25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spans="1:25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 x14ac:dyDescent="0.2">
      <c r="D56" s="55"/>
      <c r="E56" s="55"/>
      <c r="F56" s="55"/>
      <c r="G56" s="55"/>
    </row>
    <row r="57" spans="1:25" x14ac:dyDescent="0.2">
      <c r="D57" s="55"/>
      <c r="E57" s="55"/>
      <c r="F57" s="55"/>
      <c r="G57" s="55"/>
    </row>
    <row r="58" spans="1:25" x14ac:dyDescent="0.2">
      <c r="D58" s="55"/>
      <c r="E58" s="55"/>
      <c r="F58" s="55"/>
      <c r="G58" s="55"/>
    </row>
    <row r="59" spans="1:25" x14ac:dyDescent="0.2">
      <c r="D59" s="55"/>
      <c r="E59" s="55"/>
      <c r="F59" s="55"/>
      <c r="G59" s="55"/>
    </row>
    <row r="60" spans="1:25" x14ac:dyDescent="0.2">
      <c r="D60" s="55"/>
      <c r="E60" s="55"/>
      <c r="F60" s="55"/>
      <c r="G60" s="55"/>
    </row>
    <row r="61" spans="1:25" x14ac:dyDescent="0.2">
      <c r="D61" s="55"/>
      <c r="E61" s="55"/>
      <c r="F61" s="55"/>
      <c r="G61" s="5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496"/>
  <sheetViews>
    <sheetView workbookViewId="0">
      <selection activeCell="F25" sqref="F24:F25"/>
    </sheetView>
  </sheetViews>
  <sheetFormatPr defaultColWidth="8.85546875" defaultRowHeight="15.75" x14ac:dyDescent="0.25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5" width="23.85546875" style="3" bestFit="1" customWidth="1"/>
    <col min="6" max="6" width="19.7109375" style="4" bestFit="1" customWidth="1"/>
    <col min="7" max="7" width="7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9.42578125" style="3" bestFit="1" customWidth="1"/>
    <col min="13" max="13" width="23.85546875" style="3" bestFit="1" customWidth="1"/>
    <col min="14" max="14" width="7" style="3" bestFit="1" customWidth="1"/>
    <col min="15" max="20" width="8.85546875" style="3"/>
    <col min="21" max="21" width="19.140625" style="9" bestFit="1" customWidth="1"/>
    <col min="22" max="16384" width="8.85546875" style="3"/>
  </cols>
  <sheetData>
    <row r="1" spans="1:22" s="55" customFormat="1" ht="16.5" thickBot="1" x14ac:dyDescent="0.3">
      <c r="F1" s="57"/>
      <c r="U1" s="98" t="s">
        <v>6</v>
      </c>
      <c r="V1" s="98" t="s">
        <v>6</v>
      </c>
    </row>
    <row r="2" spans="1:22" s="55" customFormat="1" x14ac:dyDescent="0.25">
      <c r="F2" s="57"/>
      <c r="U2" s="9" t="s">
        <v>14</v>
      </c>
      <c r="V2" s="9" t="s">
        <v>23</v>
      </c>
    </row>
    <row r="3" spans="1:22" s="55" customFormat="1" x14ac:dyDescent="0.25">
      <c r="F3" s="57"/>
      <c r="U3" s="9" t="s">
        <v>18</v>
      </c>
      <c r="V3" s="118" t="s">
        <v>58</v>
      </c>
    </row>
    <row r="4" spans="1:22" s="55" customFormat="1" x14ac:dyDescent="0.25">
      <c r="F4" s="57"/>
      <c r="U4" s="9" t="s">
        <v>14</v>
      </c>
      <c r="V4" s="9" t="s">
        <v>21</v>
      </c>
    </row>
    <row r="5" spans="1:22" s="55" customFormat="1" ht="16.5" thickBot="1" x14ac:dyDescent="0.3">
      <c r="F5" s="57"/>
      <c r="U5" s="9" t="s">
        <v>21</v>
      </c>
      <c r="V5" s="9" t="s">
        <v>24</v>
      </c>
    </row>
    <row r="6" spans="1:22" x14ac:dyDescent="0.25">
      <c r="A6" s="55"/>
      <c r="B6" s="58" t="s">
        <v>234</v>
      </c>
      <c r="C6" s="55"/>
      <c r="D6" s="66" t="s">
        <v>216</v>
      </c>
      <c r="E6" s="51" t="s">
        <v>216</v>
      </c>
      <c r="F6" s="51" t="s">
        <v>235</v>
      </c>
      <c r="G6" s="67" t="s">
        <v>218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9" t="s">
        <v>22</v>
      </c>
      <c r="V6" s="9" t="s">
        <v>45</v>
      </c>
    </row>
    <row r="7" spans="1:22" ht="16.5" thickBot="1" x14ac:dyDescent="0.3">
      <c r="A7" s="55"/>
      <c r="B7" s="60">
        <f>COUNTA(Feedings!E2:E1998)</f>
        <v>495</v>
      </c>
      <c r="C7" s="55"/>
      <c r="D7" s="9" t="s">
        <v>24</v>
      </c>
      <c r="E7" s="13" t="s">
        <v>236</v>
      </c>
      <c r="F7" s="52">
        <f>COUNTIF(Feedings!G:G,D7)</f>
        <v>211</v>
      </c>
      <c r="G7" s="85">
        <f t="shared" ref="G7:G26" si="0">F7/$F$36</f>
        <v>0.42712550607287447</v>
      </c>
      <c r="H7" s="55"/>
      <c r="I7" s="55"/>
      <c r="J7" s="55"/>
      <c r="K7" s="55"/>
      <c r="L7" s="55"/>
      <c r="M7" s="98" t="s">
        <v>216</v>
      </c>
      <c r="N7" s="55"/>
      <c r="O7" s="55"/>
      <c r="P7" s="55"/>
      <c r="Q7" s="55"/>
      <c r="R7" s="55"/>
      <c r="S7" s="55"/>
      <c r="T7" s="55"/>
      <c r="U7" s="9" t="s">
        <v>18</v>
      </c>
      <c r="V7" s="9" t="s">
        <v>44</v>
      </c>
    </row>
    <row r="8" spans="1:22" x14ac:dyDescent="0.25">
      <c r="A8" s="55"/>
      <c r="B8" s="59" t="s">
        <v>237</v>
      </c>
      <c r="C8" s="55"/>
      <c r="D8" s="9" t="s">
        <v>14</v>
      </c>
      <c r="E8" s="13" t="s">
        <v>238</v>
      </c>
      <c r="F8" s="52">
        <f>COUNTIF(Feedings!G:G,D8)</f>
        <v>91</v>
      </c>
      <c r="G8" s="85">
        <f t="shared" si="0"/>
        <v>0.18421052631578946</v>
      </c>
      <c r="H8" s="55"/>
      <c r="I8" s="55"/>
      <c r="J8" s="55"/>
      <c r="K8" s="55"/>
      <c r="L8" s="55"/>
      <c r="M8" s="13" t="s">
        <v>269</v>
      </c>
      <c r="N8" s="55"/>
      <c r="O8" s="55"/>
      <c r="P8" s="55"/>
      <c r="Q8" s="55"/>
      <c r="R8" s="55"/>
      <c r="S8" s="55"/>
      <c r="T8" s="55"/>
      <c r="U8" s="9" t="s">
        <v>18</v>
      </c>
      <c r="V8" s="9" t="s">
        <v>73</v>
      </c>
    </row>
    <row r="9" spans="1:22" x14ac:dyDescent="0.25">
      <c r="A9" s="64">
        <f>SUM('bt2'!H:H)</f>
        <v>0</v>
      </c>
      <c r="B9" s="87">
        <f>SUM('Blind Time'!T2:T61)</f>
        <v>616.54999999999995</v>
      </c>
      <c r="C9" s="55"/>
      <c r="D9" s="9" t="s">
        <v>34</v>
      </c>
      <c r="E9" s="13" t="s">
        <v>270</v>
      </c>
      <c r="F9" s="52">
        <f>COUNTIF(Feedings!G:G,D9)</f>
        <v>65</v>
      </c>
      <c r="G9" s="85">
        <f t="shared" si="0"/>
        <v>0.13157894736842105</v>
      </c>
      <c r="H9" s="55"/>
      <c r="I9" s="55"/>
      <c r="J9" s="55"/>
      <c r="K9" s="55"/>
      <c r="L9" s="55"/>
      <c r="M9" s="9" t="s">
        <v>271</v>
      </c>
      <c r="N9" s="55"/>
      <c r="O9" s="55"/>
      <c r="P9" s="55"/>
      <c r="Q9" s="55"/>
      <c r="R9" s="55"/>
      <c r="S9" s="55"/>
      <c r="T9" s="55"/>
      <c r="U9" s="9" t="s">
        <v>18</v>
      </c>
      <c r="V9" s="9" t="s">
        <v>22</v>
      </c>
    </row>
    <row r="10" spans="1:22" x14ac:dyDescent="0.25">
      <c r="A10" s="55"/>
      <c r="B10" s="59" t="s">
        <v>240</v>
      </c>
      <c r="C10" s="55"/>
      <c r="D10" s="9" t="s">
        <v>18</v>
      </c>
      <c r="E10" s="13" t="s">
        <v>272</v>
      </c>
      <c r="F10" s="52">
        <f>COUNTIF(Feedings!G:G,D10)</f>
        <v>61</v>
      </c>
      <c r="G10" s="85">
        <f t="shared" si="0"/>
        <v>0.12348178137651822</v>
      </c>
      <c r="H10" s="55"/>
      <c r="I10" s="55"/>
      <c r="J10" s="55"/>
      <c r="K10" s="55"/>
      <c r="L10" s="55"/>
      <c r="M10" s="9" t="s">
        <v>273</v>
      </c>
      <c r="N10" s="55"/>
      <c r="O10" s="55"/>
      <c r="P10" s="55"/>
      <c r="Q10" s="55"/>
      <c r="R10" s="55"/>
      <c r="S10" s="55"/>
      <c r="T10" s="55"/>
      <c r="U10" s="9" t="s">
        <v>24</v>
      </c>
      <c r="V10" s="9" t="s">
        <v>14</v>
      </c>
    </row>
    <row r="11" spans="1:22" x14ac:dyDescent="0.25">
      <c r="A11" s="55"/>
      <c r="B11" s="61">
        <f>B7/B9</f>
        <v>0.80285459411239968</v>
      </c>
      <c r="C11" s="55"/>
      <c r="D11" s="9" t="s">
        <v>40</v>
      </c>
      <c r="E11" s="13" t="s">
        <v>252</v>
      </c>
      <c r="F11" s="52">
        <f>COUNTIF(Feedings!G:G,D11)</f>
        <v>23</v>
      </c>
      <c r="G11" s="85">
        <f t="shared" si="0"/>
        <v>4.6558704453441298E-2</v>
      </c>
      <c r="H11" s="55"/>
      <c r="I11" s="55"/>
      <c r="J11" s="55"/>
      <c r="K11" s="55"/>
      <c r="L11" s="55"/>
      <c r="M11" s="9" t="s">
        <v>274</v>
      </c>
      <c r="N11" s="55"/>
      <c r="O11" s="55"/>
      <c r="P11" s="55"/>
      <c r="Q11" s="55"/>
      <c r="R11" s="55"/>
      <c r="S11" s="55"/>
      <c r="T11" s="55"/>
      <c r="U11" s="9" t="s">
        <v>24</v>
      </c>
      <c r="V11" s="9" t="s">
        <v>18</v>
      </c>
    </row>
    <row r="12" spans="1:22" x14ac:dyDescent="0.25">
      <c r="A12" s="55"/>
      <c r="B12" s="59" t="s">
        <v>210</v>
      </c>
      <c r="C12" s="56"/>
      <c r="D12" s="9" t="s">
        <v>42</v>
      </c>
      <c r="E12" s="13" t="s">
        <v>247</v>
      </c>
      <c r="F12" s="52">
        <f>COUNTIF(Feedings!G:G,D12)</f>
        <v>13</v>
      </c>
      <c r="G12" s="85">
        <f t="shared" si="0"/>
        <v>2.6315789473684209E-2</v>
      </c>
      <c r="H12" s="55"/>
      <c r="I12" s="55"/>
      <c r="J12" s="55"/>
      <c r="K12" s="55"/>
      <c r="L12" s="55"/>
      <c r="M12" s="9" t="s">
        <v>275</v>
      </c>
      <c r="N12" s="55"/>
      <c r="O12" s="55"/>
      <c r="P12" s="55"/>
      <c r="Q12" s="55"/>
      <c r="R12" s="55"/>
      <c r="S12" s="55"/>
      <c r="T12" s="55"/>
      <c r="U12" s="9" t="s">
        <v>24</v>
      </c>
      <c r="V12" s="9" t="s">
        <v>42</v>
      </c>
    </row>
    <row r="13" spans="1:22" ht="16.5" thickBot="1" x14ac:dyDescent="0.3">
      <c r="A13" s="55"/>
      <c r="B13" s="62">
        <f>SUM('Blind Time'!E2:E61)</f>
        <v>4.7555555555555555</v>
      </c>
      <c r="C13" s="55"/>
      <c r="D13" s="9" t="s">
        <v>45</v>
      </c>
      <c r="E13" s="13" t="s">
        <v>276</v>
      </c>
      <c r="F13" s="52">
        <f>COUNTIF(Feedings!G:G,D13)</f>
        <v>5</v>
      </c>
      <c r="G13" s="85">
        <f t="shared" si="0"/>
        <v>1.0121457489878543E-2</v>
      </c>
      <c r="H13" s="55"/>
      <c r="I13" s="55"/>
      <c r="J13" s="55"/>
      <c r="K13" s="55"/>
      <c r="L13" s="55"/>
      <c r="M13" s="9" t="s">
        <v>277</v>
      </c>
      <c r="N13" s="55"/>
      <c r="O13" s="55"/>
      <c r="P13" s="55"/>
      <c r="Q13" s="55"/>
      <c r="R13" s="55"/>
      <c r="S13" s="55"/>
      <c r="T13" s="55"/>
      <c r="U13" s="9" t="s">
        <v>24</v>
      </c>
      <c r="V13" s="9" t="s">
        <v>34</v>
      </c>
    </row>
    <row r="14" spans="1:22" x14ac:dyDescent="0.25">
      <c r="A14" s="55"/>
      <c r="B14" s="55"/>
      <c r="C14" s="55"/>
      <c r="D14" s="9" t="s">
        <v>37</v>
      </c>
      <c r="E14" s="9" t="s">
        <v>254</v>
      </c>
      <c r="F14" s="52">
        <f>COUNTIF(Feedings!G:G,D14)</f>
        <v>5</v>
      </c>
      <c r="G14" s="85">
        <f t="shared" si="0"/>
        <v>1.0121457489878543E-2</v>
      </c>
      <c r="H14" s="55"/>
      <c r="I14" s="55"/>
      <c r="J14" s="55"/>
      <c r="K14" s="55"/>
      <c r="L14" s="55"/>
      <c r="M14" s="9" t="s">
        <v>278</v>
      </c>
      <c r="N14" s="55"/>
      <c r="O14" s="55"/>
      <c r="P14" s="55"/>
      <c r="Q14" s="55"/>
      <c r="R14" s="55"/>
      <c r="S14" s="55"/>
      <c r="T14" s="55"/>
      <c r="U14" s="9" t="s">
        <v>14</v>
      </c>
      <c r="V14" s="9" t="s">
        <v>54</v>
      </c>
    </row>
    <row r="15" spans="1:22" x14ac:dyDescent="0.25">
      <c r="A15" s="55"/>
      <c r="B15" s="63"/>
      <c r="C15" s="55"/>
      <c r="D15" s="9" t="s">
        <v>50</v>
      </c>
      <c r="E15" s="9" t="s">
        <v>242</v>
      </c>
      <c r="F15" s="52">
        <f>COUNTIF(Feedings!G:G,D15)</f>
        <v>5</v>
      </c>
      <c r="G15" s="85">
        <f t="shared" si="0"/>
        <v>1.0121457489878543E-2</v>
      </c>
      <c r="H15" s="55"/>
      <c r="I15" s="55"/>
      <c r="J15" s="55"/>
      <c r="K15" s="55"/>
      <c r="L15" s="55"/>
      <c r="M15" s="9" t="s">
        <v>279</v>
      </c>
      <c r="N15" s="55"/>
      <c r="O15" s="55"/>
      <c r="P15" s="55"/>
      <c r="Q15" s="55"/>
      <c r="R15" s="55"/>
      <c r="S15" s="55"/>
      <c r="T15" s="55"/>
      <c r="U15" s="9" t="s">
        <v>24</v>
      </c>
      <c r="V15" s="9" t="s">
        <v>40</v>
      </c>
    </row>
    <row r="16" spans="1:22" ht="16.5" thickBot="1" x14ac:dyDescent="0.3">
      <c r="A16" s="55"/>
      <c r="B16" s="55"/>
      <c r="C16" s="55"/>
      <c r="D16" s="9" t="s">
        <v>54</v>
      </c>
      <c r="E16" s="9" t="s">
        <v>239</v>
      </c>
      <c r="F16" s="52">
        <f>COUNTIF(Feedings!G:G,D16)</f>
        <v>4</v>
      </c>
      <c r="G16" s="85">
        <f t="shared" si="0"/>
        <v>8.0971659919028341E-3</v>
      </c>
      <c r="H16" s="55"/>
      <c r="I16" s="55"/>
      <c r="J16" s="55"/>
      <c r="K16" s="55"/>
      <c r="L16" s="55"/>
      <c r="M16" s="9" t="s">
        <v>280</v>
      </c>
      <c r="N16" s="55"/>
      <c r="O16" s="55"/>
      <c r="P16" s="55"/>
      <c r="Q16" s="55"/>
      <c r="R16" s="55"/>
      <c r="S16" s="55"/>
      <c r="T16" s="55"/>
      <c r="U16" s="9" t="s">
        <v>24</v>
      </c>
      <c r="V16" s="9" t="s">
        <v>37</v>
      </c>
    </row>
    <row r="17" spans="1:22" x14ac:dyDescent="0.25">
      <c r="A17" s="55"/>
      <c r="B17" s="58" t="s">
        <v>248</v>
      </c>
      <c r="C17" s="55"/>
      <c r="D17" s="9" t="s">
        <v>23</v>
      </c>
      <c r="E17" s="9" t="s">
        <v>245</v>
      </c>
      <c r="F17" s="52">
        <f>COUNTIF(Feedings!G:G,D17)</f>
        <v>2</v>
      </c>
      <c r="G17" s="85">
        <f t="shared" si="0"/>
        <v>4.048582995951417E-3</v>
      </c>
      <c r="H17" s="55"/>
      <c r="I17" s="55"/>
      <c r="J17" s="55"/>
      <c r="K17" s="55"/>
      <c r="L17" s="55"/>
      <c r="M17" s="9" t="s">
        <v>281</v>
      </c>
      <c r="N17" s="55"/>
      <c r="O17" s="55"/>
      <c r="P17" s="55"/>
      <c r="Q17" s="55"/>
      <c r="R17" s="55"/>
      <c r="S17" s="55"/>
      <c r="T17" s="55"/>
      <c r="U17" s="9" t="s">
        <v>24</v>
      </c>
      <c r="V17" s="9" t="s">
        <v>50</v>
      </c>
    </row>
    <row r="18" spans="1:22" x14ac:dyDescent="0.25">
      <c r="A18" s="55"/>
      <c r="B18" s="60">
        <f>B7-F13</f>
        <v>490</v>
      </c>
      <c r="C18" s="55"/>
      <c r="D18" s="9" t="s">
        <v>21</v>
      </c>
      <c r="E18" s="9" t="s">
        <v>253</v>
      </c>
      <c r="F18" s="52">
        <f>COUNTIF(Feedings!G:G,D18)</f>
        <v>2</v>
      </c>
      <c r="G18" s="85">
        <f t="shared" si="0"/>
        <v>4.048582995951417E-3</v>
      </c>
      <c r="H18" s="55"/>
      <c r="I18" s="55"/>
      <c r="J18" s="55"/>
      <c r="K18" s="55"/>
      <c r="L18" s="55"/>
      <c r="M18" s="9" t="s">
        <v>282</v>
      </c>
      <c r="N18" s="55"/>
      <c r="O18" s="55"/>
      <c r="P18" s="55"/>
      <c r="Q18" s="55"/>
      <c r="R18" s="55"/>
      <c r="S18" s="55"/>
      <c r="T18" s="55"/>
      <c r="U18" s="9" t="s">
        <v>24</v>
      </c>
      <c r="V18" s="9" t="s">
        <v>71</v>
      </c>
    </row>
    <row r="19" spans="1:22" x14ac:dyDescent="0.25">
      <c r="A19" s="55"/>
      <c r="B19" s="59" t="s">
        <v>251</v>
      </c>
      <c r="C19" s="55"/>
      <c r="D19" s="9" t="s">
        <v>44</v>
      </c>
      <c r="E19" s="9" t="s">
        <v>261</v>
      </c>
      <c r="F19" s="52">
        <f>COUNTIF(Feedings!G:G,D19)</f>
        <v>2</v>
      </c>
      <c r="G19" s="85">
        <f t="shared" si="0"/>
        <v>4.048582995951417E-3</v>
      </c>
      <c r="H19" s="55"/>
      <c r="I19" s="55"/>
      <c r="J19" s="55"/>
      <c r="K19" s="55"/>
      <c r="L19" s="55"/>
      <c r="M19" s="9" t="s">
        <v>283</v>
      </c>
      <c r="N19" s="55"/>
      <c r="O19" s="55"/>
      <c r="P19" s="55"/>
      <c r="Q19" s="55"/>
      <c r="R19" s="55"/>
      <c r="S19" s="55"/>
      <c r="T19" s="55"/>
      <c r="U19" s="9" t="s">
        <v>14</v>
      </c>
      <c r="V19" s="118"/>
    </row>
    <row r="20" spans="1:22" ht="16.5" thickBot="1" x14ac:dyDescent="0.3">
      <c r="A20" s="55"/>
      <c r="B20" s="65">
        <f>B18/B9</f>
        <v>0.79474495174762794</v>
      </c>
      <c r="C20" s="55"/>
      <c r="D20" s="9" t="s">
        <v>22</v>
      </c>
      <c r="E20" s="9" t="s">
        <v>284</v>
      </c>
      <c r="F20" s="52">
        <f>COUNTIF(Feedings!G:G,D20)</f>
        <v>2</v>
      </c>
      <c r="G20" s="85">
        <f t="shared" si="0"/>
        <v>4.048582995951417E-3</v>
      </c>
      <c r="H20" s="55"/>
      <c r="I20" s="55"/>
      <c r="J20" s="55"/>
      <c r="K20" s="55"/>
      <c r="L20" s="55"/>
      <c r="M20" s="9" t="s">
        <v>285</v>
      </c>
      <c r="N20" s="55"/>
      <c r="O20" s="55"/>
      <c r="P20" s="55"/>
      <c r="Q20" s="55"/>
      <c r="R20" s="55"/>
      <c r="S20" s="55"/>
      <c r="T20" s="55"/>
      <c r="U20" s="9" t="s">
        <v>14</v>
      </c>
      <c r="V20" s="55"/>
    </row>
    <row r="21" spans="1:22" x14ac:dyDescent="0.25">
      <c r="A21" s="55"/>
      <c r="B21" s="55"/>
      <c r="C21" s="55"/>
      <c r="D21" s="118" t="s">
        <v>58</v>
      </c>
      <c r="E21" s="9"/>
      <c r="F21" s="52">
        <f>COUNTIF(Feedings!G:G,D21)</f>
        <v>1</v>
      </c>
      <c r="G21" s="85">
        <f t="shared" si="0"/>
        <v>2.0242914979757085E-3</v>
      </c>
      <c r="H21" s="55"/>
      <c r="I21" s="55"/>
      <c r="J21" s="55"/>
      <c r="K21" s="55"/>
      <c r="L21" s="55"/>
      <c r="M21" s="9" t="s">
        <v>286</v>
      </c>
      <c r="N21" s="55"/>
      <c r="O21" s="55"/>
      <c r="P21" s="55"/>
      <c r="Q21" s="55"/>
      <c r="R21" s="55"/>
      <c r="S21" s="55"/>
      <c r="T21" s="55"/>
      <c r="U21" s="9" t="s">
        <v>18</v>
      </c>
      <c r="V21" s="55"/>
    </row>
    <row r="22" spans="1:22" x14ac:dyDescent="0.25">
      <c r="A22" s="55"/>
      <c r="B22" s="55"/>
      <c r="C22" s="55"/>
      <c r="D22" s="9" t="s">
        <v>73</v>
      </c>
      <c r="E22" s="9" t="s">
        <v>287</v>
      </c>
      <c r="F22" s="52">
        <f>COUNTIF(Feedings!G:G,D22)</f>
        <v>1</v>
      </c>
      <c r="G22" s="85">
        <f t="shared" si="0"/>
        <v>2.0242914979757085E-3</v>
      </c>
      <c r="H22" s="55"/>
      <c r="I22" s="55"/>
      <c r="J22" s="55"/>
      <c r="K22" s="55"/>
      <c r="L22" s="55"/>
      <c r="M22" s="9" t="s">
        <v>288</v>
      </c>
      <c r="N22" s="55"/>
      <c r="O22" s="55"/>
      <c r="P22" s="55"/>
      <c r="Q22" s="55"/>
      <c r="R22" s="55"/>
      <c r="S22" s="55"/>
      <c r="T22" s="55"/>
      <c r="U22" s="9" t="s">
        <v>18</v>
      </c>
      <c r="V22" s="55"/>
    </row>
    <row r="23" spans="1:22" x14ac:dyDescent="0.25">
      <c r="A23" s="55"/>
      <c r="B23" s="55"/>
      <c r="C23" s="55"/>
      <c r="D23" s="9" t="s">
        <v>71</v>
      </c>
      <c r="E23" s="9" t="s">
        <v>289</v>
      </c>
      <c r="F23" s="52">
        <f>COUNTIF(Feedings!G:G,D23)</f>
        <v>1</v>
      </c>
      <c r="G23" s="85">
        <f t="shared" si="0"/>
        <v>2.0242914979757085E-3</v>
      </c>
      <c r="H23" s="55"/>
      <c r="I23" s="55"/>
      <c r="J23" s="55"/>
      <c r="K23" s="55"/>
      <c r="L23" s="55"/>
      <c r="M23" s="9"/>
      <c r="N23" s="55"/>
      <c r="O23" s="55"/>
      <c r="P23" s="55"/>
      <c r="Q23" s="55"/>
      <c r="R23" s="55"/>
      <c r="S23" s="55"/>
      <c r="T23" s="55"/>
      <c r="U23" s="9" t="s">
        <v>18</v>
      </c>
      <c r="V23" s="55"/>
    </row>
    <row r="24" spans="1:22" x14ac:dyDescent="0.25">
      <c r="A24" s="55"/>
      <c r="B24" s="55"/>
      <c r="C24" s="55"/>
      <c r="D24" s="119"/>
      <c r="E24" s="9"/>
      <c r="F24" s="52">
        <f>COUNTIF(Feedings!G:G,D24)</f>
        <v>0</v>
      </c>
      <c r="G24" s="85">
        <f t="shared" si="0"/>
        <v>0</v>
      </c>
      <c r="H24" s="55"/>
      <c r="I24" s="55"/>
      <c r="J24" s="55"/>
      <c r="K24" s="55"/>
      <c r="L24" s="55"/>
      <c r="M24" s="9" t="s">
        <v>290</v>
      </c>
      <c r="N24" s="55"/>
      <c r="O24" s="55"/>
      <c r="P24" s="55"/>
      <c r="Q24" s="55"/>
      <c r="R24" s="55"/>
      <c r="S24" s="55"/>
      <c r="T24" s="55"/>
      <c r="U24" s="9" t="s">
        <v>18</v>
      </c>
      <c r="V24" s="55"/>
    </row>
    <row r="25" spans="1:22" x14ac:dyDescent="0.25">
      <c r="A25" s="55"/>
      <c r="B25" s="55"/>
      <c r="C25" s="55"/>
      <c r="D25" s="13"/>
      <c r="E25" s="9"/>
      <c r="F25" s="52">
        <f>COUNTIF(Feedings!G:G,D25)</f>
        <v>0</v>
      </c>
      <c r="G25" s="85">
        <f t="shared" si="0"/>
        <v>0</v>
      </c>
      <c r="H25" s="55"/>
      <c r="I25" s="55"/>
      <c r="J25" s="55"/>
      <c r="K25" s="55"/>
      <c r="L25" s="55"/>
      <c r="M25" s="9" t="s">
        <v>291</v>
      </c>
      <c r="N25" s="55"/>
      <c r="O25" s="55"/>
      <c r="P25" s="55"/>
      <c r="Q25" s="55"/>
      <c r="R25" s="55"/>
      <c r="S25" s="55"/>
      <c r="T25" s="55"/>
      <c r="U25" s="9" t="s">
        <v>24</v>
      </c>
      <c r="V25" s="55"/>
    </row>
    <row r="26" spans="1:22" x14ac:dyDescent="0.25">
      <c r="A26" s="55"/>
      <c r="B26" s="55"/>
      <c r="C26" s="55"/>
      <c r="D26" s="13"/>
      <c r="E26" s="9"/>
      <c r="F26" s="52">
        <f>COUNTIF(Feedings!G:G,D26)</f>
        <v>0</v>
      </c>
      <c r="G26" s="85">
        <f t="shared" si="0"/>
        <v>0</v>
      </c>
      <c r="H26" s="55"/>
      <c r="I26" s="55"/>
      <c r="J26" s="55"/>
      <c r="K26" s="55"/>
      <c r="L26" s="55"/>
      <c r="M26" s="9" t="s">
        <v>292</v>
      </c>
      <c r="N26" s="55"/>
      <c r="O26" s="55"/>
      <c r="P26" s="55"/>
      <c r="Q26" s="55"/>
      <c r="R26" s="55"/>
      <c r="S26" s="55"/>
      <c r="T26" s="55"/>
      <c r="U26" s="9" t="s">
        <v>24</v>
      </c>
      <c r="V26" s="55"/>
    </row>
    <row r="27" spans="1:22" x14ac:dyDescent="0.25">
      <c r="A27" s="55"/>
      <c r="B27" s="55"/>
      <c r="C27" s="55"/>
      <c r="D27" s="13"/>
      <c r="E27" s="52"/>
      <c r="F27" s="52"/>
      <c r="G27" s="85"/>
      <c r="H27" s="55"/>
      <c r="I27" s="55"/>
      <c r="J27" s="55"/>
      <c r="K27" s="55"/>
      <c r="L27" s="55"/>
      <c r="M27" s="9" t="s">
        <v>293</v>
      </c>
      <c r="N27" s="55"/>
      <c r="O27" s="55"/>
      <c r="P27" s="55"/>
      <c r="Q27" s="55"/>
      <c r="R27" s="55"/>
      <c r="S27" s="55"/>
      <c r="T27" s="55"/>
      <c r="U27" s="9" t="s">
        <v>24</v>
      </c>
      <c r="V27" s="55"/>
    </row>
    <row r="28" spans="1:22" x14ac:dyDescent="0.25">
      <c r="A28" s="55"/>
      <c r="B28" s="55"/>
      <c r="C28" s="55"/>
      <c r="D28" s="13"/>
      <c r="E28" s="52"/>
      <c r="F28" s="52"/>
      <c r="G28" s="8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9" t="s">
        <v>24</v>
      </c>
      <c r="V28" s="55"/>
    </row>
    <row r="29" spans="1:22" x14ac:dyDescent="0.25">
      <c r="A29" s="55"/>
      <c r="B29" s="55"/>
      <c r="C29" s="55"/>
      <c r="D29" s="13"/>
      <c r="E29" s="52"/>
      <c r="F29" s="52"/>
      <c r="G29" s="8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9" t="s">
        <v>24</v>
      </c>
      <c r="V29" s="55"/>
    </row>
    <row r="30" spans="1:22" x14ac:dyDescent="0.25">
      <c r="A30" s="55"/>
      <c r="B30" s="55"/>
      <c r="C30" s="55"/>
      <c r="D30" s="72"/>
      <c r="E30" s="52"/>
      <c r="F30" s="52"/>
      <c r="G30" s="8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9" t="s">
        <v>24</v>
      </c>
      <c r="V30" s="55"/>
    </row>
    <row r="31" spans="1:22" x14ac:dyDescent="0.25">
      <c r="A31" s="55"/>
      <c r="B31" s="55"/>
      <c r="C31" s="55"/>
      <c r="D31" s="72"/>
      <c r="E31" s="52"/>
      <c r="F31" s="52"/>
      <c r="G31" s="8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9" t="s">
        <v>24</v>
      </c>
      <c r="V31" s="55"/>
    </row>
    <row r="32" spans="1:22" x14ac:dyDescent="0.25">
      <c r="A32" s="55"/>
      <c r="B32" s="55"/>
      <c r="C32" s="55"/>
      <c r="D32" s="72"/>
      <c r="E32" s="52"/>
      <c r="F32" s="52"/>
      <c r="G32" s="8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9" t="s">
        <v>24</v>
      </c>
      <c r="V32" s="55"/>
    </row>
    <row r="33" spans="1:22" s="4" customFormat="1" x14ac:dyDescent="0.25">
      <c r="A33" s="57"/>
      <c r="B33" s="57"/>
      <c r="C33" s="57"/>
      <c r="D33" s="72"/>
      <c r="E33" s="52"/>
      <c r="F33" s="52"/>
      <c r="G33" s="85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9" t="s">
        <v>14</v>
      </c>
      <c r="V33" s="57"/>
    </row>
    <row r="34" spans="1:22" x14ac:dyDescent="0.25">
      <c r="A34" s="55"/>
      <c r="B34" s="55"/>
      <c r="C34" s="55"/>
      <c r="D34" s="72"/>
      <c r="E34" s="52"/>
      <c r="F34" s="52"/>
      <c r="G34" s="8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9" t="s">
        <v>34</v>
      </c>
      <c r="V34" s="55"/>
    </row>
    <row r="35" spans="1:22" x14ac:dyDescent="0.25">
      <c r="A35" s="55"/>
      <c r="B35" s="55"/>
      <c r="C35" s="55"/>
      <c r="D35" s="72"/>
      <c r="E35" s="52"/>
      <c r="F35" s="52"/>
      <c r="G35" s="8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9" t="s">
        <v>18</v>
      </c>
      <c r="V35" s="55"/>
    </row>
    <row r="36" spans="1:22" x14ac:dyDescent="0.25">
      <c r="A36" s="55"/>
      <c r="B36" s="55"/>
      <c r="C36" s="55"/>
      <c r="D36" s="68"/>
      <c r="E36" s="53"/>
      <c r="F36" s="73">
        <f>SUM(F7:F35)</f>
        <v>494</v>
      </c>
      <c r="G36" s="74">
        <f>SUM(G7:G35)</f>
        <v>1.0000000000000002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9" t="s">
        <v>18</v>
      </c>
      <c r="V36" s="55"/>
    </row>
    <row r="37" spans="1:22" x14ac:dyDescent="0.25">
      <c r="A37" s="55"/>
      <c r="B37" s="55"/>
      <c r="C37" s="55"/>
      <c r="D37" s="69"/>
      <c r="E37" s="53"/>
      <c r="F37" s="53"/>
      <c r="G37" s="70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9" t="s">
        <v>18</v>
      </c>
      <c r="V37" s="55"/>
    </row>
    <row r="38" spans="1:22" ht="16.5" thickBot="1" x14ac:dyDescent="0.3">
      <c r="A38" s="55"/>
      <c r="B38" s="55"/>
      <c r="C38" s="55"/>
      <c r="D38" s="75" t="s">
        <v>268</v>
      </c>
      <c r="E38" s="76">
        <f>COUNTIF(F7:F31,"&gt;0")</f>
        <v>17</v>
      </c>
      <c r="F38" s="54"/>
      <c r="G38" s="71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9" t="s">
        <v>18</v>
      </c>
      <c r="V38" s="55"/>
    </row>
    <row r="39" spans="1:22" x14ac:dyDescent="0.25">
      <c r="A39" s="55"/>
      <c r="B39" s="55"/>
      <c r="C39" s="55"/>
      <c r="D39" s="55"/>
      <c r="E39" s="55"/>
      <c r="F39" s="57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9" t="s">
        <v>18</v>
      </c>
      <c r="V39" s="55"/>
    </row>
    <row r="40" spans="1:22" x14ac:dyDescent="0.25">
      <c r="A40" s="55"/>
      <c r="B40" s="55"/>
      <c r="C40" s="55"/>
      <c r="D40" s="55"/>
      <c r="E40" s="55"/>
      <c r="F40" s="57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9" t="s">
        <v>18</v>
      </c>
      <c r="V40" s="55"/>
    </row>
    <row r="41" spans="1:22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9" t="s">
        <v>18</v>
      </c>
      <c r="V41" s="55"/>
    </row>
    <row r="42" spans="1:22" x14ac:dyDescent="0.25">
      <c r="A42" s="55"/>
      <c r="B42" s="55"/>
      <c r="C42" s="55"/>
      <c r="D42" s="57"/>
      <c r="E42" s="57"/>
      <c r="F42" s="57"/>
      <c r="G42" s="57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9" t="s">
        <v>18</v>
      </c>
      <c r="V42" s="55"/>
    </row>
    <row r="43" spans="1:22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9" t="s">
        <v>18</v>
      </c>
      <c r="V43" s="55"/>
    </row>
    <row r="44" spans="1:22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9" t="s">
        <v>18</v>
      </c>
      <c r="V44" s="55"/>
    </row>
    <row r="45" spans="1:22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9" t="s">
        <v>18</v>
      </c>
      <c r="V45" s="55"/>
    </row>
    <row r="46" spans="1:22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9" t="s">
        <v>18</v>
      </c>
      <c r="V46" s="55"/>
    </row>
    <row r="47" spans="1:22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9" t="s">
        <v>18</v>
      </c>
      <c r="V47" s="55"/>
    </row>
    <row r="48" spans="1:22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9" t="s">
        <v>18</v>
      </c>
      <c r="V48" s="55"/>
    </row>
    <row r="49" spans="1:22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9" t="s">
        <v>18</v>
      </c>
      <c r="V49" s="55"/>
    </row>
    <row r="50" spans="1:22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9" t="s">
        <v>18</v>
      </c>
      <c r="V50" s="55"/>
    </row>
    <row r="51" spans="1:22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9" t="s">
        <v>18</v>
      </c>
      <c r="V51" s="55"/>
    </row>
    <row r="52" spans="1:22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9" t="s">
        <v>18</v>
      </c>
      <c r="V52" s="55"/>
    </row>
    <row r="53" spans="1:22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9" t="s">
        <v>24</v>
      </c>
      <c r="V53" s="55"/>
    </row>
    <row r="54" spans="1:22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9" t="s">
        <v>24</v>
      </c>
      <c r="V54" s="55"/>
    </row>
    <row r="55" spans="1:22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9" t="s">
        <v>24</v>
      </c>
      <c r="V55" s="55"/>
    </row>
    <row r="56" spans="1:22" x14ac:dyDescent="0.25">
      <c r="D56" s="55"/>
      <c r="E56" s="55"/>
      <c r="F56" s="55"/>
      <c r="G56" s="55"/>
      <c r="U56" s="9" t="s">
        <v>24</v>
      </c>
    </row>
    <row r="57" spans="1:22" x14ac:dyDescent="0.25">
      <c r="D57" s="55"/>
      <c r="E57" s="55"/>
      <c r="F57" s="55"/>
      <c r="G57" s="55"/>
      <c r="U57" s="9" t="s">
        <v>24</v>
      </c>
    </row>
    <row r="58" spans="1:22" x14ac:dyDescent="0.25">
      <c r="D58" s="55"/>
      <c r="E58" s="55"/>
      <c r="F58" s="55"/>
      <c r="G58" s="55"/>
      <c r="U58" s="9" t="s">
        <v>24</v>
      </c>
    </row>
    <row r="59" spans="1:22" x14ac:dyDescent="0.25">
      <c r="D59" s="55"/>
      <c r="E59" s="55"/>
      <c r="F59" s="55"/>
      <c r="G59" s="55"/>
      <c r="U59" s="9" t="s">
        <v>24</v>
      </c>
    </row>
    <row r="60" spans="1:22" x14ac:dyDescent="0.25">
      <c r="D60" s="55"/>
      <c r="E60" s="55"/>
      <c r="F60" s="55"/>
      <c r="G60" s="55"/>
      <c r="U60" s="9" t="s">
        <v>37</v>
      </c>
    </row>
    <row r="61" spans="1:22" x14ac:dyDescent="0.25">
      <c r="D61" s="55"/>
      <c r="E61" s="55"/>
      <c r="F61" s="55"/>
      <c r="G61" s="55"/>
      <c r="U61" s="9" t="s">
        <v>24</v>
      </c>
    </row>
    <row r="62" spans="1:22" x14ac:dyDescent="0.25">
      <c r="D62" s="55"/>
      <c r="E62" s="55"/>
      <c r="F62" s="55"/>
      <c r="G62" s="55"/>
      <c r="U62" s="9" t="s">
        <v>14</v>
      </c>
    </row>
    <row r="63" spans="1:22" x14ac:dyDescent="0.25">
      <c r="F63" s="3"/>
      <c r="U63" s="9" t="s">
        <v>14</v>
      </c>
    </row>
    <row r="64" spans="1:22" x14ac:dyDescent="0.25">
      <c r="F64" s="3"/>
      <c r="U64" s="9" t="s">
        <v>24</v>
      </c>
    </row>
    <row r="65" spans="21:21" x14ac:dyDescent="0.25">
      <c r="U65" s="9" t="s">
        <v>24</v>
      </c>
    </row>
    <row r="66" spans="21:21" x14ac:dyDescent="0.25">
      <c r="U66" s="9" t="s">
        <v>24</v>
      </c>
    </row>
    <row r="67" spans="21:21" x14ac:dyDescent="0.25">
      <c r="U67" s="9" t="s">
        <v>24</v>
      </c>
    </row>
    <row r="68" spans="21:21" x14ac:dyDescent="0.25">
      <c r="U68" s="9" t="s">
        <v>14</v>
      </c>
    </row>
    <row r="69" spans="21:21" x14ac:dyDescent="0.25">
      <c r="U69" s="9" t="s">
        <v>24</v>
      </c>
    </row>
    <row r="70" spans="21:21" x14ac:dyDescent="0.25">
      <c r="U70" s="9" t="s">
        <v>24</v>
      </c>
    </row>
    <row r="71" spans="21:21" x14ac:dyDescent="0.25">
      <c r="U71" s="9" t="s">
        <v>24</v>
      </c>
    </row>
    <row r="72" spans="21:21" x14ac:dyDescent="0.25">
      <c r="U72" s="9" t="s">
        <v>24</v>
      </c>
    </row>
    <row r="73" spans="21:21" x14ac:dyDescent="0.25">
      <c r="U73" s="9" t="s">
        <v>14</v>
      </c>
    </row>
    <row r="74" spans="21:21" x14ac:dyDescent="0.25">
      <c r="U74" s="9" t="s">
        <v>14</v>
      </c>
    </row>
    <row r="75" spans="21:21" x14ac:dyDescent="0.25">
      <c r="U75" s="9" t="s">
        <v>24</v>
      </c>
    </row>
    <row r="76" spans="21:21" x14ac:dyDescent="0.25">
      <c r="U76" s="9" t="s">
        <v>24</v>
      </c>
    </row>
    <row r="77" spans="21:21" x14ac:dyDescent="0.25">
      <c r="U77" s="9" t="s">
        <v>40</v>
      </c>
    </row>
    <row r="78" spans="21:21" x14ac:dyDescent="0.25">
      <c r="U78" s="9" t="s">
        <v>24</v>
      </c>
    </row>
    <row r="79" spans="21:21" x14ac:dyDescent="0.25">
      <c r="U79" s="9" t="s">
        <v>14</v>
      </c>
    </row>
    <row r="80" spans="21:21" x14ac:dyDescent="0.25">
      <c r="U80" s="9" t="s">
        <v>24</v>
      </c>
    </row>
    <row r="81" spans="21:21" x14ac:dyDescent="0.25">
      <c r="U81" s="9" t="s">
        <v>14</v>
      </c>
    </row>
    <row r="82" spans="21:21" x14ac:dyDescent="0.25">
      <c r="U82" s="9" t="s">
        <v>18</v>
      </c>
    </row>
    <row r="83" spans="21:21" x14ac:dyDescent="0.25">
      <c r="U83" s="9" t="s">
        <v>21</v>
      </c>
    </row>
    <row r="84" spans="21:21" x14ac:dyDescent="0.25">
      <c r="U84" s="9" t="s">
        <v>24</v>
      </c>
    </row>
    <row r="85" spans="21:21" x14ac:dyDescent="0.25">
      <c r="U85" s="9" t="s">
        <v>24</v>
      </c>
    </row>
    <row r="86" spans="21:21" x14ac:dyDescent="0.25">
      <c r="U86" s="9" t="s">
        <v>14</v>
      </c>
    </row>
    <row r="87" spans="21:21" x14ac:dyDescent="0.25">
      <c r="U87" s="9" t="s">
        <v>18</v>
      </c>
    </row>
    <row r="88" spans="21:21" x14ac:dyDescent="0.25">
      <c r="U88" s="9" t="s">
        <v>24</v>
      </c>
    </row>
    <row r="89" spans="21:21" x14ac:dyDescent="0.25">
      <c r="U89" s="9" t="s">
        <v>24</v>
      </c>
    </row>
    <row r="90" spans="21:21" x14ac:dyDescent="0.25">
      <c r="U90" s="9" t="s">
        <v>14</v>
      </c>
    </row>
    <row r="91" spans="21:21" x14ac:dyDescent="0.25">
      <c r="U91" s="9" t="s">
        <v>24</v>
      </c>
    </row>
    <row r="92" spans="21:21" x14ac:dyDescent="0.25">
      <c r="U92" s="9" t="s">
        <v>24</v>
      </c>
    </row>
    <row r="93" spans="21:21" x14ac:dyDescent="0.25">
      <c r="U93" s="9" t="s">
        <v>22</v>
      </c>
    </row>
    <row r="94" spans="21:21" x14ac:dyDescent="0.25">
      <c r="U94" s="9" t="s">
        <v>24</v>
      </c>
    </row>
    <row r="95" spans="21:21" x14ac:dyDescent="0.25">
      <c r="U95" s="9" t="s">
        <v>24</v>
      </c>
    </row>
    <row r="96" spans="21:21" x14ac:dyDescent="0.25">
      <c r="U96" s="9" t="s">
        <v>42</v>
      </c>
    </row>
    <row r="97" spans="21:21" x14ac:dyDescent="0.25">
      <c r="U97" s="9" t="s">
        <v>42</v>
      </c>
    </row>
    <row r="98" spans="21:21" x14ac:dyDescent="0.25">
      <c r="U98" s="9" t="s">
        <v>24</v>
      </c>
    </row>
    <row r="99" spans="21:21" x14ac:dyDescent="0.25">
      <c r="U99" s="9" t="s">
        <v>24</v>
      </c>
    </row>
    <row r="100" spans="21:21" x14ac:dyDescent="0.25">
      <c r="U100" s="9" t="s">
        <v>24</v>
      </c>
    </row>
    <row r="101" spans="21:21" x14ac:dyDescent="0.25">
      <c r="U101" s="9" t="s">
        <v>14</v>
      </c>
    </row>
    <row r="102" spans="21:21" x14ac:dyDescent="0.25">
      <c r="U102" s="9" t="s">
        <v>24</v>
      </c>
    </row>
    <row r="103" spans="21:21" x14ac:dyDescent="0.25">
      <c r="U103" s="9" t="s">
        <v>14</v>
      </c>
    </row>
    <row r="104" spans="21:21" x14ac:dyDescent="0.25">
      <c r="U104" s="9" t="s">
        <v>24</v>
      </c>
    </row>
    <row r="105" spans="21:21" x14ac:dyDescent="0.25">
      <c r="U105" s="9" t="s">
        <v>44</v>
      </c>
    </row>
    <row r="106" spans="21:21" x14ac:dyDescent="0.25">
      <c r="U106" s="9" t="s">
        <v>14</v>
      </c>
    </row>
    <row r="107" spans="21:21" x14ac:dyDescent="0.25">
      <c r="U107" s="9" t="s">
        <v>45</v>
      </c>
    </row>
    <row r="108" spans="21:21" x14ac:dyDescent="0.25">
      <c r="U108" s="9" t="s">
        <v>45</v>
      </c>
    </row>
    <row r="109" spans="21:21" x14ac:dyDescent="0.25">
      <c r="U109" s="9" t="s">
        <v>45</v>
      </c>
    </row>
    <row r="110" spans="21:21" x14ac:dyDescent="0.25">
      <c r="U110" s="9" t="s">
        <v>14</v>
      </c>
    </row>
    <row r="111" spans="21:21" x14ac:dyDescent="0.25">
      <c r="U111" s="9" t="s">
        <v>44</v>
      </c>
    </row>
    <row r="112" spans="21:21" x14ac:dyDescent="0.25">
      <c r="U112" s="9" t="s">
        <v>24</v>
      </c>
    </row>
    <row r="113" spans="21:21" x14ac:dyDescent="0.25">
      <c r="U113" s="9" t="s">
        <v>14</v>
      </c>
    </row>
    <row r="114" spans="21:21" x14ac:dyDescent="0.25">
      <c r="U114" s="9" t="s">
        <v>24</v>
      </c>
    </row>
    <row r="115" spans="21:21" x14ac:dyDescent="0.25">
      <c r="U115" s="9" t="s">
        <v>24</v>
      </c>
    </row>
    <row r="116" spans="21:21" x14ac:dyDescent="0.25">
      <c r="U116" s="9" t="s">
        <v>45</v>
      </c>
    </row>
    <row r="117" spans="21:21" x14ac:dyDescent="0.25">
      <c r="U117" s="9" t="s">
        <v>18</v>
      </c>
    </row>
    <row r="118" spans="21:21" x14ac:dyDescent="0.25">
      <c r="U118" s="9" t="s">
        <v>24</v>
      </c>
    </row>
    <row r="119" spans="21:21" x14ac:dyDescent="0.25">
      <c r="U119" s="9" t="s">
        <v>14</v>
      </c>
    </row>
    <row r="120" spans="21:21" x14ac:dyDescent="0.25">
      <c r="U120" s="9" t="s">
        <v>14</v>
      </c>
    </row>
    <row r="121" spans="21:21" x14ac:dyDescent="0.25">
      <c r="U121" s="9" t="s">
        <v>40</v>
      </c>
    </row>
    <row r="122" spans="21:21" x14ac:dyDescent="0.25">
      <c r="U122" s="9" t="s">
        <v>18</v>
      </c>
    </row>
    <row r="123" spans="21:21" x14ac:dyDescent="0.25">
      <c r="U123" s="9" t="s">
        <v>18</v>
      </c>
    </row>
    <row r="124" spans="21:21" x14ac:dyDescent="0.25">
      <c r="U124" s="9" t="s">
        <v>42</v>
      </c>
    </row>
    <row r="125" spans="21:21" x14ac:dyDescent="0.25">
      <c r="U125" s="9" t="s">
        <v>18</v>
      </c>
    </row>
    <row r="126" spans="21:21" x14ac:dyDescent="0.25">
      <c r="U126" s="9" t="s">
        <v>18</v>
      </c>
    </row>
    <row r="127" spans="21:21" x14ac:dyDescent="0.25">
      <c r="U127" s="9" t="s">
        <v>24</v>
      </c>
    </row>
    <row r="128" spans="21:21" x14ac:dyDescent="0.25">
      <c r="U128" s="9" t="s">
        <v>24</v>
      </c>
    </row>
    <row r="129" spans="21:21" x14ac:dyDescent="0.25">
      <c r="U129" s="9" t="s">
        <v>14</v>
      </c>
    </row>
    <row r="130" spans="21:21" x14ac:dyDescent="0.25">
      <c r="U130" s="9" t="s">
        <v>42</v>
      </c>
    </row>
    <row r="131" spans="21:21" x14ac:dyDescent="0.25">
      <c r="U131" s="9" t="s">
        <v>14</v>
      </c>
    </row>
    <row r="132" spans="21:21" x14ac:dyDescent="0.25">
      <c r="U132" s="9" t="s">
        <v>24</v>
      </c>
    </row>
    <row r="133" spans="21:21" x14ac:dyDescent="0.25">
      <c r="U133" s="9" t="s">
        <v>24</v>
      </c>
    </row>
    <row r="134" spans="21:21" x14ac:dyDescent="0.25">
      <c r="U134" s="9" t="s">
        <v>24</v>
      </c>
    </row>
    <row r="135" spans="21:21" x14ac:dyDescent="0.25">
      <c r="U135" s="9" t="s">
        <v>42</v>
      </c>
    </row>
    <row r="136" spans="21:21" x14ac:dyDescent="0.25">
      <c r="U136" s="9" t="s">
        <v>14</v>
      </c>
    </row>
    <row r="137" spans="21:21" x14ac:dyDescent="0.25">
      <c r="U137" s="9" t="s">
        <v>24</v>
      </c>
    </row>
    <row r="138" spans="21:21" x14ac:dyDescent="0.25">
      <c r="U138" s="9" t="s">
        <v>24</v>
      </c>
    </row>
    <row r="139" spans="21:21" x14ac:dyDescent="0.25">
      <c r="U139" s="9" t="s">
        <v>24</v>
      </c>
    </row>
    <row r="140" spans="21:21" x14ac:dyDescent="0.25">
      <c r="U140" s="9" t="s">
        <v>24</v>
      </c>
    </row>
    <row r="141" spans="21:21" x14ac:dyDescent="0.25">
      <c r="U141" s="9" t="s">
        <v>24</v>
      </c>
    </row>
    <row r="142" spans="21:21" x14ac:dyDescent="0.25">
      <c r="U142" s="9" t="s">
        <v>42</v>
      </c>
    </row>
    <row r="143" spans="21:21" x14ac:dyDescent="0.25">
      <c r="U143" s="9" t="s">
        <v>14</v>
      </c>
    </row>
    <row r="144" spans="21:21" x14ac:dyDescent="0.25">
      <c r="U144" s="9" t="s">
        <v>14</v>
      </c>
    </row>
    <row r="145" spans="21:21" x14ac:dyDescent="0.25">
      <c r="U145" s="9" t="s">
        <v>40</v>
      </c>
    </row>
    <row r="146" spans="21:21" x14ac:dyDescent="0.25">
      <c r="U146" s="9" t="s">
        <v>14</v>
      </c>
    </row>
    <row r="147" spans="21:21" x14ac:dyDescent="0.25">
      <c r="U147" s="9" t="s">
        <v>42</v>
      </c>
    </row>
    <row r="148" spans="21:21" x14ac:dyDescent="0.25">
      <c r="U148" s="9" t="s">
        <v>24</v>
      </c>
    </row>
    <row r="149" spans="21:21" x14ac:dyDescent="0.25">
      <c r="U149" s="9" t="s">
        <v>24</v>
      </c>
    </row>
    <row r="150" spans="21:21" x14ac:dyDescent="0.25">
      <c r="U150" s="9" t="s">
        <v>24</v>
      </c>
    </row>
    <row r="151" spans="21:21" x14ac:dyDescent="0.25">
      <c r="U151" s="9" t="s">
        <v>24</v>
      </c>
    </row>
    <row r="152" spans="21:21" x14ac:dyDescent="0.25">
      <c r="U152" s="9" t="s">
        <v>24</v>
      </c>
    </row>
    <row r="153" spans="21:21" x14ac:dyDescent="0.25">
      <c r="U153" s="9" t="s">
        <v>24</v>
      </c>
    </row>
    <row r="154" spans="21:21" x14ac:dyDescent="0.25">
      <c r="U154" s="9" t="s">
        <v>24</v>
      </c>
    </row>
    <row r="155" spans="21:21" x14ac:dyDescent="0.25">
      <c r="U155" s="9" t="s">
        <v>24</v>
      </c>
    </row>
    <row r="156" spans="21:21" x14ac:dyDescent="0.25">
      <c r="U156" s="9" t="s">
        <v>24</v>
      </c>
    </row>
    <row r="157" spans="21:21" x14ac:dyDescent="0.25">
      <c r="U157" s="9" t="s">
        <v>24</v>
      </c>
    </row>
    <row r="158" spans="21:21" x14ac:dyDescent="0.25">
      <c r="U158" s="9" t="s">
        <v>24</v>
      </c>
    </row>
    <row r="159" spans="21:21" x14ac:dyDescent="0.25">
      <c r="U159" s="9" t="s">
        <v>45</v>
      </c>
    </row>
    <row r="160" spans="21:21" x14ac:dyDescent="0.25">
      <c r="U160" s="9" t="s">
        <v>24</v>
      </c>
    </row>
    <row r="161" spans="21:21" x14ac:dyDescent="0.25">
      <c r="U161" s="9" t="s">
        <v>24</v>
      </c>
    </row>
    <row r="162" spans="21:21" x14ac:dyDescent="0.25">
      <c r="U162" s="9" t="s">
        <v>24</v>
      </c>
    </row>
    <row r="163" spans="21:21" x14ac:dyDescent="0.25">
      <c r="U163" s="9" t="s">
        <v>24</v>
      </c>
    </row>
    <row r="164" spans="21:21" x14ac:dyDescent="0.25">
      <c r="U164" s="9" t="s">
        <v>24</v>
      </c>
    </row>
    <row r="165" spans="21:21" x14ac:dyDescent="0.25">
      <c r="U165" s="9" t="s">
        <v>24</v>
      </c>
    </row>
    <row r="166" spans="21:21" x14ac:dyDescent="0.25">
      <c r="U166" s="9" t="s">
        <v>24</v>
      </c>
    </row>
    <row r="167" spans="21:21" x14ac:dyDescent="0.25">
      <c r="U167" s="9" t="s">
        <v>42</v>
      </c>
    </row>
    <row r="168" spans="21:21" x14ac:dyDescent="0.25">
      <c r="U168" s="9" t="s">
        <v>34</v>
      </c>
    </row>
    <row r="169" spans="21:21" x14ac:dyDescent="0.25">
      <c r="U169" s="9" t="s">
        <v>42</v>
      </c>
    </row>
    <row r="170" spans="21:21" x14ac:dyDescent="0.25">
      <c r="U170" s="9" t="s">
        <v>14</v>
      </c>
    </row>
    <row r="171" spans="21:21" x14ac:dyDescent="0.25">
      <c r="U171" s="9" t="s">
        <v>14</v>
      </c>
    </row>
    <row r="172" spans="21:21" x14ac:dyDescent="0.25">
      <c r="U172" s="9" t="s">
        <v>14</v>
      </c>
    </row>
    <row r="173" spans="21:21" x14ac:dyDescent="0.25">
      <c r="U173" s="9" t="s">
        <v>40</v>
      </c>
    </row>
    <row r="174" spans="21:21" x14ac:dyDescent="0.25">
      <c r="U174" s="9" t="s">
        <v>34</v>
      </c>
    </row>
    <row r="175" spans="21:21" x14ac:dyDescent="0.25">
      <c r="U175" s="9" t="s">
        <v>34</v>
      </c>
    </row>
    <row r="176" spans="21:21" x14ac:dyDescent="0.25">
      <c r="U176" s="9" t="s">
        <v>34</v>
      </c>
    </row>
    <row r="177" spans="21:21" x14ac:dyDescent="0.25">
      <c r="U177" s="9" t="s">
        <v>34</v>
      </c>
    </row>
    <row r="178" spans="21:21" x14ac:dyDescent="0.25">
      <c r="U178" s="9" t="s">
        <v>14</v>
      </c>
    </row>
    <row r="179" spans="21:21" x14ac:dyDescent="0.25">
      <c r="U179" s="9" t="s">
        <v>24</v>
      </c>
    </row>
    <row r="180" spans="21:21" x14ac:dyDescent="0.25">
      <c r="U180" s="9" t="s">
        <v>40</v>
      </c>
    </row>
    <row r="181" spans="21:21" x14ac:dyDescent="0.25">
      <c r="U181" s="118"/>
    </row>
    <row r="182" spans="21:21" x14ac:dyDescent="0.25">
      <c r="U182" s="9" t="s">
        <v>24</v>
      </c>
    </row>
    <row r="183" spans="21:21" x14ac:dyDescent="0.25">
      <c r="U183" s="9" t="s">
        <v>24</v>
      </c>
    </row>
    <row r="184" spans="21:21" x14ac:dyDescent="0.25">
      <c r="U184" s="9" t="s">
        <v>24</v>
      </c>
    </row>
    <row r="185" spans="21:21" x14ac:dyDescent="0.25">
      <c r="U185" s="9" t="s">
        <v>24</v>
      </c>
    </row>
    <row r="186" spans="21:21" x14ac:dyDescent="0.25">
      <c r="U186" s="9" t="s">
        <v>24</v>
      </c>
    </row>
    <row r="187" spans="21:21" x14ac:dyDescent="0.25">
      <c r="U187" s="9" t="s">
        <v>34</v>
      </c>
    </row>
    <row r="188" spans="21:21" x14ac:dyDescent="0.25">
      <c r="U188" s="9" t="s">
        <v>24</v>
      </c>
    </row>
    <row r="189" spans="21:21" x14ac:dyDescent="0.25">
      <c r="U189" s="9" t="s">
        <v>24</v>
      </c>
    </row>
    <row r="190" spans="21:21" x14ac:dyDescent="0.25">
      <c r="U190" s="9" t="s">
        <v>24</v>
      </c>
    </row>
    <row r="191" spans="21:21" x14ac:dyDescent="0.25">
      <c r="U191" s="9" t="s">
        <v>34</v>
      </c>
    </row>
    <row r="192" spans="21:21" x14ac:dyDescent="0.25">
      <c r="U192" s="9" t="s">
        <v>34</v>
      </c>
    </row>
    <row r="193" spans="21:21" x14ac:dyDescent="0.25">
      <c r="U193" s="9" t="s">
        <v>34</v>
      </c>
    </row>
    <row r="194" spans="21:21" x14ac:dyDescent="0.25">
      <c r="U194" s="9" t="s">
        <v>34</v>
      </c>
    </row>
    <row r="195" spans="21:21" x14ac:dyDescent="0.25">
      <c r="U195" s="9" t="s">
        <v>34</v>
      </c>
    </row>
    <row r="196" spans="21:21" x14ac:dyDescent="0.25">
      <c r="U196" s="9" t="s">
        <v>34</v>
      </c>
    </row>
    <row r="197" spans="21:21" x14ac:dyDescent="0.25">
      <c r="U197" s="9" t="s">
        <v>24</v>
      </c>
    </row>
    <row r="198" spans="21:21" x14ac:dyDescent="0.25">
      <c r="U198" s="9" t="s">
        <v>34</v>
      </c>
    </row>
    <row r="199" spans="21:21" x14ac:dyDescent="0.25">
      <c r="U199" s="9" t="s">
        <v>14</v>
      </c>
    </row>
    <row r="200" spans="21:21" x14ac:dyDescent="0.25">
      <c r="U200" s="9" t="s">
        <v>37</v>
      </c>
    </row>
    <row r="201" spans="21:21" x14ac:dyDescent="0.25">
      <c r="U201" s="9" t="s">
        <v>37</v>
      </c>
    </row>
    <row r="202" spans="21:21" x14ac:dyDescent="0.25">
      <c r="U202" s="9" t="s">
        <v>34</v>
      </c>
    </row>
    <row r="203" spans="21:21" x14ac:dyDescent="0.25">
      <c r="U203" s="9" t="s">
        <v>34</v>
      </c>
    </row>
    <row r="204" spans="21:21" x14ac:dyDescent="0.25">
      <c r="U204" s="9" t="s">
        <v>24</v>
      </c>
    </row>
    <row r="205" spans="21:21" x14ac:dyDescent="0.25">
      <c r="U205" s="9" t="s">
        <v>34</v>
      </c>
    </row>
    <row r="206" spans="21:21" x14ac:dyDescent="0.25">
      <c r="U206" s="9" t="s">
        <v>34</v>
      </c>
    </row>
    <row r="207" spans="21:21" x14ac:dyDescent="0.25">
      <c r="U207" s="9" t="s">
        <v>24</v>
      </c>
    </row>
    <row r="208" spans="21:21" x14ac:dyDescent="0.25">
      <c r="U208" s="9" t="s">
        <v>34</v>
      </c>
    </row>
    <row r="209" spans="21:21" x14ac:dyDescent="0.25">
      <c r="U209" s="9" t="s">
        <v>14</v>
      </c>
    </row>
    <row r="210" spans="21:21" x14ac:dyDescent="0.25">
      <c r="U210" s="9" t="s">
        <v>37</v>
      </c>
    </row>
    <row r="211" spans="21:21" x14ac:dyDescent="0.25">
      <c r="U211" s="9" t="s">
        <v>14</v>
      </c>
    </row>
    <row r="212" spans="21:21" x14ac:dyDescent="0.25">
      <c r="U212" s="9" t="s">
        <v>34</v>
      </c>
    </row>
    <row r="213" spans="21:21" x14ac:dyDescent="0.25">
      <c r="U213" s="9" t="s">
        <v>24</v>
      </c>
    </row>
    <row r="214" spans="21:21" x14ac:dyDescent="0.25">
      <c r="U214" s="9" t="s">
        <v>34</v>
      </c>
    </row>
    <row r="215" spans="21:21" x14ac:dyDescent="0.25">
      <c r="U215" s="9" t="s">
        <v>34</v>
      </c>
    </row>
    <row r="216" spans="21:21" x14ac:dyDescent="0.25">
      <c r="U216" s="9" t="s">
        <v>34</v>
      </c>
    </row>
    <row r="217" spans="21:21" x14ac:dyDescent="0.25">
      <c r="U217" s="9" t="s">
        <v>34</v>
      </c>
    </row>
    <row r="218" spans="21:21" x14ac:dyDescent="0.25">
      <c r="U218" s="9" t="s">
        <v>14</v>
      </c>
    </row>
    <row r="219" spans="21:21" x14ac:dyDescent="0.25">
      <c r="U219" s="9" t="s">
        <v>24</v>
      </c>
    </row>
    <row r="220" spans="21:21" x14ac:dyDescent="0.25">
      <c r="U220" s="9" t="s">
        <v>24</v>
      </c>
    </row>
    <row r="221" spans="21:21" x14ac:dyDescent="0.25">
      <c r="U221" s="9" t="s">
        <v>18</v>
      </c>
    </row>
    <row r="222" spans="21:21" x14ac:dyDescent="0.25">
      <c r="U222" s="9" t="s">
        <v>54</v>
      </c>
    </row>
    <row r="223" spans="21:21" x14ac:dyDescent="0.25">
      <c r="U223" s="9" t="s">
        <v>18</v>
      </c>
    </row>
    <row r="224" spans="21:21" x14ac:dyDescent="0.25">
      <c r="U224" s="9" t="s">
        <v>18</v>
      </c>
    </row>
    <row r="225" spans="21:21" x14ac:dyDescent="0.25">
      <c r="U225" s="9" t="s">
        <v>24</v>
      </c>
    </row>
    <row r="226" spans="21:21" x14ac:dyDescent="0.25">
      <c r="U226" s="9" t="s">
        <v>24</v>
      </c>
    </row>
    <row r="227" spans="21:21" x14ac:dyDescent="0.25">
      <c r="U227" s="9" t="s">
        <v>54</v>
      </c>
    </row>
    <row r="228" spans="21:21" x14ac:dyDescent="0.25">
      <c r="U228" s="9" t="s">
        <v>54</v>
      </c>
    </row>
    <row r="229" spans="21:21" x14ac:dyDescent="0.25">
      <c r="U229" s="9" t="s">
        <v>18</v>
      </c>
    </row>
    <row r="230" spans="21:21" x14ac:dyDescent="0.25">
      <c r="U230" s="9" t="s">
        <v>54</v>
      </c>
    </row>
    <row r="231" spans="21:21" x14ac:dyDescent="0.25">
      <c r="U231" s="9" t="s">
        <v>34</v>
      </c>
    </row>
    <row r="232" spans="21:21" x14ac:dyDescent="0.25">
      <c r="U232" s="118" t="s">
        <v>58</v>
      </c>
    </row>
    <row r="233" spans="21:21" x14ac:dyDescent="0.25">
      <c r="U233" s="9" t="s">
        <v>59</v>
      </c>
    </row>
    <row r="234" spans="21:21" x14ac:dyDescent="0.25">
      <c r="U234" s="9" t="s">
        <v>24</v>
      </c>
    </row>
    <row r="235" spans="21:21" x14ac:dyDescent="0.25">
      <c r="U235" s="9" t="s">
        <v>24</v>
      </c>
    </row>
    <row r="236" spans="21:21" x14ac:dyDescent="0.25">
      <c r="U236" s="9" t="s">
        <v>24</v>
      </c>
    </row>
    <row r="237" spans="21:21" x14ac:dyDescent="0.25">
      <c r="U237" s="9" t="s">
        <v>14</v>
      </c>
    </row>
    <row r="238" spans="21:21" x14ac:dyDescent="0.25">
      <c r="U238" s="9" t="s">
        <v>40</v>
      </c>
    </row>
    <row r="239" spans="21:21" x14ac:dyDescent="0.25">
      <c r="U239" s="9" t="s">
        <v>24</v>
      </c>
    </row>
    <row r="240" spans="21:21" x14ac:dyDescent="0.25">
      <c r="U240" s="9" t="s">
        <v>24</v>
      </c>
    </row>
    <row r="241" spans="21:21" x14ac:dyDescent="0.25">
      <c r="U241" s="9" t="s">
        <v>24</v>
      </c>
    </row>
    <row r="242" spans="21:21" x14ac:dyDescent="0.25">
      <c r="U242" s="9" t="s">
        <v>24</v>
      </c>
    </row>
    <row r="243" spans="21:21" x14ac:dyDescent="0.25">
      <c r="U243" s="9" t="s">
        <v>14</v>
      </c>
    </row>
    <row r="244" spans="21:21" x14ac:dyDescent="0.25">
      <c r="U244" s="9" t="s">
        <v>34</v>
      </c>
    </row>
    <row r="245" spans="21:21" x14ac:dyDescent="0.25">
      <c r="U245" s="9" t="s">
        <v>40</v>
      </c>
    </row>
    <row r="246" spans="21:21" x14ac:dyDescent="0.25">
      <c r="U246" s="9" t="s">
        <v>14</v>
      </c>
    </row>
    <row r="247" spans="21:21" x14ac:dyDescent="0.25">
      <c r="U247" s="9" t="s">
        <v>18</v>
      </c>
    </row>
    <row r="248" spans="21:21" x14ac:dyDescent="0.25">
      <c r="U248" s="9" t="s">
        <v>18</v>
      </c>
    </row>
    <row r="249" spans="21:21" x14ac:dyDescent="0.25">
      <c r="U249" s="9" t="s">
        <v>18</v>
      </c>
    </row>
    <row r="250" spans="21:21" x14ac:dyDescent="0.25">
      <c r="U250" s="9" t="s">
        <v>18</v>
      </c>
    </row>
    <row r="251" spans="21:21" x14ac:dyDescent="0.25">
      <c r="U251" s="9" t="s">
        <v>24</v>
      </c>
    </row>
    <row r="252" spans="21:21" x14ac:dyDescent="0.25">
      <c r="U252" s="9" t="s">
        <v>18</v>
      </c>
    </row>
    <row r="253" spans="21:21" x14ac:dyDescent="0.25">
      <c r="U253" s="9" t="s">
        <v>24</v>
      </c>
    </row>
    <row r="254" spans="21:21" x14ac:dyDescent="0.25">
      <c r="U254" s="9" t="s">
        <v>14</v>
      </c>
    </row>
    <row r="255" spans="21:21" x14ac:dyDescent="0.25">
      <c r="U255" s="9" t="s">
        <v>14</v>
      </c>
    </row>
    <row r="256" spans="21:21" x14ac:dyDescent="0.25">
      <c r="U256" s="9" t="s">
        <v>24</v>
      </c>
    </row>
    <row r="257" spans="21:21" x14ac:dyDescent="0.25">
      <c r="U257" s="9" t="s">
        <v>18</v>
      </c>
    </row>
    <row r="258" spans="21:21" x14ac:dyDescent="0.25">
      <c r="U258" s="9" t="s">
        <v>24</v>
      </c>
    </row>
    <row r="259" spans="21:21" x14ac:dyDescent="0.25">
      <c r="U259" s="9" t="s">
        <v>24</v>
      </c>
    </row>
    <row r="260" spans="21:21" x14ac:dyDescent="0.25">
      <c r="U260" s="9" t="s">
        <v>24</v>
      </c>
    </row>
    <row r="261" spans="21:21" x14ac:dyDescent="0.25">
      <c r="U261" s="9" t="s">
        <v>34</v>
      </c>
    </row>
    <row r="262" spans="21:21" x14ac:dyDescent="0.25">
      <c r="U262" s="9" t="s">
        <v>34</v>
      </c>
    </row>
    <row r="263" spans="21:21" x14ac:dyDescent="0.25">
      <c r="U263" s="9" t="s">
        <v>34</v>
      </c>
    </row>
    <row r="264" spans="21:21" x14ac:dyDescent="0.25">
      <c r="U264" s="9" t="s">
        <v>40</v>
      </c>
    </row>
    <row r="265" spans="21:21" x14ac:dyDescent="0.25">
      <c r="U265" s="9" t="s">
        <v>14</v>
      </c>
    </row>
    <row r="266" spans="21:21" x14ac:dyDescent="0.25">
      <c r="U266" s="9" t="s">
        <v>18</v>
      </c>
    </row>
    <row r="267" spans="21:21" x14ac:dyDescent="0.25">
      <c r="U267" s="9" t="s">
        <v>24</v>
      </c>
    </row>
    <row r="268" spans="21:21" x14ac:dyDescent="0.25">
      <c r="U268" s="9" t="s">
        <v>24</v>
      </c>
    </row>
    <row r="269" spans="21:21" x14ac:dyDescent="0.25">
      <c r="U269" s="9" t="s">
        <v>14</v>
      </c>
    </row>
    <row r="270" spans="21:21" x14ac:dyDescent="0.25">
      <c r="U270" s="9" t="s">
        <v>24</v>
      </c>
    </row>
    <row r="271" spans="21:21" x14ac:dyDescent="0.25">
      <c r="U271" s="9" t="s">
        <v>34</v>
      </c>
    </row>
    <row r="272" spans="21:21" x14ac:dyDescent="0.25">
      <c r="U272" s="9" t="s">
        <v>34</v>
      </c>
    </row>
    <row r="273" spans="21:21" x14ac:dyDescent="0.25">
      <c r="U273" s="9" t="s">
        <v>34</v>
      </c>
    </row>
    <row r="274" spans="21:21" x14ac:dyDescent="0.25">
      <c r="U274" s="9" t="s">
        <v>24</v>
      </c>
    </row>
    <row r="275" spans="21:21" x14ac:dyDescent="0.25">
      <c r="U275" s="9" t="s">
        <v>34</v>
      </c>
    </row>
    <row r="276" spans="21:21" x14ac:dyDescent="0.25">
      <c r="U276" s="9" t="s">
        <v>42</v>
      </c>
    </row>
    <row r="277" spans="21:21" x14ac:dyDescent="0.25">
      <c r="U277" s="9" t="s">
        <v>24</v>
      </c>
    </row>
    <row r="278" spans="21:21" x14ac:dyDescent="0.25">
      <c r="U278" s="9" t="s">
        <v>24</v>
      </c>
    </row>
    <row r="279" spans="21:21" x14ac:dyDescent="0.25">
      <c r="U279" s="9" t="s">
        <v>14</v>
      </c>
    </row>
    <row r="280" spans="21:21" x14ac:dyDescent="0.25">
      <c r="U280" s="9" t="s">
        <v>24</v>
      </c>
    </row>
    <row r="281" spans="21:21" x14ac:dyDescent="0.25">
      <c r="U281" s="9" t="s">
        <v>34</v>
      </c>
    </row>
    <row r="282" spans="21:21" x14ac:dyDescent="0.25">
      <c r="U282" s="9" t="s">
        <v>14</v>
      </c>
    </row>
    <row r="283" spans="21:21" x14ac:dyDescent="0.25">
      <c r="U283" s="9" t="s">
        <v>18</v>
      </c>
    </row>
    <row r="284" spans="21:21" x14ac:dyDescent="0.25">
      <c r="U284" s="9" t="s">
        <v>24</v>
      </c>
    </row>
    <row r="285" spans="21:21" x14ac:dyDescent="0.25">
      <c r="U285" s="9" t="s">
        <v>18</v>
      </c>
    </row>
    <row r="286" spans="21:21" x14ac:dyDescent="0.25">
      <c r="U286" s="9" t="s">
        <v>34</v>
      </c>
    </row>
    <row r="287" spans="21:21" x14ac:dyDescent="0.25">
      <c r="U287" s="9" t="s">
        <v>24</v>
      </c>
    </row>
    <row r="288" spans="21:21" x14ac:dyDescent="0.25">
      <c r="U288" s="9" t="s">
        <v>24</v>
      </c>
    </row>
    <row r="289" spans="21:21" x14ac:dyDescent="0.25">
      <c r="U289" s="9" t="s">
        <v>18</v>
      </c>
    </row>
    <row r="290" spans="21:21" x14ac:dyDescent="0.25">
      <c r="U290" s="9" t="s">
        <v>24</v>
      </c>
    </row>
    <row r="291" spans="21:21" x14ac:dyDescent="0.25">
      <c r="U291" s="9" t="s">
        <v>24</v>
      </c>
    </row>
    <row r="292" spans="21:21" x14ac:dyDescent="0.25">
      <c r="U292" s="9" t="s">
        <v>24</v>
      </c>
    </row>
    <row r="293" spans="21:21" x14ac:dyDescent="0.25">
      <c r="U293" s="9" t="s">
        <v>24</v>
      </c>
    </row>
    <row r="294" spans="21:21" x14ac:dyDescent="0.25">
      <c r="U294" s="9" t="s">
        <v>24</v>
      </c>
    </row>
    <row r="295" spans="21:21" x14ac:dyDescent="0.25">
      <c r="U295" s="9" t="s">
        <v>24</v>
      </c>
    </row>
    <row r="296" spans="21:21" x14ac:dyDescent="0.25">
      <c r="U296" s="9" t="s">
        <v>24</v>
      </c>
    </row>
    <row r="297" spans="21:21" x14ac:dyDescent="0.25">
      <c r="U297" s="9" t="s">
        <v>18</v>
      </c>
    </row>
    <row r="298" spans="21:21" x14ac:dyDescent="0.25">
      <c r="U298" s="9" t="s">
        <v>34</v>
      </c>
    </row>
    <row r="299" spans="21:21" x14ac:dyDescent="0.25">
      <c r="U299" s="9" t="s">
        <v>24</v>
      </c>
    </row>
    <row r="300" spans="21:21" x14ac:dyDescent="0.25">
      <c r="U300" s="9" t="s">
        <v>34</v>
      </c>
    </row>
    <row r="301" spans="21:21" x14ac:dyDescent="0.25">
      <c r="U301" s="9" t="s">
        <v>24</v>
      </c>
    </row>
    <row r="302" spans="21:21" x14ac:dyDescent="0.25">
      <c r="U302" s="9" t="s">
        <v>14</v>
      </c>
    </row>
    <row r="303" spans="21:21" x14ac:dyDescent="0.25">
      <c r="U303" s="9" t="s">
        <v>18</v>
      </c>
    </row>
    <row r="304" spans="21:21" x14ac:dyDescent="0.25">
      <c r="U304" s="9" t="s">
        <v>34</v>
      </c>
    </row>
    <row r="305" spans="21:21" x14ac:dyDescent="0.25">
      <c r="U305" s="9" t="s">
        <v>24</v>
      </c>
    </row>
    <row r="306" spans="21:21" x14ac:dyDescent="0.25">
      <c r="U306" s="9" t="s">
        <v>24</v>
      </c>
    </row>
    <row r="307" spans="21:21" x14ac:dyDescent="0.25">
      <c r="U307" s="9" t="s">
        <v>24</v>
      </c>
    </row>
    <row r="308" spans="21:21" x14ac:dyDescent="0.25">
      <c r="U308" s="9" t="s">
        <v>24</v>
      </c>
    </row>
    <row r="309" spans="21:21" x14ac:dyDescent="0.25">
      <c r="U309" s="9" t="s">
        <v>14</v>
      </c>
    </row>
    <row r="310" spans="21:21" x14ac:dyDescent="0.25">
      <c r="U310" s="9" t="s">
        <v>18</v>
      </c>
    </row>
    <row r="311" spans="21:21" x14ac:dyDescent="0.25">
      <c r="U311" s="9" t="s">
        <v>24</v>
      </c>
    </row>
    <row r="312" spans="21:21" x14ac:dyDescent="0.25">
      <c r="U312" s="9" t="s">
        <v>14</v>
      </c>
    </row>
    <row r="313" spans="21:21" x14ac:dyDescent="0.25">
      <c r="U313" s="9" t="s">
        <v>24</v>
      </c>
    </row>
    <row r="314" spans="21:21" x14ac:dyDescent="0.25">
      <c r="U314" s="9" t="s">
        <v>24</v>
      </c>
    </row>
    <row r="315" spans="21:21" x14ac:dyDescent="0.25">
      <c r="U315" s="9" t="s">
        <v>24</v>
      </c>
    </row>
    <row r="316" spans="21:21" x14ac:dyDescent="0.25">
      <c r="U316" s="9" t="s">
        <v>34</v>
      </c>
    </row>
    <row r="317" spans="21:21" x14ac:dyDescent="0.25">
      <c r="U317" s="9" t="s">
        <v>24</v>
      </c>
    </row>
    <row r="318" spans="21:21" x14ac:dyDescent="0.25">
      <c r="U318" s="9" t="s">
        <v>18</v>
      </c>
    </row>
    <row r="319" spans="21:21" x14ac:dyDescent="0.25">
      <c r="U319" s="9" t="s">
        <v>14</v>
      </c>
    </row>
    <row r="320" spans="21:21" x14ac:dyDescent="0.25">
      <c r="U320" s="9" t="s">
        <v>40</v>
      </c>
    </row>
    <row r="321" spans="21:21" x14ac:dyDescent="0.25">
      <c r="U321" s="9" t="s">
        <v>34</v>
      </c>
    </row>
    <row r="322" spans="21:21" x14ac:dyDescent="0.25">
      <c r="U322" s="9" t="s">
        <v>14</v>
      </c>
    </row>
    <row r="323" spans="21:21" x14ac:dyDescent="0.25">
      <c r="U323" s="9" t="s">
        <v>34</v>
      </c>
    </row>
    <row r="324" spans="21:21" x14ac:dyDescent="0.25">
      <c r="U324" s="9" t="s">
        <v>40</v>
      </c>
    </row>
    <row r="325" spans="21:21" x14ac:dyDescent="0.25">
      <c r="U325" s="9" t="s">
        <v>40</v>
      </c>
    </row>
    <row r="326" spans="21:21" x14ac:dyDescent="0.25">
      <c r="U326" s="9" t="s">
        <v>14</v>
      </c>
    </row>
    <row r="327" spans="21:21" x14ac:dyDescent="0.25">
      <c r="U327" s="9" t="s">
        <v>34</v>
      </c>
    </row>
    <row r="328" spans="21:21" x14ac:dyDescent="0.25">
      <c r="U328" s="9" t="s">
        <v>40</v>
      </c>
    </row>
    <row r="329" spans="21:21" x14ac:dyDescent="0.25">
      <c r="U329" s="9" t="s">
        <v>14</v>
      </c>
    </row>
    <row r="330" spans="21:21" x14ac:dyDescent="0.25">
      <c r="U330" s="9" t="s">
        <v>40</v>
      </c>
    </row>
    <row r="331" spans="21:21" x14ac:dyDescent="0.25">
      <c r="U331" s="9" t="s">
        <v>34</v>
      </c>
    </row>
    <row r="332" spans="21:21" x14ac:dyDescent="0.25">
      <c r="U332" s="9" t="s">
        <v>14</v>
      </c>
    </row>
    <row r="333" spans="21:21" x14ac:dyDescent="0.25">
      <c r="U333" s="9" t="s">
        <v>34</v>
      </c>
    </row>
    <row r="334" spans="21:21" x14ac:dyDescent="0.25">
      <c r="U334" s="9" t="s">
        <v>14</v>
      </c>
    </row>
    <row r="335" spans="21:21" x14ac:dyDescent="0.25">
      <c r="U335" s="9" t="s">
        <v>34</v>
      </c>
    </row>
    <row r="336" spans="21:21" x14ac:dyDescent="0.25">
      <c r="U336" s="9" t="s">
        <v>24</v>
      </c>
    </row>
    <row r="337" spans="21:21" x14ac:dyDescent="0.25">
      <c r="U337" s="9" t="s">
        <v>14</v>
      </c>
    </row>
    <row r="338" spans="21:21" x14ac:dyDescent="0.25">
      <c r="U338" s="9" t="s">
        <v>40</v>
      </c>
    </row>
    <row r="339" spans="21:21" x14ac:dyDescent="0.25">
      <c r="U339" s="9" t="s">
        <v>34</v>
      </c>
    </row>
    <row r="340" spans="21:21" x14ac:dyDescent="0.25">
      <c r="U340" s="9" t="s">
        <v>34</v>
      </c>
    </row>
    <row r="341" spans="21:21" x14ac:dyDescent="0.25">
      <c r="U341" s="9" t="s">
        <v>24</v>
      </c>
    </row>
    <row r="342" spans="21:21" x14ac:dyDescent="0.25">
      <c r="U342" s="9" t="s">
        <v>34</v>
      </c>
    </row>
    <row r="343" spans="21:21" x14ac:dyDescent="0.25">
      <c r="U343" s="9" t="s">
        <v>14</v>
      </c>
    </row>
    <row r="344" spans="21:21" x14ac:dyDescent="0.25">
      <c r="U344" s="9" t="s">
        <v>14</v>
      </c>
    </row>
    <row r="345" spans="21:21" x14ac:dyDescent="0.25">
      <c r="U345" s="9" t="s">
        <v>14</v>
      </c>
    </row>
    <row r="346" spans="21:21" x14ac:dyDescent="0.25">
      <c r="U346" s="9" t="s">
        <v>24</v>
      </c>
    </row>
    <row r="347" spans="21:21" x14ac:dyDescent="0.25">
      <c r="U347" s="9" t="s">
        <v>40</v>
      </c>
    </row>
    <row r="348" spans="21:21" x14ac:dyDescent="0.25">
      <c r="U348" s="9" t="s">
        <v>50</v>
      </c>
    </row>
    <row r="349" spans="21:21" x14ac:dyDescent="0.25">
      <c r="U349" s="9" t="s">
        <v>24</v>
      </c>
    </row>
    <row r="350" spans="21:21" x14ac:dyDescent="0.25">
      <c r="U350" s="9" t="s">
        <v>40</v>
      </c>
    </row>
    <row r="351" spans="21:21" x14ac:dyDescent="0.25">
      <c r="U351" s="9" t="s">
        <v>34</v>
      </c>
    </row>
    <row r="352" spans="21:21" x14ac:dyDescent="0.25">
      <c r="U352" s="9" t="s">
        <v>24</v>
      </c>
    </row>
    <row r="353" spans="21:21" x14ac:dyDescent="0.25">
      <c r="U353" s="9" t="s">
        <v>14</v>
      </c>
    </row>
    <row r="354" spans="21:21" x14ac:dyDescent="0.25">
      <c r="U354" s="9" t="s">
        <v>24</v>
      </c>
    </row>
    <row r="355" spans="21:21" x14ac:dyDescent="0.25">
      <c r="U355" s="9" t="s">
        <v>24</v>
      </c>
    </row>
    <row r="356" spans="21:21" x14ac:dyDescent="0.25">
      <c r="U356" s="9" t="s">
        <v>24</v>
      </c>
    </row>
    <row r="357" spans="21:21" x14ac:dyDescent="0.25">
      <c r="U357" s="9" t="s">
        <v>18</v>
      </c>
    </row>
    <row r="358" spans="21:21" x14ac:dyDescent="0.25">
      <c r="U358" s="9" t="s">
        <v>24</v>
      </c>
    </row>
    <row r="359" spans="21:21" x14ac:dyDescent="0.25">
      <c r="U359" s="9" t="s">
        <v>24</v>
      </c>
    </row>
    <row r="360" spans="21:21" x14ac:dyDescent="0.25">
      <c r="U360" s="9" t="s">
        <v>24</v>
      </c>
    </row>
    <row r="361" spans="21:21" x14ac:dyDescent="0.25">
      <c r="U361" s="9" t="s">
        <v>24</v>
      </c>
    </row>
    <row r="362" spans="21:21" x14ac:dyDescent="0.25">
      <c r="U362" s="9" t="s">
        <v>14</v>
      </c>
    </row>
    <row r="363" spans="21:21" x14ac:dyDescent="0.25">
      <c r="U363" s="9" t="s">
        <v>34</v>
      </c>
    </row>
    <row r="364" spans="21:21" x14ac:dyDescent="0.25">
      <c r="U364" s="9" t="s">
        <v>24</v>
      </c>
    </row>
    <row r="365" spans="21:21" x14ac:dyDescent="0.25">
      <c r="U365" s="9" t="s">
        <v>14</v>
      </c>
    </row>
    <row r="366" spans="21:21" x14ac:dyDescent="0.25">
      <c r="U366" s="9" t="s">
        <v>40</v>
      </c>
    </row>
    <row r="367" spans="21:21" x14ac:dyDescent="0.25">
      <c r="U367" s="9" t="s">
        <v>14</v>
      </c>
    </row>
    <row r="368" spans="21:21" x14ac:dyDescent="0.25">
      <c r="U368" s="9" t="s">
        <v>24</v>
      </c>
    </row>
    <row r="369" spans="21:21" x14ac:dyDescent="0.25">
      <c r="U369" s="9" t="s">
        <v>24</v>
      </c>
    </row>
    <row r="370" spans="21:21" x14ac:dyDescent="0.25">
      <c r="U370" s="9" t="s">
        <v>24</v>
      </c>
    </row>
    <row r="371" spans="21:21" x14ac:dyDescent="0.25">
      <c r="U371" s="9" t="s">
        <v>24</v>
      </c>
    </row>
    <row r="372" spans="21:21" x14ac:dyDescent="0.25">
      <c r="U372" s="9" t="s">
        <v>24</v>
      </c>
    </row>
    <row r="373" spans="21:21" x14ac:dyDescent="0.25">
      <c r="U373" s="9" t="s">
        <v>24</v>
      </c>
    </row>
    <row r="374" spans="21:21" x14ac:dyDescent="0.25">
      <c r="U374" s="9" t="s">
        <v>24</v>
      </c>
    </row>
    <row r="375" spans="21:21" x14ac:dyDescent="0.25">
      <c r="U375" s="9" t="s">
        <v>24</v>
      </c>
    </row>
    <row r="376" spans="21:21" x14ac:dyDescent="0.25">
      <c r="U376" s="9" t="s">
        <v>24</v>
      </c>
    </row>
    <row r="377" spans="21:21" x14ac:dyDescent="0.25">
      <c r="U377" s="9" t="s">
        <v>14</v>
      </c>
    </row>
    <row r="378" spans="21:21" x14ac:dyDescent="0.25">
      <c r="U378" s="9" t="s">
        <v>14</v>
      </c>
    </row>
    <row r="379" spans="21:21" x14ac:dyDescent="0.25">
      <c r="U379" s="9" t="s">
        <v>24</v>
      </c>
    </row>
    <row r="380" spans="21:21" x14ac:dyDescent="0.25">
      <c r="U380" s="9" t="s">
        <v>24</v>
      </c>
    </row>
    <row r="381" spans="21:21" x14ac:dyDescent="0.25">
      <c r="U381" s="9" t="s">
        <v>24</v>
      </c>
    </row>
    <row r="382" spans="21:21" x14ac:dyDescent="0.25">
      <c r="U382" s="9" t="s">
        <v>14</v>
      </c>
    </row>
    <row r="383" spans="21:21" x14ac:dyDescent="0.25">
      <c r="U383" s="9" t="s">
        <v>14</v>
      </c>
    </row>
    <row r="384" spans="21:21" x14ac:dyDescent="0.25">
      <c r="U384" s="9" t="s">
        <v>71</v>
      </c>
    </row>
    <row r="385" spans="21:21" x14ac:dyDescent="0.25">
      <c r="U385" s="9" t="s">
        <v>24</v>
      </c>
    </row>
    <row r="386" spans="21:21" x14ac:dyDescent="0.25">
      <c r="U386" s="9" t="s">
        <v>24</v>
      </c>
    </row>
    <row r="387" spans="21:21" x14ac:dyDescent="0.25">
      <c r="U387" s="9" t="s">
        <v>24</v>
      </c>
    </row>
    <row r="388" spans="21:21" x14ac:dyDescent="0.25">
      <c r="U388" s="9" t="s">
        <v>24</v>
      </c>
    </row>
    <row r="389" spans="21:21" x14ac:dyDescent="0.25">
      <c r="U389" s="9" t="s">
        <v>14</v>
      </c>
    </row>
    <row r="390" spans="21:21" x14ac:dyDescent="0.25">
      <c r="U390" s="9" t="s">
        <v>14</v>
      </c>
    </row>
    <row r="391" spans="21:21" x14ac:dyDescent="0.25">
      <c r="U391" s="9" t="s">
        <v>14</v>
      </c>
    </row>
    <row r="392" spans="21:21" x14ac:dyDescent="0.25">
      <c r="U392" s="9" t="s">
        <v>24</v>
      </c>
    </row>
    <row r="393" spans="21:21" x14ac:dyDescent="0.25">
      <c r="U393" s="9" t="s">
        <v>24</v>
      </c>
    </row>
    <row r="394" spans="21:21" x14ac:dyDescent="0.25">
      <c r="U394" s="9" t="s">
        <v>34</v>
      </c>
    </row>
    <row r="395" spans="21:21" x14ac:dyDescent="0.25">
      <c r="U395" s="9" t="s">
        <v>24</v>
      </c>
    </row>
    <row r="396" spans="21:21" x14ac:dyDescent="0.25">
      <c r="U396" s="9" t="s">
        <v>40</v>
      </c>
    </row>
    <row r="397" spans="21:21" x14ac:dyDescent="0.25">
      <c r="U397" s="9" t="s">
        <v>34</v>
      </c>
    </row>
    <row r="398" spans="21:21" x14ac:dyDescent="0.25">
      <c r="U398" s="9" t="s">
        <v>24</v>
      </c>
    </row>
    <row r="399" spans="21:21" x14ac:dyDescent="0.25">
      <c r="U399" s="9" t="s">
        <v>24</v>
      </c>
    </row>
    <row r="400" spans="21:21" x14ac:dyDescent="0.25">
      <c r="U400" s="9" t="s">
        <v>24</v>
      </c>
    </row>
    <row r="401" spans="21:21" x14ac:dyDescent="0.25">
      <c r="U401" s="9" t="s">
        <v>34</v>
      </c>
    </row>
    <row r="402" spans="21:21" x14ac:dyDescent="0.25">
      <c r="U402" s="9" t="s">
        <v>73</v>
      </c>
    </row>
    <row r="403" spans="21:21" x14ac:dyDescent="0.25">
      <c r="U403" s="9" t="s">
        <v>18</v>
      </c>
    </row>
    <row r="404" spans="21:21" x14ac:dyDescent="0.25">
      <c r="U404" s="9" t="s">
        <v>34</v>
      </c>
    </row>
    <row r="405" spans="21:21" x14ac:dyDescent="0.25">
      <c r="U405" s="9" t="s">
        <v>24</v>
      </c>
    </row>
    <row r="406" spans="21:21" x14ac:dyDescent="0.25">
      <c r="U406" s="9" t="s">
        <v>34</v>
      </c>
    </row>
    <row r="407" spans="21:21" x14ac:dyDescent="0.25">
      <c r="U407" s="9" t="s">
        <v>40</v>
      </c>
    </row>
    <row r="408" spans="21:21" x14ac:dyDescent="0.25">
      <c r="U408" s="9" t="s">
        <v>14</v>
      </c>
    </row>
    <row r="409" spans="21:21" x14ac:dyDescent="0.25">
      <c r="U409" s="9" t="s">
        <v>34</v>
      </c>
    </row>
    <row r="410" spans="21:21" x14ac:dyDescent="0.25">
      <c r="U410" s="9" t="s">
        <v>34</v>
      </c>
    </row>
    <row r="411" spans="21:21" x14ac:dyDescent="0.25">
      <c r="U411" s="9" t="s">
        <v>24</v>
      </c>
    </row>
    <row r="412" spans="21:21" x14ac:dyDescent="0.25">
      <c r="U412" s="9" t="s">
        <v>14</v>
      </c>
    </row>
    <row r="413" spans="21:21" x14ac:dyDescent="0.25">
      <c r="U413" s="9" t="s">
        <v>24</v>
      </c>
    </row>
    <row r="414" spans="21:21" x14ac:dyDescent="0.25">
      <c r="U414" s="9" t="s">
        <v>34</v>
      </c>
    </row>
    <row r="415" spans="21:21" x14ac:dyDescent="0.25">
      <c r="U415" s="9" t="s">
        <v>34</v>
      </c>
    </row>
    <row r="416" spans="21:21" x14ac:dyDescent="0.25">
      <c r="U416" s="9" t="s">
        <v>24</v>
      </c>
    </row>
    <row r="417" spans="21:21" x14ac:dyDescent="0.25">
      <c r="U417" s="9" t="s">
        <v>18</v>
      </c>
    </row>
    <row r="418" spans="21:21" x14ac:dyDescent="0.25">
      <c r="U418" s="9" t="s">
        <v>14</v>
      </c>
    </row>
    <row r="419" spans="21:21" x14ac:dyDescent="0.25">
      <c r="U419" s="9" t="s">
        <v>34</v>
      </c>
    </row>
    <row r="420" spans="21:21" x14ac:dyDescent="0.25">
      <c r="U420" s="9" t="s">
        <v>14</v>
      </c>
    </row>
    <row r="421" spans="21:21" x14ac:dyDescent="0.25">
      <c r="U421" s="9" t="s">
        <v>14</v>
      </c>
    </row>
    <row r="422" spans="21:21" x14ac:dyDescent="0.25">
      <c r="U422" s="9" t="s">
        <v>24</v>
      </c>
    </row>
    <row r="423" spans="21:21" x14ac:dyDescent="0.25">
      <c r="U423" s="9" t="s">
        <v>14</v>
      </c>
    </row>
    <row r="424" spans="21:21" x14ac:dyDescent="0.25">
      <c r="U424" s="9" t="s">
        <v>24</v>
      </c>
    </row>
    <row r="425" spans="21:21" x14ac:dyDescent="0.25">
      <c r="U425" s="9" t="s">
        <v>14</v>
      </c>
    </row>
    <row r="426" spans="21:21" x14ac:dyDescent="0.25">
      <c r="U426" s="9" t="s">
        <v>24</v>
      </c>
    </row>
    <row r="427" spans="21:21" x14ac:dyDescent="0.25">
      <c r="U427" s="9" t="s">
        <v>24</v>
      </c>
    </row>
    <row r="428" spans="21:21" x14ac:dyDescent="0.25">
      <c r="U428" s="9" t="s">
        <v>24</v>
      </c>
    </row>
    <row r="429" spans="21:21" x14ac:dyDescent="0.25">
      <c r="U429" s="9" t="s">
        <v>50</v>
      </c>
    </row>
    <row r="430" spans="21:21" x14ac:dyDescent="0.25">
      <c r="U430" s="9" t="s">
        <v>50</v>
      </c>
    </row>
    <row r="431" spans="21:21" x14ac:dyDescent="0.25">
      <c r="U431" s="9" t="s">
        <v>24</v>
      </c>
    </row>
    <row r="432" spans="21:21" x14ac:dyDescent="0.25">
      <c r="U432" s="9" t="s">
        <v>24</v>
      </c>
    </row>
    <row r="433" spans="21:21" x14ac:dyDescent="0.25">
      <c r="U433" s="9" t="s">
        <v>24</v>
      </c>
    </row>
    <row r="434" spans="21:21" x14ac:dyDescent="0.25">
      <c r="U434" s="9" t="s">
        <v>24</v>
      </c>
    </row>
    <row r="435" spans="21:21" x14ac:dyDescent="0.25">
      <c r="U435" s="9" t="s">
        <v>18</v>
      </c>
    </row>
    <row r="436" spans="21:21" x14ac:dyDescent="0.25">
      <c r="U436" s="9" t="s">
        <v>24</v>
      </c>
    </row>
    <row r="437" spans="21:21" x14ac:dyDescent="0.25">
      <c r="U437" s="9" t="s">
        <v>14</v>
      </c>
    </row>
    <row r="438" spans="21:21" x14ac:dyDescent="0.25">
      <c r="U438" s="9" t="s">
        <v>24</v>
      </c>
    </row>
    <row r="439" spans="21:21" x14ac:dyDescent="0.25">
      <c r="U439" s="9" t="s">
        <v>18</v>
      </c>
    </row>
    <row r="440" spans="21:21" x14ac:dyDescent="0.25">
      <c r="U440" s="9" t="s">
        <v>14</v>
      </c>
    </row>
    <row r="441" spans="21:21" x14ac:dyDescent="0.25">
      <c r="U441" s="9" t="s">
        <v>23</v>
      </c>
    </row>
    <row r="442" spans="21:21" x14ac:dyDescent="0.25">
      <c r="U442" s="9" t="s">
        <v>23</v>
      </c>
    </row>
    <row r="443" spans="21:21" x14ac:dyDescent="0.25">
      <c r="U443" s="9" t="s">
        <v>34</v>
      </c>
    </row>
    <row r="444" spans="21:21" x14ac:dyDescent="0.25">
      <c r="U444" s="9" t="s">
        <v>24</v>
      </c>
    </row>
    <row r="445" spans="21:21" x14ac:dyDescent="0.25">
      <c r="U445" s="9" t="s">
        <v>34</v>
      </c>
    </row>
    <row r="446" spans="21:21" x14ac:dyDescent="0.25">
      <c r="U446" s="9" t="s">
        <v>37</v>
      </c>
    </row>
    <row r="447" spans="21:21" x14ac:dyDescent="0.25">
      <c r="U447" s="9" t="s">
        <v>24</v>
      </c>
    </row>
    <row r="448" spans="21:21" x14ac:dyDescent="0.25">
      <c r="U448" s="9" t="s">
        <v>24</v>
      </c>
    </row>
    <row r="449" spans="21:21" x14ac:dyDescent="0.25">
      <c r="U449" s="9" t="s">
        <v>24</v>
      </c>
    </row>
    <row r="450" spans="21:21" x14ac:dyDescent="0.25">
      <c r="U450" s="9" t="s">
        <v>24</v>
      </c>
    </row>
    <row r="451" spans="21:21" x14ac:dyDescent="0.25">
      <c r="U451" s="9" t="s">
        <v>18</v>
      </c>
    </row>
    <row r="452" spans="21:21" x14ac:dyDescent="0.25">
      <c r="U452" s="9" t="s">
        <v>24</v>
      </c>
    </row>
    <row r="453" spans="21:21" x14ac:dyDescent="0.25">
      <c r="U453" s="9" t="s">
        <v>14</v>
      </c>
    </row>
    <row r="454" spans="21:21" x14ac:dyDescent="0.25">
      <c r="U454" s="9" t="s">
        <v>14</v>
      </c>
    </row>
    <row r="455" spans="21:21" x14ac:dyDescent="0.25">
      <c r="U455" s="9" t="s">
        <v>18</v>
      </c>
    </row>
    <row r="456" spans="21:21" x14ac:dyDescent="0.25">
      <c r="U456" s="9" t="s">
        <v>24</v>
      </c>
    </row>
    <row r="457" spans="21:21" x14ac:dyDescent="0.25">
      <c r="U457" s="9" t="s">
        <v>14</v>
      </c>
    </row>
    <row r="458" spans="21:21" x14ac:dyDescent="0.25">
      <c r="U458" s="9" t="s">
        <v>14</v>
      </c>
    </row>
    <row r="459" spans="21:21" x14ac:dyDescent="0.25">
      <c r="U459" s="9" t="s">
        <v>42</v>
      </c>
    </row>
    <row r="460" spans="21:21" x14ac:dyDescent="0.25">
      <c r="U460" s="9" t="s">
        <v>40</v>
      </c>
    </row>
    <row r="461" spans="21:21" x14ac:dyDescent="0.25">
      <c r="U461" s="9" t="s">
        <v>40</v>
      </c>
    </row>
    <row r="462" spans="21:21" x14ac:dyDescent="0.25">
      <c r="U462" s="9" t="s">
        <v>14</v>
      </c>
    </row>
    <row r="463" spans="21:21" x14ac:dyDescent="0.25">
      <c r="U463" s="9" t="s">
        <v>34</v>
      </c>
    </row>
    <row r="464" spans="21:21" x14ac:dyDescent="0.25">
      <c r="U464" s="9" t="s">
        <v>14</v>
      </c>
    </row>
    <row r="465" spans="21:21" x14ac:dyDescent="0.25">
      <c r="U465" s="9" t="s">
        <v>24</v>
      </c>
    </row>
    <row r="466" spans="21:21" x14ac:dyDescent="0.25">
      <c r="U466" s="9" t="s">
        <v>24</v>
      </c>
    </row>
    <row r="467" spans="21:21" x14ac:dyDescent="0.25">
      <c r="U467" s="9" t="s">
        <v>24</v>
      </c>
    </row>
    <row r="468" spans="21:21" x14ac:dyDescent="0.25">
      <c r="U468" s="9" t="s">
        <v>50</v>
      </c>
    </row>
    <row r="469" spans="21:21" x14ac:dyDescent="0.25">
      <c r="U469" s="9" t="s">
        <v>14</v>
      </c>
    </row>
    <row r="470" spans="21:21" x14ac:dyDescent="0.25">
      <c r="U470" s="9" t="s">
        <v>24</v>
      </c>
    </row>
    <row r="471" spans="21:21" x14ac:dyDescent="0.25">
      <c r="U471" s="9" t="s">
        <v>40</v>
      </c>
    </row>
    <row r="472" spans="21:21" x14ac:dyDescent="0.25">
      <c r="U472" s="9" t="s">
        <v>24</v>
      </c>
    </row>
    <row r="473" spans="21:21" x14ac:dyDescent="0.25">
      <c r="U473" s="9" t="s">
        <v>24</v>
      </c>
    </row>
    <row r="474" spans="21:21" x14ac:dyDescent="0.25">
      <c r="U474" s="9" t="s">
        <v>18</v>
      </c>
    </row>
    <row r="475" spans="21:21" x14ac:dyDescent="0.25">
      <c r="U475" s="9" t="s">
        <v>18</v>
      </c>
    </row>
    <row r="476" spans="21:21" x14ac:dyDescent="0.25">
      <c r="U476" s="9" t="s">
        <v>14</v>
      </c>
    </row>
    <row r="477" spans="21:21" x14ac:dyDescent="0.25">
      <c r="U477" s="9" t="s">
        <v>34</v>
      </c>
    </row>
    <row r="478" spans="21:21" x14ac:dyDescent="0.25">
      <c r="U478" s="9" t="s">
        <v>24</v>
      </c>
    </row>
    <row r="479" spans="21:21" x14ac:dyDescent="0.25">
      <c r="U479" s="9" t="s">
        <v>24</v>
      </c>
    </row>
    <row r="480" spans="21:21" x14ac:dyDescent="0.25">
      <c r="U480" s="9" t="s">
        <v>18</v>
      </c>
    </row>
    <row r="481" spans="21:21" x14ac:dyDescent="0.25">
      <c r="U481" s="9" t="s">
        <v>14</v>
      </c>
    </row>
    <row r="482" spans="21:21" x14ac:dyDescent="0.25">
      <c r="U482" s="9" t="s">
        <v>50</v>
      </c>
    </row>
    <row r="483" spans="21:21" x14ac:dyDescent="0.25">
      <c r="U483" s="9" t="s">
        <v>42</v>
      </c>
    </row>
    <row r="484" spans="21:21" x14ac:dyDescent="0.25">
      <c r="U484" s="9" t="s">
        <v>42</v>
      </c>
    </row>
    <row r="485" spans="21:21" x14ac:dyDescent="0.25">
      <c r="U485" s="9" t="s">
        <v>24</v>
      </c>
    </row>
    <row r="486" spans="21:21" x14ac:dyDescent="0.25">
      <c r="U486" s="9" t="s">
        <v>40</v>
      </c>
    </row>
    <row r="487" spans="21:21" x14ac:dyDescent="0.25">
      <c r="U487" s="9" t="s">
        <v>14</v>
      </c>
    </row>
    <row r="488" spans="21:21" x14ac:dyDescent="0.25">
      <c r="U488" s="9" t="s">
        <v>34</v>
      </c>
    </row>
    <row r="489" spans="21:21" x14ac:dyDescent="0.25">
      <c r="U489" s="9" t="s">
        <v>14</v>
      </c>
    </row>
    <row r="490" spans="21:21" x14ac:dyDescent="0.25">
      <c r="U490" s="9" t="s">
        <v>14</v>
      </c>
    </row>
    <row r="491" spans="21:21" x14ac:dyDescent="0.25">
      <c r="U491" s="9" t="s">
        <v>24</v>
      </c>
    </row>
    <row r="492" spans="21:21" x14ac:dyDescent="0.25">
      <c r="U492" s="9" t="s">
        <v>24</v>
      </c>
    </row>
    <row r="493" spans="21:21" x14ac:dyDescent="0.25">
      <c r="U493" s="9" t="s">
        <v>24</v>
      </c>
    </row>
    <row r="494" spans="21:21" x14ac:dyDescent="0.25">
      <c r="U494" s="9" t="s">
        <v>14</v>
      </c>
    </row>
    <row r="495" spans="21:21" x14ac:dyDescent="0.25">
      <c r="U495" s="9" t="s">
        <v>24</v>
      </c>
    </row>
    <row r="496" spans="21:21" x14ac:dyDescent="0.25">
      <c r="U496" s="9" t="s">
        <v>24</v>
      </c>
    </row>
  </sheetData>
  <autoFilter ref="V1:V19" xr:uid="{00000000-0009-0000-0000-00000A000000}"/>
  <sortState xmlns:xlrd2="http://schemas.microsoft.com/office/spreadsheetml/2017/richdata2" ref="D7:G28">
    <sortCondition descending="1" ref="G7:G28"/>
  </sortState>
  <phoneticPr fontId="0" type="noConversion"/>
  <conditionalFormatting sqref="F7:F35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dataValidations count="1">
    <dataValidation type="list" allowBlank="1" showInputMessage="1" showErrorMessage="1" sqref="M7:M27" xr:uid="{00000000-0002-0000-0A00-000000000000}">
      <formula1>$T$2:$T$43</formula1>
    </dataValidation>
  </dataValidations>
  <pageMargins left="0.75" right="0.75" top="1" bottom="1" header="0.5" footer="0.5"/>
  <pageSetup scale="60" orientation="landscape" verticalDpi="360"/>
  <headerFooter alignWithMargins="0">
    <oddHeader>&amp;F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5"/>
  <sheetViews>
    <sheetView workbookViewId="0">
      <selection activeCell="N42" sqref="N31:N42"/>
    </sheetView>
  </sheetViews>
  <sheetFormatPr defaultColWidth="8.85546875" defaultRowHeight="12.75" x14ac:dyDescent="0.2"/>
  <cols>
    <col min="1" max="1" width="5.7109375" bestFit="1" customWidth="1"/>
    <col min="2" max="2" width="18.42578125" bestFit="1" customWidth="1"/>
    <col min="4" max="4" width="12" bestFit="1" customWidth="1"/>
    <col min="5" max="5" width="23.42578125" bestFit="1" customWidth="1"/>
    <col min="6" max="6" width="11.28515625" bestFit="1" customWidth="1"/>
    <col min="7" max="7" width="15" bestFit="1" customWidth="1"/>
    <col min="8" max="8" width="14" bestFit="1" customWidth="1"/>
    <col min="10" max="10" width="15.85546875" bestFit="1" customWidth="1"/>
    <col min="11" max="11" width="20.85546875" bestFit="1" customWidth="1"/>
    <col min="13" max="13" width="10.140625" bestFit="1" customWidth="1"/>
    <col min="14" max="14" width="6.85546875" bestFit="1" customWidth="1"/>
    <col min="15" max="15" width="11.28515625" bestFit="1" customWidth="1"/>
  </cols>
  <sheetData>
    <row r="1" spans="1:18" x14ac:dyDescent="0.2">
      <c r="A1" s="111" t="s">
        <v>294</v>
      </c>
      <c r="B1" s="111" t="s">
        <v>295</v>
      </c>
      <c r="D1" s="111" t="s">
        <v>296</v>
      </c>
      <c r="G1" s="111" t="s">
        <v>297</v>
      </c>
      <c r="J1" s="111" t="s">
        <v>298</v>
      </c>
      <c r="M1" s="115" t="s">
        <v>299</v>
      </c>
      <c r="N1" s="111"/>
      <c r="O1" s="111"/>
      <c r="Q1" s="113" t="s">
        <v>300</v>
      </c>
      <c r="R1" s="113" t="s">
        <v>216</v>
      </c>
    </row>
    <row r="2" spans="1:18" x14ac:dyDescent="0.2">
      <c r="A2" s="23" t="s">
        <v>55</v>
      </c>
      <c r="B2" t="s">
        <v>301</v>
      </c>
      <c r="D2" s="112" t="s">
        <v>27</v>
      </c>
      <c r="E2" s="113" t="s">
        <v>302</v>
      </c>
      <c r="G2" s="23" t="s">
        <v>18</v>
      </c>
      <c r="H2" s="113" t="s">
        <v>303</v>
      </c>
      <c r="J2" s="112" t="s">
        <v>16</v>
      </c>
      <c r="K2" s="113" t="s">
        <v>304</v>
      </c>
      <c r="M2" s="115" t="s">
        <v>305</v>
      </c>
      <c r="N2" s="111" t="s">
        <v>306</v>
      </c>
      <c r="O2" s="111" t="s">
        <v>307</v>
      </c>
      <c r="Q2" s="113" t="s">
        <v>308</v>
      </c>
      <c r="R2" s="113" t="s">
        <v>309</v>
      </c>
    </row>
    <row r="3" spans="1:18" x14ac:dyDescent="0.2">
      <c r="A3" s="23" t="s">
        <v>16</v>
      </c>
      <c r="B3" t="s">
        <v>310</v>
      </c>
      <c r="D3" s="112" t="s">
        <v>18</v>
      </c>
      <c r="E3" s="113" t="s">
        <v>311</v>
      </c>
      <c r="G3" s="23" t="s">
        <v>28</v>
      </c>
      <c r="H3" s="113" t="s">
        <v>312</v>
      </c>
      <c r="J3" s="112" t="s">
        <v>23</v>
      </c>
      <c r="K3" s="113" t="s">
        <v>313</v>
      </c>
      <c r="M3" s="23">
        <v>0.25</v>
      </c>
      <c r="N3" s="23">
        <v>0.375</v>
      </c>
      <c r="O3" s="112" t="s">
        <v>63</v>
      </c>
      <c r="Q3" s="113" t="s">
        <v>314</v>
      </c>
      <c r="R3" s="113" t="s">
        <v>315</v>
      </c>
    </row>
    <row r="4" spans="1:18" x14ac:dyDescent="0.2">
      <c r="A4" s="23" t="s">
        <v>219</v>
      </c>
      <c r="B4" t="s">
        <v>316</v>
      </c>
      <c r="D4" s="114"/>
      <c r="G4" s="112" t="s">
        <v>12</v>
      </c>
      <c r="H4" s="113" t="s">
        <v>317</v>
      </c>
      <c r="J4" s="112" t="s">
        <v>20</v>
      </c>
      <c r="K4" s="113" t="s">
        <v>318</v>
      </c>
      <c r="M4" s="23">
        <v>0.5</v>
      </c>
      <c r="N4" s="23">
        <v>0.75</v>
      </c>
      <c r="O4" s="112" t="s">
        <v>16</v>
      </c>
      <c r="Q4" s="113" t="s">
        <v>319</v>
      </c>
      <c r="R4" s="113" t="s">
        <v>320</v>
      </c>
    </row>
    <row r="5" spans="1:18" x14ac:dyDescent="0.2">
      <c r="A5" s="23" t="s">
        <v>28</v>
      </c>
      <c r="B5" t="s">
        <v>321</v>
      </c>
      <c r="D5" s="114"/>
      <c r="G5" s="112" t="s">
        <v>42</v>
      </c>
      <c r="H5" s="113" t="s">
        <v>322</v>
      </c>
      <c r="J5" s="112" t="s">
        <v>35</v>
      </c>
      <c r="K5" s="113" t="s">
        <v>323</v>
      </c>
      <c r="M5" s="23">
        <v>0.75</v>
      </c>
      <c r="N5" s="23">
        <v>1.125</v>
      </c>
      <c r="O5" s="112" t="s">
        <v>23</v>
      </c>
    </row>
    <row r="6" spans="1:18" x14ac:dyDescent="0.2">
      <c r="A6" s="23" t="s">
        <v>42</v>
      </c>
      <c r="B6" t="s">
        <v>324</v>
      </c>
      <c r="G6" s="112" t="s">
        <v>34</v>
      </c>
      <c r="H6" s="113" t="s">
        <v>325</v>
      </c>
      <c r="J6" s="112" t="s">
        <v>12</v>
      </c>
      <c r="K6" s="113" t="s">
        <v>326</v>
      </c>
      <c r="M6" s="23">
        <v>1</v>
      </c>
      <c r="N6" s="23">
        <v>1.5</v>
      </c>
      <c r="O6" s="112" t="s">
        <v>20</v>
      </c>
    </row>
    <row r="7" spans="1:18" x14ac:dyDescent="0.2">
      <c r="A7" s="23" t="s">
        <v>220</v>
      </c>
      <c r="B7" t="s">
        <v>327</v>
      </c>
      <c r="G7" s="112" t="s">
        <v>20</v>
      </c>
      <c r="H7" s="113" t="s">
        <v>328</v>
      </c>
      <c r="J7" s="112" t="s">
        <v>18</v>
      </c>
      <c r="K7" s="113" t="s">
        <v>303</v>
      </c>
      <c r="M7" s="23">
        <v>1.25</v>
      </c>
      <c r="N7" s="23">
        <v>1.875</v>
      </c>
      <c r="O7" s="112" t="s">
        <v>27</v>
      </c>
    </row>
    <row r="8" spans="1:18" x14ac:dyDescent="0.2">
      <c r="A8" s="23" t="s">
        <v>221</v>
      </c>
      <c r="B8" t="s">
        <v>329</v>
      </c>
      <c r="G8" s="112" t="s">
        <v>17</v>
      </c>
      <c r="H8" s="113" t="s">
        <v>330</v>
      </c>
      <c r="J8" s="112" t="s">
        <v>50</v>
      </c>
      <c r="K8" s="113" t="s">
        <v>331</v>
      </c>
      <c r="M8" s="23">
        <v>1.5</v>
      </c>
      <c r="N8" s="23">
        <v>2.25</v>
      </c>
      <c r="O8" s="112" t="s">
        <v>13</v>
      </c>
    </row>
    <row r="9" spans="1:18" x14ac:dyDescent="0.2">
      <c r="A9" s="23" t="s">
        <v>23</v>
      </c>
      <c r="B9" t="s">
        <v>332</v>
      </c>
      <c r="J9" s="112" t="s">
        <v>47</v>
      </c>
      <c r="K9" s="113" t="s">
        <v>333</v>
      </c>
      <c r="M9" s="23">
        <v>1.75</v>
      </c>
      <c r="N9" s="23">
        <v>2.625</v>
      </c>
      <c r="O9" s="112" t="s">
        <v>28</v>
      </c>
    </row>
    <row r="10" spans="1:18" x14ac:dyDescent="0.2">
      <c r="A10" s="23" t="s">
        <v>20</v>
      </c>
      <c r="B10" t="s">
        <v>334</v>
      </c>
      <c r="J10" s="112" t="s">
        <v>36</v>
      </c>
      <c r="K10" s="113" t="s">
        <v>335</v>
      </c>
      <c r="M10" s="23">
        <v>2</v>
      </c>
      <c r="N10" s="23">
        <v>3</v>
      </c>
      <c r="O10" s="112" t="s">
        <v>19</v>
      </c>
    </row>
    <row r="11" spans="1:18" x14ac:dyDescent="0.2">
      <c r="A11" s="23" t="s">
        <v>21</v>
      </c>
      <c r="B11" t="s">
        <v>336</v>
      </c>
      <c r="J11" s="112" t="s">
        <v>26</v>
      </c>
      <c r="K11" s="113" t="s">
        <v>337</v>
      </c>
      <c r="M11" s="23">
        <v>2.25</v>
      </c>
      <c r="N11" s="23">
        <v>3.375</v>
      </c>
      <c r="O11" s="112" t="s">
        <v>24</v>
      </c>
    </row>
    <row r="12" spans="1:18" x14ac:dyDescent="0.2">
      <c r="A12" s="23" t="s">
        <v>222</v>
      </c>
      <c r="B12" t="s">
        <v>338</v>
      </c>
      <c r="J12" s="112" t="s">
        <v>35</v>
      </c>
      <c r="K12" s="113" t="s">
        <v>339</v>
      </c>
      <c r="M12" s="23">
        <v>2.5</v>
      </c>
      <c r="N12" s="23">
        <v>3.75</v>
      </c>
      <c r="O12" s="112" t="s">
        <v>33</v>
      </c>
    </row>
    <row r="13" spans="1:18" x14ac:dyDescent="0.2">
      <c r="A13" s="23" t="s">
        <v>13</v>
      </c>
      <c r="B13" t="s">
        <v>340</v>
      </c>
      <c r="J13" s="112" t="s">
        <v>341</v>
      </c>
      <c r="K13" s="113" t="s">
        <v>342</v>
      </c>
      <c r="M13" s="23">
        <v>2.75</v>
      </c>
      <c r="N13" s="23">
        <v>4.125</v>
      </c>
      <c r="O13" s="112" t="s">
        <v>55</v>
      </c>
    </row>
    <row r="14" spans="1:18" x14ac:dyDescent="0.2">
      <c r="A14" s="23" t="s">
        <v>19</v>
      </c>
      <c r="B14" t="s">
        <v>343</v>
      </c>
      <c r="M14" s="23">
        <v>3</v>
      </c>
      <c r="N14" s="23">
        <v>4.5</v>
      </c>
      <c r="O14" s="112" t="s">
        <v>47</v>
      </c>
    </row>
    <row r="15" spans="1:18" x14ac:dyDescent="0.2">
      <c r="A15" s="23" t="s">
        <v>223</v>
      </c>
      <c r="B15" t="s">
        <v>344</v>
      </c>
      <c r="M15" s="23">
        <v>3.25</v>
      </c>
      <c r="N15" s="23">
        <v>4.875</v>
      </c>
      <c r="O15" s="112" t="s">
        <v>345</v>
      </c>
    </row>
    <row r="16" spans="1:18" x14ac:dyDescent="0.2">
      <c r="A16" s="23" t="s">
        <v>45</v>
      </c>
      <c r="B16" t="s">
        <v>346</v>
      </c>
      <c r="M16" s="23">
        <v>3.5</v>
      </c>
      <c r="N16" s="23">
        <v>5.25</v>
      </c>
      <c r="O16" s="112" t="s">
        <v>12</v>
      </c>
    </row>
    <row r="17" spans="1:15" x14ac:dyDescent="0.2">
      <c r="A17" s="23" t="s">
        <v>24</v>
      </c>
      <c r="B17" t="s">
        <v>347</v>
      </c>
      <c r="M17" s="23">
        <v>3.75</v>
      </c>
      <c r="N17" s="23">
        <v>5.625</v>
      </c>
      <c r="O17" s="112" t="s">
        <v>36</v>
      </c>
    </row>
    <row r="18" spans="1:15" x14ac:dyDescent="0.2">
      <c r="A18" s="23" t="s">
        <v>14</v>
      </c>
      <c r="B18" t="s">
        <v>348</v>
      </c>
      <c r="M18" s="23">
        <v>4</v>
      </c>
      <c r="N18" s="23">
        <v>6</v>
      </c>
      <c r="O18" s="112" t="s">
        <v>230</v>
      </c>
    </row>
    <row r="19" spans="1:15" x14ac:dyDescent="0.2">
      <c r="A19" s="23" t="s">
        <v>33</v>
      </c>
      <c r="B19" t="s">
        <v>349</v>
      </c>
    </row>
    <row r="20" spans="1:15" x14ac:dyDescent="0.2">
      <c r="A20" s="23" t="s">
        <v>96</v>
      </c>
      <c r="B20" t="s">
        <v>350</v>
      </c>
    </row>
    <row r="21" spans="1:15" x14ac:dyDescent="0.2">
      <c r="A21" s="23" t="s">
        <v>44</v>
      </c>
      <c r="B21" t="s">
        <v>351</v>
      </c>
    </row>
    <row r="22" spans="1:15" x14ac:dyDescent="0.2">
      <c r="A22" s="23" t="s">
        <v>224</v>
      </c>
      <c r="B22" t="s">
        <v>352</v>
      </c>
    </row>
    <row r="23" spans="1:15" x14ac:dyDescent="0.2">
      <c r="A23" s="23" t="s">
        <v>56</v>
      </c>
      <c r="B23" t="s">
        <v>353</v>
      </c>
    </row>
    <row r="24" spans="1:15" x14ac:dyDescent="0.2">
      <c r="A24" s="23" t="s">
        <v>50</v>
      </c>
      <c r="B24" t="s">
        <v>354</v>
      </c>
    </row>
    <row r="25" spans="1:15" x14ac:dyDescent="0.2">
      <c r="A25" s="23" t="s">
        <v>226</v>
      </c>
      <c r="B25" t="s">
        <v>355</v>
      </c>
    </row>
    <row r="26" spans="1:15" x14ac:dyDescent="0.2">
      <c r="A26" s="23" t="s">
        <v>73</v>
      </c>
      <c r="B26" t="s">
        <v>356</v>
      </c>
    </row>
    <row r="27" spans="1:15" x14ac:dyDescent="0.2">
      <c r="A27" s="23" t="s">
        <v>12</v>
      </c>
      <c r="B27" t="s">
        <v>357</v>
      </c>
    </row>
    <row r="28" spans="1:15" x14ac:dyDescent="0.2">
      <c r="A28" s="23" t="s">
        <v>22</v>
      </c>
      <c r="B28" t="s">
        <v>358</v>
      </c>
    </row>
    <row r="29" spans="1:15" x14ac:dyDescent="0.2">
      <c r="A29" s="23" t="s">
        <v>17</v>
      </c>
      <c r="B29" t="s">
        <v>359</v>
      </c>
      <c r="D29" s="23"/>
    </row>
    <row r="30" spans="1:15" x14ac:dyDescent="0.2">
      <c r="A30" s="23" t="s">
        <v>227</v>
      </c>
      <c r="B30" t="s">
        <v>360</v>
      </c>
    </row>
    <row r="31" spans="1:15" x14ac:dyDescent="0.2">
      <c r="A31" s="23" t="s">
        <v>47</v>
      </c>
      <c r="B31" t="s">
        <v>361</v>
      </c>
    </row>
    <row r="32" spans="1:15" x14ac:dyDescent="0.2">
      <c r="A32" s="23" t="s">
        <v>228</v>
      </c>
      <c r="B32" t="s">
        <v>362</v>
      </c>
    </row>
    <row r="33" spans="1:2" x14ac:dyDescent="0.2">
      <c r="A33" s="23" t="s">
        <v>229</v>
      </c>
      <c r="B33" t="s">
        <v>363</v>
      </c>
    </row>
    <row r="34" spans="1:2" x14ac:dyDescent="0.2">
      <c r="A34" s="23" t="s">
        <v>230</v>
      </c>
      <c r="B34" t="s">
        <v>364</v>
      </c>
    </row>
    <row r="35" spans="1:2" x14ac:dyDescent="0.2">
      <c r="A35" s="23" t="s">
        <v>18</v>
      </c>
      <c r="B35" t="s">
        <v>365</v>
      </c>
    </row>
    <row r="36" spans="1:2" x14ac:dyDescent="0.2">
      <c r="A36" s="23" t="s">
        <v>36</v>
      </c>
      <c r="B36" t="s">
        <v>366</v>
      </c>
    </row>
    <row r="37" spans="1:2" x14ac:dyDescent="0.2">
      <c r="A37" s="23" t="s">
        <v>40</v>
      </c>
      <c r="B37" t="s">
        <v>367</v>
      </c>
    </row>
    <row r="38" spans="1:2" x14ac:dyDescent="0.2">
      <c r="A38" s="23" t="s">
        <v>231</v>
      </c>
      <c r="B38" t="s">
        <v>368</v>
      </c>
    </row>
    <row r="39" spans="1:2" x14ac:dyDescent="0.2">
      <c r="A39" s="23" t="s">
        <v>27</v>
      </c>
      <c r="B39" t="s">
        <v>369</v>
      </c>
    </row>
    <row r="40" spans="1:2" x14ac:dyDescent="0.2">
      <c r="A40" s="23" t="s">
        <v>232</v>
      </c>
      <c r="B40" t="s">
        <v>370</v>
      </c>
    </row>
    <row r="41" spans="1:2" x14ac:dyDescent="0.2">
      <c r="A41" s="23" t="s">
        <v>37</v>
      </c>
      <c r="B41" t="s">
        <v>371</v>
      </c>
    </row>
    <row r="42" spans="1:2" x14ac:dyDescent="0.2">
      <c r="A42" s="23" t="s">
        <v>54</v>
      </c>
      <c r="B42" t="s">
        <v>372</v>
      </c>
    </row>
    <row r="43" spans="1:2" x14ac:dyDescent="0.2">
      <c r="A43" s="23" t="s">
        <v>34</v>
      </c>
      <c r="B43" t="s">
        <v>373</v>
      </c>
    </row>
    <row r="44" spans="1:2" x14ac:dyDescent="0.2">
      <c r="A44" s="23" t="s">
        <v>233</v>
      </c>
      <c r="B44" t="s">
        <v>374</v>
      </c>
    </row>
    <row r="45" spans="1:2" x14ac:dyDescent="0.2">
      <c r="A45" s="2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82"/>
  <sheetViews>
    <sheetView zoomScale="70" zoomScaleNormal="70" zoomScalePageLayoutView="70" workbookViewId="0">
      <pane ySplit="1" topLeftCell="A2" activePane="bottomLeft" state="frozenSplit"/>
      <selection sqref="A1:IV65536"/>
      <selection pane="bottomLeft" activeCell="R2" sqref="R2"/>
    </sheetView>
  </sheetViews>
  <sheetFormatPr defaultColWidth="8.85546875" defaultRowHeight="12.75" x14ac:dyDescent="0.2"/>
  <cols>
    <col min="1" max="1" width="13.85546875" style="23" bestFit="1" customWidth="1"/>
    <col min="2" max="2" width="9.140625" style="23" bestFit="1" customWidth="1"/>
    <col min="3" max="3" width="13.85546875" style="23" customWidth="1"/>
    <col min="4" max="4" width="12.42578125" style="23" customWidth="1"/>
    <col min="5" max="5" width="13" style="23" customWidth="1"/>
    <col min="6" max="14" width="10.42578125" style="30" bestFit="1" customWidth="1"/>
    <col min="15" max="15" width="11.28515625" style="30" bestFit="1" customWidth="1"/>
    <col min="16" max="16" width="8.28515625" style="23" customWidth="1"/>
    <col min="17" max="17" width="6.85546875" style="23" bestFit="1" customWidth="1"/>
    <col min="18" max="18" width="6.85546875" style="23" customWidth="1"/>
    <col min="19" max="19" width="14.85546875" style="23" customWidth="1"/>
    <col min="20" max="20" width="15" style="34" bestFit="1" customWidth="1"/>
    <col min="21" max="16384" width="8.85546875" style="23"/>
  </cols>
  <sheetData>
    <row r="1" spans="1:24" s="1" customFormat="1" x14ac:dyDescent="0.2">
      <c r="A1" s="5" t="s">
        <v>78</v>
      </c>
      <c r="B1" s="5" t="s">
        <v>8</v>
      </c>
      <c r="C1" s="5" t="s">
        <v>79</v>
      </c>
      <c r="D1" s="5" t="s">
        <v>80</v>
      </c>
      <c r="E1" s="6" t="s">
        <v>81</v>
      </c>
      <c r="F1" s="86" t="s">
        <v>82</v>
      </c>
      <c r="G1" s="86" t="s">
        <v>83</v>
      </c>
      <c r="H1" s="86" t="s">
        <v>84</v>
      </c>
      <c r="I1" s="86" t="s">
        <v>85</v>
      </c>
      <c r="J1" s="86" t="s">
        <v>86</v>
      </c>
      <c r="K1" s="86" t="s">
        <v>87</v>
      </c>
      <c r="L1" s="86" t="s">
        <v>88</v>
      </c>
      <c r="M1" s="86" t="s">
        <v>89</v>
      </c>
      <c r="N1" s="86" t="s">
        <v>90</v>
      </c>
      <c r="O1" s="86" t="s">
        <v>91</v>
      </c>
      <c r="P1" s="5" t="s">
        <v>92</v>
      </c>
      <c r="Q1" s="5" t="s">
        <v>11</v>
      </c>
      <c r="R1" s="5" t="s">
        <v>93</v>
      </c>
      <c r="S1" s="6" t="s">
        <v>94</v>
      </c>
      <c r="T1" s="6" t="s">
        <v>95</v>
      </c>
    </row>
    <row r="2" spans="1:24" x14ac:dyDescent="0.2">
      <c r="A2" s="77" t="s">
        <v>96</v>
      </c>
      <c r="B2" s="101">
        <v>42173</v>
      </c>
      <c r="C2" s="20">
        <v>0.47569444444444442</v>
      </c>
      <c r="D2" s="20">
        <v>0.5625</v>
      </c>
      <c r="E2" s="20">
        <f t="shared" ref="E2:E57" si="0">D2-C2</f>
        <v>8.680555555555558E-2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/>
      <c r="M2" s="21"/>
      <c r="N2" s="21"/>
      <c r="O2" s="21"/>
      <c r="P2" s="18" t="s">
        <v>15</v>
      </c>
      <c r="Q2" s="18">
        <f t="shared" ref="Q2:Q56" si="1">COUNTA(F2:O2)</f>
        <v>6</v>
      </c>
      <c r="R2" s="18"/>
      <c r="S2" s="107">
        <f t="shared" ref="S2:S57" si="2">Q2*E2</f>
        <v>0.52083333333333348</v>
      </c>
      <c r="T2" s="35">
        <v>12.5</v>
      </c>
      <c r="U2" s="34">
        <f>SUM(T2:T47)</f>
        <v>616.54999999999995</v>
      </c>
    </row>
    <row r="3" spans="1:24" x14ac:dyDescent="0.2">
      <c r="A3" s="77" t="s">
        <v>96</v>
      </c>
      <c r="B3" s="101">
        <v>42173</v>
      </c>
      <c r="C3" s="20">
        <v>0.56944444444444442</v>
      </c>
      <c r="D3" s="20">
        <v>0.65277777777777779</v>
      </c>
      <c r="E3" s="20">
        <f t="shared" si="0"/>
        <v>8.333333333333337E-2</v>
      </c>
      <c r="F3" s="21" t="s">
        <v>103</v>
      </c>
      <c r="G3" s="21" t="s">
        <v>104</v>
      </c>
      <c r="H3" s="21" t="s">
        <v>105</v>
      </c>
      <c r="I3" s="21" t="s">
        <v>106</v>
      </c>
      <c r="J3" s="21" t="s">
        <v>107</v>
      </c>
      <c r="K3" s="21" t="s">
        <v>108</v>
      </c>
      <c r="L3" s="21"/>
      <c r="M3" s="21"/>
      <c r="N3" s="21"/>
      <c r="O3" s="21"/>
      <c r="P3" s="18" t="s">
        <v>15</v>
      </c>
      <c r="Q3" s="18">
        <f t="shared" si="1"/>
        <v>6</v>
      </c>
      <c r="R3" s="18"/>
      <c r="S3" s="107">
        <f t="shared" si="2"/>
        <v>0.50000000000000022</v>
      </c>
      <c r="T3" s="35">
        <v>12</v>
      </c>
      <c r="U3" s="31">
        <f>SUM(S2:S47)</f>
        <v>26.564583333333335</v>
      </c>
    </row>
    <row r="4" spans="1:24" x14ac:dyDescent="0.2">
      <c r="A4" s="104" t="s">
        <v>42</v>
      </c>
      <c r="B4" s="101">
        <v>42173</v>
      </c>
      <c r="C4" s="20">
        <v>0.47916666666666669</v>
      </c>
      <c r="D4" s="20">
        <v>0.5625</v>
      </c>
      <c r="E4" s="20">
        <f t="shared" si="0"/>
        <v>8.3333333333333315E-2</v>
      </c>
      <c r="F4" s="105" t="s">
        <v>109</v>
      </c>
      <c r="G4" s="105" t="s">
        <v>110</v>
      </c>
      <c r="H4" s="105" t="s">
        <v>111</v>
      </c>
      <c r="I4" s="105" t="s">
        <v>112</v>
      </c>
      <c r="J4" s="105"/>
      <c r="K4" s="105"/>
      <c r="L4" s="105"/>
      <c r="M4" s="105"/>
      <c r="N4" s="105"/>
      <c r="O4" s="21"/>
      <c r="P4" s="106" t="s">
        <v>25</v>
      </c>
      <c r="Q4" s="18">
        <f t="shared" si="1"/>
        <v>4</v>
      </c>
      <c r="R4" s="18"/>
      <c r="S4" s="107">
        <f t="shared" si="2"/>
        <v>0.33333333333333326</v>
      </c>
      <c r="T4" s="35">
        <v>8</v>
      </c>
    </row>
    <row r="5" spans="1:24" x14ac:dyDescent="0.2">
      <c r="A5" s="77" t="s">
        <v>20</v>
      </c>
      <c r="B5" s="101">
        <v>42173</v>
      </c>
      <c r="C5" s="20">
        <v>0.57361111111111118</v>
      </c>
      <c r="D5" s="20">
        <v>0.65694444444444444</v>
      </c>
      <c r="E5" s="20">
        <f t="shared" si="0"/>
        <v>8.3333333333333259E-2</v>
      </c>
      <c r="F5" s="21" t="s">
        <v>113</v>
      </c>
      <c r="G5" s="21" t="s">
        <v>114</v>
      </c>
      <c r="H5" s="21" t="s">
        <v>115</v>
      </c>
      <c r="I5" s="21" t="s">
        <v>116</v>
      </c>
      <c r="J5" s="21"/>
      <c r="K5" s="21"/>
      <c r="L5" s="21"/>
      <c r="M5" s="21"/>
      <c r="N5" s="21"/>
      <c r="O5" s="21"/>
      <c r="P5" s="18" t="s">
        <v>25</v>
      </c>
      <c r="Q5" s="18">
        <f t="shared" si="1"/>
        <v>4</v>
      </c>
      <c r="R5" s="18"/>
      <c r="S5" s="107">
        <f t="shared" si="2"/>
        <v>0.33333333333333304</v>
      </c>
      <c r="T5" s="35">
        <v>8</v>
      </c>
    </row>
    <row r="6" spans="1:24" x14ac:dyDescent="0.2">
      <c r="A6" s="104" t="s">
        <v>117</v>
      </c>
      <c r="B6" s="101">
        <v>42174</v>
      </c>
      <c r="C6" s="20">
        <v>0.33680555555555558</v>
      </c>
      <c r="D6" s="20">
        <v>0.4201388888888889</v>
      </c>
      <c r="E6" s="20">
        <f t="shared" si="0"/>
        <v>8.3333333333333315E-2</v>
      </c>
      <c r="F6" s="105" t="s">
        <v>118</v>
      </c>
      <c r="G6" s="105" t="s">
        <v>119</v>
      </c>
      <c r="H6" s="105" t="s">
        <v>120</v>
      </c>
      <c r="I6" s="105"/>
      <c r="J6" s="105"/>
      <c r="K6" s="105"/>
      <c r="L6" s="105"/>
      <c r="M6" s="105"/>
      <c r="N6" s="105"/>
      <c r="O6" s="21"/>
      <c r="P6" s="106" t="s">
        <v>29</v>
      </c>
      <c r="Q6" s="18">
        <f t="shared" si="1"/>
        <v>3</v>
      </c>
      <c r="R6" s="18"/>
      <c r="S6" s="107">
        <f t="shared" si="2"/>
        <v>0.24999999999999994</v>
      </c>
      <c r="T6" s="35">
        <v>6</v>
      </c>
    </row>
    <row r="7" spans="1:24" x14ac:dyDescent="0.2">
      <c r="A7" s="77" t="s">
        <v>121</v>
      </c>
      <c r="B7" s="101">
        <v>42174</v>
      </c>
      <c r="C7" s="20">
        <v>0.3263888888888889</v>
      </c>
      <c r="D7" s="20">
        <v>0.41666666666666669</v>
      </c>
      <c r="E7" s="20">
        <f t="shared" si="0"/>
        <v>9.027777777777779E-2</v>
      </c>
      <c r="F7" s="21" t="s">
        <v>122</v>
      </c>
      <c r="G7" s="21" t="s">
        <v>123</v>
      </c>
      <c r="H7" s="21" t="s">
        <v>124</v>
      </c>
      <c r="I7" s="21" t="s">
        <v>125</v>
      </c>
      <c r="J7" s="21" t="s">
        <v>126</v>
      </c>
      <c r="K7" s="21" t="s">
        <v>127</v>
      </c>
      <c r="L7" s="21"/>
      <c r="M7" s="21"/>
      <c r="N7" s="21"/>
      <c r="O7" s="21"/>
      <c r="P7" s="18" t="s">
        <v>15</v>
      </c>
      <c r="Q7" s="18">
        <f t="shared" si="1"/>
        <v>6</v>
      </c>
      <c r="R7" s="18"/>
      <c r="S7" s="107">
        <f t="shared" si="2"/>
        <v>0.54166666666666674</v>
      </c>
      <c r="T7" s="35">
        <v>13</v>
      </c>
    </row>
    <row r="8" spans="1:24" x14ac:dyDescent="0.2">
      <c r="A8" s="77" t="s">
        <v>42</v>
      </c>
      <c r="B8" s="101">
        <v>42174</v>
      </c>
      <c r="C8" s="20">
        <v>0.26111111111111113</v>
      </c>
      <c r="D8" s="20">
        <v>0.3444444444444445</v>
      </c>
      <c r="E8" s="20">
        <f t="shared" si="0"/>
        <v>8.333333333333337E-2</v>
      </c>
      <c r="F8" s="21" t="s">
        <v>128</v>
      </c>
      <c r="G8" s="21" t="s">
        <v>129</v>
      </c>
      <c r="H8" s="21" t="s">
        <v>130</v>
      </c>
      <c r="I8" s="21" t="s">
        <v>131</v>
      </c>
      <c r="J8" s="21"/>
      <c r="K8" s="21"/>
      <c r="L8" s="21"/>
      <c r="M8" s="21"/>
      <c r="N8" s="21"/>
      <c r="O8" s="21"/>
      <c r="P8" s="18" t="s">
        <v>25</v>
      </c>
      <c r="Q8" s="18">
        <f t="shared" si="1"/>
        <v>4</v>
      </c>
      <c r="R8" s="18"/>
      <c r="S8" s="107">
        <f t="shared" si="2"/>
        <v>0.33333333333333348</v>
      </c>
      <c r="T8" s="35">
        <v>8</v>
      </c>
      <c r="W8" s="30"/>
    </row>
    <row r="9" spans="1:24" x14ac:dyDescent="0.2">
      <c r="A9" s="77" t="s">
        <v>20</v>
      </c>
      <c r="B9" s="101">
        <v>42174</v>
      </c>
      <c r="C9" s="20">
        <v>0.35416666666666669</v>
      </c>
      <c r="D9" s="20">
        <v>0.4375</v>
      </c>
      <c r="E9" s="20">
        <f t="shared" si="0"/>
        <v>8.3333333333333315E-2</v>
      </c>
      <c r="F9" s="21" t="s">
        <v>113</v>
      </c>
      <c r="G9" s="21" t="s">
        <v>115</v>
      </c>
      <c r="H9" s="21" t="s">
        <v>115</v>
      </c>
      <c r="I9" s="21" t="s">
        <v>114</v>
      </c>
      <c r="J9" s="21"/>
      <c r="K9" s="21"/>
      <c r="L9" s="21"/>
      <c r="M9" s="21"/>
      <c r="N9" s="21"/>
      <c r="O9" s="21"/>
      <c r="P9" s="18" t="s">
        <v>25</v>
      </c>
      <c r="Q9" s="18">
        <f t="shared" si="1"/>
        <v>4</v>
      </c>
      <c r="R9" s="18"/>
      <c r="S9" s="107">
        <f t="shared" si="2"/>
        <v>0.33333333333333326</v>
      </c>
      <c r="T9" s="35">
        <v>8</v>
      </c>
      <c r="W9" s="30"/>
    </row>
    <row r="10" spans="1:24" x14ac:dyDescent="0.2">
      <c r="A10" s="104" t="s">
        <v>96</v>
      </c>
      <c r="B10" s="101">
        <v>42175</v>
      </c>
      <c r="C10" s="20">
        <v>0.25347222222222221</v>
      </c>
      <c r="D10" s="20">
        <v>0.34027777777777773</v>
      </c>
      <c r="E10" s="20">
        <f t="shared" si="0"/>
        <v>8.6805555555555525E-2</v>
      </c>
      <c r="F10" s="105" t="s">
        <v>97</v>
      </c>
      <c r="G10" s="105" t="s">
        <v>98</v>
      </c>
      <c r="H10" s="105" t="s">
        <v>132</v>
      </c>
      <c r="I10" s="105" t="s">
        <v>102</v>
      </c>
      <c r="J10" s="105" t="s">
        <v>133</v>
      </c>
      <c r="K10" s="21" t="s">
        <v>134</v>
      </c>
      <c r="L10" s="21"/>
      <c r="M10" s="21"/>
      <c r="N10" s="21"/>
      <c r="O10" s="21"/>
      <c r="P10" s="106" t="s">
        <v>15</v>
      </c>
      <c r="Q10" s="18">
        <f t="shared" si="1"/>
        <v>6</v>
      </c>
      <c r="R10" s="18"/>
      <c r="S10" s="107">
        <f t="shared" si="2"/>
        <v>0.52083333333333315</v>
      </c>
      <c r="T10" s="35">
        <v>12.5</v>
      </c>
      <c r="W10" s="30"/>
    </row>
    <row r="11" spans="1:24" x14ac:dyDescent="0.2">
      <c r="A11" s="77" t="s">
        <v>20</v>
      </c>
      <c r="B11" s="101">
        <v>42177</v>
      </c>
      <c r="C11" s="20">
        <v>0.28263888888888888</v>
      </c>
      <c r="D11" s="20">
        <v>0.3659722222222222</v>
      </c>
      <c r="E11" s="20">
        <f t="shared" si="0"/>
        <v>8.3333333333333315E-2</v>
      </c>
      <c r="F11" s="21" t="s">
        <v>135</v>
      </c>
      <c r="G11" s="21" t="s">
        <v>136</v>
      </c>
      <c r="H11" s="21" t="s">
        <v>137</v>
      </c>
      <c r="I11" s="21" t="s">
        <v>138</v>
      </c>
      <c r="J11" s="21" t="s">
        <v>139</v>
      </c>
      <c r="K11" s="21"/>
      <c r="L11" s="21"/>
      <c r="M11" s="21"/>
      <c r="N11" s="21"/>
      <c r="O11" s="21"/>
      <c r="P11" s="18" t="s">
        <v>25</v>
      </c>
      <c r="Q11" s="18">
        <f t="shared" si="1"/>
        <v>5</v>
      </c>
      <c r="R11" s="18"/>
      <c r="S11" s="107">
        <f t="shared" si="2"/>
        <v>0.41666666666666657</v>
      </c>
      <c r="T11" s="35">
        <v>10</v>
      </c>
    </row>
    <row r="12" spans="1:24" x14ac:dyDescent="0.2">
      <c r="A12" s="77" t="s">
        <v>42</v>
      </c>
      <c r="B12" s="101">
        <v>42177</v>
      </c>
      <c r="C12" s="20">
        <v>0.37708333333333338</v>
      </c>
      <c r="D12" s="20">
        <v>0.4604166666666667</v>
      </c>
      <c r="E12" s="20">
        <f t="shared" si="0"/>
        <v>8.3333333333333315E-2</v>
      </c>
      <c r="F12" s="21" t="s">
        <v>140</v>
      </c>
      <c r="G12" s="21" t="s">
        <v>109</v>
      </c>
      <c r="H12" s="21" t="s">
        <v>110</v>
      </c>
      <c r="I12" s="21" t="s">
        <v>111</v>
      </c>
      <c r="J12" s="21" t="s">
        <v>141</v>
      </c>
      <c r="K12" s="21"/>
      <c r="L12" s="21"/>
      <c r="M12" s="21"/>
      <c r="N12" s="21"/>
      <c r="O12" s="21"/>
      <c r="P12" s="18" t="s">
        <v>25</v>
      </c>
      <c r="Q12" s="18">
        <f t="shared" si="1"/>
        <v>5</v>
      </c>
      <c r="R12" s="18"/>
      <c r="S12" s="107">
        <f t="shared" si="2"/>
        <v>0.41666666666666657</v>
      </c>
      <c r="T12" s="35">
        <v>10</v>
      </c>
    </row>
    <row r="13" spans="1:24" x14ac:dyDescent="0.2">
      <c r="A13" s="77" t="s">
        <v>142</v>
      </c>
      <c r="B13" s="101">
        <v>42177</v>
      </c>
      <c r="C13" s="20">
        <v>0.30902777777777779</v>
      </c>
      <c r="D13" s="20">
        <v>0.36805555555555558</v>
      </c>
      <c r="E13" s="20">
        <f t="shared" si="0"/>
        <v>5.902777777777779E-2</v>
      </c>
      <c r="F13" s="21" t="s">
        <v>143</v>
      </c>
      <c r="G13" s="21" t="s">
        <v>144</v>
      </c>
      <c r="H13" s="21" t="s">
        <v>145</v>
      </c>
      <c r="I13" s="21" t="s">
        <v>146</v>
      </c>
      <c r="J13" s="21" t="s">
        <v>147</v>
      </c>
      <c r="K13" s="21" t="s">
        <v>148</v>
      </c>
      <c r="L13" s="21"/>
      <c r="M13" s="21"/>
      <c r="N13" s="21"/>
      <c r="O13" s="21"/>
      <c r="P13" s="18" t="s">
        <v>29</v>
      </c>
      <c r="Q13" s="18">
        <f t="shared" si="1"/>
        <v>6</v>
      </c>
      <c r="R13" s="18"/>
      <c r="S13" s="107">
        <f t="shared" si="2"/>
        <v>0.35416666666666674</v>
      </c>
      <c r="T13" s="35">
        <v>8.5</v>
      </c>
    </row>
    <row r="14" spans="1:24" x14ac:dyDescent="0.2">
      <c r="A14" s="77" t="s">
        <v>142</v>
      </c>
      <c r="B14" s="101">
        <v>42177</v>
      </c>
      <c r="C14" s="20">
        <v>0.375</v>
      </c>
      <c r="D14" s="20">
        <v>0.44097222222222227</v>
      </c>
      <c r="E14" s="20">
        <f t="shared" si="0"/>
        <v>6.5972222222222265E-2</v>
      </c>
      <c r="F14" s="21" t="s">
        <v>143</v>
      </c>
      <c r="G14" s="21" t="s">
        <v>144</v>
      </c>
      <c r="H14" s="21" t="s">
        <v>145</v>
      </c>
      <c r="I14" s="21" t="s">
        <v>146</v>
      </c>
      <c r="J14" s="21" t="s">
        <v>147</v>
      </c>
      <c r="K14" s="21" t="s">
        <v>148</v>
      </c>
      <c r="L14" s="21"/>
      <c r="M14" s="21"/>
      <c r="N14" s="21"/>
      <c r="O14" s="21"/>
      <c r="P14" s="18" t="s">
        <v>29</v>
      </c>
      <c r="Q14" s="18">
        <f t="shared" si="1"/>
        <v>6</v>
      </c>
      <c r="R14" s="18"/>
      <c r="S14" s="107">
        <f t="shared" si="2"/>
        <v>0.39583333333333359</v>
      </c>
      <c r="T14" s="35">
        <v>9.5</v>
      </c>
    </row>
    <row r="15" spans="1:24" x14ac:dyDescent="0.2">
      <c r="A15" s="77" t="s">
        <v>121</v>
      </c>
      <c r="B15" s="101">
        <v>42177</v>
      </c>
      <c r="C15" s="20">
        <v>0.31597222222222221</v>
      </c>
      <c r="D15" s="20">
        <v>0.39930555555555558</v>
      </c>
      <c r="E15" s="20">
        <f t="shared" si="0"/>
        <v>8.333333333333337E-2</v>
      </c>
      <c r="F15" s="21" t="s">
        <v>149</v>
      </c>
      <c r="G15" s="21" t="s">
        <v>150</v>
      </c>
      <c r="H15" s="21" t="s">
        <v>151</v>
      </c>
      <c r="I15" s="21" t="s">
        <v>152</v>
      </c>
      <c r="J15" s="21" t="s">
        <v>153</v>
      </c>
      <c r="K15" s="21" t="s">
        <v>154</v>
      </c>
      <c r="L15" s="21"/>
      <c r="M15" s="21"/>
      <c r="N15" s="21"/>
      <c r="O15" s="21"/>
      <c r="P15" s="18" t="s">
        <v>15</v>
      </c>
      <c r="Q15" s="18">
        <f t="shared" si="1"/>
        <v>6</v>
      </c>
      <c r="R15" s="18"/>
      <c r="S15" s="107">
        <f t="shared" si="2"/>
        <v>0.50000000000000022</v>
      </c>
      <c r="T15" s="35">
        <v>12</v>
      </c>
      <c r="W15" s="30"/>
      <c r="X15" s="30"/>
    </row>
    <row r="16" spans="1:24" x14ac:dyDescent="0.2">
      <c r="A16" s="77" t="s">
        <v>121</v>
      </c>
      <c r="B16" s="101">
        <v>42177</v>
      </c>
      <c r="C16" s="20">
        <v>0.40277777777777773</v>
      </c>
      <c r="D16" s="20">
        <v>0.45833333333333331</v>
      </c>
      <c r="E16" s="20">
        <f t="shared" si="0"/>
        <v>5.555555555555558E-2</v>
      </c>
      <c r="F16" s="21" t="s">
        <v>125</v>
      </c>
      <c r="G16" s="21" t="s">
        <v>122</v>
      </c>
      <c r="H16" s="21" t="s">
        <v>155</v>
      </c>
      <c r="I16" s="21" t="s">
        <v>123</v>
      </c>
      <c r="J16" s="21" t="s">
        <v>156</v>
      </c>
      <c r="K16" s="21" t="s">
        <v>157</v>
      </c>
      <c r="L16" s="21"/>
      <c r="M16" s="21"/>
      <c r="N16" s="21"/>
      <c r="O16" s="21"/>
      <c r="P16" s="18" t="s">
        <v>15</v>
      </c>
      <c r="Q16" s="18">
        <f t="shared" si="1"/>
        <v>6</v>
      </c>
      <c r="R16" s="18"/>
      <c r="S16" s="107">
        <f t="shared" si="2"/>
        <v>0.33333333333333348</v>
      </c>
      <c r="T16" s="35">
        <v>8</v>
      </c>
    </row>
    <row r="17" spans="1:20" x14ac:dyDescent="0.2">
      <c r="A17" s="104" t="s">
        <v>117</v>
      </c>
      <c r="B17" s="101">
        <v>42181</v>
      </c>
      <c r="C17" s="20">
        <v>0.40972222222222227</v>
      </c>
      <c r="D17" s="20">
        <v>0.53472222222222221</v>
      </c>
      <c r="E17" s="20">
        <f t="shared" si="0"/>
        <v>0.12499999999999994</v>
      </c>
      <c r="F17" s="105" t="s">
        <v>158</v>
      </c>
      <c r="G17" s="105" t="s">
        <v>159</v>
      </c>
      <c r="H17" s="105" t="s">
        <v>160</v>
      </c>
      <c r="I17" s="105" t="s">
        <v>161</v>
      </c>
      <c r="J17" s="105" t="s">
        <v>162</v>
      </c>
      <c r="K17" s="21" t="s">
        <v>163</v>
      </c>
      <c r="L17" s="21" t="s">
        <v>164</v>
      </c>
      <c r="M17" s="21"/>
      <c r="N17" s="21"/>
      <c r="O17" s="21"/>
      <c r="P17" s="106" t="s">
        <v>29</v>
      </c>
      <c r="Q17" s="18">
        <f t="shared" si="1"/>
        <v>7</v>
      </c>
      <c r="R17" s="18"/>
      <c r="S17" s="107">
        <f t="shared" si="2"/>
        <v>0.87499999999999956</v>
      </c>
      <c r="T17" s="35">
        <v>21</v>
      </c>
    </row>
    <row r="18" spans="1:20" x14ac:dyDescent="0.2">
      <c r="A18" s="77" t="s">
        <v>121</v>
      </c>
      <c r="B18" s="101">
        <v>42181</v>
      </c>
      <c r="C18" s="20">
        <v>0.46180555555555558</v>
      </c>
      <c r="D18" s="20">
        <v>0.58680555555555558</v>
      </c>
      <c r="E18" s="20">
        <f t="shared" si="0"/>
        <v>0.125</v>
      </c>
      <c r="F18" s="21" t="s">
        <v>125</v>
      </c>
      <c r="G18" s="21" t="s">
        <v>122</v>
      </c>
      <c r="H18" s="21" t="s">
        <v>155</v>
      </c>
      <c r="I18" s="21" t="s">
        <v>123</v>
      </c>
      <c r="J18" s="21" t="s">
        <v>156</v>
      </c>
      <c r="K18" s="21" t="s">
        <v>165</v>
      </c>
      <c r="L18" s="21"/>
      <c r="M18" s="21"/>
      <c r="N18" s="21"/>
      <c r="O18" s="21"/>
      <c r="P18" s="18" t="s">
        <v>15</v>
      </c>
      <c r="Q18" s="18">
        <f t="shared" si="1"/>
        <v>6</v>
      </c>
      <c r="R18" s="18"/>
      <c r="S18" s="107">
        <f t="shared" si="2"/>
        <v>0.75</v>
      </c>
      <c r="T18" s="35">
        <v>18</v>
      </c>
    </row>
    <row r="19" spans="1:20" x14ac:dyDescent="0.2">
      <c r="A19" s="104" t="s">
        <v>20</v>
      </c>
      <c r="B19" s="101">
        <v>42181</v>
      </c>
      <c r="C19" s="20">
        <v>0.44027777777777777</v>
      </c>
      <c r="D19" s="20">
        <v>0.52361111111111114</v>
      </c>
      <c r="E19" s="20">
        <f t="shared" si="0"/>
        <v>8.333333333333337E-2</v>
      </c>
      <c r="F19" s="105" t="s">
        <v>113</v>
      </c>
      <c r="G19" s="105" t="s">
        <v>115</v>
      </c>
      <c r="H19" s="105" t="s">
        <v>116</v>
      </c>
      <c r="I19" s="105" t="s">
        <v>166</v>
      </c>
      <c r="J19" s="105" t="s">
        <v>167</v>
      </c>
      <c r="K19" s="105" t="s">
        <v>168</v>
      </c>
      <c r="L19" s="105"/>
      <c r="M19" s="21"/>
      <c r="N19" s="21"/>
      <c r="O19" s="21"/>
      <c r="P19" s="106" t="s">
        <v>25</v>
      </c>
      <c r="Q19" s="18">
        <f t="shared" si="1"/>
        <v>6</v>
      </c>
      <c r="R19" s="18"/>
      <c r="S19" s="107">
        <f t="shared" si="2"/>
        <v>0.50000000000000022</v>
      </c>
      <c r="T19" s="35">
        <v>12</v>
      </c>
    </row>
    <row r="20" spans="1:20" x14ac:dyDescent="0.2">
      <c r="A20" s="104" t="s">
        <v>142</v>
      </c>
      <c r="B20" s="101">
        <v>42182</v>
      </c>
      <c r="C20" s="20">
        <v>0.27430555555555552</v>
      </c>
      <c r="D20" s="20">
        <v>0.39930555555555558</v>
      </c>
      <c r="E20" s="20">
        <f t="shared" si="0"/>
        <v>0.12500000000000006</v>
      </c>
      <c r="F20" s="105" t="s">
        <v>169</v>
      </c>
      <c r="G20" s="105" t="s">
        <v>170</v>
      </c>
      <c r="H20" s="105" t="s">
        <v>171</v>
      </c>
      <c r="I20" s="105" t="s">
        <v>172</v>
      </c>
      <c r="J20" s="105" t="s">
        <v>173</v>
      </c>
      <c r="K20" s="105"/>
      <c r="L20" s="105"/>
      <c r="M20" s="21"/>
      <c r="N20" s="21"/>
      <c r="O20" s="21"/>
      <c r="P20" s="106" t="s">
        <v>29</v>
      </c>
      <c r="Q20" s="18">
        <f t="shared" si="1"/>
        <v>5</v>
      </c>
      <c r="R20" s="18"/>
      <c r="S20" s="107">
        <f t="shared" si="2"/>
        <v>0.62500000000000022</v>
      </c>
      <c r="T20" s="35">
        <v>15</v>
      </c>
    </row>
    <row r="21" spans="1:20" x14ac:dyDescent="0.2">
      <c r="A21" s="104" t="s">
        <v>96</v>
      </c>
      <c r="B21" s="101">
        <v>42182</v>
      </c>
      <c r="C21" s="20">
        <v>0.25347222222222221</v>
      </c>
      <c r="D21" s="20">
        <v>0.35625000000000001</v>
      </c>
      <c r="E21" s="20">
        <f t="shared" si="0"/>
        <v>0.1027777777777778</v>
      </c>
      <c r="F21" s="105" t="s">
        <v>97</v>
      </c>
      <c r="G21" s="105" t="s">
        <v>98</v>
      </c>
      <c r="H21" s="105" t="s">
        <v>99</v>
      </c>
      <c r="I21" s="105" t="s">
        <v>102</v>
      </c>
      <c r="J21" s="105" t="s">
        <v>174</v>
      </c>
      <c r="K21" s="105" t="s">
        <v>132</v>
      </c>
      <c r="L21" s="105"/>
      <c r="M21" s="105"/>
      <c r="N21" s="105"/>
      <c r="O21" s="21"/>
      <c r="P21" s="106" t="s">
        <v>15</v>
      </c>
      <c r="Q21" s="18">
        <f t="shared" si="1"/>
        <v>6</v>
      </c>
      <c r="R21" s="18"/>
      <c r="S21" s="107">
        <f t="shared" si="2"/>
        <v>0.61666666666666681</v>
      </c>
      <c r="T21" s="35">
        <v>14.8</v>
      </c>
    </row>
    <row r="22" spans="1:20" x14ac:dyDescent="0.2">
      <c r="A22" s="77" t="s">
        <v>42</v>
      </c>
      <c r="B22" s="101">
        <v>42182</v>
      </c>
      <c r="C22" s="20">
        <v>0.2590277777777778</v>
      </c>
      <c r="D22" s="20">
        <v>0.34236111111111112</v>
      </c>
      <c r="E22" s="20">
        <f t="shared" si="0"/>
        <v>8.3333333333333315E-2</v>
      </c>
      <c r="F22" s="21" t="s">
        <v>109</v>
      </c>
      <c r="G22" s="21" t="s">
        <v>110</v>
      </c>
      <c r="H22" s="21" t="s">
        <v>111</v>
      </c>
      <c r="I22" s="21" t="s">
        <v>141</v>
      </c>
      <c r="J22" s="21" t="s">
        <v>175</v>
      </c>
      <c r="K22" s="21" t="s">
        <v>112</v>
      </c>
      <c r="L22" s="21" t="s">
        <v>176</v>
      </c>
      <c r="M22" s="21"/>
      <c r="N22" s="21"/>
      <c r="O22" s="21"/>
      <c r="P22" s="18" t="s">
        <v>25</v>
      </c>
      <c r="Q22" s="18">
        <f t="shared" si="1"/>
        <v>7</v>
      </c>
      <c r="R22" s="18"/>
      <c r="S22" s="107">
        <f t="shared" si="2"/>
        <v>0.58333333333333326</v>
      </c>
      <c r="T22" s="35">
        <v>14</v>
      </c>
    </row>
    <row r="23" spans="1:20" x14ac:dyDescent="0.2">
      <c r="A23" s="106" t="s">
        <v>20</v>
      </c>
      <c r="B23" s="117">
        <v>42184</v>
      </c>
      <c r="C23" s="20">
        <v>0.31527777777777777</v>
      </c>
      <c r="D23" s="20">
        <v>0.44027777777777777</v>
      </c>
      <c r="E23" s="20">
        <f t="shared" si="0"/>
        <v>0.125</v>
      </c>
      <c r="F23" s="105" t="s">
        <v>177</v>
      </c>
      <c r="G23" s="105" t="s">
        <v>113</v>
      </c>
      <c r="H23" s="105" t="s">
        <v>116</v>
      </c>
      <c r="I23" s="105" t="s">
        <v>178</v>
      </c>
      <c r="J23" s="105" t="s">
        <v>166</v>
      </c>
      <c r="K23" s="21"/>
      <c r="L23" s="21"/>
      <c r="M23" s="21"/>
      <c r="N23" s="21"/>
      <c r="O23" s="21"/>
      <c r="P23" s="18" t="s">
        <v>25</v>
      </c>
      <c r="Q23" s="18">
        <f t="shared" si="1"/>
        <v>5</v>
      </c>
      <c r="R23" s="18"/>
      <c r="S23" s="107">
        <f t="shared" si="2"/>
        <v>0.625</v>
      </c>
      <c r="T23" s="35">
        <v>15</v>
      </c>
    </row>
    <row r="24" spans="1:20" x14ac:dyDescent="0.2">
      <c r="A24" s="104" t="s">
        <v>42</v>
      </c>
      <c r="B24" s="101">
        <v>42185</v>
      </c>
      <c r="C24" s="20">
        <v>0.41805555555555557</v>
      </c>
      <c r="D24" s="20">
        <v>0.53263888888888888</v>
      </c>
      <c r="E24" s="20">
        <f t="shared" si="0"/>
        <v>0.11458333333333331</v>
      </c>
      <c r="F24" s="105" t="s">
        <v>109</v>
      </c>
      <c r="G24" s="105" t="s">
        <v>110</v>
      </c>
      <c r="H24" s="105" t="s">
        <v>111</v>
      </c>
      <c r="I24" s="105" t="s">
        <v>112</v>
      </c>
      <c r="J24" s="21" t="s">
        <v>176</v>
      </c>
      <c r="K24" s="21"/>
      <c r="L24" s="21"/>
      <c r="M24" s="21"/>
      <c r="N24" s="21"/>
      <c r="O24" s="21"/>
      <c r="P24" s="106" t="s">
        <v>25</v>
      </c>
      <c r="Q24" s="18">
        <f t="shared" si="1"/>
        <v>5</v>
      </c>
      <c r="R24" s="18"/>
      <c r="S24" s="107">
        <f t="shared" si="2"/>
        <v>0.57291666666666652</v>
      </c>
      <c r="T24" s="35">
        <v>13.75</v>
      </c>
    </row>
    <row r="25" spans="1:20" x14ac:dyDescent="0.2">
      <c r="A25" s="18" t="s">
        <v>142</v>
      </c>
      <c r="B25" s="117">
        <v>42185</v>
      </c>
      <c r="C25" s="20">
        <v>0.35416666666666669</v>
      </c>
      <c r="D25" s="20">
        <v>0.47916666666666669</v>
      </c>
      <c r="E25" s="20">
        <f t="shared" si="0"/>
        <v>0.125</v>
      </c>
      <c r="F25" s="21" t="s">
        <v>179</v>
      </c>
      <c r="G25" s="21" t="s">
        <v>180</v>
      </c>
      <c r="H25" s="21" t="s">
        <v>181</v>
      </c>
      <c r="I25" s="21" t="s">
        <v>182</v>
      </c>
      <c r="J25" s="21" t="s">
        <v>183</v>
      </c>
      <c r="K25" s="21" t="s">
        <v>184</v>
      </c>
      <c r="L25" s="21"/>
      <c r="M25" s="21"/>
      <c r="N25" s="21"/>
      <c r="O25" s="21"/>
      <c r="P25" s="18" t="s">
        <v>29</v>
      </c>
      <c r="Q25" s="18">
        <f t="shared" si="1"/>
        <v>6</v>
      </c>
      <c r="R25" s="18"/>
      <c r="S25" s="107">
        <f t="shared" si="2"/>
        <v>0.75</v>
      </c>
      <c r="T25" s="35">
        <v>18</v>
      </c>
    </row>
    <row r="26" spans="1:20" x14ac:dyDescent="0.2">
      <c r="A26" s="104" t="s">
        <v>96</v>
      </c>
      <c r="B26" s="101">
        <v>42188</v>
      </c>
      <c r="C26" s="20">
        <v>0.28125</v>
      </c>
      <c r="D26" s="20">
        <v>0.40625</v>
      </c>
      <c r="E26" s="20">
        <f t="shared" si="0"/>
        <v>0.125</v>
      </c>
      <c r="F26" s="105" t="s">
        <v>102</v>
      </c>
      <c r="G26" s="105" t="s">
        <v>101</v>
      </c>
      <c r="H26" s="105" t="s">
        <v>100</v>
      </c>
      <c r="I26" s="105" t="s">
        <v>99</v>
      </c>
      <c r="J26" s="105" t="s">
        <v>97</v>
      </c>
      <c r="K26" s="105" t="s">
        <v>98</v>
      </c>
      <c r="L26" s="21" t="s">
        <v>133</v>
      </c>
      <c r="M26" s="21"/>
      <c r="N26" s="21"/>
      <c r="O26" s="21"/>
      <c r="P26" s="106" t="s">
        <v>15</v>
      </c>
      <c r="Q26" s="18">
        <f t="shared" si="1"/>
        <v>7</v>
      </c>
      <c r="R26" s="18"/>
      <c r="S26" s="107">
        <f t="shared" si="2"/>
        <v>0.875</v>
      </c>
      <c r="T26" s="35">
        <v>21</v>
      </c>
    </row>
    <row r="27" spans="1:20" x14ac:dyDescent="0.2">
      <c r="A27" s="97" t="s">
        <v>121</v>
      </c>
      <c r="B27" s="101">
        <v>42189</v>
      </c>
      <c r="C27" s="26">
        <v>0.4826388888888889</v>
      </c>
      <c r="D27" s="26">
        <v>0.60763888888888895</v>
      </c>
      <c r="E27" s="20">
        <f t="shared" si="0"/>
        <v>0.12500000000000006</v>
      </c>
      <c r="F27" s="27" t="s">
        <v>125</v>
      </c>
      <c r="G27" s="27" t="s">
        <v>122</v>
      </c>
      <c r="H27" s="27" t="s">
        <v>123</v>
      </c>
      <c r="I27" s="27" t="s">
        <v>155</v>
      </c>
      <c r="J27" s="27" t="s">
        <v>156</v>
      </c>
      <c r="K27" s="27" t="s">
        <v>126</v>
      </c>
      <c r="L27" s="27"/>
      <c r="M27" s="27"/>
      <c r="N27" s="27"/>
      <c r="O27" s="27"/>
      <c r="P27" s="18" t="s">
        <v>15</v>
      </c>
      <c r="Q27" s="18">
        <f t="shared" si="1"/>
        <v>6</v>
      </c>
      <c r="R27" s="18"/>
      <c r="S27" s="107">
        <f t="shared" si="2"/>
        <v>0.75000000000000033</v>
      </c>
      <c r="T27" s="28">
        <v>18</v>
      </c>
    </row>
    <row r="28" spans="1:20" x14ac:dyDescent="0.2">
      <c r="A28" s="97" t="s">
        <v>42</v>
      </c>
      <c r="B28" s="101">
        <v>42189</v>
      </c>
      <c r="C28" s="26">
        <v>0.52777777777777779</v>
      </c>
      <c r="D28" s="26">
        <v>0.65277777777777779</v>
      </c>
      <c r="E28" s="20">
        <f t="shared" si="0"/>
        <v>0.125</v>
      </c>
      <c r="F28" s="27" t="s">
        <v>109</v>
      </c>
      <c r="G28" s="27" t="s">
        <v>110</v>
      </c>
      <c r="H28" s="27" t="s">
        <v>111</v>
      </c>
      <c r="I28" s="27" t="s">
        <v>112</v>
      </c>
      <c r="J28" s="27" t="s">
        <v>185</v>
      </c>
      <c r="K28" s="27"/>
      <c r="L28" s="27"/>
      <c r="M28" s="27"/>
      <c r="N28" s="27"/>
      <c r="O28" s="27"/>
      <c r="P28" s="18" t="s">
        <v>25</v>
      </c>
      <c r="Q28" s="18">
        <f t="shared" si="1"/>
        <v>5</v>
      </c>
      <c r="R28" s="18"/>
      <c r="S28" s="107">
        <f t="shared" si="2"/>
        <v>0.625</v>
      </c>
      <c r="T28" s="28">
        <v>15</v>
      </c>
    </row>
    <row r="29" spans="1:20" x14ac:dyDescent="0.2">
      <c r="A29" s="77" t="s">
        <v>96</v>
      </c>
      <c r="B29" s="101">
        <v>42190</v>
      </c>
      <c r="C29" s="20">
        <v>0.25347222222222221</v>
      </c>
      <c r="D29" s="20">
        <v>0.37847222222222227</v>
      </c>
      <c r="E29" s="20">
        <f t="shared" si="0"/>
        <v>0.12500000000000006</v>
      </c>
      <c r="F29" s="21" t="s">
        <v>101</v>
      </c>
      <c r="G29" s="21" t="s">
        <v>102</v>
      </c>
      <c r="H29" s="21" t="s">
        <v>97</v>
      </c>
      <c r="I29" s="21" t="s">
        <v>98</v>
      </c>
      <c r="J29" s="21" t="s">
        <v>99</v>
      </c>
      <c r="K29" s="21" t="s">
        <v>100</v>
      </c>
      <c r="L29" s="21"/>
      <c r="M29" s="21"/>
      <c r="N29" s="21"/>
      <c r="O29" s="21"/>
      <c r="P29" s="18" t="s">
        <v>15</v>
      </c>
      <c r="Q29" s="18">
        <f t="shared" si="1"/>
        <v>6</v>
      </c>
      <c r="R29" s="18"/>
      <c r="S29" s="107">
        <f t="shared" si="2"/>
        <v>0.75000000000000033</v>
      </c>
      <c r="T29" s="35">
        <v>18</v>
      </c>
    </row>
    <row r="30" spans="1:20" x14ac:dyDescent="0.2">
      <c r="A30" s="77" t="s">
        <v>20</v>
      </c>
      <c r="B30" s="101">
        <v>42190</v>
      </c>
      <c r="C30" s="20">
        <v>0.34027777777777773</v>
      </c>
      <c r="D30" s="20">
        <v>0.46527777777777773</v>
      </c>
      <c r="E30" s="20">
        <f t="shared" si="0"/>
        <v>0.125</v>
      </c>
      <c r="F30" s="21" t="s">
        <v>113</v>
      </c>
      <c r="G30" s="21" t="s">
        <v>114</v>
      </c>
      <c r="H30" s="21" t="s">
        <v>116</v>
      </c>
      <c r="I30" s="21" t="s">
        <v>166</v>
      </c>
      <c r="J30" s="21" t="s">
        <v>167</v>
      </c>
      <c r="K30" s="21" t="s">
        <v>186</v>
      </c>
      <c r="L30" s="21"/>
      <c r="M30" s="21"/>
      <c r="N30" s="21"/>
      <c r="O30" s="21"/>
      <c r="P30" s="18" t="s">
        <v>25</v>
      </c>
      <c r="Q30" s="18">
        <f t="shared" si="1"/>
        <v>6</v>
      </c>
      <c r="R30" s="18"/>
      <c r="S30" s="107">
        <f t="shared" si="2"/>
        <v>0.75</v>
      </c>
      <c r="T30" s="35">
        <v>18</v>
      </c>
    </row>
    <row r="31" spans="1:20" x14ac:dyDescent="0.2">
      <c r="A31" s="77" t="s">
        <v>121</v>
      </c>
      <c r="B31" s="101">
        <v>42190</v>
      </c>
      <c r="C31" s="20">
        <v>0.52777777777777779</v>
      </c>
      <c r="D31" s="20">
        <v>0.65277777777777779</v>
      </c>
      <c r="E31" s="20">
        <f t="shared" si="0"/>
        <v>0.125</v>
      </c>
      <c r="F31" s="21" t="s">
        <v>187</v>
      </c>
      <c r="G31" s="21" t="s">
        <v>188</v>
      </c>
      <c r="H31" s="21" t="s">
        <v>189</v>
      </c>
      <c r="I31" s="21" t="s">
        <v>190</v>
      </c>
      <c r="J31" s="21" t="s">
        <v>191</v>
      </c>
      <c r="K31" s="21" t="s">
        <v>192</v>
      </c>
      <c r="L31" s="21"/>
      <c r="M31" s="21"/>
      <c r="N31" s="21"/>
      <c r="O31" s="21"/>
      <c r="P31" s="18" t="s">
        <v>15</v>
      </c>
      <c r="Q31" s="18">
        <f t="shared" si="1"/>
        <v>6</v>
      </c>
      <c r="R31" s="18"/>
      <c r="S31" s="107">
        <f t="shared" si="2"/>
        <v>0.75</v>
      </c>
      <c r="T31" s="35">
        <v>18</v>
      </c>
    </row>
    <row r="32" spans="1:20" x14ac:dyDescent="0.2">
      <c r="A32" s="77" t="s">
        <v>42</v>
      </c>
      <c r="B32" s="101">
        <v>42191</v>
      </c>
      <c r="C32" s="20">
        <v>0.2673611111111111</v>
      </c>
      <c r="D32" s="20">
        <v>0.3923611111111111</v>
      </c>
      <c r="E32" s="20">
        <f t="shared" si="0"/>
        <v>0.125</v>
      </c>
      <c r="F32" s="21" t="s">
        <v>109</v>
      </c>
      <c r="G32" s="21" t="s">
        <v>110</v>
      </c>
      <c r="H32" s="21" t="s">
        <v>111</v>
      </c>
      <c r="I32" s="21" t="s">
        <v>141</v>
      </c>
      <c r="J32" s="21" t="s">
        <v>112</v>
      </c>
      <c r="K32" s="21" t="s">
        <v>185</v>
      </c>
      <c r="L32" s="21"/>
      <c r="M32" s="21"/>
      <c r="N32" s="21"/>
      <c r="O32" s="21"/>
      <c r="P32" s="18" t="s">
        <v>25</v>
      </c>
      <c r="Q32" s="18">
        <f t="shared" si="1"/>
        <v>6</v>
      </c>
      <c r="R32" s="18"/>
      <c r="S32" s="107">
        <f t="shared" si="2"/>
        <v>0.75</v>
      </c>
      <c r="T32" s="35">
        <v>18</v>
      </c>
    </row>
    <row r="33" spans="1:20" x14ac:dyDescent="0.2">
      <c r="A33" s="77" t="s">
        <v>121</v>
      </c>
      <c r="B33" s="101">
        <v>42191</v>
      </c>
      <c r="C33" s="20">
        <v>0.54166666666666663</v>
      </c>
      <c r="D33" s="20">
        <v>0.66666666666666663</v>
      </c>
      <c r="E33" s="20">
        <f t="shared" si="0"/>
        <v>0.125</v>
      </c>
      <c r="F33" s="21" t="s">
        <v>187</v>
      </c>
      <c r="G33" s="21" t="s">
        <v>188</v>
      </c>
      <c r="H33" s="21" t="s">
        <v>189</v>
      </c>
      <c r="I33" s="21" t="s">
        <v>190</v>
      </c>
      <c r="J33" s="21" t="s">
        <v>191</v>
      </c>
      <c r="K33" s="21" t="s">
        <v>192</v>
      </c>
      <c r="L33" s="21"/>
      <c r="M33" s="21"/>
      <c r="N33" s="21"/>
      <c r="O33" s="21"/>
      <c r="P33" s="18" t="s">
        <v>15</v>
      </c>
      <c r="Q33" s="18">
        <f t="shared" si="1"/>
        <v>6</v>
      </c>
      <c r="R33" s="18"/>
      <c r="S33" s="107">
        <f t="shared" si="2"/>
        <v>0.75</v>
      </c>
      <c r="T33" s="35">
        <v>18</v>
      </c>
    </row>
    <row r="34" spans="1:20" x14ac:dyDescent="0.2">
      <c r="A34" s="77" t="s">
        <v>121</v>
      </c>
      <c r="B34" s="101">
        <v>42191</v>
      </c>
      <c r="C34" s="20">
        <v>0.40277777777777773</v>
      </c>
      <c r="D34" s="20">
        <v>0.4861111111111111</v>
      </c>
      <c r="E34" s="20">
        <f t="shared" si="0"/>
        <v>8.333333333333337E-2</v>
      </c>
      <c r="F34" s="21" t="s">
        <v>127</v>
      </c>
      <c r="G34" s="21" t="s">
        <v>126</v>
      </c>
      <c r="H34" s="21" t="s">
        <v>122</v>
      </c>
      <c r="I34" s="21" t="s">
        <v>155</v>
      </c>
      <c r="J34" s="21" t="s">
        <v>123</v>
      </c>
      <c r="K34" s="21" t="s">
        <v>125</v>
      </c>
      <c r="L34" s="21" t="s">
        <v>193</v>
      </c>
      <c r="M34" s="21"/>
      <c r="N34" s="21"/>
      <c r="O34" s="21"/>
      <c r="P34" s="18" t="s">
        <v>15</v>
      </c>
      <c r="Q34" s="18">
        <f t="shared" si="1"/>
        <v>7</v>
      </c>
      <c r="R34" s="18"/>
      <c r="S34" s="107">
        <f t="shared" si="2"/>
        <v>0.58333333333333359</v>
      </c>
      <c r="T34" s="35">
        <v>14</v>
      </c>
    </row>
    <row r="35" spans="1:20" x14ac:dyDescent="0.2">
      <c r="A35" s="77" t="s">
        <v>121</v>
      </c>
      <c r="B35" s="101">
        <v>42191</v>
      </c>
      <c r="C35" s="20">
        <v>0.49305555555555558</v>
      </c>
      <c r="D35" s="20">
        <v>0.53472222222222221</v>
      </c>
      <c r="E35" s="20">
        <f t="shared" si="0"/>
        <v>4.166666666666663E-2</v>
      </c>
      <c r="F35" s="21" t="s">
        <v>127</v>
      </c>
      <c r="G35" s="21" t="s">
        <v>126</v>
      </c>
      <c r="H35" s="21" t="s">
        <v>122</v>
      </c>
      <c r="I35" s="21" t="s">
        <v>155</v>
      </c>
      <c r="J35" s="21" t="s">
        <v>123</v>
      </c>
      <c r="K35" s="21" t="s">
        <v>125</v>
      </c>
      <c r="L35" s="21" t="s">
        <v>193</v>
      </c>
      <c r="M35" s="21"/>
      <c r="N35" s="21"/>
      <c r="O35" s="21"/>
      <c r="P35" s="18" t="s">
        <v>15</v>
      </c>
      <c r="Q35" s="18">
        <f t="shared" si="1"/>
        <v>7</v>
      </c>
      <c r="R35" s="18"/>
      <c r="S35" s="107">
        <f t="shared" si="2"/>
        <v>0.29166666666666641</v>
      </c>
      <c r="T35" s="35">
        <v>7</v>
      </c>
    </row>
    <row r="36" spans="1:20" x14ac:dyDescent="0.2">
      <c r="A36" s="77" t="s">
        <v>142</v>
      </c>
      <c r="B36" s="101">
        <v>42192</v>
      </c>
      <c r="C36" s="20">
        <v>0.3125</v>
      </c>
      <c r="D36" s="20">
        <v>0.4375</v>
      </c>
      <c r="E36" s="20">
        <f t="shared" si="0"/>
        <v>0.125</v>
      </c>
      <c r="F36" s="21" t="s">
        <v>146</v>
      </c>
      <c r="G36" s="21" t="s">
        <v>194</v>
      </c>
      <c r="H36" s="21" t="s">
        <v>145</v>
      </c>
      <c r="I36" s="21" t="s">
        <v>144</v>
      </c>
      <c r="J36" s="21" t="s">
        <v>143</v>
      </c>
      <c r="K36" s="21" t="s">
        <v>195</v>
      </c>
      <c r="L36" s="21" t="s">
        <v>196</v>
      </c>
      <c r="M36" s="21"/>
      <c r="N36" s="21"/>
      <c r="O36" s="21"/>
      <c r="P36" s="18" t="s">
        <v>15</v>
      </c>
      <c r="Q36" s="18">
        <f t="shared" si="1"/>
        <v>7</v>
      </c>
      <c r="R36" s="18"/>
      <c r="S36" s="107">
        <f t="shared" si="2"/>
        <v>0.875</v>
      </c>
      <c r="T36" s="35">
        <v>21</v>
      </c>
    </row>
    <row r="37" spans="1:20" x14ac:dyDescent="0.2">
      <c r="A37" s="106" t="s">
        <v>20</v>
      </c>
      <c r="B37" s="101">
        <v>42192</v>
      </c>
      <c r="C37" s="20">
        <v>0.71666666666666667</v>
      </c>
      <c r="D37" s="20">
        <v>0.8208333333333333</v>
      </c>
      <c r="E37" s="20">
        <f t="shared" si="0"/>
        <v>0.10416666666666663</v>
      </c>
      <c r="F37" s="105" t="s">
        <v>113</v>
      </c>
      <c r="G37" s="105" t="s">
        <v>114</v>
      </c>
      <c r="H37" s="105" t="s">
        <v>116</v>
      </c>
      <c r="I37" s="105" t="s">
        <v>166</v>
      </c>
      <c r="J37" s="105" t="s">
        <v>167</v>
      </c>
      <c r="K37" s="21"/>
      <c r="L37" s="21"/>
      <c r="M37" s="21"/>
      <c r="N37" s="21"/>
      <c r="O37" s="21"/>
      <c r="P37" s="106" t="s">
        <v>25</v>
      </c>
      <c r="Q37" s="18">
        <f t="shared" si="1"/>
        <v>5</v>
      </c>
      <c r="R37" s="18"/>
      <c r="S37" s="107">
        <f t="shared" si="2"/>
        <v>0.52083333333333315</v>
      </c>
      <c r="T37" s="35">
        <v>12.5</v>
      </c>
    </row>
    <row r="38" spans="1:20" x14ac:dyDescent="0.2">
      <c r="A38" s="77" t="s">
        <v>42</v>
      </c>
      <c r="B38" s="101">
        <v>42195</v>
      </c>
      <c r="C38" s="20">
        <v>0.44027777777777777</v>
      </c>
      <c r="D38" s="20">
        <v>0.56527777777777777</v>
      </c>
      <c r="E38" s="20">
        <f t="shared" si="0"/>
        <v>0.125</v>
      </c>
      <c r="F38" s="21" t="s">
        <v>109</v>
      </c>
      <c r="G38" s="21" t="s">
        <v>110</v>
      </c>
      <c r="H38" s="21" t="s">
        <v>111</v>
      </c>
      <c r="I38" s="21" t="s">
        <v>141</v>
      </c>
      <c r="J38" s="21" t="s">
        <v>112</v>
      </c>
      <c r="K38" s="21" t="s">
        <v>185</v>
      </c>
      <c r="L38" s="21"/>
      <c r="M38" s="21"/>
      <c r="N38" s="21"/>
      <c r="O38" s="21"/>
      <c r="P38" s="18" t="s">
        <v>25</v>
      </c>
      <c r="Q38" s="18">
        <f t="shared" si="1"/>
        <v>6</v>
      </c>
      <c r="R38" s="18"/>
      <c r="S38" s="107">
        <f t="shared" si="2"/>
        <v>0.75</v>
      </c>
      <c r="T38" s="35">
        <v>18</v>
      </c>
    </row>
    <row r="39" spans="1:20" x14ac:dyDescent="0.2">
      <c r="A39" s="77" t="s">
        <v>121</v>
      </c>
      <c r="B39" s="101">
        <v>42195</v>
      </c>
      <c r="C39" s="20">
        <v>0.42708333333333331</v>
      </c>
      <c r="D39" s="20">
        <v>0.55208333333333337</v>
      </c>
      <c r="E39" s="20">
        <f t="shared" si="0"/>
        <v>0.12500000000000006</v>
      </c>
      <c r="F39" s="21" t="s">
        <v>197</v>
      </c>
      <c r="G39" s="21" t="s">
        <v>150</v>
      </c>
      <c r="H39" s="21" t="s">
        <v>198</v>
      </c>
      <c r="I39" s="21" t="s">
        <v>151</v>
      </c>
      <c r="J39" s="21" t="s">
        <v>152</v>
      </c>
      <c r="K39" s="21" t="s">
        <v>199</v>
      </c>
      <c r="L39" s="21" t="s">
        <v>200</v>
      </c>
      <c r="M39" s="21"/>
      <c r="N39" s="21"/>
      <c r="O39" s="21"/>
      <c r="P39" s="18" t="s">
        <v>15</v>
      </c>
      <c r="Q39" s="18">
        <f t="shared" si="1"/>
        <v>7</v>
      </c>
      <c r="R39" s="18"/>
      <c r="S39" s="107">
        <f t="shared" si="2"/>
        <v>0.87500000000000044</v>
      </c>
      <c r="T39" s="35">
        <v>21</v>
      </c>
    </row>
    <row r="40" spans="1:20" x14ac:dyDescent="0.2">
      <c r="A40" s="18" t="s">
        <v>20</v>
      </c>
      <c r="B40" s="101">
        <v>42196</v>
      </c>
      <c r="C40" s="20">
        <v>0.25347222222222221</v>
      </c>
      <c r="D40" s="20">
        <v>0.37847222222222227</v>
      </c>
      <c r="E40" s="20">
        <f t="shared" si="0"/>
        <v>0.12500000000000006</v>
      </c>
      <c r="F40" s="21" t="s">
        <v>113</v>
      </c>
      <c r="G40" s="21" t="s">
        <v>114</v>
      </c>
      <c r="H40" s="21" t="s">
        <v>116</v>
      </c>
      <c r="I40" s="21" t="s">
        <v>166</v>
      </c>
      <c r="J40" s="21" t="s">
        <v>167</v>
      </c>
      <c r="K40" s="21"/>
      <c r="L40" s="21"/>
      <c r="M40" s="21"/>
      <c r="N40" s="21"/>
      <c r="O40" s="21"/>
      <c r="P40" s="18" t="s">
        <v>25</v>
      </c>
      <c r="Q40" s="18">
        <f t="shared" si="1"/>
        <v>5</v>
      </c>
      <c r="R40" s="18"/>
      <c r="S40" s="107">
        <f t="shared" si="2"/>
        <v>0.62500000000000022</v>
      </c>
      <c r="T40" s="35">
        <v>15</v>
      </c>
    </row>
    <row r="41" spans="1:20" x14ac:dyDescent="0.2">
      <c r="A41" s="18" t="s">
        <v>121</v>
      </c>
      <c r="B41" s="101">
        <v>42196</v>
      </c>
      <c r="C41" s="20">
        <v>0.5</v>
      </c>
      <c r="D41" s="20">
        <v>0.625</v>
      </c>
      <c r="E41" s="20">
        <f t="shared" si="0"/>
        <v>0.125</v>
      </c>
      <c r="F41" s="21" t="s">
        <v>192</v>
      </c>
      <c r="G41" s="21" t="s">
        <v>188</v>
      </c>
      <c r="H41" s="21" t="s">
        <v>191</v>
      </c>
      <c r="I41" s="21" t="s">
        <v>187</v>
      </c>
      <c r="J41" s="21" t="s">
        <v>189</v>
      </c>
      <c r="K41" s="21" t="s">
        <v>201</v>
      </c>
      <c r="L41" s="21"/>
      <c r="M41" s="21"/>
      <c r="N41" s="21"/>
      <c r="O41" s="21"/>
      <c r="P41" s="18" t="s">
        <v>15</v>
      </c>
      <c r="Q41" s="18">
        <f t="shared" si="1"/>
        <v>6</v>
      </c>
      <c r="R41" s="18"/>
      <c r="S41" s="107">
        <f t="shared" si="2"/>
        <v>0.75</v>
      </c>
      <c r="T41" s="35">
        <v>18</v>
      </c>
    </row>
    <row r="42" spans="1:20" x14ac:dyDescent="0.2">
      <c r="A42" s="77" t="s">
        <v>96</v>
      </c>
      <c r="B42" s="101">
        <v>42197</v>
      </c>
      <c r="C42" s="20">
        <v>0.44791666666666669</v>
      </c>
      <c r="D42" s="20">
        <v>0.57291666666666663</v>
      </c>
      <c r="E42" s="20">
        <f t="shared" si="0"/>
        <v>0.12499999999999994</v>
      </c>
      <c r="F42" s="21" t="s">
        <v>133</v>
      </c>
      <c r="G42" s="21" t="s">
        <v>99</v>
      </c>
      <c r="H42" s="21" t="s">
        <v>102</v>
      </c>
      <c r="I42" s="21" t="s">
        <v>202</v>
      </c>
      <c r="J42" s="21" t="s">
        <v>203</v>
      </c>
      <c r="K42" s="21" t="s">
        <v>174</v>
      </c>
      <c r="L42" s="21" t="s">
        <v>204</v>
      </c>
      <c r="M42" s="21" t="s">
        <v>205</v>
      </c>
      <c r="N42" s="21"/>
      <c r="O42" s="21"/>
      <c r="P42" s="18" t="s">
        <v>15</v>
      </c>
      <c r="Q42" s="18">
        <f t="shared" si="1"/>
        <v>8</v>
      </c>
      <c r="R42" s="18"/>
      <c r="S42" s="107">
        <f t="shared" si="2"/>
        <v>0.99999999999999956</v>
      </c>
      <c r="T42" s="35">
        <v>3</v>
      </c>
    </row>
    <row r="43" spans="1:20" x14ac:dyDescent="0.2">
      <c r="A43" s="24" t="s">
        <v>121</v>
      </c>
      <c r="B43" s="102">
        <v>42198</v>
      </c>
      <c r="C43" s="26">
        <v>0.51041666666666663</v>
      </c>
      <c r="D43" s="26">
        <v>0.58333333333333337</v>
      </c>
      <c r="E43" s="20">
        <f t="shared" si="0"/>
        <v>7.2916666666666741E-2</v>
      </c>
      <c r="F43" s="27" t="s">
        <v>126</v>
      </c>
      <c r="G43" s="27" t="s">
        <v>125</v>
      </c>
      <c r="H43" s="27" t="s">
        <v>127</v>
      </c>
      <c r="I43" s="27" t="s">
        <v>122</v>
      </c>
      <c r="J43" s="27" t="s">
        <v>193</v>
      </c>
      <c r="K43" s="27" t="s">
        <v>127</v>
      </c>
      <c r="L43" s="27"/>
      <c r="M43" s="27"/>
      <c r="N43" s="27"/>
      <c r="O43" s="27"/>
      <c r="P43" s="24" t="s">
        <v>15</v>
      </c>
      <c r="Q43" s="18">
        <f t="shared" si="1"/>
        <v>6</v>
      </c>
      <c r="R43" s="18"/>
      <c r="S43" s="107">
        <f t="shared" si="2"/>
        <v>0.43750000000000044</v>
      </c>
      <c r="T43" s="28">
        <v>10.5</v>
      </c>
    </row>
    <row r="44" spans="1:20" x14ac:dyDescent="0.2">
      <c r="A44" s="97" t="s">
        <v>121</v>
      </c>
      <c r="B44" s="102">
        <v>42202</v>
      </c>
      <c r="C44" s="26">
        <v>0.47569444444444442</v>
      </c>
      <c r="D44" s="26">
        <v>0.60069444444444442</v>
      </c>
      <c r="E44" s="20">
        <f t="shared" si="0"/>
        <v>0.125</v>
      </c>
      <c r="F44" s="27" t="s">
        <v>189</v>
      </c>
      <c r="G44" s="27" t="s">
        <v>191</v>
      </c>
      <c r="H44" s="27" t="s">
        <v>190</v>
      </c>
      <c r="I44" s="27" t="s">
        <v>188</v>
      </c>
      <c r="J44" s="27" t="s">
        <v>187</v>
      </c>
      <c r="K44" s="27"/>
      <c r="L44" s="27"/>
      <c r="M44" s="27"/>
      <c r="N44" s="27"/>
      <c r="O44" s="27"/>
      <c r="P44" s="24" t="s">
        <v>15</v>
      </c>
      <c r="Q44" s="18">
        <f t="shared" si="1"/>
        <v>5</v>
      </c>
      <c r="R44" s="18"/>
      <c r="S44" s="107">
        <f t="shared" si="2"/>
        <v>0.625</v>
      </c>
      <c r="T44" s="28">
        <v>15</v>
      </c>
    </row>
    <row r="45" spans="1:20" x14ac:dyDescent="0.2">
      <c r="A45" s="97" t="s">
        <v>42</v>
      </c>
      <c r="B45" s="102">
        <v>42204</v>
      </c>
      <c r="C45" s="26">
        <v>0.37013888888888885</v>
      </c>
      <c r="D45" s="26">
        <v>0.49513888888888885</v>
      </c>
      <c r="E45" s="20">
        <f t="shared" si="0"/>
        <v>0.125</v>
      </c>
      <c r="F45" s="27" t="s">
        <v>112</v>
      </c>
      <c r="G45" s="27" t="s">
        <v>176</v>
      </c>
      <c r="H45" s="27" t="s">
        <v>185</v>
      </c>
      <c r="I45" s="27"/>
      <c r="J45" s="27"/>
      <c r="K45" s="27"/>
      <c r="L45" s="27"/>
      <c r="M45" s="27"/>
      <c r="N45" s="27"/>
      <c r="O45" s="27"/>
      <c r="P45" s="24" t="s">
        <v>25</v>
      </c>
      <c r="Q45" s="18">
        <f t="shared" si="1"/>
        <v>3</v>
      </c>
      <c r="R45" s="18"/>
      <c r="S45" s="107">
        <f t="shared" si="2"/>
        <v>0.375</v>
      </c>
      <c r="T45" s="28">
        <v>9</v>
      </c>
    </row>
    <row r="46" spans="1:20" x14ac:dyDescent="0.2">
      <c r="A46" s="97" t="s">
        <v>121</v>
      </c>
      <c r="B46" s="102">
        <v>42205</v>
      </c>
      <c r="C46" s="26">
        <v>0.33333333333333331</v>
      </c>
      <c r="D46" s="26">
        <v>0.45833333333333331</v>
      </c>
      <c r="E46" s="20">
        <f t="shared" si="0"/>
        <v>0.125</v>
      </c>
      <c r="F46" s="27" t="s">
        <v>201</v>
      </c>
      <c r="G46" s="27" t="s">
        <v>191</v>
      </c>
      <c r="H46" s="27" t="s">
        <v>192</v>
      </c>
      <c r="I46" s="27" t="s">
        <v>190</v>
      </c>
      <c r="J46" s="27"/>
      <c r="K46" s="27"/>
      <c r="L46" s="27"/>
      <c r="M46" s="27"/>
      <c r="N46" s="27"/>
      <c r="O46" s="27"/>
      <c r="P46" s="24" t="s">
        <v>15</v>
      </c>
      <c r="Q46" s="18">
        <f t="shared" si="1"/>
        <v>4</v>
      </c>
      <c r="R46" s="18"/>
      <c r="S46" s="107">
        <f t="shared" si="2"/>
        <v>0.5</v>
      </c>
      <c r="T46" s="28">
        <v>12</v>
      </c>
    </row>
    <row r="47" spans="1:20" x14ac:dyDescent="0.2">
      <c r="A47" s="24" t="s">
        <v>20</v>
      </c>
      <c r="B47" s="102">
        <v>42205</v>
      </c>
      <c r="C47" s="26">
        <v>0.30902777777777779</v>
      </c>
      <c r="D47" s="26">
        <v>0.43402777777777773</v>
      </c>
      <c r="E47" s="20">
        <f t="shared" si="0"/>
        <v>0.12499999999999994</v>
      </c>
      <c r="F47" s="27" t="s">
        <v>206</v>
      </c>
      <c r="G47" s="27" t="s">
        <v>207</v>
      </c>
      <c r="H47" s="27" t="s">
        <v>208</v>
      </c>
      <c r="I47" s="27"/>
      <c r="J47" s="27"/>
      <c r="K47" s="27"/>
      <c r="L47" s="27"/>
      <c r="M47" s="27"/>
      <c r="N47" s="27"/>
      <c r="O47" s="27"/>
      <c r="P47" s="24" t="s">
        <v>25</v>
      </c>
      <c r="Q47" s="18">
        <f t="shared" si="1"/>
        <v>3</v>
      </c>
      <c r="R47" s="18"/>
      <c r="S47" s="107">
        <f t="shared" si="2"/>
        <v>0.37499999999999983</v>
      </c>
      <c r="T47" s="28">
        <v>9</v>
      </c>
    </row>
    <row r="48" spans="1:20" x14ac:dyDescent="0.2">
      <c r="A48" s="24"/>
      <c r="B48" s="102"/>
      <c r="C48" s="26"/>
      <c r="D48" s="26"/>
      <c r="E48" s="20">
        <f t="shared" si="0"/>
        <v>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4"/>
      <c r="Q48" s="18">
        <f t="shared" si="1"/>
        <v>0</v>
      </c>
      <c r="R48" s="18"/>
      <c r="S48" s="107">
        <f t="shared" si="2"/>
        <v>0</v>
      </c>
      <c r="T48" s="28"/>
    </row>
    <row r="49" spans="1:20" x14ac:dyDescent="0.2">
      <c r="A49" s="97"/>
      <c r="B49" s="102"/>
      <c r="C49" s="26"/>
      <c r="D49" s="26"/>
      <c r="E49" s="20">
        <f t="shared" si="0"/>
        <v>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4"/>
      <c r="Q49" s="18">
        <f t="shared" si="1"/>
        <v>0</v>
      </c>
      <c r="R49" s="18"/>
      <c r="S49" s="107">
        <f t="shared" si="2"/>
        <v>0</v>
      </c>
      <c r="T49" s="28"/>
    </row>
    <row r="50" spans="1:20" x14ac:dyDescent="0.2">
      <c r="A50" s="24"/>
      <c r="B50" s="102"/>
      <c r="C50" s="26"/>
      <c r="D50" s="26"/>
      <c r="E50" s="20">
        <f t="shared" si="0"/>
        <v>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4"/>
      <c r="Q50" s="18">
        <f t="shared" si="1"/>
        <v>0</v>
      </c>
      <c r="R50" s="18"/>
      <c r="S50" s="107">
        <f t="shared" si="2"/>
        <v>0</v>
      </c>
      <c r="T50" s="28"/>
    </row>
    <row r="51" spans="1:20" x14ac:dyDescent="0.2">
      <c r="A51" s="24"/>
      <c r="B51" s="102"/>
      <c r="C51" s="26"/>
      <c r="D51" s="26"/>
      <c r="E51" s="20">
        <f t="shared" si="0"/>
        <v>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4"/>
      <c r="Q51" s="18">
        <f t="shared" si="1"/>
        <v>0</v>
      </c>
      <c r="R51" s="18"/>
      <c r="S51" s="107">
        <f t="shared" si="2"/>
        <v>0</v>
      </c>
      <c r="T51" s="28"/>
    </row>
    <row r="52" spans="1:20" x14ac:dyDescent="0.2">
      <c r="A52" s="108"/>
      <c r="B52" s="102"/>
      <c r="C52" s="26"/>
      <c r="D52" s="26"/>
      <c r="E52" s="20">
        <f t="shared" si="0"/>
        <v>0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4"/>
      <c r="Q52" s="18">
        <f t="shared" si="1"/>
        <v>0</v>
      </c>
      <c r="R52" s="18"/>
      <c r="S52" s="107">
        <f t="shared" si="2"/>
        <v>0</v>
      </c>
      <c r="T52" s="28"/>
    </row>
    <row r="53" spans="1:20" x14ac:dyDescent="0.2">
      <c r="A53" s="24"/>
      <c r="B53" s="102"/>
      <c r="C53" s="26"/>
      <c r="D53" s="26"/>
      <c r="E53" s="20">
        <f t="shared" si="0"/>
        <v>0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4"/>
      <c r="Q53" s="18">
        <f t="shared" si="1"/>
        <v>0</v>
      </c>
      <c r="R53" s="18"/>
      <c r="S53" s="107">
        <f t="shared" si="2"/>
        <v>0</v>
      </c>
      <c r="T53" s="28"/>
    </row>
    <row r="54" spans="1:20" x14ac:dyDescent="0.2">
      <c r="A54" s="108"/>
      <c r="B54" s="102"/>
      <c r="C54" s="26"/>
      <c r="D54" s="26"/>
      <c r="E54" s="20">
        <f t="shared" si="0"/>
        <v>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4"/>
      <c r="Q54" s="18">
        <f t="shared" si="1"/>
        <v>0</v>
      </c>
      <c r="R54" s="18"/>
      <c r="S54" s="107">
        <f t="shared" si="2"/>
        <v>0</v>
      </c>
      <c r="T54" s="28"/>
    </row>
    <row r="55" spans="1:20" x14ac:dyDescent="0.2">
      <c r="A55" s="24"/>
      <c r="B55" s="102"/>
      <c r="C55" s="26"/>
      <c r="D55" s="26"/>
      <c r="E55" s="20">
        <f t="shared" si="0"/>
        <v>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4"/>
      <c r="Q55" s="18">
        <f t="shared" si="1"/>
        <v>0</v>
      </c>
      <c r="R55" s="18"/>
      <c r="S55" s="107">
        <f t="shared" si="2"/>
        <v>0</v>
      </c>
      <c r="T55" s="28"/>
    </row>
    <row r="56" spans="1:20" x14ac:dyDescent="0.2">
      <c r="A56" s="24"/>
      <c r="B56" s="102"/>
      <c r="C56" s="26"/>
      <c r="D56" s="26"/>
      <c r="E56" s="20">
        <f t="shared" si="0"/>
        <v>0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4"/>
      <c r="Q56" s="18">
        <f t="shared" si="1"/>
        <v>0</v>
      </c>
      <c r="R56" s="18"/>
      <c r="S56" s="107">
        <f t="shared" si="2"/>
        <v>0</v>
      </c>
      <c r="T56" s="28"/>
    </row>
    <row r="57" spans="1:20" x14ac:dyDescent="0.2">
      <c r="A57" s="24"/>
      <c r="B57" s="102"/>
      <c r="C57" s="26"/>
      <c r="D57" s="26"/>
      <c r="E57" s="20">
        <f t="shared" si="0"/>
        <v>0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4"/>
      <c r="Q57" s="18">
        <f t="shared" ref="Q57" si="3">COUNTA(F57:O57)</f>
        <v>0</v>
      </c>
      <c r="R57" s="18"/>
      <c r="S57" s="107">
        <f t="shared" si="2"/>
        <v>0</v>
      </c>
      <c r="T57" s="28"/>
    </row>
    <row r="59" spans="1:20" x14ac:dyDescent="0.2">
      <c r="B59" s="103"/>
      <c r="C59" s="29"/>
      <c r="D59" s="29"/>
      <c r="E59" s="29"/>
      <c r="S59" s="31"/>
    </row>
    <row r="60" spans="1:20" x14ac:dyDescent="0.2">
      <c r="B60" s="103"/>
      <c r="C60" s="29"/>
      <c r="D60" s="29"/>
      <c r="E60" s="29"/>
      <c r="S60" s="31"/>
    </row>
    <row r="61" spans="1:20" x14ac:dyDescent="0.2">
      <c r="B61" s="103"/>
      <c r="C61" s="29"/>
      <c r="D61" s="29"/>
      <c r="E61" s="29"/>
      <c r="S61" s="31"/>
    </row>
    <row r="62" spans="1:20" x14ac:dyDescent="0.2">
      <c r="B62" s="103"/>
      <c r="C62" s="29"/>
      <c r="D62" s="29"/>
      <c r="E62" s="29"/>
      <c r="S62" s="31"/>
    </row>
    <row r="63" spans="1:20" x14ac:dyDescent="0.2">
      <c r="B63" s="103"/>
      <c r="C63" s="29"/>
      <c r="D63" s="29"/>
      <c r="Q63" s="23" t="s">
        <v>209</v>
      </c>
      <c r="S63" s="31">
        <f>SUM(S2:S47)</f>
        <v>26.564583333333335</v>
      </c>
    </row>
    <row r="64" spans="1:20" x14ac:dyDescent="0.2">
      <c r="B64" s="103"/>
      <c r="C64" s="29"/>
      <c r="D64" s="29"/>
    </row>
    <row r="65" spans="1:20" x14ac:dyDescent="0.2">
      <c r="A65" s="2" t="s">
        <v>210</v>
      </c>
      <c r="B65" s="103"/>
      <c r="C65" s="31">
        <f>SUM(E2:E57)</f>
        <v>4.7555555555555555</v>
      </c>
      <c r="Q65" s="23" t="s">
        <v>211</v>
      </c>
      <c r="S65" s="31">
        <f>SUM(S2:S61)</f>
        <v>26.564583333333335</v>
      </c>
      <c r="T65" s="34">
        <f>SUM(T2:T47)</f>
        <v>616.54999999999995</v>
      </c>
    </row>
    <row r="66" spans="1:20" x14ac:dyDescent="0.2">
      <c r="B66" s="103"/>
    </row>
    <row r="67" spans="1:20" x14ac:dyDescent="0.2">
      <c r="B67" s="103"/>
      <c r="S67" s="32"/>
    </row>
    <row r="68" spans="1:20" x14ac:dyDescent="0.2">
      <c r="B68" s="103"/>
    </row>
    <row r="69" spans="1:20" x14ac:dyDescent="0.2">
      <c r="B69" s="103"/>
    </row>
    <row r="70" spans="1:20" x14ac:dyDescent="0.2">
      <c r="B70" s="103"/>
    </row>
    <row r="71" spans="1:20" x14ac:dyDescent="0.2">
      <c r="B71" s="103"/>
    </row>
    <row r="72" spans="1:20" x14ac:dyDescent="0.2">
      <c r="B72" s="103"/>
      <c r="S72" s="32"/>
    </row>
    <row r="73" spans="1:20" x14ac:dyDescent="0.2">
      <c r="B73" s="103"/>
    </row>
    <row r="74" spans="1:20" x14ac:dyDescent="0.2">
      <c r="B74" s="103"/>
    </row>
    <row r="75" spans="1:20" x14ac:dyDescent="0.2">
      <c r="B75" s="103"/>
    </row>
    <row r="76" spans="1:20" x14ac:dyDescent="0.2">
      <c r="B76" s="103"/>
    </row>
    <row r="77" spans="1:20" x14ac:dyDescent="0.2">
      <c r="B77" s="103"/>
    </row>
    <row r="78" spans="1:20" x14ac:dyDescent="0.2">
      <c r="B78" s="103"/>
    </row>
    <row r="79" spans="1:20" x14ac:dyDescent="0.2">
      <c r="B79" s="103"/>
    </row>
    <row r="80" spans="1:20" x14ac:dyDescent="0.2">
      <c r="B80" s="103"/>
    </row>
    <row r="81" spans="2:2" x14ac:dyDescent="0.2">
      <c r="B81" s="103"/>
    </row>
    <row r="82" spans="2:2" x14ac:dyDescent="0.2">
      <c r="B82" s="103"/>
    </row>
  </sheetData>
  <autoFilter ref="A1:T44" xr:uid="{00000000-0009-0000-0000-000001000000}">
    <sortState xmlns:xlrd2="http://schemas.microsoft.com/office/spreadsheetml/2017/richdata2" ref="A2:T57">
      <sortCondition ref="B1:B44"/>
    </sortState>
  </autoFilter>
  <sortState xmlns:xlrd2="http://schemas.microsoft.com/office/spreadsheetml/2017/richdata2" ref="A2:T55">
    <sortCondition ref="B2:B55"/>
    <sortCondition ref="C2:C55"/>
  </sortState>
  <phoneticPr fontId="0" type="noConversion"/>
  <pageMargins left="0.75" right="0.75" top="1" bottom="1" header="0.5" footer="0.5"/>
  <pageSetup scale="55" fitToHeight="8" orientation="landscape" verticalDpi="0"/>
  <headerFooter alignWithMargins="0">
    <oddHeader>&amp;LCommon Tern Feeding Study&amp;R2005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7"/>
  <sheetViews>
    <sheetView workbookViewId="0">
      <pane ySplit="1" topLeftCell="A2" activePane="bottomLeft" state="frozenSplit"/>
      <selection pane="bottomLeft" activeCell="A2" sqref="A2"/>
    </sheetView>
  </sheetViews>
  <sheetFormatPr defaultColWidth="8.85546875" defaultRowHeight="12.75" x14ac:dyDescent="0.2"/>
  <cols>
    <col min="1" max="1" width="10.85546875" style="24" bestFit="1" customWidth="1"/>
    <col min="2" max="2" width="6.42578125" style="24" bestFit="1" customWidth="1"/>
    <col min="3" max="3" width="9.140625" style="24" bestFit="1"/>
    <col min="4" max="4" width="8" style="24" bestFit="1" customWidth="1"/>
    <col min="5" max="5" width="8.140625" style="24" bestFit="1" customWidth="1"/>
    <col min="6" max="6" width="6" style="24" bestFit="1" customWidth="1"/>
    <col min="7" max="7" width="5.140625" style="24" bestFit="1" customWidth="1"/>
    <col min="8" max="8" width="15" style="28" bestFit="1" customWidth="1"/>
    <col min="9" max="9" width="6" style="23" bestFit="1" customWidth="1"/>
    <col min="10" max="10" width="6.140625" style="23" bestFit="1" customWidth="1"/>
    <col min="11" max="11" width="9.140625" style="23" bestFit="1"/>
    <col min="12" max="12" width="6.42578125" style="23" bestFit="1" customWidth="1"/>
    <col min="13" max="13" width="6.7109375" style="23" bestFit="1" customWidth="1"/>
    <col min="14" max="14" width="8" style="23" bestFit="1" customWidth="1"/>
    <col min="15" max="15" width="8.140625" style="23" bestFit="1" customWidth="1"/>
    <col min="16" max="16" width="6" style="23" bestFit="1" customWidth="1"/>
    <col min="17" max="17" width="5" style="23" bestFit="1" customWidth="1"/>
    <col min="18" max="18" width="15" style="23" bestFit="1" customWidth="1"/>
    <col min="19" max="16384" width="8.85546875" style="23"/>
  </cols>
  <sheetData>
    <row r="1" spans="1:18" s="1" customFormat="1" ht="13.5" thickBot="1" x14ac:dyDescent="0.25">
      <c r="A1" s="82" t="s">
        <v>78</v>
      </c>
      <c r="B1" s="82" t="s">
        <v>8</v>
      </c>
      <c r="C1" s="82" t="s">
        <v>79</v>
      </c>
      <c r="D1" s="82" t="s">
        <v>80</v>
      </c>
      <c r="E1" s="83" t="s">
        <v>81</v>
      </c>
      <c r="F1" s="82" t="s">
        <v>7</v>
      </c>
      <c r="G1" s="82" t="s">
        <v>212</v>
      </c>
      <c r="H1" s="83" t="s">
        <v>95</v>
      </c>
      <c r="J1" s="1" t="s">
        <v>213</v>
      </c>
      <c r="K1" s="5" t="s">
        <v>78</v>
      </c>
      <c r="L1" s="5" t="s">
        <v>8</v>
      </c>
      <c r="M1" s="5" t="s">
        <v>79</v>
      </c>
      <c r="N1" s="5" t="s">
        <v>80</v>
      </c>
      <c r="O1" s="6" t="s">
        <v>81</v>
      </c>
      <c r="P1" s="5" t="s">
        <v>7</v>
      </c>
      <c r="Q1" s="5" t="s">
        <v>212</v>
      </c>
      <c r="R1" s="6" t="s">
        <v>95</v>
      </c>
    </row>
    <row r="2" spans="1:18" ht="13.5" thickTop="1" x14ac:dyDescent="0.2">
      <c r="B2" s="25"/>
      <c r="C2" s="26"/>
      <c r="D2" s="26"/>
      <c r="E2" s="26"/>
      <c r="K2" s="18" t="s">
        <v>214</v>
      </c>
      <c r="L2" s="19">
        <v>38898</v>
      </c>
      <c r="M2" s="20">
        <v>0.57638888888888895</v>
      </c>
      <c r="N2" s="20">
        <v>0.66319444444444442</v>
      </c>
      <c r="O2" s="20">
        <f>N2-M2</f>
        <v>8.6805555555555469E-2</v>
      </c>
      <c r="P2" s="18" t="s">
        <v>111</v>
      </c>
      <c r="Q2" s="23" t="s">
        <v>215</v>
      </c>
      <c r="R2" s="34">
        <v>2.0833333333333335</v>
      </c>
    </row>
    <row r="3" spans="1:18" x14ac:dyDescent="0.2">
      <c r="B3" s="25"/>
      <c r="C3" s="26"/>
      <c r="D3" s="26"/>
      <c r="E3" s="26"/>
    </row>
    <row r="4" spans="1:18" x14ac:dyDescent="0.2">
      <c r="B4" s="25"/>
      <c r="C4" s="26"/>
      <c r="D4" s="26"/>
      <c r="E4" s="26"/>
    </row>
    <row r="5" spans="1:18" x14ac:dyDescent="0.2">
      <c r="B5" s="25"/>
      <c r="C5" s="26"/>
      <c r="D5" s="26"/>
      <c r="E5" s="26"/>
    </row>
    <row r="6" spans="1:18" x14ac:dyDescent="0.2">
      <c r="B6" s="25"/>
      <c r="C6" s="26"/>
      <c r="D6" s="26"/>
      <c r="E6" s="26"/>
      <c r="K6" s="34"/>
    </row>
    <row r="7" spans="1:18" x14ac:dyDescent="0.2">
      <c r="B7" s="25"/>
      <c r="C7" s="26"/>
      <c r="D7" s="26"/>
      <c r="E7" s="26"/>
      <c r="L7" s="30"/>
      <c r="M7" s="30"/>
      <c r="N7" s="30"/>
    </row>
    <row r="8" spans="1:18" x14ac:dyDescent="0.2">
      <c r="B8" s="25"/>
      <c r="C8" s="26"/>
      <c r="D8" s="26"/>
      <c r="E8" s="26"/>
    </row>
    <row r="9" spans="1:18" x14ac:dyDescent="0.2">
      <c r="B9" s="25"/>
      <c r="C9" s="26"/>
      <c r="D9" s="26"/>
      <c r="E9" s="26"/>
    </row>
    <row r="10" spans="1:18" x14ac:dyDescent="0.2">
      <c r="A10" s="96"/>
      <c r="B10" s="25"/>
      <c r="C10" s="26"/>
      <c r="D10" s="26"/>
      <c r="E10" s="26"/>
      <c r="G10" s="96"/>
    </row>
    <row r="11" spans="1:18" x14ac:dyDescent="0.2">
      <c r="A11" s="96"/>
      <c r="B11" s="25"/>
      <c r="C11" s="26"/>
      <c r="D11" s="26"/>
      <c r="E11" s="26"/>
      <c r="G11" s="96"/>
      <c r="L11" s="30"/>
      <c r="M11" s="30"/>
      <c r="N11" s="30"/>
    </row>
    <row r="12" spans="1:18" x14ac:dyDescent="0.2">
      <c r="A12" s="96"/>
      <c r="B12" s="25"/>
      <c r="C12" s="26"/>
      <c r="D12" s="26"/>
      <c r="E12" s="26"/>
      <c r="G12" s="96"/>
    </row>
    <row r="13" spans="1:18" x14ac:dyDescent="0.2">
      <c r="A13" s="96"/>
      <c r="B13" s="25"/>
      <c r="C13" s="26"/>
      <c r="D13" s="26"/>
      <c r="E13" s="26"/>
      <c r="G13" s="96"/>
    </row>
    <row r="14" spans="1:18" x14ac:dyDescent="0.2">
      <c r="A14" s="96"/>
      <c r="B14" s="25"/>
      <c r="C14" s="26"/>
      <c r="D14" s="26"/>
      <c r="E14" s="26"/>
      <c r="G14" s="96"/>
    </row>
    <row r="15" spans="1:18" x14ac:dyDescent="0.2">
      <c r="A15" s="96"/>
      <c r="B15" s="25"/>
      <c r="C15" s="26"/>
      <c r="D15" s="26"/>
      <c r="E15" s="26"/>
      <c r="G15" s="96"/>
      <c r="H15" s="81"/>
    </row>
    <row r="16" spans="1:18" x14ac:dyDescent="0.2">
      <c r="A16" s="96"/>
      <c r="B16" s="25"/>
      <c r="C16" s="26"/>
      <c r="D16" s="26"/>
      <c r="E16" s="26"/>
      <c r="G16" s="96"/>
      <c r="H16" s="81"/>
    </row>
    <row r="17" spans="1:14" x14ac:dyDescent="0.2">
      <c r="A17" s="96"/>
      <c r="B17" s="25"/>
      <c r="C17" s="26"/>
      <c r="D17" s="26"/>
      <c r="E17" s="26"/>
      <c r="G17" s="96"/>
      <c r="H17" s="81"/>
      <c r="N17" s="30"/>
    </row>
    <row r="18" spans="1:14" x14ac:dyDescent="0.2">
      <c r="A18" s="96"/>
      <c r="B18" s="25"/>
      <c r="C18" s="26"/>
      <c r="D18" s="26"/>
      <c r="E18" s="26"/>
      <c r="G18" s="96"/>
      <c r="H18" s="81"/>
    </row>
    <row r="19" spans="1:14" x14ac:dyDescent="0.2">
      <c r="A19" s="96"/>
      <c r="B19" s="25"/>
      <c r="C19" s="26"/>
      <c r="D19" s="26"/>
      <c r="E19" s="26"/>
      <c r="G19" s="96"/>
      <c r="H19" s="81"/>
    </row>
    <row r="20" spans="1:14" x14ac:dyDescent="0.2">
      <c r="A20" s="96"/>
      <c r="B20" s="25"/>
      <c r="C20" s="26"/>
      <c r="D20" s="26"/>
      <c r="E20" s="26"/>
      <c r="G20" s="96"/>
      <c r="H20" s="81"/>
    </row>
    <row r="21" spans="1:14" x14ac:dyDescent="0.2">
      <c r="A21" s="96"/>
      <c r="B21" s="25"/>
      <c r="C21" s="26"/>
      <c r="D21" s="26"/>
      <c r="E21" s="26"/>
      <c r="G21" s="96"/>
    </row>
    <row r="22" spans="1:14" x14ac:dyDescent="0.2">
      <c r="A22" s="96"/>
      <c r="B22" s="25"/>
      <c r="C22" s="26"/>
      <c r="D22" s="26"/>
      <c r="E22" s="26"/>
      <c r="G22" s="96"/>
    </row>
    <row r="23" spans="1:14" x14ac:dyDescent="0.2">
      <c r="A23" s="96"/>
      <c r="B23" s="25"/>
      <c r="C23" s="26"/>
      <c r="D23" s="26"/>
      <c r="E23" s="26"/>
      <c r="G23" s="96"/>
    </row>
    <row r="24" spans="1:14" x14ac:dyDescent="0.2">
      <c r="A24" s="96"/>
      <c r="B24" s="25"/>
      <c r="C24" s="26"/>
      <c r="D24" s="26"/>
      <c r="E24" s="26"/>
      <c r="G24" s="96"/>
    </row>
    <row r="25" spans="1:14" x14ac:dyDescent="0.2">
      <c r="A25" s="96"/>
      <c r="B25" s="25"/>
      <c r="C25" s="26"/>
      <c r="D25" s="26"/>
      <c r="E25" s="26"/>
      <c r="G25" s="96"/>
    </row>
    <row r="26" spans="1:14" x14ac:dyDescent="0.2">
      <c r="A26" s="96"/>
      <c r="B26" s="25"/>
      <c r="C26" s="26"/>
      <c r="D26" s="26"/>
      <c r="E26" s="26"/>
      <c r="G26" s="96"/>
    </row>
    <row r="27" spans="1:14" x14ac:dyDescent="0.2">
      <c r="A27" s="96"/>
      <c r="B27" s="25"/>
      <c r="C27" s="26"/>
      <c r="D27" s="26"/>
      <c r="E27" s="26"/>
      <c r="F27" s="96"/>
      <c r="G27" s="96"/>
      <c r="L27" s="30"/>
      <c r="M27" s="30"/>
      <c r="N27" s="30"/>
    </row>
    <row r="28" spans="1:14" x14ac:dyDescent="0.2">
      <c r="A28" s="96"/>
      <c r="B28" s="25"/>
      <c r="C28" s="26"/>
      <c r="D28" s="26"/>
      <c r="E28" s="26"/>
      <c r="F28" s="96"/>
      <c r="G28" s="96"/>
    </row>
    <row r="29" spans="1:14" x14ac:dyDescent="0.2">
      <c r="A29" s="96"/>
      <c r="B29" s="25"/>
      <c r="C29" s="26"/>
      <c r="D29" s="26"/>
      <c r="E29" s="26"/>
      <c r="F29" s="96"/>
      <c r="G29" s="96"/>
    </row>
    <row r="30" spans="1:14" x14ac:dyDescent="0.2">
      <c r="A30" s="96"/>
      <c r="B30" s="25"/>
      <c r="C30" s="26"/>
      <c r="D30" s="26"/>
      <c r="E30" s="26"/>
      <c r="G30" s="96"/>
    </row>
    <row r="31" spans="1:14" x14ac:dyDescent="0.2">
      <c r="A31" s="96"/>
      <c r="B31" s="25"/>
      <c r="C31" s="26"/>
      <c r="D31" s="26"/>
      <c r="E31" s="26"/>
      <c r="G31" s="96"/>
    </row>
    <row r="32" spans="1:14" x14ac:dyDescent="0.2">
      <c r="A32" s="96"/>
      <c r="B32" s="25"/>
      <c r="C32" s="26"/>
      <c r="D32" s="26"/>
      <c r="E32" s="26"/>
      <c r="G32" s="96"/>
    </row>
    <row r="33" spans="1:18" x14ac:dyDescent="0.2">
      <c r="A33" s="96"/>
      <c r="B33" s="25"/>
      <c r="C33" s="26"/>
      <c r="D33" s="26"/>
      <c r="E33" s="26"/>
      <c r="G33" s="96"/>
      <c r="L33" s="30"/>
      <c r="M33" s="30"/>
      <c r="N33" s="30"/>
    </row>
    <row r="34" spans="1:18" x14ac:dyDescent="0.2">
      <c r="A34" s="96"/>
      <c r="B34" s="25"/>
      <c r="C34" s="26"/>
      <c r="D34" s="26"/>
      <c r="E34" s="26"/>
      <c r="G34" s="96"/>
    </row>
    <row r="35" spans="1:18" x14ac:dyDescent="0.2">
      <c r="A35" s="96"/>
      <c r="B35" s="25"/>
      <c r="C35" s="26"/>
      <c r="D35" s="26"/>
      <c r="E35" s="26"/>
      <c r="G35" s="96"/>
    </row>
    <row r="36" spans="1:18" x14ac:dyDescent="0.2">
      <c r="A36" s="96"/>
      <c r="B36" s="25"/>
      <c r="C36" s="26"/>
      <c r="D36" s="26"/>
      <c r="E36" s="26"/>
      <c r="G36" s="96"/>
    </row>
    <row r="37" spans="1:18" x14ac:dyDescent="0.2">
      <c r="A37" s="96"/>
      <c r="B37" s="25"/>
      <c r="C37" s="26"/>
      <c r="D37" s="26"/>
      <c r="E37" s="26"/>
      <c r="G37" s="96"/>
    </row>
    <row r="38" spans="1:18" x14ac:dyDescent="0.2">
      <c r="A38" s="96"/>
      <c r="B38" s="25"/>
      <c r="C38" s="26"/>
      <c r="D38" s="26"/>
      <c r="E38" s="26"/>
      <c r="G38" s="96"/>
    </row>
    <row r="39" spans="1:18" x14ac:dyDescent="0.2">
      <c r="A39" s="96"/>
      <c r="B39" s="25"/>
      <c r="C39" s="26"/>
      <c r="D39" s="26"/>
      <c r="E39" s="26"/>
      <c r="G39" s="96"/>
      <c r="I39" s="30"/>
      <c r="J39" s="30"/>
      <c r="K39" s="30"/>
      <c r="L39" s="30"/>
      <c r="M39" s="30"/>
      <c r="N39" s="30"/>
      <c r="O39" s="30"/>
      <c r="Q39" s="31"/>
      <c r="R39" s="33"/>
    </row>
    <row r="40" spans="1:18" x14ac:dyDescent="0.2">
      <c r="A40" s="96"/>
      <c r="B40" s="25"/>
      <c r="C40" s="26"/>
      <c r="D40" s="26"/>
      <c r="E40" s="26"/>
      <c r="G40" s="96"/>
    </row>
    <row r="41" spans="1:18" x14ac:dyDescent="0.2">
      <c r="A41" s="96"/>
      <c r="B41" s="25"/>
      <c r="C41" s="26"/>
      <c r="D41" s="26"/>
      <c r="E41" s="26"/>
      <c r="G41" s="96"/>
    </row>
    <row r="42" spans="1:18" x14ac:dyDescent="0.2">
      <c r="A42" s="96"/>
      <c r="B42" s="25"/>
      <c r="C42" s="26"/>
      <c r="D42" s="26"/>
      <c r="E42" s="26"/>
      <c r="G42" s="96"/>
    </row>
    <row r="43" spans="1:18" x14ac:dyDescent="0.2">
      <c r="A43" s="96"/>
      <c r="B43" s="25"/>
      <c r="C43" s="26"/>
      <c r="D43" s="26"/>
      <c r="E43" s="26"/>
      <c r="G43" s="96"/>
    </row>
    <row r="44" spans="1:18" x14ac:dyDescent="0.2">
      <c r="A44" s="96"/>
      <c r="B44" s="25"/>
      <c r="C44" s="26"/>
      <c r="D44" s="26"/>
      <c r="E44" s="26"/>
      <c r="G44" s="96"/>
      <c r="I44" s="30"/>
    </row>
    <row r="45" spans="1:18" x14ac:dyDescent="0.2">
      <c r="A45" s="96"/>
      <c r="B45" s="25"/>
      <c r="C45" s="26"/>
      <c r="D45" s="26"/>
      <c r="E45" s="26"/>
      <c r="G45" s="96"/>
    </row>
    <row r="46" spans="1:18" x14ac:dyDescent="0.2">
      <c r="A46" s="96"/>
      <c r="B46" s="25"/>
      <c r="C46" s="26"/>
      <c r="D46" s="26"/>
      <c r="E46" s="26"/>
      <c r="G46" s="96"/>
    </row>
    <row r="47" spans="1:18" x14ac:dyDescent="0.2">
      <c r="A47" s="96"/>
      <c r="B47" s="25"/>
      <c r="C47" s="26"/>
      <c r="D47" s="26"/>
      <c r="E47" s="26"/>
      <c r="G47" s="96"/>
    </row>
    <row r="48" spans="1:18" x14ac:dyDescent="0.2">
      <c r="A48" s="96"/>
      <c r="B48" s="25"/>
      <c r="C48" s="26"/>
      <c r="D48" s="26"/>
      <c r="E48" s="26"/>
      <c r="G48" s="96"/>
    </row>
    <row r="49" spans="1:14" x14ac:dyDescent="0.2">
      <c r="A49" s="96"/>
      <c r="B49" s="25"/>
      <c r="C49" s="26"/>
      <c r="D49" s="26"/>
      <c r="E49" s="26"/>
      <c r="G49" s="96"/>
    </row>
    <row r="50" spans="1:14" x14ac:dyDescent="0.2">
      <c r="A50" s="96"/>
      <c r="B50" s="25"/>
      <c r="C50" s="26"/>
      <c r="D50" s="26"/>
      <c r="E50" s="26"/>
      <c r="G50" s="96"/>
    </row>
    <row r="51" spans="1:14" x14ac:dyDescent="0.2">
      <c r="A51" s="96"/>
      <c r="B51" s="25"/>
      <c r="C51" s="26"/>
      <c r="D51" s="26"/>
      <c r="E51" s="26"/>
      <c r="G51" s="96"/>
      <c r="L51" s="30"/>
      <c r="M51" s="30"/>
      <c r="N51" s="30"/>
    </row>
    <row r="52" spans="1:14" x14ac:dyDescent="0.2">
      <c r="A52" s="96"/>
      <c r="B52" s="25"/>
      <c r="C52" s="26"/>
      <c r="D52" s="26"/>
      <c r="E52" s="26"/>
      <c r="F52" s="96"/>
      <c r="G52" s="96"/>
    </row>
    <row r="53" spans="1:14" x14ac:dyDescent="0.2">
      <c r="A53" s="96"/>
      <c r="B53" s="25"/>
      <c r="C53" s="26"/>
      <c r="D53" s="26"/>
      <c r="E53" s="26"/>
      <c r="G53" s="96"/>
    </row>
    <row r="54" spans="1:14" x14ac:dyDescent="0.2">
      <c r="A54" s="96"/>
      <c r="B54" s="25"/>
      <c r="C54" s="26"/>
      <c r="D54" s="26"/>
      <c r="E54" s="26"/>
      <c r="G54" s="96"/>
    </row>
    <row r="55" spans="1:14" x14ac:dyDescent="0.2">
      <c r="A55" s="96"/>
      <c r="B55" s="25"/>
      <c r="C55" s="26"/>
      <c r="D55" s="26"/>
      <c r="E55" s="26"/>
      <c r="G55" s="96"/>
    </row>
    <row r="56" spans="1:14" x14ac:dyDescent="0.2">
      <c r="A56" s="96"/>
      <c r="B56" s="25"/>
      <c r="C56" s="26"/>
      <c r="D56" s="26"/>
      <c r="E56" s="26"/>
      <c r="G56" s="96"/>
    </row>
    <row r="57" spans="1:14" x14ac:dyDescent="0.2">
      <c r="A57" s="96"/>
      <c r="B57" s="25"/>
      <c r="C57" s="26"/>
      <c r="D57" s="26"/>
      <c r="E57" s="26"/>
      <c r="G57" s="96"/>
      <c r="H57" s="35"/>
      <c r="M57" s="30"/>
      <c r="N57" s="30"/>
    </row>
    <row r="58" spans="1:14" x14ac:dyDescent="0.2">
      <c r="A58" s="96"/>
      <c r="B58" s="25"/>
      <c r="C58" s="26"/>
      <c r="D58" s="26"/>
      <c r="E58" s="26"/>
      <c r="G58" s="96"/>
      <c r="H58" s="35"/>
    </row>
    <row r="59" spans="1:14" x14ac:dyDescent="0.2">
      <c r="A59" s="96"/>
      <c r="B59" s="25"/>
      <c r="C59" s="26"/>
      <c r="D59" s="26"/>
      <c r="E59" s="26"/>
      <c r="G59" s="96"/>
      <c r="H59" s="35"/>
    </row>
    <row r="60" spans="1:14" x14ac:dyDescent="0.2">
      <c r="A60" s="96"/>
      <c r="B60" s="25"/>
      <c r="C60" s="26"/>
      <c r="D60" s="26"/>
      <c r="E60" s="26"/>
      <c r="G60" s="96"/>
      <c r="H60" s="35"/>
    </row>
    <row r="61" spans="1:14" x14ac:dyDescent="0.2">
      <c r="A61" s="96"/>
      <c r="B61" s="25"/>
      <c r="C61" s="26"/>
      <c r="D61" s="26"/>
      <c r="E61" s="26"/>
      <c r="G61" s="96"/>
      <c r="H61" s="35"/>
    </row>
    <row r="62" spans="1:14" x14ac:dyDescent="0.2">
      <c r="A62" s="96"/>
      <c r="B62" s="25"/>
      <c r="C62" s="26"/>
      <c r="D62" s="26"/>
      <c r="E62" s="26"/>
      <c r="G62" s="96"/>
      <c r="H62" s="35"/>
    </row>
    <row r="63" spans="1:14" x14ac:dyDescent="0.2">
      <c r="A63" s="96"/>
      <c r="B63" s="25"/>
      <c r="C63" s="26"/>
      <c r="D63" s="26"/>
      <c r="E63" s="26"/>
      <c r="G63" s="96"/>
      <c r="H63" s="35"/>
    </row>
    <row r="64" spans="1:14" x14ac:dyDescent="0.2">
      <c r="A64" s="96"/>
      <c r="B64" s="25"/>
      <c r="C64" s="26"/>
      <c r="D64" s="26"/>
      <c r="E64" s="26"/>
      <c r="G64" s="96"/>
      <c r="K64" s="30"/>
      <c r="L64" s="30"/>
      <c r="M64" s="30"/>
      <c r="N64" s="30"/>
    </row>
    <row r="65" spans="1:14" x14ac:dyDescent="0.2">
      <c r="A65" s="96"/>
      <c r="B65" s="25"/>
      <c r="C65" s="26"/>
      <c r="D65" s="26"/>
      <c r="E65" s="26"/>
      <c r="G65" s="96"/>
    </row>
    <row r="66" spans="1:14" x14ac:dyDescent="0.2">
      <c r="A66" s="96"/>
      <c r="B66" s="25"/>
      <c r="C66" s="26"/>
      <c r="D66" s="26"/>
      <c r="E66" s="26"/>
      <c r="G66" s="96"/>
    </row>
    <row r="67" spans="1:14" x14ac:dyDescent="0.2">
      <c r="A67" s="96"/>
      <c r="B67" s="25"/>
      <c r="C67" s="26"/>
      <c r="D67" s="26"/>
      <c r="E67" s="26"/>
      <c r="G67" s="96"/>
    </row>
    <row r="68" spans="1:14" x14ac:dyDescent="0.2">
      <c r="A68" s="96"/>
      <c r="B68" s="25"/>
      <c r="C68" s="26"/>
      <c r="D68" s="26"/>
      <c r="E68" s="26"/>
      <c r="F68" s="96"/>
      <c r="G68" s="96"/>
      <c r="H68" s="35"/>
    </row>
    <row r="69" spans="1:14" x14ac:dyDescent="0.2">
      <c r="A69" s="96"/>
      <c r="B69" s="25"/>
      <c r="C69" s="26"/>
      <c r="D69" s="26"/>
      <c r="E69" s="26"/>
      <c r="F69" s="96"/>
      <c r="G69" s="96"/>
      <c r="H69" s="35"/>
      <c r="I69" s="30"/>
      <c r="J69" s="30"/>
      <c r="K69" s="30"/>
      <c r="L69" s="30"/>
      <c r="M69" s="30"/>
      <c r="N69" s="30"/>
    </row>
    <row r="70" spans="1:14" x14ac:dyDescent="0.2">
      <c r="A70" s="96"/>
      <c r="B70" s="25"/>
      <c r="C70" s="26"/>
      <c r="D70" s="26"/>
      <c r="E70" s="26"/>
      <c r="F70" s="96"/>
      <c r="G70" s="96"/>
      <c r="H70" s="35"/>
    </row>
    <row r="71" spans="1:14" x14ac:dyDescent="0.2">
      <c r="A71" s="96"/>
      <c r="B71" s="25"/>
      <c r="C71" s="26"/>
      <c r="D71" s="26"/>
      <c r="E71" s="26"/>
      <c r="F71" s="96"/>
      <c r="G71" s="96"/>
      <c r="H71" s="35"/>
    </row>
    <row r="72" spans="1:14" x14ac:dyDescent="0.2">
      <c r="A72" s="96"/>
      <c r="B72" s="25"/>
      <c r="C72" s="26"/>
      <c r="D72" s="26"/>
      <c r="E72" s="26"/>
      <c r="G72" s="96"/>
      <c r="H72" s="35"/>
      <c r="N72" s="30"/>
    </row>
    <row r="73" spans="1:14" x14ac:dyDescent="0.2">
      <c r="A73" s="96"/>
      <c r="B73" s="25"/>
      <c r="C73" s="26"/>
      <c r="D73" s="26"/>
      <c r="E73" s="26"/>
      <c r="G73" s="96"/>
      <c r="H73" s="35"/>
    </row>
    <row r="74" spans="1:14" x14ac:dyDescent="0.2">
      <c r="A74" s="96"/>
      <c r="B74" s="25"/>
      <c r="C74" s="26"/>
      <c r="D74" s="26"/>
      <c r="E74" s="26"/>
      <c r="G74" s="96"/>
      <c r="H74" s="35"/>
    </row>
    <row r="75" spans="1:14" x14ac:dyDescent="0.2">
      <c r="A75" s="96"/>
      <c r="B75" s="25"/>
      <c r="C75" s="26"/>
      <c r="D75" s="26"/>
      <c r="E75" s="26"/>
      <c r="G75" s="96"/>
      <c r="H75" s="35"/>
    </row>
    <row r="76" spans="1:14" x14ac:dyDescent="0.2">
      <c r="B76" s="25"/>
      <c r="C76" s="26"/>
      <c r="D76" s="26"/>
      <c r="E76" s="26"/>
      <c r="G76" s="96"/>
    </row>
    <row r="77" spans="1:14" x14ac:dyDescent="0.2">
      <c r="B77" s="25"/>
      <c r="C77" s="26"/>
      <c r="D77" s="26"/>
      <c r="E77" s="26"/>
      <c r="G77" s="96"/>
    </row>
    <row r="78" spans="1:14" x14ac:dyDescent="0.2">
      <c r="B78" s="25"/>
      <c r="C78" s="26"/>
      <c r="D78" s="26"/>
      <c r="E78" s="26"/>
      <c r="G78" s="96"/>
    </row>
    <row r="79" spans="1:14" x14ac:dyDescent="0.2">
      <c r="B79" s="25"/>
      <c r="C79" s="26"/>
      <c r="D79" s="26"/>
      <c r="E79" s="26"/>
      <c r="G79" s="96"/>
    </row>
    <row r="80" spans="1:14" x14ac:dyDescent="0.2">
      <c r="B80" s="25"/>
      <c r="C80" s="26"/>
      <c r="D80" s="26"/>
      <c r="E80" s="26"/>
      <c r="G80" s="96"/>
    </row>
    <row r="81" spans="2:14" x14ac:dyDescent="0.2">
      <c r="B81" s="25"/>
      <c r="C81" s="26"/>
      <c r="D81" s="26"/>
      <c r="E81" s="26"/>
      <c r="G81" s="96"/>
    </row>
    <row r="82" spans="2:14" x14ac:dyDescent="0.2">
      <c r="B82" s="25"/>
      <c r="C82" s="26"/>
      <c r="D82" s="26"/>
      <c r="E82" s="26"/>
      <c r="G82" s="96"/>
    </row>
    <row r="83" spans="2:14" x14ac:dyDescent="0.2">
      <c r="B83" s="25"/>
      <c r="C83" s="26"/>
      <c r="D83" s="26"/>
      <c r="E83" s="26"/>
      <c r="G83" s="96"/>
    </row>
    <row r="84" spans="2:14" x14ac:dyDescent="0.2">
      <c r="B84" s="25"/>
      <c r="C84" s="26"/>
      <c r="D84" s="26"/>
      <c r="E84" s="26"/>
      <c r="G84" s="96"/>
    </row>
    <row r="85" spans="2:14" x14ac:dyDescent="0.2">
      <c r="B85" s="25"/>
      <c r="C85" s="26"/>
      <c r="D85" s="26"/>
      <c r="E85" s="26"/>
      <c r="G85" s="96"/>
    </row>
    <row r="86" spans="2:14" x14ac:dyDescent="0.2">
      <c r="B86" s="25"/>
      <c r="C86" s="26"/>
      <c r="D86" s="26"/>
      <c r="E86" s="26"/>
      <c r="G86" s="96"/>
    </row>
    <row r="87" spans="2:14" x14ac:dyDescent="0.2">
      <c r="B87" s="25"/>
      <c r="C87" s="26"/>
      <c r="D87" s="26"/>
      <c r="E87" s="26"/>
      <c r="G87" s="96"/>
    </row>
    <row r="88" spans="2:14" x14ac:dyDescent="0.2">
      <c r="B88" s="25"/>
      <c r="C88" s="26"/>
      <c r="D88" s="26"/>
      <c r="E88" s="26"/>
      <c r="G88" s="96"/>
    </row>
    <row r="89" spans="2:14" x14ac:dyDescent="0.2">
      <c r="B89" s="25"/>
      <c r="C89" s="26"/>
      <c r="D89" s="26"/>
      <c r="E89" s="26"/>
      <c r="F89" s="27"/>
      <c r="G89" s="96"/>
    </row>
    <row r="90" spans="2:14" x14ac:dyDescent="0.2">
      <c r="B90" s="25"/>
      <c r="C90" s="26"/>
      <c r="D90" s="26"/>
      <c r="E90" s="26"/>
      <c r="F90" s="27"/>
      <c r="G90" s="96"/>
    </row>
    <row r="91" spans="2:14" x14ac:dyDescent="0.2">
      <c r="B91" s="25"/>
      <c r="C91" s="26"/>
      <c r="D91" s="26"/>
      <c r="E91" s="26"/>
      <c r="F91" s="27"/>
      <c r="G91" s="96"/>
    </row>
    <row r="92" spans="2:14" x14ac:dyDescent="0.2">
      <c r="B92" s="25"/>
      <c r="C92" s="26"/>
      <c r="D92" s="26"/>
      <c r="E92" s="26"/>
      <c r="F92" s="27"/>
      <c r="G92" s="96"/>
    </row>
    <row r="93" spans="2:14" x14ac:dyDescent="0.2">
      <c r="B93" s="25"/>
      <c r="C93" s="26"/>
      <c r="D93" s="26"/>
      <c r="E93" s="26"/>
      <c r="F93" s="27"/>
      <c r="G93" s="96"/>
    </row>
    <row r="94" spans="2:14" x14ac:dyDescent="0.2">
      <c r="B94" s="25"/>
      <c r="C94" s="26"/>
      <c r="D94" s="26"/>
      <c r="E94" s="26"/>
      <c r="F94" s="27"/>
      <c r="G94" s="96"/>
      <c r="I94" s="30"/>
      <c r="J94" s="30"/>
      <c r="K94" s="30"/>
      <c r="L94" s="30"/>
      <c r="M94" s="30"/>
      <c r="N94" s="30"/>
    </row>
    <row r="95" spans="2:14" x14ac:dyDescent="0.2">
      <c r="B95" s="25"/>
      <c r="C95" s="26"/>
      <c r="D95" s="26"/>
      <c r="E95" s="26"/>
      <c r="F95" s="27"/>
      <c r="G95" s="96"/>
    </row>
    <row r="96" spans="2:14" x14ac:dyDescent="0.2">
      <c r="B96" s="25"/>
      <c r="C96" s="26"/>
      <c r="D96" s="26"/>
      <c r="E96" s="26"/>
      <c r="F96" s="27"/>
      <c r="G96" s="96"/>
    </row>
    <row r="97" spans="2:14" x14ac:dyDescent="0.2">
      <c r="B97" s="25"/>
      <c r="C97" s="26"/>
      <c r="D97" s="26"/>
      <c r="E97" s="26"/>
      <c r="F97" s="27"/>
      <c r="G97" s="96"/>
      <c r="I97" s="30"/>
    </row>
    <row r="98" spans="2:14" x14ac:dyDescent="0.2">
      <c r="B98" s="25"/>
      <c r="C98" s="26"/>
      <c r="D98" s="26"/>
      <c r="E98" s="26"/>
      <c r="F98" s="27"/>
      <c r="G98" s="96"/>
    </row>
    <row r="99" spans="2:14" x14ac:dyDescent="0.2">
      <c r="B99" s="25"/>
      <c r="C99" s="26"/>
      <c r="D99" s="26"/>
      <c r="E99" s="26"/>
      <c r="F99" s="27"/>
      <c r="G99" s="96"/>
    </row>
    <row r="100" spans="2:14" x14ac:dyDescent="0.2">
      <c r="B100" s="25"/>
      <c r="C100" s="26"/>
      <c r="D100" s="26"/>
      <c r="E100" s="26"/>
      <c r="F100" s="27"/>
      <c r="G100" s="96"/>
    </row>
    <row r="101" spans="2:14" x14ac:dyDescent="0.2">
      <c r="B101" s="25"/>
      <c r="C101" s="26"/>
      <c r="D101" s="26"/>
      <c r="E101" s="26"/>
      <c r="F101" s="27"/>
      <c r="G101" s="96"/>
      <c r="I101" s="30"/>
    </row>
    <row r="102" spans="2:14" x14ac:dyDescent="0.2">
      <c r="B102" s="25"/>
      <c r="C102" s="26"/>
      <c r="D102" s="26"/>
      <c r="E102" s="26"/>
      <c r="G102" s="96"/>
    </row>
    <row r="103" spans="2:14" x14ac:dyDescent="0.2">
      <c r="B103" s="25"/>
      <c r="C103" s="26"/>
      <c r="D103" s="26"/>
      <c r="E103" s="26"/>
      <c r="G103" s="96"/>
    </row>
    <row r="104" spans="2:14" x14ac:dyDescent="0.2">
      <c r="B104" s="25"/>
      <c r="C104" s="26"/>
      <c r="D104" s="26"/>
      <c r="E104" s="26"/>
      <c r="G104" s="96"/>
    </row>
    <row r="105" spans="2:14" x14ac:dyDescent="0.2">
      <c r="B105" s="25"/>
      <c r="C105" s="26"/>
      <c r="D105" s="26"/>
      <c r="E105" s="26"/>
      <c r="F105" s="27"/>
      <c r="G105" s="96"/>
      <c r="I105" s="30"/>
    </row>
    <row r="106" spans="2:14" x14ac:dyDescent="0.2">
      <c r="B106" s="25"/>
      <c r="C106" s="26"/>
      <c r="D106" s="26"/>
      <c r="E106" s="26"/>
      <c r="G106" s="27"/>
    </row>
    <row r="107" spans="2:14" x14ac:dyDescent="0.2">
      <c r="B107" s="25"/>
      <c r="C107" s="26"/>
      <c r="D107" s="26"/>
      <c r="E107" s="26"/>
      <c r="G107" s="27"/>
      <c r="N107" s="34"/>
    </row>
    <row r="108" spans="2:14" x14ac:dyDescent="0.2">
      <c r="B108" s="25"/>
      <c r="C108" s="26"/>
      <c r="D108" s="26"/>
      <c r="E108" s="26"/>
      <c r="G108" s="27"/>
    </row>
    <row r="109" spans="2:14" x14ac:dyDescent="0.2">
      <c r="B109" s="25"/>
      <c r="C109" s="26"/>
      <c r="D109" s="26"/>
      <c r="E109" s="26"/>
      <c r="G109" s="27"/>
      <c r="I109" s="30"/>
      <c r="J109" s="30"/>
      <c r="K109" s="30"/>
      <c r="L109" s="30"/>
      <c r="M109" s="30"/>
      <c r="N109" s="30"/>
    </row>
    <row r="110" spans="2:14" x14ac:dyDescent="0.2">
      <c r="B110" s="25"/>
      <c r="C110" s="26"/>
      <c r="D110" s="26"/>
      <c r="E110" s="26"/>
      <c r="G110" s="27"/>
    </row>
    <row r="111" spans="2:14" x14ac:dyDescent="0.2">
      <c r="B111" s="25"/>
      <c r="C111" s="26"/>
      <c r="D111" s="26"/>
      <c r="E111" s="26"/>
      <c r="F111" s="27"/>
      <c r="G111" s="27"/>
    </row>
    <row r="112" spans="2:14" x14ac:dyDescent="0.2">
      <c r="B112" s="25"/>
      <c r="C112" s="26"/>
      <c r="D112" s="26"/>
      <c r="E112" s="26"/>
      <c r="F112" s="27"/>
      <c r="G112" s="27"/>
      <c r="I112" s="30"/>
    </row>
    <row r="113" spans="2:10" x14ac:dyDescent="0.2">
      <c r="B113" s="25"/>
      <c r="C113" s="26"/>
      <c r="D113" s="26"/>
      <c r="E113" s="26"/>
      <c r="F113" s="27"/>
      <c r="G113" s="27"/>
    </row>
    <row r="114" spans="2:10" x14ac:dyDescent="0.2">
      <c r="B114" s="25"/>
      <c r="C114" s="26"/>
      <c r="D114" s="26"/>
      <c r="E114" s="26"/>
      <c r="F114" s="27"/>
      <c r="G114" s="27"/>
    </row>
    <row r="115" spans="2:10" x14ac:dyDescent="0.2">
      <c r="B115" s="25"/>
      <c r="C115" s="26"/>
      <c r="D115" s="26"/>
      <c r="E115" s="26"/>
      <c r="F115" s="27"/>
      <c r="G115" s="27"/>
    </row>
    <row r="116" spans="2:10" x14ac:dyDescent="0.2">
      <c r="B116" s="25"/>
      <c r="C116" s="26"/>
      <c r="D116" s="26"/>
      <c r="E116" s="26"/>
      <c r="F116" s="27"/>
      <c r="G116" s="27"/>
    </row>
    <row r="117" spans="2:10" x14ac:dyDescent="0.2">
      <c r="B117" s="25"/>
      <c r="C117" s="26"/>
      <c r="D117" s="26"/>
      <c r="E117" s="26"/>
      <c r="F117" s="27"/>
      <c r="G117" s="27"/>
    </row>
    <row r="118" spans="2:10" x14ac:dyDescent="0.2">
      <c r="B118" s="25"/>
      <c r="C118" s="26"/>
      <c r="D118" s="26"/>
      <c r="E118" s="26"/>
      <c r="F118" s="27"/>
      <c r="G118" s="27"/>
    </row>
    <row r="119" spans="2:10" x14ac:dyDescent="0.2">
      <c r="B119" s="25"/>
      <c r="C119" s="26"/>
      <c r="D119" s="26"/>
      <c r="E119" s="26"/>
      <c r="F119" s="27"/>
      <c r="G119" s="27"/>
      <c r="I119" s="30"/>
      <c r="J119" s="30"/>
    </row>
    <row r="120" spans="2:10" x14ac:dyDescent="0.2">
      <c r="B120" s="25"/>
      <c r="C120" s="26"/>
      <c r="D120" s="26"/>
      <c r="E120" s="26"/>
      <c r="F120" s="27"/>
      <c r="G120" s="27"/>
    </row>
    <row r="121" spans="2:10" x14ac:dyDescent="0.2">
      <c r="B121" s="25"/>
      <c r="C121" s="26"/>
      <c r="D121" s="26"/>
      <c r="E121" s="26"/>
      <c r="F121" s="27"/>
      <c r="G121" s="27"/>
    </row>
    <row r="122" spans="2:10" x14ac:dyDescent="0.2">
      <c r="B122" s="25"/>
      <c r="C122" s="26"/>
      <c r="D122" s="26"/>
      <c r="E122" s="26"/>
      <c r="G122" s="27"/>
    </row>
    <row r="123" spans="2:10" x14ac:dyDescent="0.2">
      <c r="B123" s="25"/>
      <c r="C123" s="26"/>
      <c r="D123" s="26"/>
      <c r="E123" s="26"/>
      <c r="G123" s="27"/>
    </row>
    <row r="124" spans="2:10" x14ac:dyDescent="0.2">
      <c r="B124" s="25"/>
      <c r="C124" s="26"/>
      <c r="D124" s="26"/>
      <c r="E124" s="26"/>
      <c r="G124" s="27"/>
    </row>
    <row r="125" spans="2:10" x14ac:dyDescent="0.2">
      <c r="B125" s="25"/>
      <c r="C125" s="26"/>
      <c r="D125" s="26"/>
      <c r="E125" s="26"/>
      <c r="G125" s="27"/>
      <c r="I125" s="30"/>
    </row>
    <row r="126" spans="2:10" x14ac:dyDescent="0.2">
      <c r="B126" s="25"/>
      <c r="C126" s="26"/>
      <c r="D126" s="26"/>
      <c r="E126" s="26"/>
      <c r="G126" s="27"/>
    </row>
    <row r="127" spans="2:10" x14ac:dyDescent="0.2">
      <c r="B127" s="25"/>
      <c r="C127" s="26"/>
      <c r="D127" s="26"/>
      <c r="E127" s="26"/>
      <c r="G127" s="27"/>
    </row>
    <row r="128" spans="2:10" x14ac:dyDescent="0.2">
      <c r="B128" s="25"/>
      <c r="C128" s="26"/>
      <c r="D128" s="26"/>
      <c r="E128" s="26"/>
      <c r="G128" s="27"/>
    </row>
    <row r="129" spans="1:9" x14ac:dyDescent="0.2">
      <c r="B129" s="25"/>
      <c r="C129" s="26"/>
      <c r="D129" s="26"/>
      <c r="E129" s="26"/>
      <c r="G129" s="27"/>
      <c r="I129" s="30"/>
    </row>
    <row r="130" spans="1:9" x14ac:dyDescent="0.2">
      <c r="B130" s="25"/>
      <c r="C130" s="26"/>
      <c r="D130" s="26"/>
      <c r="E130" s="26"/>
      <c r="G130" s="27"/>
    </row>
    <row r="131" spans="1:9" x14ac:dyDescent="0.2">
      <c r="B131" s="25"/>
      <c r="C131" s="26"/>
      <c r="D131" s="26"/>
      <c r="E131" s="26"/>
      <c r="G131" s="27"/>
    </row>
    <row r="132" spans="1:9" x14ac:dyDescent="0.2">
      <c r="B132" s="25"/>
      <c r="C132" s="26"/>
      <c r="D132" s="26"/>
      <c r="E132" s="26"/>
      <c r="G132" s="27"/>
    </row>
    <row r="133" spans="1:9" x14ac:dyDescent="0.2">
      <c r="B133" s="25"/>
      <c r="C133" s="26"/>
      <c r="D133" s="26"/>
      <c r="E133" s="26"/>
      <c r="G133" s="27"/>
      <c r="I133" s="30"/>
    </row>
    <row r="134" spans="1:9" x14ac:dyDescent="0.2">
      <c r="B134" s="25"/>
      <c r="C134" s="26"/>
      <c r="D134" s="26"/>
      <c r="E134" s="26"/>
      <c r="G134" s="27"/>
    </row>
    <row r="135" spans="1:9" x14ac:dyDescent="0.2">
      <c r="B135" s="25"/>
      <c r="C135" s="26"/>
      <c r="D135" s="26"/>
      <c r="E135" s="26"/>
      <c r="G135" s="27"/>
    </row>
    <row r="136" spans="1:9" x14ac:dyDescent="0.2">
      <c r="B136" s="25"/>
      <c r="C136" s="26"/>
      <c r="D136" s="26"/>
      <c r="E136" s="26"/>
      <c r="G136" s="27"/>
    </row>
    <row r="137" spans="1:9" x14ac:dyDescent="0.2">
      <c r="B137" s="25"/>
      <c r="C137" s="26"/>
      <c r="D137" s="26"/>
      <c r="E137" s="26"/>
      <c r="G137" s="27"/>
    </row>
    <row r="138" spans="1:9" x14ac:dyDescent="0.2">
      <c r="B138" s="25"/>
      <c r="C138" s="26"/>
      <c r="D138" s="26"/>
      <c r="E138" s="26"/>
      <c r="G138" s="27"/>
    </row>
    <row r="139" spans="1:9" x14ac:dyDescent="0.2">
      <c r="B139" s="25"/>
      <c r="C139" s="26"/>
      <c r="D139" s="26"/>
      <c r="E139" s="26"/>
      <c r="G139" s="27"/>
    </row>
    <row r="140" spans="1:9" x14ac:dyDescent="0.2">
      <c r="B140" s="25"/>
      <c r="C140" s="26"/>
      <c r="D140" s="26"/>
      <c r="E140" s="26"/>
      <c r="G140" s="27"/>
    </row>
    <row r="141" spans="1:9" customFormat="1" x14ac:dyDescent="0.2">
      <c r="A141" s="24"/>
      <c r="B141" s="25"/>
      <c r="C141" s="26"/>
      <c r="D141" s="26"/>
      <c r="E141" s="26"/>
      <c r="F141" s="27"/>
      <c r="G141" s="27"/>
      <c r="H141" s="28"/>
    </row>
    <row r="142" spans="1:9" customFormat="1" x14ac:dyDescent="0.2">
      <c r="A142" s="24"/>
      <c r="B142" s="25"/>
      <c r="C142" s="26"/>
      <c r="D142" s="26"/>
      <c r="E142" s="26"/>
      <c r="F142" s="27"/>
      <c r="G142" s="27"/>
      <c r="H142" s="28"/>
    </row>
    <row r="143" spans="1:9" customFormat="1" x14ac:dyDescent="0.2">
      <c r="A143" s="24"/>
      <c r="B143" s="25"/>
      <c r="C143" s="26"/>
      <c r="D143" s="26"/>
      <c r="E143" s="26"/>
      <c r="F143" s="27"/>
      <c r="G143" s="27"/>
      <c r="H143" s="28"/>
    </row>
    <row r="144" spans="1:9" customFormat="1" x14ac:dyDescent="0.2">
      <c r="A144" s="24"/>
      <c r="B144" s="25"/>
      <c r="C144" s="26"/>
      <c r="D144" s="26"/>
      <c r="E144" s="26"/>
      <c r="F144" s="27"/>
      <c r="G144" s="27"/>
      <c r="H144" s="28"/>
    </row>
    <row r="145" spans="1:8" customFormat="1" x14ac:dyDescent="0.2">
      <c r="A145" s="24"/>
      <c r="B145" s="25"/>
      <c r="C145" s="26"/>
      <c r="D145" s="26"/>
      <c r="E145" s="26"/>
      <c r="F145" s="24"/>
      <c r="G145" s="27"/>
      <c r="H145" s="28"/>
    </row>
    <row r="146" spans="1:8" customFormat="1" x14ac:dyDescent="0.2">
      <c r="A146" s="24"/>
      <c r="B146" s="25"/>
      <c r="C146" s="26"/>
      <c r="D146" s="26"/>
      <c r="E146" s="26"/>
      <c r="F146" s="24"/>
      <c r="G146" s="27"/>
      <c r="H146" s="28"/>
    </row>
    <row r="147" spans="1:8" customFormat="1" x14ac:dyDescent="0.2">
      <c r="A147" s="24"/>
      <c r="B147" s="25"/>
      <c r="C147" s="26"/>
      <c r="D147" s="26"/>
      <c r="E147" s="26"/>
      <c r="F147" s="24"/>
      <c r="G147" s="27"/>
      <c r="H147" s="28"/>
    </row>
    <row r="148" spans="1:8" customFormat="1" x14ac:dyDescent="0.2">
      <c r="A148" s="24"/>
      <c r="B148" s="25"/>
      <c r="C148" s="26"/>
      <c r="D148" s="26"/>
      <c r="E148" s="26"/>
      <c r="F148" s="27"/>
      <c r="G148" s="27"/>
      <c r="H148" s="28"/>
    </row>
    <row r="149" spans="1:8" customFormat="1" x14ac:dyDescent="0.2">
      <c r="A149" s="24"/>
      <c r="B149" s="25"/>
      <c r="C149" s="26"/>
      <c r="D149" s="26"/>
      <c r="E149" s="26"/>
      <c r="F149" s="24"/>
      <c r="G149" s="27"/>
      <c r="H149" s="28"/>
    </row>
    <row r="150" spans="1:8" customFormat="1" x14ac:dyDescent="0.2">
      <c r="A150" s="24"/>
      <c r="B150" s="25"/>
      <c r="C150" s="26"/>
      <c r="D150" s="26"/>
      <c r="E150" s="26"/>
      <c r="F150" s="24"/>
      <c r="G150" s="27"/>
      <c r="H150" s="28"/>
    </row>
    <row r="151" spans="1:8" customFormat="1" x14ac:dyDescent="0.2">
      <c r="A151" s="24"/>
      <c r="B151" s="25"/>
      <c r="C151" s="26"/>
      <c r="D151" s="26"/>
      <c r="E151" s="26"/>
      <c r="F151" s="24"/>
      <c r="G151" s="27"/>
      <c r="H151" s="28"/>
    </row>
    <row r="152" spans="1:8" customFormat="1" x14ac:dyDescent="0.2">
      <c r="A152" s="24"/>
      <c r="B152" s="25"/>
      <c r="C152" s="26"/>
      <c r="D152" s="26"/>
      <c r="E152" s="26"/>
      <c r="F152" s="24"/>
      <c r="G152" s="27"/>
      <c r="H152" s="28"/>
    </row>
    <row r="153" spans="1:8" customFormat="1" x14ac:dyDescent="0.2">
      <c r="A153" s="24"/>
      <c r="B153" s="25"/>
      <c r="C153" s="26"/>
      <c r="D153" s="26"/>
      <c r="E153" s="26"/>
      <c r="F153" s="27"/>
      <c r="G153" s="27"/>
      <c r="H153" s="28"/>
    </row>
    <row r="154" spans="1:8" customFormat="1" x14ac:dyDescent="0.2">
      <c r="A154" s="24"/>
      <c r="B154" s="25"/>
      <c r="C154" s="26"/>
      <c r="D154" s="26"/>
      <c r="E154" s="26"/>
      <c r="F154" s="24"/>
      <c r="G154" s="27"/>
      <c r="H154" s="28"/>
    </row>
    <row r="155" spans="1:8" customFormat="1" x14ac:dyDescent="0.2">
      <c r="A155" s="24"/>
      <c r="B155" s="25"/>
      <c r="C155" s="26"/>
      <c r="D155" s="26"/>
      <c r="E155" s="26"/>
      <c r="F155" s="24"/>
      <c r="G155" s="27"/>
      <c r="H155" s="28"/>
    </row>
    <row r="156" spans="1:8" customFormat="1" x14ac:dyDescent="0.2">
      <c r="A156" s="24"/>
      <c r="B156" s="25"/>
      <c r="C156" s="26"/>
      <c r="D156" s="26"/>
      <c r="E156" s="26"/>
      <c r="F156" s="27"/>
      <c r="G156" s="27"/>
      <c r="H156" s="28"/>
    </row>
    <row r="157" spans="1:8" customFormat="1" x14ac:dyDescent="0.2">
      <c r="A157" s="24"/>
      <c r="B157" s="25"/>
      <c r="C157" s="26"/>
      <c r="D157" s="26"/>
      <c r="E157" s="26"/>
      <c r="F157" s="24"/>
      <c r="G157" s="27"/>
      <c r="H157" s="28"/>
    </row>
    <row r="158" spans="1:8" customFormat="1" x14ac:dyDescent="0.2">
      <c r="A158" s="24"/>
      <c r="B158" s="25"/>
      <c r="C158" s="26"/>
      <c r="D158" s="26"/>
      <c r="E158" s="26"/>
      <c r="F158" s="24"/>
      <c r="G158" s="27"/>
      <c r="H158" s="28"/>
    </row>
    <row r="159" spans="1:8" customFormat="1" x14ac:dyDescent="0.2">
      <c r="A159" s="24"/>
      <c r="B159" s="25"/>
      <c r="C159" s="26"/>
      <c r="D159" s="26"/>
      <c r="E159" s="26"/>
      <c r="F159" s="24"/>
      <c r="G159" s="27"/>
      <c r="H159" s="28"/>
    </row>
    <row r="160" spans="1:8" customFormat="1" x14ac:dyDescent="0.2">
      <c r="A160" s="24"/>
      <c r="B160" s="25"/>
      <c r="C160" s="26"/>
      <c r="D160" s="26"/>
      <c r="E160" s="26"/>
      <c r="F160" s="24"/>
      <c r="G160" s="27"/>
      <c r="H160" s="28"/>
    </row>
    <row r="161" spans="1:8" customFormat="1" x14ac:dyDescent="0.2">
      <c r="A161" s="24"/>
      <c r="B161" s="25"/>
      <c r="C161" s="26"/>
      <c r="D161" s="26"/>
      <c r="E161" s="26"/>
      <c r="F161" s="24"/>
      <c r="G161" s="27"/>
      <c r="H161" s="28"/>
    </row>
    <row r="162" spans="1:8" customFormat="1" x14ac:dyDescent="0.2">
      <c r="A162" s="24"/>
      <c r="B162" s="25"/>
      <c r="C162" s="26"/>
      <c r="D162" s="26"/>
      <c r="E162" s="26"/>
      <c r="F162" s="27"/>
      <c r="G162" s="27"/>
      <c r="H162" s="28"/>
    </row>
    <row r="163" spans="1:8" customFormat="1" x14ac:dyDescent="0.2">
      <c r="A163" s="24"/>
      <c r="B163" s="25"/>
      <c r="C163" s="26"/>
      <c r="D163" s="26"/>
      <c r="E163" s="26"/>
      <c r="F163" s="24"/>
      <c r="G163" s="27"/>
      <c r="H163" s="28"/>
    </row>
    <row r="164" spans="1:8" customFormat="1" x14ac:dyDescent="0.2">
      <c r="A164" s="24"/>
      <c r="B164" s="25"/>
      <c r="C164" s="26"/>
      <c r="D164" s="26"/>
      <c r="E164" s="26"/>
      <c r="F164" s="24"/>
      <c r="G164" s="27"/>
      <c r="H164" s="28"/>
    </row>
    <row r="165" spans="1:8" customFormat="1" x14ac:dyDescent="0.2">
      <c r="A165" s="24"/>
      <c r="B165" s="25"/>
      <c r="C165" s="26"/>
      <c r="D165" s="26"/>
      <c r="E165" s="26"/>
      <c r="F165" s="24"/>
      <c r="G165" s="27"/>
      <c r="H165" s="28"/>
    </row>
    <row r="166" spans="1:8" customFormat="1" x14ac:dyDescent="0.2">
      <c r="A166" s="24"/>
      <c r="B166" s="25"/>
      <c r="C166" s="26"/>
      <c r="D166" s="26"/>
      <c r="E166" s="26"/>
      <c r="F166" s="24"/>
      <c r="G166" s="27"/>
      <c r="H166" s="28"/>
    </row>
    <row r="167" spans="1:8" customFormat="1" x14ac:dyDescent="0.2">
      <c r="A167" s="24"/>
      <c r="B167" s="25"/>
      <c r="C167" s="26"/>
      <c r="D167" s="26"/>
      <c r="E167" s="26"/>
      <c r="F167" s="24"/>
      <c r="G167" s="27"/>
      <c r="H167" s="28"/>
    </row>
    <row r="168" spans="1:8" customFormat="1" x14ac:dyDescent="0.2">
      <c r="A168" s="24"/>
      <c r="B168" s="25"/>
      <c r="C168" s="26"/>
      <c r="D168" s="26"/>
      <c r="E168" s="26"/>
      <c r="F168" s="27"/>
      <c r="G168" s="27"/>
      <c r="H168" s="28"/>
    </row>
    <row r="169" spans="1:8" customFormat="1" x14ac:dyDescent="0.2">
      <c r="A169" s="24"/>
      <c r="B169" s="25"/>
      <c r="C169" s="26"/>
      <c r="D169" s="26"/>
      <c r="E169" s="26"/>
      <c r="F169" s="24"/>
      <c r="G169" s="27"/>
      <c r="H169" s="28"/>
    </row>
    <row r="170" spans="1:8" customFormat="1" x14ac:dyDescent="0.2">
      <c r="A170" s="24"/>
      <c r="B170" s="25"/>
      <c r="C170" s="26"/>
      <c r="D170" s="26"/>
      <c r="E170" s="26"/>
      <c r="F170" s="24"/>
      <c r="G170" s="27"/>
      <c r="H170" s="28"/>
    </row>
    <row r="171" spans="1:8" customFormat="1" x14ac:dyDescent="0.2">
      <c r="A171" s="24"/>
      <c r="B171" s="25"/>
      <c r="C171" s="26"/>
      <c r="D171" s="26"/>
      <c r="E171" s="26"/>
      <c r="F171" s="27"/>
      <c r="G171" s="27"/>
      <c r="H171" s="28"/>
    </row>
    <row r="172" spans="1:8" customFormat="1" x14ac:dyDescent="0.2">
      <c r="A172" s="24"/>
      <c r="B172" s="25"/>
      <c r="C172" s="26"/>
      <c r="D172" s="26"/>
      <c r="E172" s="26"/>
      <c r="F172" s="24"/>
      <c r="G172" s="27"/>
      <c r="H172" s="28"/>
    </row>
    <row r="173" spans="1:8" customFormat="1" x14ac:dyDescent="0.2">
      <c r="A173" s="24"/>
      <c r="B173" s="25"/>
      <c r="C173" s="26"/>
      <c r="D173" s="26"/>
      <c r="E173" s="26"/>
      <c r="F173" s="24"/>
      <c r="G173" s="27"/>
      <c r="H173" s="28"/>
    </row>
    <row r="174" spans="1:8" x14ac:dyDescent="0.2">
      <c r="B174" s="25"/>
      <c r="C174" s="26"/>
      <c r="D174" s="26"/>
      <c r="E174" s="84"/>
    </row>
    <row r="175" spans="1:8" x14ac:dyDescent="0.2">
      <c r="B175" s="25"/>
      <c r="C175" s="26"/>
      <c r="D175" s="26"/>
      <c r="E175" s="84"/>
    </row>
    <row r="176" spans="1:8" x14ac:dyDescent="0.2">
      <c r="B176" s="25"/>
      <c r="C176" s="26"/>
      <c r="D176" s="26"/>
      <c r="E176" s="84"/>
    </row>
    <row r="177" spans="1:8" x14ac:dyDescent="0.2">
      <c r="B177" s="25"/>
      <c r="C177" s="26"/>
      <c r="D177" s="26"/>
      <c r="E177" s="84"/>
    </row>
    <row r="178" spans="1:8" x14ac:dyDescent="0.2">
      <c r="B178" s="25"/>
      <c r="C178" s="26"/>
      <c r="D178" s="26"/>
      <c r="E178" s="84"/>
    </row>
    <row r="179" spans="1:8" x14ac:dyDescent="0.2">
      <c r="B179" s="25"/>
      <c r="C179" s="26"/>
      <c r="D179" s="26"/>
      <c r="E179" s="84"/>
    </row>
    <row r="180" spans="1:8" x14ac:dyDescent="0.2">
      <c r="B180" s="25"/>
      <c r="C180" s="26"/>
      <c r="D180" s="26"/>
      <c r="E180" s="84"/>
    </row>
    <row r="181" spans="1:8" x14ac:dyDescent="0.2">
      <c r="B181" s="25"/>
      <c r="C181" s="26"/>
      <c r="D181" s="26"/>
      <c r="E181" s="84"/>
    </row>
    <row r="182" spans="1:8" customFormat="1" x14ac:dyDescent="0.2">
      <c r="A182" s="24"/>
      <c r="B182" s="25"/>
      <c r="C182" s="26"/>
      <c r="D182" s="26"/>
      <c r="E182" s="84"/>
      <c r="F182" s="27"/>
      <c r="G182" s="24"/>
      <c r="H182" s="28"/>
    </row>
    <row r="183" spans="1:8" customFormat="1" x14ac:dyDescent="0.2">
      <c r="A183" s="24"/>
      <c r="B183" s="25"/>
      <c r="C183" s="26"/>
      <c r="D183" s="26"/>
      <c r="E183" s="84"/>
      <c r="F183" s="27"/>
      <c r="G183" s="24"/>
      <c r="H183" s="28"/>
    </row>
    <row r="184" spans="1:8" customFormat="1" x14ac:dyDescent="0.2">
      <c r="A184" s="24"/>
      <c r="B184" s="25"/>
      <c r="C184" s="26"/>
      <c r="D184" s="26"/>
      <c r="E184" s="84"/>
      <c r="F184" s="27"/>
      <c r="G184" s="24"/>
      <c r="H184" s="28"/>
    </row>
    <row r="185" spans="1:8" customFormat="1" x14ac:dyDescent="0.2">
      <c r="A185" s="24"/>
      <c r="B185" s="25"/>
      <c r="C185" s="26"/>
      <c r="D185" s="26"/>
      <c r="E185" s="84"/>
      <c r="F185" s="27"/>
      <c r="G185" s="24"/>
      <c r="H185" s="28"/>
    </row>
    <row r="186" spans="1:8" customFormat="1" x14ac:dyDescent="0.2">
      <c r="A186" s="24"/>
      <c r="B186" s="25"/>
      <c r="C186" s="26"/>
      <c r="D186" s="26"/>
      <c r="E186" s="84"/>
      <c r="F186" s="24"/>
      <c r="G186" s="24"/>
      <c r="H186" s="28"/>
    </row>
    <row r="187" spans="1:8" customFormat="1" x14ac:dyDescent="0.2">
      <c r="A187" s="24"/>
      <c r="B187" s="25"/>
      <c r="C187" s="26"/>
      <c r="D187" s="26"/>
      <c r="E187" s="84"/>
      <c r="F187" s="24"/>
      <c r="G187" s="24"/>
      <c r="H187" s="28"/>
    </row>
    <row r="188" spans="1:8" customFormat="1" x14ac:dyDescent="0.2">
      <c r="A188" s="24"/>
      <c r="B188" s="25"/>
      <c r="C188" s="26"/>
      <c r="D188" s="26"/>
      <c r="E188" s="84"/>
      <c r="F188" s="24"/>
      <c r="G188" s="24"/>
      <c r="H188" s="28"/>
    </row>
    <row r="189" spans="1:8" customFormat="1" x14ac:dyDescent="0.2">
      <c r="A189" s="24"/>
      <c r="B189" s="25"/>
      <c r="C189" s="26"/>
      <c r="D189" s="26"/>
      <c r="E189" s="84"/>
      <c r="F189" s="27"/>
      <c r="G189" s="24"/>
      <c r="H189" s="28"/>
    </row>
    <row r="190" spans="1:8" customFormat="1" x14ac:dyDescent="0.2">
      <c r="A190" s="24"/>
      <c r="B190" s="25"/>
      <c r="C190" s="26"/>
      <c r="D190" s="26"/>
      <c r="E190" s="84"/>
      <c r="F190" s="24"/>
      <c r="G190" s="24"/>
      <c r="H190" s="28"/>
    </row>
    <row r="191" spans="1:8" customFormat="1" x14ac:dyDescent="0.2">
      <c r="A191" s="24"/>
      <c r="B191" s="25"/>
      <c r="C191" s="26"/>
      <c r="D191" s="26"/>
      <c r="E191" s="84"/>
      <c r="F191" s="24"/>
      <c r="G191" s="24"/>
      <c r="H191" s="28"/>
    </row>
    <row r="192" spans="1:8" customFormat="1" x14ac:dyDescent="0.2">
      <c r="A192" s="24"/>
      <c r="B192" s="25"/>
      <c r="C192" s="26"/>
      <c r="D192" s="26"/>
      <c r="E192" s="84"/>
      <c r="F192" s="27"/>
      <c r="G192" s="24"/>
      <c r="H192" s="28"/>
    </row>
    <row r="193" spans="1:8" customFormat="1" x14ac:dyDescent="0.2">
      <c r="A193" s="24"/>
      <c r="B193" s="25"/>
      <c r="C193" s="26"/>
      <c r="D193" s="26"/>
      <c r="E193" s="84"/>
      <c r="F193" s="27"/>
      <c r="G193" s="24"/>
      <c r="H193" s="28"/>
    </row>
    <row r="194" spans="1:8" customFormat="1" x14ac:dyDescent="0.2">
      <c r="A194" s="24"/>
      <c r="B194" s="25"/>
      <c r="C194" s="26"/>
      <c r="D194" s="26"/>
      <c r="E194" s="84"/>
      <c r="F194" s="27"/>
      <c r="G194" s="24"/>
      <c r="H194" s="28"/>
    </row>
    <row r="195" spans="1:8" customFormat="1" x14ac:dyDescent="0.2">
      <c r="A195" s="24"/>
      <c r="B195" s="25"/>
      <c r="C195" s="26"/>
      <c r="D195" s="26"/>
      <c r="E195" s="84"/>
      <c r="F195" s="27"/>
      <c r="G195" s="24"/>
      <c r="H195" s="28"/>
    </row>
    <row r="196" spans="1:8" customFormat="1" x14ac:dyDescent="0.2">
      <c r="A196" s="24"/>
      <c r="B196" s="25"/>
      <c r="C196" s="26"/>
      <c r="D196" s="26"/>
      <c r="E196" s="84"/>
      <c r="F196" s="24"/>
      <c r="G196" s="24"/>
      <c r="H196" s="28"/>
    </row>
    <row r="197" spans="1:8" customFormat="1" x14ac:dyDescent="0.2">
      <c r="A197" s="24"/>
      <c r="B197" s="25"/>
      <c r="C197" s="26"/>
      <c r="D197" s="26"/>
      <c r="E197" s="84"/>
      <c r="F197" s="24"/>
      <c r="G197" s="24"/>
      <c r="H197" s="28"/>
    </row>
    <row r="198" spans="1:8" customFormat="1" x14ac:dyDescent="0.2">
      <c r="A198" s="24"/>
      <c r="B198" s="25"/>
      <c r="C198" s="26"/>
      <c r="D198" s="26"/>
      <c r="E198" s="84"/>
      <c r="F198" s="24"/>
      <c r="G198" s="24"/>
      <c r="H198" s="28"/>
    </row>
    <row r="199" spans="1:8" customFormat="1" x14ac:dyDescent="0.2">
      <c r="A199" s="24"/>
      <c r="B199" s="25"/>
      <c r="C199" s="26"/>
      <c r="D199" s="26"/>
      <c r="E199" s="84"/>
      <c r="F199" s="27"/>
      <c r="G199" s="24"/>
      <c r="H199" s="28"/>
    </row>
    <row r="200" spans="1:8" customFormat="1" x14ac:dyDescent="0.2">
      <c r="A200" s="24"/>
      <c r="B200" s="25"/>
      <c r="C200" s="26"/>
      <c r="D200" s="26"/>
      <c r="E200" s="84"/>
      <c r="F200" s="24"/>
      <c r="G200" s="24"/>
      <c r="H200" s="28"/>
    </row>
    <row r="201" spans="1:8" customFormat="1" x14ac:dyDescent="0.2">
      <c r="A201" s="24"/>
      <c r="B201" s="25"/>
      <c r="C201" s="26"/>
      <c r="D201" s="26"/>
      <c r="E201" s="84"/>
      <c r="F201" s="24"/>
      <c r="G201" s="24"/>
      <c r="H201" s="28"/>
    </row>
    <row r="202" spans="1:8" customFormat="1" x14ac:dyDescent="0.2">
      <c r="A202" s="24"/>
      <c r="B202" s="25"/>
      <c r="C202" s="26"/>
      <c r="D202" s="26"/>
      <c r="E202" s="84"/>
      <c r="F202" s="24"/>
      <c r="G202" s="24"/>
      <c r="H202" s="28"/>
    </row>
    <row r="203" spans="1:8" customFormat="1" x14ac:dyDescent="0.2">
      <c r="A203" s="24"/>
      <c r="B203" s="25"/>
      <c r="C203" s="26"/>
      <c r="D203" s="26"/>
      <c r="E203" s="84"/>
      <c r="F203" s="24"/>
      <c r="G203" s="24"/>
      <c r="H203" s="28"/>
    </row>
    <row r="204" spans="1:8" customFormat="1" x14ac:dyDescent="0.2">
      <c r="A204" s="24"/>
      <c r="B204" s="25"/>
      <c r="C204" s="26"/>
      <c r="D204" s="26"/>
      <c r="E204" s="84"/>
      <c r="F204" s="27"/>
      <c r="G204" s="24"/>
      <c r="H204" s="28"/>
    </row>
    <row r="205" spans="1:8" customFormat="1" x14ac:dyDescent="0.2">
      <c r="A205" s="24"/>
      <c r="B205" s="25"/>
      <c r="C205" s="26"/>
      <c r="D205" s="26"/>
      <c r="E205" s="84"/>
      <c r="F205" s="24"/>
      <c r="G205" s="24"/>
      <c r="H205" s="28"/>
    </row>
    <row r="206" spans="1:8" customFormat="1" x14ac:dyDescent="0.2">
      <c r="A206" s="24"/>
      <c r="B206" s="25"/>
      <c r="C206" s="26"/>
      <c r="D206" s="26"/>
      <c r="E206" s="84"/>
      <c r="F206" s="24"/>
      <c r="G206" s="24"/>
      <c r="H206" s="28"/>
    </row>
    <row r="207" spans="1:8" customFormat="1" x14ac:dyDescent="0.2">
      <c r="A207" s="24"/>
      <c r="B207" s="25"/>
      <c r="C207" s="26"/>
      <c r="D207" s="26"/>
      <c r="E207" s="84"/>
      <c r="F207" s="27"/>
      <c r="G207" s="24"/>
      <c r="H207" s="28"/>
    </row>
    <row r="208" spans="1:8" customFormat="1" x14ac:dyDescent="0.2">
      <c r="A208" s="24"/>
      <c r="B208" s="25"/>
      <c r="C208" s="26"/>
      <c r="D208" s="26"/>
      <c r="E208" s="84"/>
      <c r="F208" s="24"/>
      <c r="G208" s="24"/>
      <c r="H208" s="28"/>
    </row>
    <row r="209" spans="1:8" customFormat="1" x14ac:dyDescent="0.2">
      <c r="A209" s="24"/>
      <c r="B209" s="25"/>
      <c r="C209" s="26"/>
      <c r="D209" s="26"/>
      <c r="E209" s="84"/>
      <c r="F209" s="24"/>
      <c r="G209" s="24"/>
      <c r="H209" s="28"/>
    </row>
    <row r="210" spans="1:8" x14ac:dyDescent="0.2">
      <c r="B210" s="25"/>
      <c r="C210" s="26"/>
      <c r="D210" s="26"/>
      <c r="E210" s="84"/>
    </row>
    <row r="211" spans="1:8" x14ac:dyDescent="0.2">
      <c r="B211" s="25"/>
      <c r="C211" s="26"/>
      <c r="D211" s="26"/>
      <c r="E211" s="84"/>
    </row>
    <row r="212" spans="1:8" x14ac:dyDescent="0.2">
      <c r="B212" s="25"/>
      <c r="C212" s="26"/>
      <c r="D212" s="26"/>
      <c r="E212" s="84"/>
    </row>
    <row r="213" spans="1:8" x14ac:dyDescent="0.2">
      <c r="B213" s="25"/>
      <c r="C213" s="26"/>
      <c r="D213" s="26"/>
      <c r="E213" s="84"/>
    </row>
    <row r="214" spans="1:8" x14ac:dyDescent="0.2">
      <c r="B214" s="25"/>
      <c r="C214" s="26"/>
      <c r="D214" s="26"/>
      <c r="E214" s="84"/>
    </row>
    <row r="215" spans="1:8" x14ac:dyDescent="0.2">
      <c r="B215" s="25"/>
      <c r="C215" s="26"/>
      <c r="D215" s="26"/>
      <c r="E215" s="84"/>
    </row>
    <row r="216" spans="1:8" x14ac:dyDescent="0.2">
      <c r="B216" s="25"/>
      <c r="C216" s="26"/>
      <c r="D216" s="26"/>
      <c r="E216" s="84"/>
    </row>
    <row r="217" spans="1:8" x14ac:dyDescent="0.2">
      <c r="B217" s="25"/>
      <c r="C217" s="26"/>
      <c r="D217" s="26"/>
      <c r="E217" s="84"/>
    </row>
    <row r="218" spans="1:8" x14ac:dyDescent="0.2">
      <c r="B218" s="25"/>
      <c r="C218" s="26"/>
      <c r="D218" s="26"/>
      <c r="E218" s="84"/>
    </row>
    <row r="219" spans="1:8" x14ac:dyDescent="0.2">
      <c r="B219" s="25"/>
      <c r="C219" s="26"/>
      <c r="D219" s="26"/>
      <c r="E219" s="84"/>
    </row>
    <row r="220" spans="1:8" x14ac:dyDescent="0.2">
      <c r="B220" s="25"/>
      <c r="C220" s="26"/>
      <c r="D220" s="26"/>
      <c r="E220" s="84"/>
    </row>
    <row r="221" spans="1:8" x14ac:dyDescent="0.2">
      <c r="B221" s="25"/>
      <c r="C221" s="26"/>
      <c r="D221" s="26"/>
      <c r="E221" s="84"/>
    </row>
    <row r="222" spans="1:8" x14ac:dyDescent="0.2">
      <c r="B222" s="25"/>
      <c r="C222" s="26"/>
      <c r="D222" s="26"/>
      <c r="E222" s="84"/>
    </row>
    <row r="223" spans="1:8" x14ac:dyDescent="0.2">
      <c r="B223" s="25"/>
      <c r="C223" s="26"/>
      <c r="D223" s="26"/>
      <c r="E223" s="84"/>
    </row>
    <row r="224" spans="1:8" x14ac:dyDescent="0.2">
      <c r="B224" s="25"/>
      <c r="C224" s="26"/>
      <c r="D224" s="26"/>
      <c r="E224" s="84"/>
    </row>
    <row r="225" spans="2:5" x14ac:dyDescent="0.2">
      <c r="B225" s="25"/>
      <c r="C225" s="26"/>
      <c r="D225" s="26"/>
      <c r="E225" s="84"/>
    </row>
    <row r="226" spans="2:5" x14ac:dyDescent="0.2">
      <c r="B226" s="25"/>
      <c r="C226" s="26"/>
      <c r="D226" s="26"/>
      <c r="E226" s="84"/>
    </row>
    <row r="227" spans="2:5" x14ac:dyDescent="0.2">
      <c r="B227" s="25"/>
      <c r="C227" s="26"/>
      <c r="D227" s="26"/>
      <c r="E227" s="84"/>
    </row>
    <row r="228" spans="2:5" x14ac:dyDescent="0.2">
      <c r="B228" s="25"/>
      <c r="C228" s="26"/>
      <c r="D228" s="26"/>
      <c r="E228" s="84"/>
    </row>
    <row r="229" spans="2:5" x14ac:dyDescent="0.2">
      <c r="B229" s="25"/>
      <c r="C229" s="26"/>
      <c r="D229" s="26"/>
      <c r="E229" s="84"/>
    </row>
    <row r="230" spans="2:5" x14ac:dyDescent="0.2">
      <c r="B230" s="25"/>
      <c r="C230" s="26"/>
      <c r="D230" s="26"/>
      <c r="E230" s="84"/>
    </row>
    <row r="231" spans="2:5" x14ac:dyDescent="0.2">
      <c r="B231" s="25"/>
      <c r="C231" s="26"/>
      <c r="D231" s="26"/>
      <c r="E231" s="84"/>
    </row>
    <row r="232" spans="2:5" x14ac:dyDescent="0.2">
      <c r="B232" s="25"/>
      <c r="C232" s="26"/>
      <c r="D232" s="26"/>
      <c r="E232" s="84"/>
    </row>
    <row r="233" spans="2:5" x14ac:dyDescent="0.2">
      <c r="B233" s="25"/>
      <c r="C233" s="26"/>
      <c r="D233" s="26"/>
      <c r="E233" s="84"/>
    </row>
    <row r="234" spans="2:5" x14ac:dyDescent="0.2">
      <c r="B234" s="25"/>
      <c r="C234" s="26"/>
      <c r="D234" s="26"/>
      <c r="E234" s="84"/>
    </row>
    <row r="235" spans="2:5" x14ac:dyDescent="0.2">
      <c r="B235" s="25"/>
      <c r="C235" s="26"/>
      <c r="D235" s="26"/>
      <c r="E235" s="84"/>
    </row>
    <row r="236" spans="2:5" x14ac:dyDescent="0.2">
      <c r="B236" s="25"/>
      <c r="C236" s="26"/>
      <c r="D236" s="26"/>
      <c r="E236" s="84"/>
    </row>
    <row r="237" spans="2:5" x14ac:dyDescent="0.2">
      <c r="B237" s="25"/>
      <c r="C237" s="26"/>
      <c r="D237" s="26"/>
      <c r="E237" s="84"/>
    </row>
    <row r="238" spans="2:5" x14ac:dyDescent="0.2">
      <c r="B238" s="25"/>
      <c r="C238" s="26"/>
      <c r="D238" s="26"/>
      <c r="E238" s="84"/>
    </row>
    <row r="239" spans="2:5" x14ac:dyDescent="0.2">
      <c r="B239" s="25"/>
      <c r="C239" s="26"/>
      <c r="D239" s="26"/>
      <c r="E239" s="84"/>
    </row>
    <row r="240" spans="2:5" x14ac:dyDescent="0.2">
      <c r="B240" s="25"/>
      <c r="C240" s="26"/>
      <c r="D240" s="26"/>
      <c r="E240" s="84"/>
    </row>
    <row r="241" spans="2:5" x14ac:dyDescent="0.2">
      <c r="B241" s="25"/>
      <c r="C241" s="26"/>
      <c r="D241" s="26"/>
      <c r="E241" s="84"/>
    </row>
    <row r="242" spans="2:5" x14ac:dyDescent="0.2">
      <c r="B242" s="25"/>
      <c r="C242" s="26"/>
      <c r="D242" s="26"/>
      <c r="E242" s="84"/>
    </row>
    <row r="243" spans="2:5" x14ac:dyDescent="0.2">
      <c r="B243" s="25"/>
      <c r="C243" s="26"/>
      <c r="D243" s="26"/>
      <c r="E243" s="84"/>
    </row>
    <row r="244" spans="2:5" x14ac:dyDescent="0.2">
      <c r="B244" s="25"/>
      <c r="C244" s="26"/>
      <c r="D244" s="26"/>
      <c r="E244" s="84"/>
    </row>
    <row r="245" spans="2:5" x14ac:dyDescent="0.2">
      <c r="B245" s="25"/>
      <c r="C245" s="26"/>
      <c r="D245" s="26"/>
      <c r="E245" s="84"/>
    </row>
    <row r="246" spans="2:5" x14ac:dyDescent="0.2">
      <c r="B246" s="25"/>
      <c r="C246" s="26"/>
      <c r="D246" s="26"/>
      <c r="E246" s="84"/>
    </row>
    <row r="247" spans="2:5" x14ac:dyDescent="0.2">
      <c r="B247" s="25"/>
      <c r="C247" s="26"/>
      <c r="D247" s="26"/>
      <c r="E247" s="84"/>
    </row>
    <row r="248" spans="2:5" x14ac:dyDescent="0.2">
      <c r="B248" s="25"/>
      <c r="C248" s="26"/>
      <c r="D248" s="26"/>
      <c r="E248" s="84"/>
    </row>
    <row r="249" spans="2:5" x14ac:dyDescent="0.2">
      <c r="B249" s="25"/>
      <c r="C249" s="26"/>
      <c r="D249" s="26"/>
      <c r="E249" s="84"/>
    </row>
    <row r="250" spans="2:5" x14ac:dyDescent="0.2">
      <c r="B250" s="25"/>
      <c r="C250" s="26"/>
      <c r="D250" s="26"/>
      <c r="E250" s="84"/>
    </row>
    <row r="251" spans="2:5" x14ac:dyDescent="0.2">
      <c r="B251" s="25"/>
      <c r="C251" s="26"/>
      <c r="D251" s="26"/>
      <c r="E251" s="84"/>
    </row>
    <row r="252" spans="2:5" x14ac:dyDescent="0.2">
      <c r="B252" s="25"/>
      <c r="C252" s="26"/>
      <c r="D252" s="26"/>
      <c r="E252" s="84"/>
    </row>
    <row r="253" spans="2:5" x14ac:dyDescent="0.2">
      <c r="B253" s="25"/>
      <c r="C253" s="26"/>
      <c r="D253" s="26"/>
      <c r="E253" s="26"/>
    </row>
    <row r="254" spans="2:5" x14ac:dyDescent="0.2">
      <c r="B254" s="25"/>
      <c r="C254" s="26"/>
      <c r="D254" s="26"/>
      <c r="E254" s="26"/>
    </row>
    <row r="255" spans="2:5" x14ac:dyDescent="0.2">
      <c r="B255" s="25"/>
      <c r="C255" s="26"/>
      <c r="D255" s="26"/>
      <c r="E255" s="26"/>
    </row>
    <row r="256" spans="2:5" x14ac:dyDescent="0.2">
      <c r="B256" s="25"/>
      <c r="C256" s="26"/>
      <c r="D256" s="26"/>
      <c r="E256" s="26"/>
    </row>
    <row r="257" spans="2:7" x14ac:dyDescent="0.2">
      <c r="B257" s="25"/>
      <c r="C257" s="26"/>
      <c r="D257" s="26"/>
      <c r="E257" s="26"/>
    </row>
    <row r="258" spans="2:7" x14ac:dyDescent="0.2">
      <c r="B258" s="25"/>
      <c r="C258" s="88"/>
      <c r="D258" s="26"/>
      <c r="E258" s="26"/>
    </row>
    <row r="259" spans="2:7" x14ac:dyDescent="0.2">
      <c r="B259" s="25"/>
      <c r="C259" s="88"/>
      <c r="D259" s="26"/>
      <c r="E259" s="26"/>
    </row>
    <row r="260" spans="2:7" x14ac:dyDescent="0.2">
      <c r="B260" s="25"/>
      <c r="C260" s="88"/>
      <c r="D260" s="26"/>
      <c r="E260" s="26"/>
    </row>
    <row r="261" spans="2:7" x14ac:dyDescent="0.2">
      <c r="B261" s="25"/>
      <c r="C261" s="88"/>
      <c r="D261" s="26"/>
      <c r="E261" s="26"/>
    </row>
    <row r="262" spans="2:7" x14ac:dyDescent="0.2">
      <c r="B262" s="25"/>
      <c r="C262" s="88"/>
      <c r="D262" s="26"/>
      <c r="E262" s="26"/>
    </row>
    <row r="263" spans="2:7" x14ac:dyDescent="0.2">
      <c r="B263" s="25"/>
      <c r="C263" s="88"/>
      <c r="D263" s="26"/>
      <c r="E263" s="26"/>
    </row>
    <row r="264" spans="2:7" x14ac:dyDescent="0.2">
      <c r="B264" s="25"/>
      <c r="C264" s="26"/>
      <c r="D264" s="26"/>
    </row>
    <row r="265" spans="2:7" x14ac:dyDescent="0.2">
      <c r="B265" s="25"/>
      <c r="C265" s="26"/>
      <c r="D265" s="26"/>
    </row>
    <row r="266" spans="2:7" x14ac:dyDescent="0.2">
      <c r="B266" s="25"/>
      <c r="C266" s="26"/>
      <c r="D266" s="26"/>
    </row>
    <row r="267" spans="2:7" x14ac:dyDescent="0.2">
      <c r="B267" s="25"/>
      <c r="C267" s="26"/>
      <c r="D267" s="26"/>
    </row>
    <row r="268" spans="2:7" x14ac:dyDescent="0.2">
      <c r="B268" s="25"/>
      <c r="C268" s="26"/>
      <c r="D268" s="26"/>
      <c r="E268" s="26"/>
      <c r="F268" s="27"/>
      <c r="G268" s="27"/>
    </row>
    <row r="269" spans="2:7" x14ac:dyDescent="0.2">
      <c r="B269" s="25"/>
      <c r="C269" s="26"/>
      <c r="D269" s="26"/>
      <c r="E269" s="26"/>
      <c r="F269" s="27"/>
      <c r="G269" s="27"/>
    </row>
    <row r="270" spans="2:7" x14ac:dyDescent="0.2">
      <c r="B270" s="25"/>
      <c r="C270" s="26"/>
      <c r="D270" s="26"/>
      <c r="E270" s="26"/>
      <c r="F270" s="27"/>
      <c r="G270" s="27"/>
    </row>
    <row r="271" spans="2:7" x14ac:dyDescent="0.2">
      <c r="B271" s="25"/>
      <c r="C271" s="26"/>
      <c r="D271" s="26"/>
      <c r="E271" s="26"/>
      <c r="F271" s="27"/>
      <c r="G271" s="27"/>
    </row>
    <row r="272" spans="2:7" x14ac:dyDescent="0.2">
      <c r="B272" s="25"/>
      <c r="C272" s="26"/>
      <c r="D272" s="26"/>
      <c r="E272" s="26"/>
      <c r="G272" s="27"/>
    </row>
    <row r="273" spans="2:7" x14ac:dyDescent="0.2">
      <c r="B273" s="25"/>
      <c r="C273" s="26"/>
      <c r="D273" s="26"/>
      <c r="E273" s="26"/>
      <c r="G273" s="27"/>
    </row>
    <row r="274" spans="2:7" x14ac:dyDescent="0.2">
      <c r="B274" s="25"/>
      <c r="C274" s="26"/>
      <c r="D274" s="26"/>
      <c r="E274" s="26"/>
      <c r="G274" s="27"/>
    </row>
    <row r="275" spans="2:7" x14ac:dyDescent="0.2">
      <c r="B275" s="25"/>
      <c r="C275" s="26"/>
      <c r="D275" s="26"/>
      <c r="E275" s="26"/>
      <c r="F275" s="27"/>
      <c r="G275" s="27"/>
    </row>
    <row r="276" spans="2:7" x14ac:dyDescent="0.2">
      <c r="B276" s="25"/>
      <c r="C276" s="26"/>
      <c r="D276" s="26"/>
      <c r="E276" s="26"/>
      <c r="G276" s="27"/>
    </row>
    <row r="277" spans="2:7" x14ac:dyDescent="0.2">
      <c r="B277" s="25"/>
      <c r="C277" s="26"/>
      <c r="D277" s="26"/>
      <c r="E277" s="26"/>
      <c r="G277" s="27"/>
    </row>
  </sheetData>
  <phoneticPr fontId="2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9"/>
  <sheetViews>
    <sheetView workbookViewId="0">
      <selection activeCell="G2" sqref="G2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24.85546875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23.855468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2" s="78" customFormat="1" ht="16.5" thickBot="1" x14ac:dyDescent="0.3">
      <c r="A1" s="16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216</v>
      </c>
      <c r="H1" s="15" t="s">
        <v>217</v>
      </c>
      <c r="I1" s="17" t="s">
        <v>8</v>
      </c>
      <c r="J1" s="15" t="s">
        <v>9</v>
      </c>
      <c r="L1" s="92"/>
      <c r="N1" s="79"/>
      <c r="O1" s="79"/>
      <c r="P1" s="80"/>
      <c r="Q1" s="80"/>
      <c r="R1" s="80"/>
      <c r="S1" s="79"/>
      <c r="T1" s="79"/>
    </row>
    <row r="2" spans="1:22" ht="17.25" thickTop="1" thickBot="1" x14ac:dyDescent="0.3">
      <c r="A2" s="12"/>
      <c r="B2" s="12"/>
      <c r="C2" s="13"/>
      <c r="D2" s="13"/>
      <c r="E2" s="13"/>
      <c r="F2" s="13"/>
      <c r="G2" s="13"/>
      <c r="H2" s="13"/>
      <c r="I2" s="14"/>
      <c r="J2" s="13"/>
      <c r="L2" s="7"/>
      <c r="N2" s="38"/>
      <c r="O2" s="38"/>
      <c r="P2" s="38"/>
      <c r="Q2" s="38"/>
      <c r="R2" s="38"/>
      <c r="S2" s="38"/>
      <c r="T2" s="38"/>
      <c r="V2" s="13" t="s">
        <v>55</v>
      </c>
    </row>
    <row r="3" spans="1:22" ht="16.5" thickBot="1" x14ac:dyDescent="0.3">
      <c r="A3" s="8"/>
      <c r="B3" s="8"/>
      <c r="C3" s="9"/>
      <c r="D3" s="9"/>
      <c r="E3" s="9"/>
      <c r="F3" s="9"/>
      <c r="G3" s="9"/>
      <c r="H3" s="9"/>
      <c r="I3" s="10"/>
      <c r="J3" s="9"/>
      <c r="L3" s="7"/>
      <c r="N3" s="38"/>
      <c r="O3" s="38"/>
      <c r="P3" s="48" t="s">
        <v>216</v>
      </c>
      <c r="Q3" s="49" t="s">
        <v>36</v>
      </c>
      <c r="R3" s="50" t="s">
        <v>218</v>
      </c>
      <c r="S3" s="38"/>
      <c r="T3" s="38"/>
      <c r="V3" s="9" t="s">
        <v>16</v>
      </c>
    </row>
    <row r="4" spans="1:22" ht="16.5" thickTop="1" x14ac:dyDescent="0.25">
      <c r="A4" s="8"/>
      <c r="B4" s="8"/>
      <c r="C4" s="9"/>
      <c r="D4" s="9"/>
      <c r="E4" s="9"/>
      <c r="F4" s="9"/>
      <c r="G4" s="9"/>
      <c r="H4" s="9"/>
      <c r="I4" s="10"/>
      <c r="J4" s="9"/>
      <c r="L4" s="7"/>
      <c r="N4" s="38"/>
      <c r="O4" s="38"/>
      <c r="P4" s="39" t="s">
        <v>24</v>
      </c>
      <c r="Q4" s="40">
        <f t="shared" ref="Q4:Q20" si="0">COUNTIF(G:G,P4)</f>
        <v>0</v>
      </c>
      <c r="R4" s="41" t="e">
        <f t="shared" ref="R4:R20" si="1">Q4/$Q$21</f>
        <v>#DIV/0!</v>
      </c>
      <c r="S4" s="38"/>
      <c r="T4" s="38"/>
      <c r="V4" s="9" t="s">
        <v>219</v>
      </c>
    </row>
    <row r="5" spans="1:22" ht="15.75" x14ac:dyDescent="0.25">
      <c r="A5" s="8"/>
      <c r="B5" s="8"/>
      <c r="C5" s="9"/>
      <c r="D5" s="9"/>
      <c r="E5" s="9"/>
      <c r="F5" s="9"/>
      <c r="G5" s="9"/>
      <c r="H5" s="9"/>
      <c r="I5" s="10"/>
      <c r="J5" s="9"/>
      <c r="L5" s="7"/>
      <c r="N5" s="38"/>
      <c r="O5" s="38"/>
      <c r="P5" s="39" t="s">
        <v>14</v>
      </c>
      <c r="Q5" s="40">
        <f t="shared" si="0"/>
        <v>0</v>
      </c>
      <c r="R5" s="41" t="e">
        <f t="shared" si="1"/>
        <v>#DIV/0!</v>
      </c>
      <c r="S5" s="38"/>
      <c r="T5" s="38"/>
      <c r="V5" s="9" t="s">
        <v>28</v>
      </c>
    </row>
    <row r="6" spans="1:22" ht="15.75" x14ac:dyDescent="0.25">
      <c r="A6" s="8"/>
      <c r="B6" s="8"/>
      <c r="C6" s="9"/>
      <c r="D6" s="9"/>
      <c r="E6" s="9"/>
      <c r="F6" s="9"/>
      <c r="G6" s="9"/>
      <c r="H6" s="9"/>
      <c r="I6" s="10"/>
      <c r="J6" s="9"/>
      <c r="L6" s="7"/>
      <c r="N6" s="38"/>
      <c r="O6" s="38"/>
      <c r="P6" s="42" t="s">
        <v>18</v>
      </c>
      <c r="Q6" s="40">
        <f t="shared" si="0"/>
        <v>0</v>
      </c>
      <c r="R6" s="41" t="e">
        <f t="shared" si="1"/>
        <v>#DIV/0!</v>
      </c>
      <c r="S6" s="38"/>
      <c r="T6" s="38"/>
      <c r="V6" s="9" t="s">
        <v>42</v>
      </c>
    </row>
    <row r="7" spans="1:22" ht="15.75" x14ac:dyDescent="0.25">
      <c r="A7" s="8"/>
      <c r="B7" s="8"/>
      <c r="C7" s="9"/>
      <c r="D7" s="9"/>
      <c r="E7" s="9"/>
      <c r="F7" s="9"/>
      <c r="G7" s="9"/>
      <c r="H7" s="9"/>
      <c r="I7" s="10"/>
      <c r="J7" s="9"/>
      <c r="L7" s="7"/>
      <c r="N7" s="38"/>
      <c r="O7" s="38"/>
      <c r="P7" s="42" t="s">
        <v>54</v>
      </c>
      <c r="Q7" s="40">
        <f t="shared" si="0"/>
        <v>0</v>
      </c>
      <c r="R7" s="41" t="e">
        <f t="shared" si="1"/>
        <v>#DIV/0!</v>
      </c>
      <c r="S7" s="38"/>
      <c r="T7" s="38"/>
      <c r="V7" s="9" t="s">
        <v>220</v>
      </c>
    </row>
    <row r="8" spans="1:22" ht="15.75" x14ac:dyDescent="0.25">
      <c r="A8" s="8"/>
      <c r="B8" s="8"/>
      <c r="C8" s="9"/>
      <c r="D8" s="9"/>
      <c r="E8" s="9"/>
      <c r="F8" s="9"/>
      <c r="G8" s="9"/>
      <c r="H8" s="9"/>
      <c r="I8" s="10"/>
      <c r="J8" s="9"/>
      <c r="L8" s="7"/>
      <c r="N8" s="38"/>
      <c r="O8" s="38"/>
      <c r="P8" s="42" t="s">
        <v>42</v>
      </c>
      <c r="Q8" s="40">
        <f t="shared" si="0"/>
        <v>0</v>
      </c>
      <c r="R8" s="41" t="e">
        <f t="shared" si="1"/>
        <v>#DIV/0!</v>
      </c>
      <c r="S8" s="38"/>
      <c r="T8" s="38"/>
      <c r="V8" s="9" t="s">
        <v>221</v>
      </c>
    </row>
    <row r="9" spans="1:22" ht="15.75" x14ac:dyDescent="0.25">
      <c r="A9" s="8"/>
      <c r="B9" s="8"/>
      <c r="C9" s="9"/>
      <c r="D9" s="9"/>
      <c r="E9" s="9"/>
      <c r="F9" s="9"/>
      <c r="G9" s="9"/>
      <c r="H9" s="9"/>
      <c r="I9" s="10"/>
      <c r="J9" s="9"/>
      <c r="L9" s="7"/>
      <c r="N9" s="38"/>
      <c r="O9" s="38"/>
      <c r="P9" s="42" t="s">
        <v>13</v>
      </c>
      <c r="Q9" s="40">
        <f t="shared" si="0"/>
        <v>0</v>
      </c>
      <c r="R9" s="41" t="e">
        <f t="shared" si="1"/>
        <v>#DIV/0!</v>
      </c>
      <c r="S9" s="38"/>
      <c r="T9" s="38"/>
      <c r="V9" s="9" t="s">
        <v>23</v>
      </c>
    </row>
    <row r="10" spans="1:22" ht="15.75" x14ac:dyDescent="0.25">
      <c r="A10" s="8"/>
      <c r="B10" s="8"/>
      <c r="C10" s="9"/>
      <c r="D10" s="9"/>
      <c r="E10" s="9"/>
      <c r="F10" s="9"/>
      <c r="G10" s="9"/>
      <c r="H10" s="9"/>
      <c r="I10" s="10"/>
      <c r="J10" s="9"/>
      <c r="L10" s="7"/>
      <c r="N10" s="38"/>
      <c r="O10" s="38"/>
      <c r="P10" s="42" t="s">
        <v>34</v>
      </c>
      <c r="Q10" s="40">
        <f t="shared" si="0"/>
        <v>0</v>
      </c>
      <c r="R10" s="41" t="e">
        <f t="shared" si="1"/>
        <v>#DIV/0!</v>
      </c>
      <c r="S10" s="38"/>
      <c r="T10" s="38"/>
      <c r="V10" s="9" t="s">
        <v>221</v>
      </c>
    </row>
    <row r="11" spans="1:22" ht="15.75" x14ac:dyDescent="0.25">
      <c r="A11" s="8"/>
      <c r="B11" s="8"/>
      <c r="C11" s="9"/>
      <c r="D11" s="9"/>
      <c r="E11" s="9"/>
      <c r="F11" s="9"/>
      <c r="G11" s="9"/>
      <c r="H11" s="9"/>
      <c r="I11" s="10"/>
      <c r="J11" s="9"/>
      <c r="L11" s="7"/>
      <c r="N11" s="38"/>
      <c r="O11" s="38"/>
      <c r="P11" s="42" t="s">
        <v>47</v>
      </c>
      <c r="Q11" s="40">
        <f t="shared" si="0"/>
        <v>0</v>
      </c>
      <c r="R11" s="41" t="e">
        <f t="shared" si="1"/>
        <v>#DIV/0!</v>
      </c>
      <c r="S11" s="38"/>
      <c r="T11" s="38"/>
      <c r="V11" s="9" t="s">
        <v>21</v>
      </c>
    </row>
    <row r="12" spans="1:22" ht="15.75" x14ac:dyDescent="0.25">
      <c r="A12" s="8"/>
      <c r="B12" s="8"/>
      <c r="C12" s="9"/>
      <c r="D12" s="9"/>
      <c r="E12" s="9"/>
      <c r="F12" s="9"/>
      <c r="G12" s="9"/>
      <c r="H12" s="9"/>
      <c r="I12" s="10"/>
      <c r="J12" s="9"/>
      <c r="L12" s="7"/>
      <c r="N12" s="38"/>
      <c r="O12" s="38"/>
      <c r="P12" s="42" t="s">
        <v>222</v>
      </c>
      <c r="Q12" s="40">
        <f t="shared" si="0"/>
        <v>0</v>
      </c>
      <c r="R12" s="41" t="e">
        <f t="shared" si="1"/>
        <v>#DIV/0!</v>
      </c>
      <c r="S12" s="38"/>
      <c r="T12" s="38"/>
      <c r="V12" s="9" t="s">
        <v>222</v>
      </c>
    </row>
    <row r="13" spans="1:22" ht="15.75" x14ac:dyDescent="0.25">
      <c r="A13" s="8"/>
      <c r="B13" s="8"/>
      <c r="C13" s="9"/>
      <c r="D13" s="9"/>
      <c r="E13" s="9"/>
      <c r="F13" s="9"/>
      <c r="G13" s="9"/>
      <c r="H13" s="9"/>
      <c r="I13" s="10"/>
      <c r="J13" s="9"/>
      <c r="L13" s="7"/>
      <c r="N13" s="38"/>
      <c r="O13" s="38"/>
      <c r="P13" s="42" t="s">
        <v>50</v>
      </c>
      <c r="Q13" s="40">
        <f t="shared" si="0"/>
        <v>0</v>
      </c>
      <c r="R13" s="41" t="e">
        <f t="shared" si="1"/>
        <v>#DIV/0!</v>
      </c>
      <c r="S13" s="38"/>
      <c r="T13" s="38"/>
      <c r="V13" s="9" t="s">
        <v>13</v>
      </c>
    </row>
    <row r="14" spans="1:22" ht="15.75" x14ac:dyDescent="0.25">
      <c r="A14" s="8"/>
      <c r="B14" s="8"/>
      <c r="C14" s="9"/>
      <c r="D14" s="9"/>
      <c r="E14" s="9"/>
      <c r="F14" s="9"/>
      <c r="G14" s="9"/>
      <c r="H14" s="9"/>
      <c r="I14" s="10"/>
      <c r="J14" s="9"/>
      <c r="L14" s="7"/>
      <c r="N14" s="38"/>
      <c r="O14" s="38"/>
      <c r="P14" s="42" t="s">
        <v>56</v>
      </c>
      <c r="Q14" s="40">
        <f t="shared" si="0"/>
        <v>0</v>
      </c>
      <c r="R14" s="41" t="e">
        <f t="shared" si="1"/>
        <v>#DIV/0!</v>
      </c>
      <c r="S14" s="38"/>
      <c r="T14" s="38"/>
      <c r="V14" s="9" t="s">
        <v>19</v>
      </c>
    </row>
    <row r="15" spans="1:22" ht="15.75" x14ac:dyDescent="0.25">
      <c r="A15" s="8"/>
      <c r="B15" s="8"/>
      <c r="C15" s="9"/>
      <c r="D15" s="9"/>
      <c r="E15" s="9"/>
      <c r="F15" s="9"/>
      <c r="G15" s="9"/>
      <c r="H15" s="9"/>
      <c r="I15" s="10"/>
      <c r="J15" s="9"/>
      <c r="L15" s="7"/>
      <c r="N15" s="38"/>
      <c r="O15" s="38"/>
      <c r="P15" s="42" t="s">
        <v>21</v>
      </c>
      <c r="Q15" s="40">
        <f t="shared" si="0"/>
        <v>0</v>
      </c>
      <c r="R15" s="41" t="e">
        <f t="shared" si="1"/>
        <v>#DIV/0!</v>
      </c>
      <c r="S15" s="38"/>
      <c r="T15" s="38"/>
      <c r="V15" s="9" t="s">
        <v>223</v>
      </c>
    </row>
    <row r="16" spans="1:22" ht="15.75" x14ac:dyDescent="0.25">
      <c r="A16" s="8"/>
      <c r="B16" s="8"/>
      <c r="C16" s="9"/>
      <c r="D16" s="9"/>
      <c r="E16" s="9"/>
      <c r="F16" s="9"/>
      <c r="G16" s="9"/>
      <c r="H16" s="9"/>
      <c r="I16" s="10"/>
      <c r="J16" s="9"/>
      <c r="L16" s="7"/>
      <c r="N16" s="38"/>
      <c r="O16" s="38"/>
      <c r="P16" s="42" t="s">
        <v>56</v>
      </c>
      <c r="Q16" s="40">
        <f t="shared" si="0"/>
        <v>0</v>
      </c>
      <c r="R16" s="41" t="e">
        <f t="shared" si="1"/>
        <v>#DIV/0!</v>
      </c>
      <c r="S16" s="38"/>
      <c r="T16" s="38"/>
      <c r="V16" s="9" t="s">
        <v>24</v>
      </c>
    </row>
    <row r="17" spans="1:22" ht="15.75" x14ac:dyDescent="0.25">
      <c r="A17" s="8"/>
      <c r="B17" s="8"/>
      <c r="C17" s="9"/>
      <c r="D17" s="9"/>
      <c r="E17" s="9"/>
      <c r="F17" s="9"/>
      <c r="G17" s="9"/>
      <c r="H17" s="9"/>
      <c r="I17" s="10"/>
      <c r="J17" s="9"/>
      <c r="L17" s="7"/>
      <c r="N17" s="38"/>
      <c r="O17" s="38"/>
      <c r="P17" s="42" t="s">
        <v>17</v>
      </c>
      <c r="Q17" s="40">
        <f t="shared" si="0"/>
        <v>0</v>
      </c>
      <c r="R17" s="41" t="e">
        <f t="shared" si="1"/>
        <v>#DIV/0!</v>
      </c>
      <c r="S17" s="38"/>
      <c r="T17" s="38"/>
      <c r="V17" s="9" t="s">
        <v>14</v>
      </c>
    </row>
    <row r="18" spans="1:22" ht="15.75" x14ac:dyDescent="0.25">
      <c r="A18" s="8"/>
      <c r="B18" s="8"/>
      <c r="C18" s="9"/>
      <c r="D18" s="9"/>
      <c r="E18" s="9"/>
      <c r="F18" s="9"/>
      <c r="G18" s="9"/>
      <c r="H18" s="9"/>
      <c r="I18" s="10"/>
      <c r="J18" s="9"/>
      <c r="L18" s="7"/>
      <c r="N18" s="38"/>
      <c r="O18" s="38"/>
      <c r="P18" s="42" t="s">
        <v>12</v>
      </c>
      <c r="Q18" s="40">
        <f t="shared" si="0"/>
        <v>0</v>
      </c>
      <c r="R18" s="41" t="e">
        <f t="shared" si="1"/>
        <v>#DIV/0!</v>
      </c>
      <c r="S18" s="38"/>
      <c r="T18" s="38"/>
      <c r="V18" s="9" t="s">
        <v>33</v>
      </c>
    </row>
    <row r="19" spans="1:22" ht="15.75" x14ac:dyDescent="0.25">
      <c r="A19" s="8"/>
      <c r="B19" s="8"/>
      <c r="C19" s="9"/>
      <c r="D19" s="9"/>
      <c r="E19" s="9"/>
      <c r="F19" s="9"/>
      <c r="G19" s="9"/>
      <c r="H19" s="9"/>
      <c r="I19" s="10"/>
      <c r="J19" s="9"/>
      <c r="L19" s="7"/>
      <c r="N19" s="38"/>
      <c r="O19" s="38"/>
      <c r="P19" s="42" t="s">
        <v>28</v>
      </c>
      <c r="Q19" s="40">
        <f t="shared" si="0"/>
        <v>0</v>
      </c>
      <c r="R19" s="41" t="e">
        <f t="shared" si="1"/>
        <v>#DIV/0!</v>
      </c>
      <c r="S19" s="38"/>
      <c r="T19" s="38"/>
      <c r="V19" s="9"/>
    </row>
    <row r="20" spans="1:22" ht="15.75" x14ac:dyDescent="0.25">
      <c r="A20" s="8"/>
      <c r="B20" s="8"/>
      <c r="C20" s="9"/>
      <c r="D20" s="9"/>
      <c r="E20" s="9"/>
      <c r="F20" s="9"/>
      <c r="G20" s="9"/>
      <c r="H20" s="9"/>
      <c r="I20" s="10"/>
      <c r="J20" s="9"/>
      <c r="N20" s="38"/>
      <c r="O20" s="38"/>
      <c r="P20" s="42" t="s">
        <v>224</v>
      </c>
      <c r="Q20" s="40">
        <f t="shared" si="0"/>
        <v>0</v>
      </c>
      <c r="R20" s="41" t="e">
        <f t="shared" si="1"/>
        <v>#DIV/0!</v>
      </c>
      <c r="S20" s="38"/>
      <c r="T20" s="38"/>
      <c r="V20" s="9" t="s">
        <v>96</v>
      </c>
    </row>
    <row r="21" spans="1:22" ht="16.5" thickBot="1" x14ac:dyDescent="0.3">
      <c r="A21" s="8"/>
      <c r="B21" s="8"/>
      <c r="C21" s="9"/>
      <c r="D21" s="9"/>
      <c r="E21" s="9"/>
      <c r="F21" s="9"/>
      <c r="G21" s="9"/>
      <c r="H21" s="9"/>
      <c r="I21" s="10"/>
      <c r="J21" s="9"/>
      <c r="N21" s="38"/>
      <c r="O21" s="38"/>
      <c r="P21" s="45" t="s">
        <v>225</v>
      </c>
      <c r="Q21" s="46">
        <f>SUM(Q4:Q20)</f>
        <v>0</v>
      </c>
      <c r="R21" s="47" t="e">
        <f>SUM(R4:R20)</f>
        <v>#DIV/0!</v>
      </c>
      <c r="S21" s="38"/>
      <c r="T21" s="38"/>
      <c r="V21" s="9" t="s">
        <v>44</v>
      </c>
    </row>
    <row r="22" spans="1:22" ht="15.75" x14ac:dyDescent="0.25">
      <c r="A22" s="8"/>
      <c r="B22" s="8"/>
      <c r="C22" s="9"/>
      <c r="D22" s="9"/>
      <c r="E22" s="9"/>
      <c r="F22" s="9"/>
      <c r="G22" s="9"/>
      <c r="H22" s="9"/>
      <c r="I22" s="10"/>
      <c r="J22" s="9"/>
      <c r="N22" s="38"/>
      <c r="O22" s="38"/>
      <c r="P22" s="38"/>
      <c r="Q22" s="38"/>
      <c r="R22" s="38"/>
      <c r="S22" s="38"/>
      <c r="T22" s="38"/>
      <c r="V22" s="9" t="s">
        <v>224</v>
      </c>
    </row>
    <row r="23" spans="1:22" ht="15.75" x14ac:dyDescent="0.25">
      <c r="A23" s="8"/>
      <c r="B23" s="8"/>
      <c r="C23" s="9"/>
      <c r="D23" s="9"/>
      <c r="E23" s="9"/>
      <c r="F23" s="9"/>
      <c r="G23" s="9"/>
      <c r="H23" s="9"/>
      <c r="I23" s="10"/>
      <c r="J23" s="9"/>
      <c r="N23" s="38"/>
      <c r="O23" s="38"/>
      <c r="P23" s="38"/>
      <c r="Q23" s="38"/>
      <c r="R23" s="38"/>
      <c r="S23" s="38"/>
      <c r="T23" s="38"/>
      <c r="V23" s="9" t="s">
        <v>56</v>
      </c>
    </row>
    <row r="24" spans="1:22" ht="15.75" x14ac:dyDescent="0.25">
      <c r="A24" s="8"/>
      <c r="B24" s="8"/>
      <c r="C24" s="9"/>
      <c r="D24" s="9"/>
      <c r="E24" s="9"/>
      <c r="F24" s="9"/>
      <c r="G24" s="9"/>
      <c r="H24" s="9"/>
      <c r="I24" s="10"/>
      <c r="J24" s="9"/>
      <c r="N24" s="38"/>
      <c r="O24" s="38"/>
      <c r="P24" s="38"/>
      <c r="Q24" s="38"/>
      <c r="R24" s="38"/>
      <c r="S24" s="38"/>
      <c r="T24" s="38"/>
      <c r="V24" s="9" t="s">
        <v>50</v>
      </c>
    </row>
    <row r="25" spans="1:22" ht="15.75" x14ac:dyDescent="0.25">
      <c r="A25" s="8"/>
      <c r="B25" s="8"/>
      <c r="C25" s="9"/>
      <c r="D25" s="9"/>
      <c r="E25" s="9"/>
      <c r="F25" s="9"/>
      <c r="G25" s="9"/>
      <c r="H25" s="9"/>
      <c r="I25" s="10"/>
      <c r="J25" s="9"/>
      <c r="N25" s="38"/>
      <c r="O25" s="38"/>
      <c r="P25" s="38"/>
      <c r="Q25" s="38"/>
      <c r="R25" s="38"/>
      <c r="S25" s="38"/>
      <c r="T25" s="38"/>
      <c r="V25" s="9" t="s">
        <v>226</v>
      </c>
    </row>
    <row r="26" spans="1:22" ht="15.75" x14ac:dyDescent="0.25">
      <c r="A26" s="8"/>
      <c r="B26" s="8"/>
      <c r="C26" s="9"/>
      <c r="D26" s="9"/>
      <c r="E26" s="9"/>
      <c r="F26" s="9"/>
      <c r="G26" s="9"/>
      <c r="H26" s="9"/>
      <c r="I26" s="10"/>
      <c r="J26" s="9"/>
      <c r="N26" s="38"/>
      <c r="O26" s="38"/>
      <c r="P26" s="38"/>
      <c r="Q26" s="38"/>
      <c r="R26" s="38"/>
      <c r="S26" s="38"/>
      <c r="T26" s="38"/>
      <c r="V26" s="9" t="s">
        <v>73</v>
      </c>
    </row>
    <row r="27" spans="1:22" ht="15.75" x14ac:dyDescent="0.25">
      <c r="A27" s="8"/>
      <c r="B27" s="8"/>
      <c r="C27" s="9"/>
      <c r="D27" s="9"/>
      <c r="E27" s="9"/>
      <c r="F27" s="9"/>
      <c r="G27" s="9"/>
      <c r="H27" s="9"/>
      <c r="I27" s="10"/>
      <c r="J27" s="9"/>
      <c r="N27" s="38"/>
      <c r="O27" s="38"/>
      <c r="P27" s="38"/>
      <c r="Q27" s="38"/>
      <c r="R27" s="38"/>
      <c r="S27" s="38"/>
      <c r="T27" s="38"/>
      <c r="V27" s="9" t="s">
        <v>12</v>
      </c>
    </row>
    <row r="28" spans="1:22" ht="15.75" x14ac:dyDescent="0.25">
      <c r="A28" s="8"/>
      <c r="B28" s="8"/>
      <c r="C28" s="9"/>
      <c r="D28" s="9"/>
      <c r="E28" s="9"/>
      <c r="F28" s="9"/>
      <c r="G28" s="9"/>
      <c r="H28" s="9"/>
      <c r="I28" s="10"/>
      <c r="J28" s="9"/>
      <c r="N28" s="38"/>
      <c r="O28" s="38"/>
      <c r="S28" s="38"/>
      <c r="T28" s="38"/>
      <c r="V28" s="9" t="s">
        <v>22</v>
      </c>
    </row>
    <row r="29" spans="1:22" ht="15.75" x14ac:dyDescent="0.25">
      <c r="A29" s="8"/>
      <c r="B29" s="8"/>
      <c r="C29" s="9"/>
      <c r="D29" s="9"/>
      <c r="E29" s="9"/>
      <c r="F29" s="9"/>
      <c r="G29" s="9"/>
      <c r="H29" s="9"/>
      <c r="I29" s="10"/>
      <c r="J29" s="9"/>
      <c r="V29" s="9" t="s">
        <v>17</v>
      </c>
    </row>
    <row r="30" spans="1:22" ht="15.75" x14ac:dyDescent="0.25">
      <c r="A30" s="8"/>
      <c r="B30" s="8"/>
      <c r="C30" s="9"/>
      <c r="D30" s="9"/>
      <c r="E30" s="9"/>
      <c r="F30" s="9"/>
      <c r="G30" s="9"/>
      <c r="H30" s="9"/>
      <c r="I30" s="10"/>
      <c r="J30" s="9"/>
      <c r="V30" s="9" t="s">
        <v>227</v>
      </c>
    </row>
    <row r="31" spans="1:22" ht="15.75" x14ac:dyDescent="0.25">
      <c r="A31" s="8"/>
      <c r="B31" s="8"/>
      <c r="C31" s="9"/>
      <c r="D31" s="9"/>
      <c r="E31" s="9"/>
      <c r="F31" s="9"/>
      <c r="G31" s="9"/>
      <c r="H31" s="9"/>
      <c r="I31" s="10"/>
      <c r="J31" s="9"/>
      <c r="V31" s="9" t="s">
        <v>47</v>
      </c>
    </row>
    <row r="32" spans="1:22" ht="15.75" x14ac:dyDescent="0.25">
      <c r="A32" s="8"/>
      <c r="B32" s="8"/>
      <c r="C32" s="9"/>
      <c r="D32" s="9"/>
      <c r="E32" s="9"/>
      <c r="F32" s="9"/>
      <c r="G32" s="9"/>
      <c r="H32" s="9"/>
      <c r="I32" s="10"/>
      <c r="J32" s="9"/>
      <c r="V32" s="9" t="s">
        <v>228</v>
      </c>
    </row>
    <row r="33" spans="1:22" ht="15.75" x14ac:dyDescent="0.25">
      <c r="A33" s="8"/>
      <c r="B33" s="8"/>
      <c r="C33" s="9"/>
      <c r="D33" s="9"/>
      <c r="E33" s="9"/>
      <c r="F33" s="9"/>
      <c r="G33" s="9"/>
      <c r="H33" s="9"/>
      <c r="I33" s="10"/>
      <c r="J33" s="9"/>
      <c r="V33" s="9" t="s">
        <v>229</v>
      </c>
    </row>
    <row r="34" spans="1:22" ht="15.75" x14ac:dyDescent="0.25">
      <c r="A34" s="8"/>
      <c r="B34" s="8"/>
      <c r="C34" s="9"/>
      <c r="D34" s="9"/>
      <c r="E34" s="9"/>
      <c r="F34" s="9"/>
      <c r="G34" s="9"/>
      <c r="H34" s="9"/>
      <c r="I34" s="10"/>
      <c r="J34" s="9"/>
      <c r="V34" s="9" t="s">
        <v>230</v>
      </c>
    </row>
    <row r="35" spans="1:22" ht="15.75" x14ac:dyDescent="0.25">
      <c r="A35" s="8"/>
      <c r="B35" s="8"/>
      <c r="C35" s="9"/>
      <c r="D35" s="9"/>
      <c r="E35" s="9"/>
      <c r="F35" s="9"/>
      <c r="G35" s="9"/>
      <c r="H35" s="9"/>
      <c r="I35" s="10"/>
      <c r="J35" s="9"/>
      <c r="V35" s="9" t="s">
        <v>18</v>
      </c>
    </row>
    <row r="36" spans="1:22" ht="15.75" x14ac:dyDescent="0.25">
      <c r="A36" s="8"/>
      <c r="B36" s="8"/>
      <c r="C36" s="9"/>
      <c r="D36" s="9"/>
      <c r="E36" s="9"/>
      <c r="F36" s="9"/>
      <c r="G36" s="9"/>
      <c r="H36" s="9"/>
      <c r="I36" s="10"/>
      <c r="J36" s="9"/>
      <c r="V36" s="9" t="s">
        <v>36</v>
      </c>
    </row>
    <row r="37" spans="1:22" ht="15.75" x14ac:dyDescent="0.25">
      <c r="A37" s="8"/>
      <c r="B37" s="8"/>
      <c r="C37" s="9"/>
      <c r="D37" s="9"/>
      <c r="E37" s="9"/>
      <c r="F37" s="9"/>
      <c r="G37" s="9"/>
      <c r="H37" s="9"/>
      <c r="I37" s="10"/>
      <c r="J37" s="9"/>
      <c r="V37" s="9" t="s">
        <v>40</v>
      </c>
    </row>
    <row r="38" spans="1:22" ht="15.75" x14ac:dyDescent="0.25">
      <c r="A38" s="8"/>
      <c r="B38" s="8"/>
      <c r="C38" s="9"/>
      <c r="D38" s="9"/>
      <c r="E38" s="9"/>
      <c r="F38" s="9"/>
      <c r="G38" s="9"/>
      <c r="H38" s="9"/>
      <c r="I38" s="10"/>
      <c r="J38" s="9"/>
      <c r="V38" s="9" t="s">
        <v>231</v>
      </c>
    </row>
    <row r="39" spans="1:22" ht="15.75" x14ac:dyDescent="0.25">
      <c r="A39" s="8"/>
      <c r="B39" s="8"/>
      <c r="C39" s="9"/>
      <c r="D39" s="9"/>
      <c r="E39" s="9"/>
      <c r="F39" s="9"/>
      <c r="G39" s="9"/>
      <c r="H39" s="9"/>
      <c r="I39" s="10"/>
      <c r="J39" s="9"/>
      <c r="V39" s="9" t="s">
        <v>27</v>
      </c>
    </row>
    <row r="40" spans="1:22" ht="15.75" x14ac:dyDescent="0.25">
      <c r="A40" s="8"/>
      <c r="B40" s="8"/>
      <c r="C40" s="9"/>
      <c r="D40" s="9"/>
      <c r="E40" s="9"/>
      <c r="F40" s="9"/>
      <c r="G40" s="9"/>
      <c r="H40" s="9"/>
      <c r="I40" s="10"/>
      <c r="J40" s="9"/>
      <c r="V40" s="9" t="s">
        <v>232</v>
      </c>
    </row>
    <row r="41" spans="1:22" ht="15.75" x14ac:dyDescent="0.25">
      <c r="A41" s="8"/>
      <c r="B41" s="8"/>
      <c r="C41" s="9"/>
      <c r="D41" s="9"/>
      <c r="E41" s="9"/>
      <c r="F41" s="9"/>
      <c r="G41" s="9"/>
      <c r="H41" s="9"/>
      <c r="I41" s="10"/>
      <c r="J41" s="9"/>
      <c r="V41" s="9" t="s">
        <v>37</v>
      </c>
    </row>
    <row r="42" spans="1:22" ht="15.75" x14ac:dyDescent="0.25">
      <c r="A42" s="8"/>
      <c r="B42" s="8"/>
      <c r="C42" s="9"/>
      <c r="D42" s="9"/>
      <c r="E42" s="9"/>
      <c r="F42" s="9"/>
      <c r="G42" s="9"/>
      <c r="H42" s="9"/>
      <c r="I42" s="10"/>
      <c r="J42" s="9"/>
      <c r="V42" s="9" t="s">
        <v>54</v>
      </c>
    </row>
    <row r="43" spans="1:22" ht="15.75" x14ac:dyDescent="0.25">
      <c r="A43" s="8"/>
      <c r="B43" s="8"/>
      <c r="C43" s="9"/>
      <c r="D43" s="9"/>
      <c r="E43" s="9"/>
      <c r="F43" s="9"/>
      <c r="G43" s="9"/>
      <c r="H43" s="9"/>
      <c r="I43" s="10"/>
      <c r="J43" s="9"/>
      <c r="N43" s="90"/>
      <c r="O43" s="91"/>
      <c r="V43" s="9" t="s">
        <v>34</v>
      </c>
    </row>
    <row r="44" spans="1:22" ht="15.75" x14ac:dyDescent="0.25">
      <c r="A44" s="8"/>
      <c r="B44" s="8"/>
      <c r="C44" s="9"/>
      <c r="D44" s="9"/>
      <c r="E44" s="9"/>
      <c r="F44" s="9"/>
      <c r="G44" s="9"/>
      <c r="H44" s="9"/>
      <c r="I44" s="10"/>
      <c r="J44" s="9"/>
      <c r="V44" s="9" t="s">
        <v>233</v>
      </c>
    </row>
    <row r="45" spans="1:22" ht="15.75" x14ac:dyDescent="0.25">
      <c r="A45" s="8"/>
      <c r="B45" s="8"/>
      <c r="C45" s="9"/>
      <c r="D45" s="9"/>
      <c r="E45" s="9"/>
      <c r="F45" s="9"/>
      <c r="G45" s="9"/>
      <c r="H45" s="9"/>
      <c r="I45" s="10"/>
      <c r="J45" s="9"/>
    </row>
    <row r="46" spans="1:22" ht="15.75" x14ac:dyDescent="0.25">
      <c r="A46" s="8"/>
      <c r="B46" s="8"/>
      <c r="C46" s="9"/>
      <c r="D46" s="9"/>
      <c r="E46" s="9"/>
      <c r="F46" s="9"/>
      <c r="G46" s="9"/>
      <c r="H46" s="9"/>
      <c r="I46" s="10"/>
      <c r="J46" s="9"/>
    </row>
    <row r="47" spans="1:22" ht="15.75" x14ac:dyDescent="0.25">
      <c r="A47" s="8"/>
      <c r="B47" s="8"/>
      <c r="C47" s="9"/>
      <c r="D47" s="9"/>
      <c r="E47" s="9"/>
      <c r="F47" s="9"/>
      <c r="G47" s="9"/>
      <c r="H47" s="9"/>
      <c r="I47" s="10"/>
      <c r="J47" s="9"/>
    </row>
    <row r="48" spans="1:22" ht="15.75" x14ac:dyDescent="0.25">
      <c r="A48" s="8"/>
      <c r="B48" s="8"/>
      <c r="C48" s="9"/>
      <c r="D48" s="9"/>
      <c r="E48" s="9"/>
      <c r="F48" s="9"/>
      <c r="G48" s="9"/>
      <c r="H48" s="9"/>
      <c r="I48" s="10"/>
      <c r="J48" s="9"/>
    </row>
    <row r="49" spans="1:15" ht="15.75" x14ac:dyDescent="0.25">
      <c r="A49" s="8"/>
      <c r="B49" s="8"/>
      <c r="C49" s="9"/>
      <c r="D49" s="9"/>
      <c r="E49" s="9"/>
      <c r="F49" s="9"/>
      <c r="G49" s="9"/>
      <c r="H49" s="9"/>
      <c r="I49" s="10"/>
      <c r="J49" s="9"/>
    </row>
    <row r="50" spans="1:15" ht="15.75" x14ac:dyDescent="0.25">
      <c r="A50" s="8"/>
      <c r="B50" s="8"/>
      <c r="C50" s="9"/>
      <c r="D50" s="9"/>
      <c r="E50" s="9"/>
      <c r="F50" s="9"/>
      <c r="G50" s="9"/>
      <c r="H50" s="9"/>
      <c r="I50" s="10"/>
      <c r="J50" s="9"/>
      <c r="N50" s="90"/>
      <c r="O50" s="91"/>
    </row>
    <row r="51" spans="1:15" ht="15.75" x14ac:dyDescent="0.25">
      <c r="A51" s="8"/>
      <c r="B51" s="8"/>
      <c r="C51" s="9"/>
      <c r="D51" s="9"/>
      <c r="E51" s="9"/>
      <c r="F51" s="9"/>
      <c r="G51" s="9"/>
      <c r="H51" s="9"/>
      <c r="I51" s="10"/>
      <c r="J51" s="9"/>
      <c r="N51" s="90"/>
      <c r="O51" s="91"/>
    </row>
    <row r="52" spans="1:15" ht="15.75" x14ac:dyDescent="0.25">
      <c r="A52" s="8"/>
      <c r="B52" s="8"/>
      <c r="C52" s="9"/>
      <c r="D52" s="9"/>
      <c r="E52" s="9"/>
      <c r="F52" s="9"/>
      <c r="G52" s="9"/>
      <c r="H52" s="9"/>
      <c r="I52" s="10"/>
      <c r="J52" s="9"/>
    </row>
    <row r="53" spans="1:15" ht="15.75" x14ac:dyDescent="0.25">
      <c r="A53" s="8"/>
      <c r="B53" s="8"/>
      <c r="C53" s="9"/>
      <c r="D53" s="9"/>
      <c r="E53" s="9"/>
      <c r="F53" s="9"/>
      <c r="G53" s="9"/>
      <c r="H53" s="9"/>
      <c r="I53" s="10"/>
      <c r="J53" s="9"/>
      <c r="N53" s="90"/>
      <c r="O53" s="91"/>
    </row>
    <row r="54" spans="1:15" ht="15.75" x14ac:dyDescent="0.25">
      <c r="A54" s="8"/>
      <c r="B54" s="8"/>
      <c r="C54" s="9"/>
      <c r="D54" s="9"/>
      <c r="E54" s="9"/>
      <c r="F54" s="9"/>
      <c r="G54" s="9"/>
      <c r="H54" s="9"/>
      <c r="I54" s="10"/>
      <c r="J54" s="9"/>
    </row>
    <row r="55" spans="1:15" ht="15.75" x14ac:dyDescent="0.25">
      <c r="A55" s="8"/>
      <c r="B55" s="8"/>
      <c r="C55" s="9"/>
      <c r="D55" s="9"/>
      <c r="E55" s="9"/>
      <c r="F55" s="9"/>
      <c r="G55" s="9"/>
      <c r="H55" s="9"/>
      <c r="I55" s="10"/>
      <c r="J55" s="9"/>
    </row>
    <row r="56" spans="1:15" ht="15.75" x14ac:dyDescent="0.25">
      <c r="A56" s="8"/>
      <c r="B56" s="8"/>
      <c r="C56" s="9"/>
      <c r="D56" s="9"/>
      <c r="E56" s="9"/>
      <c r="F56" s="9"/>
      <c r="G56" s="9"/>
      <c r="H56" s="9"/>
      <c r="I56" s="10"/>
      <c r="J56" s="9"/>
      <c r="N56" s="90"/>
      <c r="O56" s="91"/>
    </row>
    <row r="57" spans="1:15" ht="15.75" x14ac:dyDescent="0.25">
      <c r="A57" s="8"/>
      <c r="B57" s="8"/>
      <c r="C57" s="9"/>
      <c r="D57" s="9"/>
      <c r="E57" s="9"/>
      <c r="F57" s="9"/>
      <c r="G57" s="9"/>
      <c r="H57" s="9"/>
      <c r="I57" s="10"/>
      <c r="J57" s="9"/>
    </row>
    <row r="58" spans="1:15" ht="15.75" x14ac:dyDescent="0.25">
      <c r="A58" s="8"/>
      <c r="B58" s="8"/>
      <c r="C58" s="9"/>
      <c r="D58" s="9"/>
      <c r="E58" s="9"/>
      <c r="F58" s="9"/>
      <c r="G58" s="9"/>
      <c r="H58" s="9"/>
      <c r="I58" s="10"/>
      <c r="J58" s="9"/>
      <c r="N58" s="90"/>
      <c r="O58" s="91"/>
    </row>
    <row r="59" spans="1:15" ht="15.75" x14ac:dyDescent="0.25">
      <c r="A59" s="8"/>
      <c r="B59" s="8"/>
      <c r="C59" s="9"/>
      <c r="D59" s="9"/>
      <c r="E59" s="9"/>
      <c r="F59" s="9"/>
      <c r="G59" s="9"/>
      <c r="H59" s="9"/>
      <c r="I59" s="10"/>
      <c r="J59" s="9"/>
    </row>
    <row r="60" spans="1:15" ht="15.75" x14ac:dyDescent="0.25">
      <c r="A60" s="8"/>
      <c r="B60" s="8"/>
      <c r="C60" s="9"/>
      <c r="D60" s="9"/>
      <c r="E60" s="9"/>
      <c r="F60" s="9"/>
      <c r="G60" s="9"/>
      <c r="H60" s="9"/>
      <c r="I60" s="10"/>
      <c r="J60" s="9"/>
    </row>
    <row r="61" spans="1:15" ht="15.75" x14ac:dyDescent="0.25">
      <c r="A61" s="8"/>
      <c r="B61" s="8"/>
      <c r="C61" s="9"/>
      <c r="D61" s="9"/>
      <c r="E61" s="9"/>
      <c r="F61" s="9"/>
      <c r="G61" s="9"/>
      <c r="H61" s="9"/>
      <c r="I61" s="10"/>
      <c r="J61" s="9"/>
      <c r="N61" s="90"/>
      <c r="O61" s="91"/>
    </row>
    <row r="62" spans="1:15" ht="15.75" x14ac:dyDescent="0.25">
      <c r="A62" s="8"/>
      <c r="B62" s="8"/>
      <c r="C62" s="9"/>
      <c r="D62" s="9"/>
      <c r="E62" s="9"/>
      <c r="F62" s="9"/>
      <c r="G62" s="9"/>
      <c r="H62" s="9"/>
      <c r="I62" s="10"/>
      <c r="J62" s="9"/>
      <c r="N62" s="90"/>
      <c r="O62" s="91"/>
    </row>
    <row r="63" spans="1:15" ht="15.75" x14ac:dyDescent="0.25">
      <c r="A63" s="8"/>
      <c r="B63" s="8"/>
      <c r="C63" s="9"/>
      <c r="D63" s="9"/>
      <c r="E63" s="9"/>
      <c r="F63" s="9"/>
      <c r="G63" s="9"/>
      <c r="H63" s="9"/>
      <c r="I63" s="10"/>
      <c r="J63" s="9"/>
    </row>
    <row r="64" spans="1:15" ht="15.75" x14ac:dyDescent="0.25">
      <c r="A64" s="8"/>
      <c r="B64" s="8"/>
      <c r="C64" s="9"/>
      <c r="D64" s="9"/>
      <c r="E64" s="9"/>
      <c r="F64" s="9"/>
      <c r="G64" s="9"/>
      <c r="H64" s="9"/>
      <c r="I64" s="10"/>
      <c r="J64" s="9"/>
      <c r="N64" s="90"/>
      <c r="O64" s="91"/>
    </row>
    <row r="65" spans="1:15" ht="15.75" x14ac:dyDescent="0.25">
      <c r="A65" s="8"/>
      <c r="B65" s="8"/>
      <c r="C65" s="9"/>
      <c r="D65" s="9"/>
      <c r="E65" s="9"/>
      <c r="F65" s="9"/>
      <c r="G65" s="9"/>
      <c r="H65" s="9"/>
      <c r="I65" s="10"/>
      <c r="J65" s="9"/>
    </row>
    <row r="66" spans="1:15" ht="15.75" x14ac:dyDescent="0.25">
      <c r="A66" s="8"/>
      <c r="B66" s="8"/>
      <c r="C66" s="9"/>
      <c r="D66" s="9"/>
      <c r="E66" s="9"/>
      <c r="F66" s="9"/>
      <c r="G66" s="9"/>
      <c r="H66" s="9"/>
      <c r="I66" s="10"/>
      <c r="J66" s="9"/>
      <c r="N66" s="90"/>
      <c r="O66" s="91"/>
    </row>
    <row r="67" spans="1:15" ht="15.75" x14ac:dyDescent="0.25">
      <c r="A67" s="8"/>
      <c r="B67" s="8"/>
      <c r="C67" s="9"/>
      <c r="D67" s="9"/>
      <c r="E67" s="9"/>
      <c r="F67" s="9"/>
      <c r="G67" s="9"/>
      <c r="H67" s="9"/>
      <c r="I67" s="10"/>
      <c r="J67" s="9"/>
    </row>
    <row r="68" spans="1:15" ht="15.75" x14ac:dyDescent="0.25">
      <c r="A68" s="8"/>
      <c r="B68" s="8"/>
      <c r="C68" s="9"/>
      <c r="D68" s="9"/>
      <c r="E68" s="9"/>
      <c r="F68" s="9"/>
      <c r="G68" s="9"/>
      <c r="H68" s="9"/>
      <c r="I68" s="10"/>
      <c r="J68" s="9"/>
      <c r="N68" s="90"/>
      <c r="O68" s="91"/>
    </row>
    <row r="69" spans="1:15" ht="15.75" x14ac:dyDescent="0.25">
      <c r="A69" s="8"/>
      <c r="B69" s="8"/>
      <c r="C69" s="9"/>
      <c r="D69" s="9"/>
      <c r="E69" s="9"/>
      <c r="F69" s="9"/>
      <c r="G69" s="9"/>
      <c r="H69" s="9"/>
      <c r="I69" s="10"/>
      <c r="J69" s="9"/>
      <c r="N69" s="90"/>
      <c r="O69" s="91"/>
    </row>
    <row r="70" spans="1:15" ht="15.75" x14ac:dyDescent="0.25">
      <c r="A70" s="8"/>
      <c r="B70" s="8"/>
      <c r="C70" s="9"/>
      <c r="D70" s="9"/>
      <c r="E70" s="9"/>
      <c r="F70" s="9"/>
      <c r="G70" s="9"/>
      <c r="H70" s="9"/>
      <c r="I70" s="10"/>
      <c r="J70" s="9"/>
      <c r="N70" s="90"/>
    </row>
    <row r="71" spans="1:15" ht="15.75" x14ac:dyDescent="0.25">
      <c r="A71" s="8"/>
      <c r="B71" s="8"/>
      <c r="C71" s="9"/>
      <c r="D71" s="9"/>
      <c r="E71" s="9"/>
      <c r="F71" s="9"/>
      <c r="G71" s="9"/>
      <c r="H71" s="9"/>
      <c r="I71" s="10"/>
      <c r="J71" s="9"/>
    </row>
    <row r="72" spans="1:15" ht="15.75" x14ac:dyDescent="0.25">
      <c r="A72" s="8"/>
      <c r="B72" s="8"/>
      <c r="C72" s="9"/>
      <c r="D72" s="9"/>
      <c r="E72" s="9"/>
      <c r="F72" s="9"/>
      <c r="G72" s="9"/>
      <c r="H72" s="9"/>
      <c r="I72" s="10"/>
      <c r="J72" s="9"/>
    </row>
    <row r="73" spans="1:15" ht="15.75" x14ac:dyDescent="0.25">
      <c r="A73" s="8"/>
      <c r="B73" s="8"/>
      <c r="C73" s="9"/>
      <c r="D73" s="9"/>
      <c r="E73" s="9"/>
      <c r="F73" s="9"/>
      <c r="G73" s="9"/>
      <c r="H73" s="9"/>
      <c r="I73" s="10"/>
      <c r="J73" s="9"/>
      <c r="N73" s="90"/>
    </row>
    <row r="74" spans="1:15" ht="15.75" x14ac:dyDescent="0.25">
      <c r="A74" s="8"/>
      <c r="B74" s="8"/>
      <c r="C74" s="9"/>
      <c r="D74" s="9"/>
      <c r="E74" s="9"/>
      <c r="F74" s="9"/>
      <c r="G74" s="9"/>
      <c r="H74" s="9"/>
      <c r="I74" s="10"/>
      <c r="J74" s="9"/>
    </row>
    <row r="75" spans="1:15" ht="15.75" x14ac:dyDescent="0.25">
      <c r="A75" s="8"/>
      <c r="B75" s="8"/>
      <c r="C75" s="9"/>
      <c r="D75" s="9"/>
      <c r="E75" s="9"/>
      <c r="F75" s="9"/>
      <c r="G75" s="9"/>
      <c r="H75" s="9"/>
      <c r="I75" s="10"/>
      <c r="J75" s="9"/>
    </row>
    <row r="76" spans="1:15" ht="15.75" x14ac:dyDescent="0.25">
      <c r="A76" s="8"/>
      <c r="B76" s="8"/>
      <c r="C76" s="9"/>
      <c r="D76" s="9"/>
      <c r="E76" s="9"/>
      <c r="F76" s="9"/>
      <c r="G76" s="9"/>
      <c r="H76" s="9"/>
      <c r="I76" s="10"/>
      <c r="J76" s="9"/>
      <c r="N76" s="90"/>
    </row>
    <row r="77" spans="1:15" ht="15.75" x14ac:dyDescent="0.25">
      <c r="A77" s="8"/>
      <c r="B77" s="8"/>
      <c r="C77" s="9"/>
      <c r="D77" s="9"/>
      <c r="E77" s="9"/>
      <c r="F77" s="9"/>
      <c r="G77" s="9"/>
      <c r="H77" s="9"/>
      <c r="I77" s="10"/>
      <c r="J77" s="9"/>
      <c r="N77" s="90"/>
    </row>
    <row r="78" spans="1:15" ht="15.75" x14ac:dyDescent="0.25">
      <c r="A78" s="8"/>
      <c r="B78" s="8"/>
      <c r="C78" s="9"/>
      <c r="D78" s="8"/>
      <c r="E78" s="9"/>
      <c r="F78" s="9"/>
      <c r="G78" s="9"/>
      <c r="H78" s="9"/>
      <c r="I78" s="10"/>
      <c r="J78" s="9"/>
      <c r="N78" s="90"/>
    </row>
    <row r="79" spans="1:15" ht="15.75" x14ac:dyDescent="0.25">
      <c r="A79" s="8"/>
      <c r="B79" s="8"/>
      <c r="C79" s="9"/>
      <c r="D79" s="9"/>
      <c r="E79" s="9"/>
      <c r="F79" s="9"/>
      <c r="G79" s="9"/>
      <c r="H79" s="9"/>
      <c r="I79" s="10"/>
      <c r="J79" s="9"/>
      <c r="N79" s="90"/>
    </row>
    <row r="80" spans="1:15" ht="15.75" x14ac:dyDescent="0.25">
      <c r="A80" s="8"/>
      <c r="B80" s="8"/>
      <c r="C80" s="9"/>
      <c r="D80" s="9"/>
      <c r="E80" s="9"/>
      <c r="F80" s="9"/>
      <c r="G80" s="9"/>
      <c r="H80" s="9"/>
      <c r="I80" s="10"/>
      <c r="J80" s="9"/>
      <c r="N80" s="90"/>
    </row>
    <row r="81" spans="1:14" ht="15.75" x14ac:dyDescent="0.25">
      <c r="A81" s="8"/>
      <c r="B81" s="8"/>
      <c r="C81" s="9"/>
      <c r="D81" s="9"/>
      <c r="E81" s="9"/>
      <c r="F81" s="9"/>
      <c r="G81" s="9"/>
      <c r="H81" s="9"/>
      <c r="I81" s="10"/>
      <c r="J81" s="9"/>
    </row>
    <row r="82" spans="1:14" ht="15.75" x14ac:dyDescent="0.25">
      <c r="A82" s="8"/>
      <c r="B82" s="8"/>
      <c r="C82" s="9"/>
      <c r="D82" s="9"/>
      <c r="E82" s="9"/>
      <c r="F82" s="9"/>
      <c r="G82" s="9"/>
      <c r="H82" s="9"/>
      <c r="I82" s="10"/>
      <c r="J82" s="9"/>
    </row>
    <row r="83" spans="1:14" ht="15.75" x14ac:dyDescent="0.25">
      <c r="A83" s="8"/>
      <c r="B83" s="8"/>
      <c r="C83" s="9"/>
      <c r="D83" s="9"/>
      <c r="E83" s="9"/>
      <c r="F83" s="9"/>
      <c r="G83" s="9"/>
      <c r="H83" s="9"/>
      <c r="I83" s="10"/>
      <c r="J83" s="9"/>
      <c r="N83" s="90"/>
    </row>
    <row r="84" spans="1:14" ht="15.75" x14ac:dyDescent="0.25">
      <c r="A84" s="8"/>
      <c r="B84" s="8"/>
      <c r="C84" s="9"/>
      <c r="D84" s="9"/>
      <c r="E84" s="9"/>
      <c r="F84" s="9"/>
      <c r="G84" s="9"/>
      <c r="H84" s="9"/>
      <c r="I84" s="10"/>
      <c r="J84" s="9"/>
      <c r="N84" s="90"/>
    </row>
    <row r="85" spans="1:14" ht="15.75" x14ac:dyDescent="0.25">
      <c r="A85" s="8"/>
      <c r="B85" s="8"/>
      <c r="C85" s="9"/>
      <c r="D85" s="9"/>
      <c r="E85" s="9"/>
      <c r="F85" s="9"/>
      <c r="G85" s="9"/>
      <c r="H85" s="9"/>
      <c r="I85" s="10"/>
      <c r="J85" s="9"/>
      <c r="N85" s="90"/>
    </row>
    <row r="86" spans="1:14" ht="15.75" x14ac:dyDescent="0.25">
      <c r="A86" s="8"/>
      <c r="B86" s="8"/>
      <c r="C86" s="9"/>
      <c r="D86" s="9"/>
      <c r="E86" s="9"/>
      <c r="F86" s="9"/>
      <c r="G86" s="9"/>
      <c r="H86" s="9"/>
      <c r="I86" s="10"/>
      <c r="J86" s="9"/>
      <c r="N86" s="90"/>
    </row>
    <row r="87" spans="1:14" ht="15.75" x14ac:dyDescent="0.25">
      <c r="A87" s="8"/>
      <c r="B87" s="8"/>
      <c r="C87" s="9"/>
      <c r="D87" s="9"/>
      <c r="E87" s="9"/>
      <c r="F87" s="9"/>
      <c r="G87" s="9"/>
      <c r="H87" s="9"/>
      <c r="I87" s="10"/>
      <c r="J87" s="9"/>
    </row>
    <row r="88" spans="1:14" ht="15.75" x14ac:dyDescent="0.25">
      <c r="A88" s="8"/>
      <c r="B88" s="8"/>
      <c r="C88" s="9"/>
      <c r="D88" s="9"/>
      <c r="E88" s="9"/>
      <c r="F88" s="9"/>
      <c r="G88" s="9"/>
      <c r="H88" s="9"/>
      <c r="I88" s="10"/>
      <c r="J88" s="9"/>
      <c r="N88" s="90"/>
    </row>
    <row r="89" spans="1:14" ht="15.75" x14ac:dyDescent="0.25">
      <c r="A89" s="8"/>
      <c r="B89" s="8"/>
      <c r="C89" s="9"/>
      <c r="D89" s="9"/>
      <c r="E89" s="9"/>
      <c r="F89" s="9"/>
      <c r="G89" s="9"/>
      <c r="H89" s="9"/>
      <c r="I89" s="10"/>
      <c r="J89" s="9"/>
    </row>
    <row r="90" spans="1:14" ht="15.75" x14ac:dyDescent="0.25">
      <c r="A90" s="8"/>
      <c r="B90" s="8"/>
      <c r="C90" s="9"/>
      <c r="D90" s="9"/>
      <c r="E90" s="9"/>
      <c r="F90" s="9"/>
      <c r="G90" s="9"/>
      <c r="H90" s="9"/>
      <c r="I90" s="10"/>
      <c r="J90" s="9"/>
      <c r="N90" s="90"/>
    </row>
    <row r="91" spans="1:14" ht="15.75" x14ac:dyDescent="0.25">
      <c r="A91" s="8"/>
      <c r="B91" s="8"/>
      <c r="C91" s="9"/>
      <c r="D91" s="9"/>
      <c r="E91" s="9"/>
      <c r="F91" s="9"/>
      <c r="G91" s="9"/>
      <c r="H91" s="9"/>
      <c r="I91" s="10"/>
      <c r="J91" s="9"/>
      <c r="N91" s="90"/>
    </row>
    <row r="92" spans="1:14" ht="15.75" x14ac:dyDescent="0.25">
      <c r="A92" s="8"/>
      <c r="B92" s="8"/>
      <c r="C92" s="9"/>
      <c r="D92" s="9"/>
      <c r="E92" s="9"/>
      <c r="F92" s="9"/>
      <c r="G92" s="9"/>
      <c r="H92" s="9"/>
      <c r="I92" s="10"/>
      <c r="J92" s="9"/>
      <c r="N92" s="90"/>
    </row>
    <row r="93" spans="1:14" ht="15.75" x14ac:dyDescent="0.25">
      <c r="A93" s="8"/>
      <c r="B93" s="8"/>
      <c r="C93" s="9"/>
      <c r="D93" s="9"/>
      <c r="E93" s="9"/>
      <c r="F93" s="9"/>
      <c r="G93" s="9"/>
      <c r="H93" s="9"/>
      <c r="I93" s="10"/>
      <c r="J93" s="9"/>
      <c r="N93" s="90"/>
    </row>
    <row r="94" spans="1:14" ht="15.75" x14ac:dyDescent="0.25">
      <c r="A94" s="8"/>
      <c r="B94" s="8"/>
      <c r="C94" s="9"/>
      <c r="D94" s="9"/>
      <c r="E94" s="9"/>
      <c r="F94" s="9"/>
      <c r="G94" s="9"/>
      <c r="H94" s="9"/>
      <c r="I94" s="10"/>
      <c r="J94" s="9"/>
      <c r="N94" s="90"/>
    </row>
    <row r="95" spans="1:14" ht="15.75" x14ac:dyDescent="0.25">
      <c r="A95" s="8"/>
      <c r="B95" s="8"/>
      <c r="C95" s="9"/>
      <c r="D95" s="9"/>
      <c r="E95" s="9"/>
      <c r="F95" s="9"/>
      <c r="G95" s="9"/>
      <c r="H95" s="9"/>
      <c r="I95" s="10"/>
      <c r="J95" s="9"/>
      <c r="N95" s="90"/>
    </row>
    <row r="96" spans="1:14" ht="15.75" x14ac:dyDescent="0.25">
      <c r="A96" s="8"/>
      <c r="B96" s="8"/>
      <c r="C96" s="9"/>
      <c r="D96" s="9"/>
      <c r="E96" s="9"/>
      <c r="F96" s="9"/>
      <c r="G96" s="9"/>
      <c r="H96" s="9"/>
      <c r="I96" s="10"/>
      <c r="J96" s="9"/>
      <c r="N96" s="90"/>
    </row>
    <row r="97" spans="1:14" ht="15.75" x14ac:dyDescent="0.25">
      <c r="A97" s="8"/>
      <c r="B97" s="8"/>
      <c r="C97" s="9"/>
      <c r="D97" s="9"/>
      <c r="E97" s="9"/>
      <c r="F97" s="9"/>
      <c r="G97" s="9"/>
      <c r="H97" s="9"/>
      <c r="I97" s="10"/>
      <c r="J97" s="9"/>
      <c r="N97" s="90"/>
    </row>
    <row r="98" spans="1:14" ht="15.75" x14ac:dyDescent="0.25">
      <c r="A98" s="8"/>
      <c r="B98" s="8"/>
      <c r="C98" s="9"/>
      <c r="D98" s="9"/>
      <c r="E98" s="9"/>
      <c r="F98" s="9"/>
      <c r="G98" s="9"/>
      <c r="H98" s="9"/>
      <c r="I98" s="10"/>
      <c r="J98" s="9"/>
      <c r="N98" s="90"/>
    </row>
    <row r="99" spans="1:14" ht="15.75" x14ac:dyDescent="0.25">
      <c r="A99" s="8"/>
      <c r="B99" s="8"/>
      <c r="C99" s="9"/>
      <c r="D99" s="9"/>
      <c r="E99" s="9"/>
      <c r="F99" s="9"/>
      <c r="G99" s="9"/>
      <c r="H99" s="9"/>
      <c r="I99" s="10"/>
      <c r="J99" s="9"/>
    </row>
    <row r="100" spans="1:14" ht="15.75" x14ac:dyDescent="0.25">
      <c r="A100" s="8"/>
      <c r="B100" s="8"/>
      <c r="C100" s="9"/>
      <c r="D100" s="9"/>
      <c r="E100" s="9"/>
      <c r="F100" s="9"/>
      <c r="G100" s="9"/>
      <c r="H100" s="9"/>
      <c r="I100" s="10"/>
      <c r="J100" s="9"/>
      <c r="N100" s="90"/>
    </row>
    <row r="101" spans="1:14" ht="15.75" x14ac:dyDescent="0.25">
      <c r="A101" s="8"/>
      <c r="B101" s="8"/>
      <c r="C101" s="9"/>
      <c r="D101" s="9"/>
      <c r="E101" s="9"/>
      <c r="F101" s="9"/>
      <c r="G101" s="9"/>
      <c r="H101" s="9"/>
      <c r="I101" s="10"/>
      <c r="J101" s="9"/>
    </row>
    <row r="102" spans="1:14" ht="15.75" x14ac:dyDescent="0.25">
      <c r="A102" s="8"/>
      <c r="B102" s="8"/>
      <c r="C102" s="9"/>
      <c r="D102" s="9"/>
      <c r="E102" s="9"/>
      <c r="F102" s="9"/>
      <c r="G102" s="9"/>
      <c r="H102" s="9"/>
      <c r="I102" s="10"/>
      <c r="J102" s="9"/>
    </row>
    <row r="103" spans="1:14" ht="15.75" x14ac:dyDescent="0.25">
      <c r="A103" s="8"/>
      <c r="B103" s="8"/>
      <c r="C103" s="9"/>
      <c r="D103" s="9"/>
      <c r="E103" s="9"/>
      <c r="F103" s="9"/>
      <c r="G103" s="9"/>
      <c r="H103" s="9"/>
      <c r="I103" s="10"/>
      <c r="J103" s="9"/>
    </row>
    <row r="104" spans="1:14" ht="15.75" x14ac:dyDescent="0.25">
      <c r="A104" s="8"/>
      <c r="B104" s="8"/>
      <c r="C104" s="9"/>
      <c r="D104" s="9"/>
      <c r="E104" s="9"/>
      <c r="F104" s="9"/>
      <c r="G104" s="9"/>
      <c r="H104" s="9"/>
      <c r="I104" s="10"/>
      <c r="J104" s="9"/>
    </row>
    <row r="105" spans="1:14" ht="15.75" x14ac:dyDescent="0.25">
      <c r="A105" s="8"/>
      <c r="B105" s="8"/>
      <c r="C105" s="9"/>
      <c r="D105" s="9"/>
      <c r="E105" s="9"/>
      <c r="F105" s="9"/>
      <c r="G105" s="9"/>
      <c r="H105" s="9"/>
      <c r="I105" s="10"/>
      <c r="J105" s="9"/>
    </row>
    <row r="106" spans="1:14" ht="15.75" x14ac:dyDescent="0.25">
      <c r="A106" s="8"/>
      <c r="B106" s="8"/>
      <c r="C106" s="9"/>
      <c r="D106" s="9"/>
      <c r="E106" s="9"/>
      <c r="F106" s="9"/>
      <c r="G106" s="9"/>
      <c r="H106" s="9"/>
      <c r="I106" s="10"/>
      <c r="J106" s="9"/>
    </row>
    <row r="107" spans="1:14" ht="15.75" x14ac:dyDescent="0.25">
      <c r="A107" s="8"/>
      <c r="B107" s="8"/>
      <c r="C107" s="9"/>
      <c r="D107" s="9"/>
      <c r="E107" s="9"/>
      <c r="F107" s="9"/>
      <c r="G107" s="9"/>
      <c r="H107" s="9"/>
      <c r="I107" s="10"/>
      <c r="J107" s="9"/>
    </row>
    <row r="108" spans="1:14" ht="15.75" x14ac:dyDescent="0.25">
      <c r="A108" s="8"/>
      <c r="B108" s="8"/>
      <c r="C108" s="9"/>
      <c r="D108" s="9"/>
      <c r="E108" s="9"/>
      <c r="F108" s="9"/>
      <c r="G108" s="9"/>
      <c r="H108" s="9"/>
      <c r="I108" s="10"/>
      <c r="J108" s="9"/>
    </row>
    <row r="109" spans="1:14" ht="15.75" x14ac:dyDescent="0.25">
      <c r="A109" s="8"/>
      <c r="B109" s="8"/>
      <c r="C109" s="9"/>
      <c r="D109" s="9"/>
      <c r="E109" s="9"/>
      <c r="F109" s="9"/>
      <c r="G109" s="9"/>
      <c r="H109" s="9"/>
      <c r="I109" s="10"/>
      <c r="J109" s="9"/>
    </row>
    <row r="110" spans="1:14" ht="15.75" x14ac:dyDescent="0.25">
      <c r="A110" s="8"/>
      <c r="B110" s="8"/>
      <c r="C110" s="9"/>
      <c r="D110" s="9"/>
      <c r="E110" s="9"/>
      <c r="F110" s="9"/>
      <c r="G110" s="9"/>
      <c r="H110" s="9"/>
      <c r="I110" s="10"/>
      <c r="J110" s="9"/>
    </row>
    <row r="111" spans="1:14" ht="15.75" x14ac:dyDescent="0.25">
      <c r="A111" s="8"/>
      <c r="B111" s="8"/>
      <c r="C111" s="9"/>
      <c r="D111" s="9"/>
      <c r="E111" s="9"/>
      <c r="F111" s="9"/>
      <c r="G111" s="9"/>
      <c r="H111" s="9"/>
      <c r="I111" s="10"/>
      <c r="J111" s="9"/>
    </row>
    <row r="112" spans="1:14" ht="15.75" x14ac:dyDescent="0.25">
      <c r="A112" s="8"/>
      <c r="B112" s="8"/>
      <c r="C112" s="9"/>
      <c r="D112" s="9"/>
      <c r="E112" s="9"/>
      <c r="F112" s="9"/>
      <c r="G112" s="9"/>
      <c r="H112" s="9"/>
      <c r="I112" s="10"/>
      <c r="J112" s="9"/>
    </row>
    <row r="113" spans="1:10" ht="15.75" x14ac:dyDescent="0.25">
      <c r="A113" s="8"/>
      <c r="B113" s="8"/>
      <c r="C113" s="9"/>
      <c r="D113" s="9"/>
      <c r="E113" s="9"/>
      <c r="F113" s="9"/>
      <c r="G113" s="9"/>
      <c r="H113" s="9"/>
      <c r="I113" s="10"/>
      <c r="J113" s="9"/>
    </row>
    <row r="114" spans="1:10" ht="15.75" x14ac:dyDescent="0.25">
      <c r="A114" s="8"/>
      <c r="B114" s="8"/>
      <c r="C114" s="9"/>
      <c r="D114" s="9"/>
      <c r="E114" s="9"/>
      <c r="F114" s="9"/>
      <c r="G114" s="9"/>
      <c r="H114" s="9"/>
      <c r="I114" s="10"/>
      <c r="J114" s="9"/>
    </row>
    <row r="115" spans="1:10" ht="15.75" x14ac:dyDescent="0.25">
      <c r="A115" s="8"/>
      <c r="B115" s="8"/>
      <c r="C115" s="9"/>
      <c r="D115" s="9"/>
      <c r="E115" s="9"/>
      <c r="F115" s="9"/>
      <c r="G115" s="9"/>
      <c r="H115" s="9"/>
      <c r="I115" s="10"/>
      <c r="J115" s="9"/>
    </row>
    <row r="116" spans="1:10" ht="15.75" x14ac:dyDescent="0.25">
      <c r="A116" s="8"/>
      <c r="B116" s="8"/>
      <c r="C116" s="9"/>
      <c r="D116" s="9"/>
      <c r="E116" s="9"/>
      <c r="F116" s="9"/>
      <c r="G116" s="9"/>
      <c r="H116" s="9"/>
      <c r="I116" s="10"/>
      <c r="J116" s="9"/>
    </row>
    <row r="117" spans="1:10" ht="15.75" x14ac:dyDescent="0.25">
      <c r="A117" s="8"/>
      <c r="B117" s="8"/>
      <c r="C117" s="9"/>
      <c r="D117" s="9"/>
      <c r="E117" s="9"/>
      <c r="F117" s="9"/>
      <c r="G117" s="9"/>
      <c r="H117" s="9"/>
      <c r="I117" s="10"/>
      <c r="J117" s="9"/>
    </row>
    <row r="118" spans="1:10" ht="15.75" x14ac:dyDescent="0.25">
      <c r="A118" s="8"/>
      <c r="B118" s="8"/>
      <c r="C118" s="9"/>
      <c r="D118" s="9"/>
      <c r="E118" s="9"/>
      <c r="F118" s="9"/>
      <c r="G118" s="9"/>
      <c r="H118" s="9"/>
      <c r="I118" s="10"/>
      <c r="J118" s="9"/>
    </row>
    <row r="119" spans="1:10" ht="15.75" x14ac:dyDescent="0.25">
      <c r="A119" s="8"/>
      <c r="B119" s="8"/>
      <c r="C119" s="9"/>
      <c r="D119" s="9"/>
      <c r="E119" s="9"/>
      <c r="F119" s="9"/>
      <c r="G119" s="9"/>
      <c r="H119" s="9"/>
      <c r="I119" s="10"/>
      <c r="J119" s="9"/>
    </row>
    <row r="120" spans="1:10" ht="15.75" x14ac:dyDescent="0.25">
      <c r="A120" s="8"/>
      <c r="B120" s="8"/>
      <c r="C120" s="9"/>
      <c r="D120" s="9"/>
      <c r="E120" s="9"/>
      <c r="F120" s="9"/>
      <c r="G120" s="9"/>
      <c r="H120" s="9"/>
      <c r="I120" s="10"/>
      <c r="J120" s="9"/>
    </row>
    <row r="121" spans="1:10" ht="15.75" x14ac:dyDescent="0.25">
      <c r="A121" s="8"/>
      <c r="B121" s="8"/>
      <c r="C121" s="9"/>
      <c r="D121" s="9"/>
      <c r="E121" s="9"/>
      <c r="F121" s="9"/>
      <c r="G121" s="9"/>
      <c r="H121" s="9"/>
      <c r="I121" s="10"/>
      <c r="J121" s="9"/>
    </row>
    <row r="122" spans="1:10" ht="15.75" x14ac:dyDescent="0.25">
      <c r="A122" s="8"/>
      <c r="B122" s="8"/>
      <c r="C122" s="9"/>
      <c r="D122" s="9"/>
      <c r="E122" s="9"/>
      <c r="F122" s="9"/>
      <c r="G122" s="9"/>
      <c r="H122" s="9"/>
      <c r="I122" s="10"/>
      <c r="J122" s="9"/>
    </row>
    <row r="123" spans="1:10" ht="15.75" x14ac:dyDescent="0.25">
      <c r="A123" s="8"/>
      <c r="B123" s="8"/>
      <c r="C123" s="9"/>
      <c r="D123" s="9"/>
      <c r="E123" s="9"/>
      <c r="F123" s="9"/>
      <c r="G123" s="9"/>
      <c r="H123" s="9"/>
      <c r="I123" s="10"/>
      <c r="J123" s="9"/>
    </row>
    <row r="124" spans="1:10" ht="15.75" x14ac:dyDescent="0.25">
      <c r="A124" s="8"/>
      <c r="B124" s="8"/>
      <c r="C124" s="9"/>
      <c r="D124" s="9"/>
      <c r="E124" s="9"/>
      <c r="F124" s="9"/>
      <c r="G124" s="9"/>
      <c r="H124" s="9"/>
      <c r="I124" s="10"/>
      <c r="J124" s="9"/>
    </row>
    <row r="125" spans="1:10" ht="15.75" x14ac:dyDescent="0.25">
      <c r="A125" s="8"/>
      <c r="B125" s="8"/>
      <c r="C125" s="9"/>
      <c r="D125" s="9"/>
      <c r="E125" s="9"/>
      <c r="F125" s="9"/>
      <c r="G125" s="9"/>
      <c r="H125" s="9"/>
      <c r="I125" s="10"/>
      <c r="J125" s="9"/>
    </row>
    <row r="126" spans="1:10" ht="15.75" x14ac:dyDescent="0.25">
      <c r="A126" s="8"/>
      <c r="B126" s="8"/>
      <c r="C126" s="9"/>
      <c r="D126" s="9"/>
      <c r="E126" s="9"/>
      <c r="F126" s="9"/>
      <c r="G126" s="9"/>
      <c r="H126" s="9"/>
      <c r="I126" s="10"/>
      <c r="J126" s="9"/>
    </row>
    <row r="127" spans="1:10" ht="15.75" x14ac:dyDescent="0.25">
      <c r="A127" s="8"/>
      <c r="B127" s="8"/>
      <c r="C127" s="9"/>
      <c r="D127" s="9"/>
      <c r="E127" s="9"/>
      <c r="F127" s="9"/>
      <c r="G127" s="9"/>
      <c r="H127" s="9"/>
      <c r="I127" s="10"/>
      <c r="J127" s="9"/>
    </row>
    <row r="128" spans="1:10" ht="15.75" x14ac:dyDescent="0.25">
      <c r="A128" s="8"/>
      <c r="B128" s="8"/>
      <c r="C128" s="9"/>
      <c r="D128" s="9"/>
      <c r="E128" s="9"/>
      <c r="F128" s="9"/>
      <c r="G128" s="9"/>
      <c r="H128" s="9"/>
      <c r="I128" s="10"/>
      <c r="J128" s="9"/>
    </row>
    <row r="129" spans="1:10" ht="15.75" x14ac:dyDescent="0.25">
      <c r="A129" s="8"/>
      <c r="B129" s="8"/>
      <c r="C129" s="9"/>
      <c r="D129" s="9"/>
      <c r="E129" s="9"/>
      <c r="F129" s="9"/>
      <c r="G129" s="9"/>
      <c r="H129" s="9"/>
      <c r="I129" s="10"/>
      <c r="J129" s="9"/>
    </row>
    <row r="130" spans="1:10" ht="15.75" x14ac:dyDescent="0.25">
      <c r="A130" s="8"/>
      <c r="B130" s="8"/>
      <c r="C130" s="9"/>
      <c r="D130" s="9"/>
      <c r="E130" s="9"/>
      <c r="F130" s="9"/>
      <c r="G130" s="9"/>
      <c r="H130" s="9"/>
      <c r="I130" s="10"/>
      <c r="J130" s="9"/>
    </row>
    <row r="131" spans="1:10" ht="15.75" x14ac:dyDescent="0.25">
      <c r="A131" s="8"/>
      <c r="B131" s="8"/>
      <c r="C131" s="9"/>
      <c r="D131" s="9"/>
      <c r="E131" s="9"/>
      <c r="F131" s="9"/>
      <c r="G131" s="9"/>
      <c r="H131" s="9"/>
      <c r="I131" s="10"/>
      <c r="J131" s="9"/>
    </row>
    <row r="132" spans="1:10" ht="15.75" x14ac:dyDescent="0.25">
      <c r="A132" s="8"/>
      <c r="B132" s="8"/>
      <c r="C132" s="9"/>
      <c r="D132" s="9"/>
      <c r="E132" s="9"/>
      <c r="F132" s="9"/>
      <c r="G132" s="9"/>
      <c r="H132" s="9"/>
      <c r="I132" s="10"/>
      <c r="J132" s="9"/>
    </row>
    <row r="133" spans="1:10" ht="15.75" x14ac:dyDescent="0.25">
      <c r="A133" s="8"/>
      <c r="B133" s="8"/>
      <c r="C133" s="9"/>
      <c r="D133" s="9"/>
      <c r="E133" s="9"/>
      <c r="F133" s="9"/>
      <c r="G133" s="9"/>
      <c r="H133" s="9"/>
      <c r="I133" s="10"/>
      <c r="J133" s="9"/>
    </row>
    <row r="134" spans="1:10" ht="15.75" x14ac:dyDescent="0.25">
      <c r="A134" s="8"/>
      <c r="B134" s="8"/>
      <c r="C134" s="9"/>
      <c r="D134" s="9"/>
      <c r="E134" s="9"/>
      <c r="F134" s="9"/>
      <c r="G134" s="9"/>
      <c r="H134" s="9"/>
      <c r="I134" s="10"/>
      <c r="J134" s="9"/>
    </row>
    <row r="135" spans="1:10" ht="15.75" x14ac:dyDescent="0.25">
      <c r="A135" s="8"/>
      <c r="B135" s="8"/>
      <c r="C135" s="9"/>
      <c r="D135" s="9"/>
      <c r="E135" s="9"/>
      <c r="F135" s="9"/>
      <c r="G135" s="9"/>
      <c r="H135" s="9"/>
      <c r="I135" s="10"/>
      <c r="J135" s="9"/>
    </row>
    <row r="136" spans="1:10" ht="15.75" x14ac:dyDescent="0.25">
      <c r="A136" s="8"/>
      <c r="B136" s="8"/>
      <c r="C136" s="9"/>
      <c r="D136" s="9"/>
      <c r="E136" s="9"/>
      <c r="F136" s="9"/>
      <c r="G136" s="9"/>
      <c r="H136" s="9"/>
      <c r="I136" s="10"/>
      <c r="J136" s="9"/>
    </row>
    <row r="137" spans="1:10" ht="15.75" x14ac:dyDescent="0.25">
      <c r="A137" s="8"/>
      <c r="B137" s="8"/>
      <c r="C137" s="9"/>
      <c r="D137" s="9"/>
      <c r="E137" s="9"/>
      <c r="F137" s="9"/>
      <c r="G137" s="9"/>
      <c r="H137" s="9"/>
      <c r="I137" s="10"/>
      <c r="J137" s="9"/>
    </row>
    <row r="138" spans="1:10" ht="15.75" x14ac:dyDescent="0.25">
      <c r="A138" s="8"/>
      <c r="B138" s="8"/>
      <c r="C138" s="9"/>
      <c r="D138" s="9"/>
      <c r="E138" s="9"/>
      <c r="F138" s="9"/>
      <c r="G138" s="9"/>
      <c r="H138" s="9"/>
      <c r="I138" s="10"/>
      <c r="J138" s="9"/>
    </row>
    <row r="139" spans="1:10" ht="15.75" x14ac:dyDescent="0.25">
      <c r="A139" s="8"/>
      <c r="B139" s="8"/>
      <c r="C139" s="9"/>
      <c r="D139" s="9"/>
      <c r="E139" s="9"/>
      <c r="F139" s="9"/>
      <c r="G139" s="9"/>
      <c r="H139" s="9"/>
      <c r="I139" s="10"/>
      <c r="J139" s="9"/>
    </row>
    <row r="140" spans="1:10" ht="15.75" x14ac:dyDescent="0.25">
      <c r="A140" s="8"/>
      <c r="B140" s="8"/>
      <c r="C140" s="9"/>
      <c r="D140" s="9"/>
      <c r="E140" s="9"/>
      <c r="F140" s="9"/>
      <c r="G140" s="9"/>
      <c r="H140" s="9"/>
      <c r="I140" s="10"/>
      <c r="J140" s="9"/>
    </row>
    <row r="141" spans="1:10" ht="15.75" x14ac:dyDescent="0.25">
      <c r="A141" s="8"/>
      <c r="B141" s="8"/>
      <c r="C141" s="9"/>
      <c r="D141" s="9"/>
      <c r="E141" s="9"/>
      <c r="F141" s="9"/>
      <c r="G141" s="9"/>
      <c r="H141" s="9"/>
      <c r="I141" s="10"/>
      <c r="J141" s="9"/>
    </row>
    <row r="142" spans="1:10" ht="15.75" x14ac:dyDescent="0.25">
      <c r="A142" s="8"/>
      <c r="B142" s="8"/>
      <c r="C142" s="9"/>
      <c r="D142" s="9"/>
      <c r="E142" s="9"/>
      <c r="F142" s="9"/>
      <c r="G142" s="9"/>
      <c r="H142" s="9"/>
      <c r="I142" s="10"/>
      <c r="J142" s="9"/>
    </row>
    <row r="143" spans="1:10" ht="15.75" x14ac:dyDescent="0.25">
      <c r="A143" s="8"/>
      <c r="B143" s="8"/>
      <c r="C143" s="9"/>
      <c r="D143" s="9"/>
      <c r="E143" s="9"/>
      <c r="F143" s="9"/>
      <c r="G143" s="9"/>
      <c r="H143" s="9"/>
      <c r="I143" s="10"/>
      <c r="J143" s="9"/>
    </row>
    <row r="144" spans="1:10" ht="15.75" x14ac:dyDescent="0.25">
      <c r="A144" s="8"/>
      <c r="B144" s="8"/>
      <c r="C144" s="9"/>
      <c r="D144" s="9"/>
      <c r="E144" s="9"/>
      <c r="F144" s="9"/>
      <c r="G144" s="9"/>
      <c r="H144" s="9"/>
      <c r="I144" s="10"/>
      <c r="J144" s="9"/>
    </row>
    <row r="145" spans="1:10" ht="15.75" x14ac:dyDescent="0.25">
      <c r="A145" s="8"/>
      <c r="B145" s="8"/>
      <c r="C145" s="9"/>
      <c r="D145" s="9"/>
      <c r="E145" s="9"/>
      <c r="F145" s="9"/>
      <c r="G145" s="9"/>
      <c r="H145" s="9"/>
      <c r="I145" s="10"/>
      <c r="J145" s="9"/>
    </row>
    <row r="146" spans="1:10" ht="15.75" x14ac:dyDescent="0.25">
      <c r="A146" s="8"/>
      <c r="B146" s="8"/>
      <c r="C146" s="9"/>
      <c r="D146" s="9"/>
      <c r="E146" s="9"/>
      <c r="F146" s="9"/>
      <c r="G146" s="9"/>
      <c r="H146" s="9"/>
      <c r="I146" s="10"/>
      <c r="J146" s="9"/>
    </row>
    <row r="147" spans="1:10" ht="15.75" x14ac:dyDescent="0.25">
      <c r="A147" s="8"/>
      <c r="B147" s="8"/>
      <c r="C147" s="9"/>
      <c r="D147" s="9"/>
      <c r="E147" s="9"/>
      <c r="F147" s="9"/>
      <c r="G147" s="9"/>
      <c r="H147" s="9"/>
      <c r="I147" s="10"/>
      <c r="J147" s="9"/>
    </row>
    <row r="148" spans="1:10" ht="15.75" x14ac:dyDescent="0.25">
      <c r="A148" s="8"/>
      <c r="B148" s="8"/>
      <c r="C148" s="9"/>
      <c r="D148" s="9"/>
      <c r="E148" s="9"/>
      <c r="F148" s="9"/>
      <c r="G148" s="9"/>
      <c r="H148" s="9"/>
      <c r="I148" s="10"/>
      <c r="J148" s="9"/>
    </row>
    <row r="149" spans="1:10" ht="15.75" x14ac:dyDescent="0.25">
      <c r="A149" s="8"/>
      <c r="B149" s="8"/>
      <c r="C149" s="9"/>
      <c r="D149" s="9"/>
      <c r="E149" s="9"/>
      <c r="F149" s="9"/>
      <c r="G149" s="9"/>
      <c r="H149" s="9"/>
      <c r="I149" s="10"/>
      <c r="J149" s="9"/>
    </row>
    <row r="150" spans="1:10" ht="15.75" x14ac:dyDescent="0.25">
      <c r="A150" s="8"/>
      <c r="B150" s="8"/>
      <c r="C150" s="9"/>
      <c r="D150" s="9"/>
      <c r="E150" s="9"/>
      <c r="F150" s="9"/>
      <c r="G150" s="9"/>
      <c r="H150" s="9"/>
      <c r="I150" s="10"/>
      <c r="J150" s="9"/>
    </row>
    <row r="151" spans="1:10" ht="15.75" x14ac:dyDescent="0.25">
      <c r="A151" s="8"/>
      <c r="B151" s="8"/>
      <c r="C151" s="9"/>
      <c r="D151" s="9"/>
      <c r="E151" s="9"/>
      <c r="F151" s="9"/>
      <c r="G151" s="9"/>
      <c r="H151" s="9"/>
      <c r="I151" s="10"/>
      <c r="J151" s="9"/>
    </row>
    <row r="152" spans="1:10" ht="15.75" x14ac:dyDescent="0.25">
      <c r="A152" s="8"/>
      <c r="B152" s="8"/>
      <c r="C152" s="9"/>
      <c r="D152" s="9"/>
      <c r="E152" s="9"/>
      <c r="F152" s="9"/>
      <c r="G152" s="9"/>
      <c r="H152" s="9"/>
      <c r="I152" s="10"/>
      <c r="J152" s="9"/>
    </row>
    <row r="153" spans="1:10" ht="15.75" x14ac:dyDescent="0.25">
      <c r="A153" s="8"/>
      <c r="B153" s="8"/>
      <c r="C153" s="9"/>
      <c r="D153" s="9"/>
      <c r="E153" s="9"/>
      <c r="F153" s="9"/>
      <c r="G153" s="9"/>
      <c r="H153" s="9"/>
      <c r="I153" s="10"/>
      <c r="J153" s="9"/>
    </row>
    <row r="154" spans="1:10" ht="15.75" x14ac:dyDescent="0.25">
      <c r="A154" s="8"/>
      <c r="B154" s="8"/>
      <c r="C154" s="9"/>
      <c r="D154" s="9"/>
      <c r="E154" s="9"/>
      <c r="F154" s="9"/>
      <c r="G154" s="9"/>
      <c r="H154" s="9"/>
      <c r="I154" s="10"/>
      <c r="J154" s="9"/>
    </row>
    <row r="155" spans="1:10" ht="15.75" x14ac:dyDescent="0.25">
      <c r="A155" s="8"/>
      <c r="B155" s="8"/>
      <c r="C155" s="9"/>
      <c r="D155" s="9"/>
      <c r="E155" s="9"/>
      <c r="F155" s="9"/>
      <c r="G155" s="9"/>
      <c r="H155" s="9"/>
      <c r="I155" s="10"/>
      <c r="J155" s="9"/>
    </row>
    <row r="156" spans="1:10" ht="15.75" x14ac:dyDescent="0.25">
      <c r="A156" s="8"/>
      <c r="B156" s="8"/>
      <c r="C156" s="9"/>
      <c r="D156" s="9"/>
      <c r="E156" s="9"/>
      <c r="F156" s="9"/>
      <c r="G156" s="9"/>
      <c r="H156" s="9"/>
      <c r="I156" s="10"/>
      <c r="J156" s="9"/>
    </row>
    <row r="157" spans="1:10" ht="15.75" x14ac:dyDescent="0.25">
      <c r="A157" s="8"/>
      <c r="B157" s="8"/>
      <c r="C157" s="9"/>
      <c r="D157" s="9"/>
      <c r="E157" s="9"/>
      <c r="F157" s="9"/>
      <c r="G157" s="9"/>
      <c r="H157" s="9"/>
      <c r="I157" s="10"/>
      <c r="J157" s="9"/>
    </row>
    <row r="158" spans="1:10" ht="15.75" x14ac:dyDescent="0.25">
      <c r="A158" s="8"/>
      <c r="B158" s="8"/>
      <c r="C158" s="9"/>
      <c r="D158" s="9"/>
      <c r="E158" s="9"/>
      <c r="F158" s="9"/>
      <c r="G158" s="9"/>
      <c r="H158" s="9"/>
      <c r="I158" s="10"/>
      <c r="J158" s="9"/>
    </row>
    <row r="159" spans="1:10" ht="15.75" x14ac:dyDescent="0.25">
      <c r="A159" s="8"/>
      <c r="B159" s="8"/>
      <c r="C159" s="9"/>
      <c r="D159" s="9"/>
      <c r="E159" s="9"/>
      <c r="F159" s="9"/>
      <c r="G159" s="9"/>
      <c r="H159" s="9"/>
      <c r="I159" s="10"/>
      <c r="J159" s="9"/>
    </row>
    <row r="160" spans="1:10" ht="15.75" x14ac:dyDescent="0.25">
      <c r="A160" s="8"/>
      <c r="B160" s="8"/>
      <c r="C160" s="9"/>
      <c r="D160" s="9"/>
      <c r="E160" s="9"/>
      <c r="F160" s="9"/>
      <c r="G160" s="9"/>
      <c r="H160" s="9"/>
      <c r="I160" s="10"/>
      <c r="J160" s="9"/>
    </row>
    <row r="161" spans="1:10" ht="15.75" x14ac:dyDescent="0.25">
      <c r="A161" s="8"/>
      <c r="B161" s="8"/>
      <c r="C161" s="9"/>
      <c r="D161" s="9"/>
      <c r="E161" s="9"/>
      <c r="F161" s="9"/>
      <c r="G161" s="9"/>
      <c r="H161" s="9"/>
      <c r="I161" s="10"/>
      <c r="J161" s="9"/>
    </row>
    <row r="162" spans="1:10" ht="15.75" x14ac:dyDescent="0.25">
      <c r="A162" s="8"/>
      <c r="B162" s="8"/>
      <c r="C162" s="9"/>
      <c r="D162" s="9"/>
      <c r="E162" s="9"/>
      <c r="F162" s="9"/>
      <c r="G162" s="9"/>
      <c r="H162" s="9"/>
      <c r="I162" s="10"/>
      <c r="J162" s="9"/>
    </row>
    <row r="163" spans="1:10" ht="15.75" x14ac:dyDescent="0.25">
      <c r="A163" s="8"/>
      <c r="B163" s="8"/>
      <c r="C163" s="9"/>
      <c r="D163" s="9"/>
      <c r="E163" s="9"/>
      <c r="F163" s="9"/>
      <c r="G163" s="9"/>
      <c r="H163" s="9"/>
      <c r="I163" s="10"/>
      <c r="J163" s="9"/>
    </row>
    <row r="164" spans="1:10" ht="15.75" x14ac:dyDescent="0.25">
      <c r="A164" s="8"/>
      <c r="B164" s="8"/>
      <c r="C164" s="9"/>
      <c r="D164" s="9"/>
      <c r="E164" s="9"/>
      <c r="F164" s="9"/>
      <c r="G164" s="9"/>
      <c r="H164" s="9"/>
      <c r="I164" s="10"/>
      <c r="J164" s="9"/>
    </row>
    <row r="165" spans="1:10" ht="15.75" x14ac:dyDescent="0.25">
      <c r="A165" s="8"/>
      <c r="B165" s="8"/>
      <c r="C165" s="9"/>
      <c r="D165" s="9"/>
      <c r="E165" s="9"/>
      <c r="F165" s="9"/>
      <c r="G165" s="9"/>
      <c r="H165" s="9"/>
      <c r="I165" s="10"/>
      <c r="J165" s="9"/>
    </row>
    <row r="166" spans="1:10" ht="15.75" x14ac:dyDescent="0.25">
      <c r="A166" s="8"/>
      <c r="B166" s="8"/>
      <c r="C166" s="9"/>
      <c r="D166" s="9"/>
      <c r="E166" s="9"/>
      <c r="F166" s="9"/>
      <c r="G166" s="9"/>
      <c r="H166" s="9"/>
      <c r="I166" s="10"/>
      <c r="J166" s="9"/>
    </row>
    <row r="167" spans="1:10" ht="15.75" x14ac:dyDescent="0.25">
      <c r="A167" s="8"/>
      <c r="B167" s="8"/>
      <c r="C167" s="9"/>
      <c r="D167" s="9"/>
      <c r="E167" s="9"/>
      <c r="F167" s="9"/>
      <c r="G167" s="9"/>
      <c r="H167" s="9"/>
      <c r="I167" s="10"/>
      <c r="J167" s="9"/>
    </row>
    <row r="168" spans="1:10" ht="15.75" x14ac:dyDescent="0.25">
      <c r="A168" s="8"/>
      <c r="B168" s="8"/>
      <c r="C168" s="9"/>
      <c r="D168" s="9"/>
      <c r="E168" s="9"/>
      <c r="F168" s="9"/>
      <c r="G168" s="9"/>
      <c r="H168" s="9"/>
      <c r="I168" s="10"/>
      <c r="J168" s="9"/>
    </row>
    <row r="169" spans="1:10" ht="15.75" x14ac:dyDescent="0.25">
      <c r="A169" s="8"/>
      <c r="B169" s="8"/>
      <c r="C169" s="9"/>
      <c r="D169" s="9"/>
      <c r="E169" s="9"/>
      <c r="F169" s="9"/>
      <c r="G169" s="9"/>
      <c r="H169" s="9"/>
      <c r="I169" s="10"/>
      <c r="J169" s="9"/>
    </row>
    <row r="170" spans="1:10" ht="15.75" x14ac:dyDescent="0.25">
      <c r="A170" s="8"/>
      <c r="B170" s="8"/>
      <c r="C170" s="9"/>
      <c r="D170" s="9"/>
      <c r="E170" s="9"/>
      <c r="F170" s="9"/>
      <c r="G170" s="9"/>
      <c r="H170" s="9"/>
      <c r="I170" s="10"/>
      <c r="J170" s="9"/>
    </row>
    <row r="171" spans="1:10" ht="15.75" x14ac:dyDescent="0.25">
      <c r="A171" s="8"/>
      <c r="B171" s="8"/>
      <c r="C171" s="9"/>
      <c r="D171" s="9"/>
      <c r="E171" s="9"/>
      <c r="F171" s="9"/>
      <c r="G171" s="9"/>
      <c r="H171" s="9"/>
      <c r="I171" s="10"/>
      <c r="J171" s="9"/>
    </row>
    <row r="172" spans="1:10" ht="15.75" x14ac:dyDescent="0.25">
      <c r="A172" s="8"/>
      <c r="B172" s="8"/>
      <c r="C172" s="9"/>
      <c r="D172" s="9"/>
      <c r="E172" s="9"/>
      <c r="F172" s="9"/>
      <c r="G172" s="9"/>
      <c r="H172" s="9"/>
      <c r="I172" s="10"/>
      <c r="J172" s="9"/>
    </row>
    <row r="173" spans="1:10" ht="15.75" x14ac:dyDescent="0.25">
      <c r="A173" s="8"/>
      <c r="B173" s="8"/>
      <c r="C173" s="9"/>
      <c r="D173" s="9"/>
      <c r="E173" s="9"/>
      <c r="F173" s="9"/>
      <c r="G173" s="9"/>
      <c r="H173" s="9"/>
      <c r="I173" s="10"/>
      <c r="J173" s="9"/>
    </row>
    <row r="174" spans="1:10" ht="15.75" x14ac:dyDescent="0.25">
      <c r="A174" s="8"/>
      <c r="B174" s="8"/>
      <c r="C174" s="9"/>
      <c r="D174" s="9"/>
      <c r="E174" s="9"/>
      <c r="F174" s="9"/>
      <c r="G174" s="9"/>
      <c r="H174" s="9"/>
      <c r="I174" s="10"/>
      <c r="J174" s="9"/>
    </row>
    <row r="175" spans="1:10" ht="15.75" x14ac:dyDescent="0.25">
      <c r="A175" s="8"/>
      <c r="B175" s="8"/>
      <c r="C175" s="9"/>
      <c r="D175" s="9"/>
      <c r="E175" s="9"/>
      <c r="F175" s="9"/>
      <c r="G175" s="9"/>
      <c r="H175" s="9"/>
      <c r="I175" s="10"/>
      <c r="J175" s="9"/>
    </row>
    <row r="176" spans="1:10" ht="15.75" x14ac:dyDescent="0.25">
      <c r="A176" s="8"/>
      <c r="B176" s="8"/>
      <c r="C176" s="9"/>
      <c r="D176" s="9"/>
      <c r="E176" s="9"/>
      <c r="F176" s="9"/>
      <c r="G176" s="9"/>
      <c r="H176" s="9"/>
      <c r="I176" s="10"/>
      <c r="J176" s="9"/>
    </row>
    <row r="177" spans="1:10" ht="15.75" x14ac:dyDescent="0.25">
      <c r="A177" s="8"/>
      <c r="B177" s="8"/>
      <c r="C177" s="9"/>
      <c r="D177" s="9"/>
      <c r="E177" s="9"/>
      <c r="F177" s="9"/>
      <c r="G177" s="9"/>
      <c r="H177" s="9"/>
      <c r="I177" s="10"/>
      <c r="J177" s="9"/>
    </row>
    <row r="178" spans="1:10" ht="15.75" x14ac:dyDescent="0.25">
      <c r="A178" s="8"/>
      <c r="B178" s="8"/>
      <c r="C178" s="9"/>
      <c r="D178" s="9"/>
      <c r="E178" s="9"/>
      <c r="F178" s="9"/>
      <c r="G178" s="9"/>
      <c r="H178" s="9"/>
      <c r="I178" s="10"/>
      <c r="J178" s="9"/>
    </row>
    <row r="179" spans="1:10" ht="15.75" x14ac:dyDescent="0.25">
      <c r="A179" s="8"/>
      <c r="B179" s="8"/>
      <c r="C179" s="9"/>
      <c r="D179" s="9"/>
      <c r="E179" s="9"/>
      <c r="F179" s="9"/>
      <c r="G179" s="9"/>
      <c r="H179" s="9"/>
      <c r="I179" s="10"/>
      <c r="J179" s="9"/>
    </row>
    <row r="180" spans="1:10" ht="15.75" x14ac:dyDescent="0.25">
      <c r="A180" s="8"/>
      <c r="B180" s="8"/>
      <c r="C180" s="9"/>
      <c r="D180" s="9"/>
      <c r="E180" s="9"/>
      <c r="F180" s="9"/>
      <c r="G180" s="9"/>
      <c r="H180" s="9"/>
      <c r="I180" s="10"/>
      <c r="J180" s="9"/>
    </row>
    <row r="181" spans="1:10" ht="15.75" x14ac:dyDescent="0.25">
      <c r="A181" s="8"/>
      <c r="B181" s="8"/>
      <c r="C181" s="9"/>
      <c r="D181" s="9"/>
      <c r="E181" s="9"/>
      <c r="F181" s="9"/>
      <c r="G181" s="9"/>
      <c r="H181" s="9"/>
      <c r="I181" s="10"/>
      <c r="J181" s="9"/>
    </row>
    <row r="182" spans="1:10" ht="15.75" x14ac:dyDescent="0.25">
      <c r="A182" s="8"/>
      <c r="B182" s="8"/>
      <c r="C182" s="9"/>
      <c r="D182" s="9"/>
      <c r="E182" s="9"/>
      <c r="F182" s="9"/>
      <c r="G182" s="9"/>
      <c r="H182" s="9"/>
      <c r="I182" s="10"/>
      <c r="J182" s="9"/>
    </row>
    <row r="183" spans="1:10" ht="15.75" x14ac:dyDescent="0.25">
      <c r="A183" s="8"/>
      <c r="B183" s="8"/>
      <c r="C183" s="9"/>
      <c r="D183" s="9"/>
      <c r="E183" s="9"/>
      <c r="F183" s="9"/>
      <c r="G183" s="9"/>
      <c r="H183" s="9"/>
      <c r="I183" s="10"/>
      <c r="J183" s="9"/>
    </row>
    <row r="184" spans="1:10" ht="15.75" x14ac:dyDescent="0.25">
      <c r="A184" s="8"/>
      <c r="B184" s="8"/>
      <c r="C184" s="9"/>
      <c r="D184" s="9"/>
      <c r="E184" s="9"/>
      <c r="F184" s="9"/>
      <c r="G184" s="9"/>
      <c r="H184" s="9"/>
      <c r="I184" s="10"/>
      <c r="J184" s="9"/>
    </row>
    <row r="185" spans="1:10" ht="15.75" x14ac:dyDescent="0.25">
      <c r="A185" s="8"/>
      <c r="B185" s="8"/>
      <c r="C185" s="9"/>
      <c r="D185" s="9"/>
      <c r="E185" s="9"/>
      <c r="F185" s="9"/>
      <c r="G185" s="9"/>
      <c r="H185" s="9"/>
      <c r="I185" s="10"/>
      <c r="J185" s="9"/>
    </row>
    <row r="186" spans="1:10" ht="15.75" x14ac:dyDescent="0.25">
      <c r="A186" s="8"/>
      <c r="B186" s="8"/>
      <c r="C186" s="9"/>
      <c r="D186" s="9"/>
      <c r="E186" s="9"/>
      <c r="F186" s="9"/>
      <c r="G186" s="9"/>
      <c r="H186" s="9"/>
      <c r="I186" s="10"/>
      <c r="J186" s="9"/>
    </row>
    <row r="187" spans="1:10" ht="15.75" x14ac:dyDescent="0.25">
      <c r="A187" s="8"/>
      <c r="B187" s="8"/>
      <c r="C187" s="9"/>
      <c r="D187" s="9"/>
      <c r="E187" s="9"/>
      <c r="F187" s="9"/>
      <c r="G187" s="9"/>
      <c r="H187" s="9"/>
      <c r="I187" s="10"/>
      <c r="J187" s="9"/>
    </row>
    <row r="188" spans="1:10" ht="15.75" x14ac:dyDescent="0.25">
      <c r="A188" s="8"/>
      <c r="B188" s="8"/>
      <c r="C188" s="9"/>
      <c r="D188" s="9"/>
      <c r="E188" s="9"/>
      <c r="F188" s="9"/>
      <c r="G188" s="9"/>
      <c r="H188" s="9"/>
      <c r="I188" s="10"/>
      <c r="J188" s="9"/>
    </row>
    <row r="189" spans="1:10" ht="15.75" x14ac:dyDescent="0.25">
      <c r="A189" s="8"/>
      <c r="B189" s="8"/>
      <c r="C189" s="9"/>
      <c r="D189" s="9"/>
      <c r="E189" s="9"/>
      <c r="F189" s="9"/>
      <c r="G189" s="9"/>
      <c r="H189" s="9"/>
      <c r="I189" s="10"/>
      <c r="J189" s="9"/>
    </row>
    <row r="190" spans="1:10" ht="15.75" x14ac:dyDescent="0.25">
      <c r="A190" s="8"/>
      <c r="B190" s="8"/>
      <c r="C190" s="9"/>
      <c r="D190" s="9"/>
      <c r="E190" s="9"/>
      <c r="F190" s="9"/>
      <c r="G190" s="9"/>
      <c r="H190" s="9"/>
      <c r="I190" s="10"/>
      <c r="J190" s="9"/>
    </row>
    <row r="191" spans="1:10" ht="15.75" x14ac:dyDescent="0.25">
      <c r="A191" s="8"/>
      <c r="B191" s="8"/>
      <c r="C191" s="9"/>
      <c r="D191" s="9"/>
      <c r="E191" s="9"/>
      <c r="F191" s="9"/>
      <c r="G191" s="9"/>
      <c r="H191" s="9"/>
      <c r="I191" s="10"/>
      <c r="J191" s="9"/>
    </row>
    <row r="192" spans="1:10" ht="15.75" x14ac:dyDescent="0.25">
      <c r="A192" s="8"/>
      <c r="B192" s="8"/>
      <c r="C192" s="9"/>
      <c r="D192" s="9"/>
      <c r="E192" s="9"/>
      <c r="F192" s="9"/>
      <c r="G192" s="9"/>
      <c r="H192" s="9"/>
      <c r="I192" s="10"/>
      <c r="J192" s="9"/>
    </row>
    <row r="193" spans="1:10" ht="15.75" x14ac:dyDescent="0.25">
      <c r="A193" s="8"/>
      <c r="B193" s="8"/>
      <c r="C193" s="9"/>
      <c r="D193" s="9"/>
      <c r="E193" s="9"/>
      <c r="F193" s="9"/>
      <c r="G193" s="9"/>
      <c r="H193" s="9"/>
      <c r="I193" s="10"/>
      <c r="J193" s="9"/>
    </row>
    <row r="194" spans="1:10" ht="15.75" x14ac:dyDescent="0.25">
      <c r="A194" s="8"/>
      <c r="B194" s="8"/>
      <c r="C194" s="9"/>
      <c r="D194" s="9"/>
      <c r="E194" s="9"/>
      <c r="F194" s="9"/>
      <c r="G194" s="9"/>
      <c r="H194" s="9"/>
      <c r="I194" s="10"/>
      <c r="J194" s="9"/>
    </row>
    <row r="195" spans="1:10" ht="15.75" x14ac:dyDescent="0.25">
      <c r="A195" s="8"/>
      <c r="B195" s="8"/>
      <c r="C195" s="9"/>
      <c r="D195" s="9"/>
      <c r="E195" s="9"/>
      <c r="F195" s="9"/>
      <c r="G195" s="9"/>
      <c r="H195" s="9"/>
      <c r="I195" s="10"/>
      <c r="J195" s="9"/>
    </row>
    <row r="196" spans="1:10" ht="15.75" x14ac:dyDescent="0.25">
      <c r="A196" s="8"/>
      <c r="B196" s="8"/>
      <c r="C196" s="9"/>
      <c r="D196" s="9"/>
      <c r="E196" s="9"/>
      <c r="F196" s="9"/>
      <c r="G196" s="9"/>
      <c r="H196" s="9"/>
      <c r="I196" s="10"/>
      <c r="J196" s="9"/>
    </row>
    <row r="197" spans="1:10" ht="15.75" x14ac:dyDescent="0.25">
      <c r="A197" s="8"/>
      <c r="B197" s="8"/>
      <c r="C197" s="9"/>
      <c r="D197" s="9"/>
      <c r="E197" s="9"/>
      <c r="F197" s="9"/>
      <c r="G197" s="9"/>
      <c r="H197" s="9"/>
      <c r="I197" s="10"/>
      <c r="J197" s="9"/>
    </row>
    <row r="198" spans="1:10" ht="15.75" x14ac:dyDescent="0.25">
      <c r="A198" s="8"/>
      <c r="B198" s="8"/>
      <c r="C198" s="9"/>
      <c r="D198" s="9"/>
      <c r="E198" s="9"/>
      <c r="F198" s="9"/>
      <c r="G198" s="9"/>
      <c r="H198" s="9"/>
      <c r="I198" s="10"/>
      <c r="J198" s="9"/>
    </row>
    <row r="199" spans="1:10" ht="15.75" x14ac:dyDescent="0.25">
      <c r="A199" s="8"/>
      <c r="B199" s="8"/>
      <c r="C199" s="9"/>
      <c r="D199" s="9"/>
      <c r="E199" s="9"/>
      <c r="F199" s="9"/>
      <c r="G199" s="9"/>
      <c r="H199" s="9"/>
      <c r="I199" s="10"/>
      <c r="J199" s="9"/>
    </row>
    <row r="200" spans="1:10" ht="15.75" x14ac:dyDescent="0.25">
      <c r="A200" s="8"/>
      <c r="B200" s="8"/>
      <c r="C200" s="9"/>
      <c r="D200" s="9"/>
      <c r="E200" s="9"/>
      <c r="F200" s="9"/>
      <c r="G200" s="9"/>
      <c r="H200" s="9"/>
      <c r="I200" s="10"/>
      <c r="J200" s="9"/>
    </row>
    <row r="201" spans="1:10" ht="15.75" x14ac:dyDescent="0.25">
      <c r="A201" s="8"/>
      <c r="B201" s="8"/>
      <c r="C201" s="9"/>
      <c r="D201" s="9"/>
      <c r="E201" s="9"/>
      <c r="F201" s="9"/>
      <c r="G201" s="9"/>
      <c r="H201" s="9"/>
      <c r="I201" s="10"/>
      <c r="J201" s="9"/>
    </row>
    <row r="202" spans="1:10" ht="15.75" x14ac:dyDescent="0.25">
      <c r="A202" s="8"/>
      <c r="B202" s="8"/>
      <c r="C202" s="9"/>
      <c r="D202" s="9"/>
      <c r="E202" s="9"/>
      <c r="F202" s="9"/>
      <c r="G202" s="9"/>
      <c r="H202" s="9"/>
      <c r="I202" s="10"/>
      <c r="J202" s="9"/>
    </row>
    <row r="203" spans="1:10" ht="15.75" x14ac:dyDescent="0.25">
      <c r="A203" s="8"/>
      <c r="B203" s="8"/>
      <c r="C203" s="9"/>
      <c r="D203" s="9"/>
      <c r="E203" s="9"/>
      <c r="F203" s="9"/>
      <c r="G203" s="9"/>
      <c r="H203" s="9"/>
      <c r="I203" s="10"/>
      <c r="J203" s="9"/>
    </row>
    <row r="204" spans="1:10" ht="15.75" x14ac:dyDescent="0.25">
      <c r="A204" s="8"/>
      <c r="B204" s="8"/>
      <c r="C204" s="9"/>
      <c r="D204" s="9"/>
      <c r="E204" s="9"/>
      <c r="F204" s="9"/>
      <c r="G204" s="9"/>
      <c r="H204" s="9"/>
      <c r="I204" s="10"/>
      <c r="J204" s="9"/>
    </row>
    <row r="205" spans="1:10" ht="15.75" x14ac:dyDescent="0.25">
      <c r="A205" s="8"/>
      <c r="B205" s="8"/>
      <c r="C205" s="9"/>
      <c r="D205" s="9"/>
      <c r="E205" s="9"/>
      <c r="F205" s="9"/>
      <c r="G205" s="9"/>
      <c r="H205" s="9"/>
      <c r="I205" s="10"/>
      <c r="J205" s="9"/>
    </row>
    <row r="206" spans="1:10" ht="15.75" x14ac:dyDescent="0.25">
      <c r="A206" s="8"/>
      <c r="B206" s="8"/>
      <c r="C206" s="9"/>
      <c r="D206" s="9"/>
      <c r="E206" s="9"/>
      <c r="F206" s="9"/>
      <c r="G206" s="9"/>
      <c r="H206" s="9"/>
      <c r="I206" s="10"/>
      <c r="J206" s="9"/>
    </row>
    <row r="207" spans="1:10" ht="15.75" x14ac:dyDescent="0.25">
      <c r="A207" s="8"/>
      <c r="B207" s="8"/>
      <c r="C207" s="9"/>
      <c r="D207" s="9"/>
      <c r="E207" s="9"/>
      <c r="F207" s="9"/>
      <c r="G207" s="9"/>
      <c r="H207" s="9"/>
      <c r="I207" s="10"/>
      <c r="J207" s="9"/>
    </row>
    <row r="208" spans="1:10" ht="15.75" x14ac:dyDescent="0.25">
      <c r="A208" s="8"/>
      <c r="B208" s="8"/>
      <c r="C208" s="9"/>
      <c r="D208" s="9"/>
      <c r="E208" s="9"/>
      <c r="F208" s="9"/>
      <c r="G208" s="9"/>
      <c r="H208" s="9"/>
      <c r="I208" s="10"/>
      <c r="J208" s="9"/>
    </row>
    <row r="209" spans="1:10" ht="15.75" x14ac:dyDescent="0.25">
      <c r="A209" s="8"/>
      <c r="B209" s="8"/>
      <c r="C209" s="9"/>
      <c r="D209" s="9"/>
      <c r="E209" s="9"/>
      <c r="F209" s="9"/>
      <c r="G209" s="9"/>
      <c r="H209" s="9"/>
      <c r="I209" s="10"/>
      <c r="J209" s="9"/>
    </row>
    <row r="210" spans="1:10" ht="15.75" x14ac:dyDescent="0.25">
      <c r="A210" s="8"/>
      <c r="B210" s="8"/>
      <c r="C210" s="9"/>
      <c r="D210" s="9"/>
      <c r="E210" s="9"/>
      <c r="F210" s="9"/>
      <c r="G210" s="9"/>
      <c r="H210" s="9"/>
      <c r="I210" s="10"/>
      <c r="J210" s="9"/>
    </row>
    <row r="211" spans="1:10" ht="15.75" x14ac:dyDescent="0.25">
      <c r="A211" s="8"/>
      <c r="B211" s="8"/>
      <c r="C211" s="9"/>
      <c r="D211" s="9"/>
      <c r="E211" s="9"/>
      <c r="F211" s="9"/>
      <c r="G211" s="9"/>
      <c r="H211" s="9"/>
      <c r="I211" s="10"/>
      <c r="J211" s="9"/>
    </row>
    <row r="212" spans="1:10" ht="15.75" x14ac:dyDescent="0.25">
      <c r="A212" s="8"/>
      <c r="B212" s="8"/>
      <c r="C212" s="9"/>
      <c r="D212" s="9"/>
      <c r="E212" s="9"/>
      <c r="F212" s="9"/>
      <c r="G212" s="9"/>
      <c r="H212" s="9"/>
      <c r="I212" s="10"/>
      <c r="J212" s="9"/>
    </row>
    <row r="213" spans="1:10" ht="15.75" x14ac:dyDescent="0.25">
      <c r="A213" s="8"/>
      <c r="B213" s="8"/>
      <c r="C213" s="9"/>
      <c r="D213" s="9"/>
      <c r="E213" s="9"/>
      <c r="F213" s="9"/>
      <c r="G213" s="9"/>
      <c r="H213" s="9"/>
      <c r="I213" s="10"/>
      <c r="J213" s="9"/>
    </row>
    <row r="214" spans="1:10" ht="15.75" x14ac:dyDescent="0.25">
      <c r="A214" s="8"/>
      <c r="B214" s="8"/>
      <c r="C214" s="9"/>
      <c r="D214" s="9"/>
      <c r="E214" s="9"/>
      <c r="F214" s="9"/>
      <c r="G214" s="9"/>
      <c r="H214" s="9"/>
      <c r="I214" s="10"/>
      <c r="J214" s="9"/>
    </row>
    <row r="215" spans="1:10" ht="15.75" x14ac:dyDescent="0.25">
      <c r="A215" s="8"/>
      <c r="B215" s="8"/>
      <c r="C215" s="9"/>
      <c r="D215" s="9"/>
      <c r="E215" s="9"/>
      <c r="F215" s="9"/>
      <c r="G215" s="9"/>
      <c r="H215" s="9"/>
      <c r="I215" s="10"/>
      <c r="J215" s="9"/>
    </row>
    <row r="216" spans="1:10" ht="15.75" x14ac:dyDescent="0.25">
      <c r="A216" s="8"/>
      <c r="B216" s="8"/>
      <c r="C216" s="9"/>
      <c r="D216" s="9"/>
      <c r="E216" s="9"/>
      <c r="F216" s="9"/>
      <c r="G216" s="9"/>
      <c r="H216" s="9"/>
      <c r="I216" s="10"/>
      <c r="J216" s="9"/>
    </row>
    <row r="217" spans="1:10" ht="15.75" x14ac:dyDescent="0.25">
      <c r="A217" s="8"/>
      <c r="B217" s="8"/>
      <c r="C217" s="9"/>
      <c r="D217" s="9"/>
      <c r="E217" s="9"/>
      <c r="F217" s="9"/>
      <c r="G217" s="9"/>
      <c r="H217" s="9"/>
      <c r="I217" s="10"/>
      <c r="J217" s="9"/>
    </row>
    <row r="218" spans="1:10" ht="15.75" x14ac:dyDescent="0.25">
      <c r="A218" s="8"/>
      <c r="B218" s="8"/>
      <c r="C218" s="9"/>
      <c r="D218" s="9"/>
      <c r="E218" s="9"/>
      <c r="F218" s="9"/>
      <c r="G218" s="9"/>
      <c r="H218" s="9"/>
      <c r="I218" s="10"/>
      <c r="J218" s="9"/>
    </row>
    <row r="219" spans="1:10" ht="15.75" x14ac:dyDescent="0.25">
      <c r="A219" s="8"/>
      <c r="B219" s="8"/>
      <c r="C219" s="9"/>
      <c r="D219" s="9"/>
      <c r="E219" s="9"/>
      <c r="F219" s="9"/>
      <c r="G219" s="9"/>
      <c r="H219" s="9"/>
      <c r="I219" s="10"/>
      <c r="J219" s="9"/>
    </row>
    <row r="220" spans="1:10" ht="15.75" x14ac:dyDescent="0.25">
      <c r="A220" s="8"/>
      <c r="B220" s="8"/>
      <c r="C220" s="9"/>
      <c r="D220" s="9"/>
      <c r="E220" s="9"/>
      <c r="F220" s="9"/>
      <c r="G220" s="9"/>
      <c r="H220" s="9"/>
      <c r="I220" s="10"/>
      <c r="J220" s="9"/>
    </row>
    <row r="221" spans="1:10" ht="15.75" x14ac:dyDescent="0.25">
      <c r="A221" s="8"/>
      <c r="B221" s="8"/>
      <c r="C221" s="9"/>
      <c r="D221" s="9"/>
      <c r="E221" s="9"/>
      <c r="F221" s="9"/>
      <c r="G221" s="9"/>
      <c r="H221" s="9"/>
      <c r="I221" s="10"/>
      <c r="J221" s="9"/>
    </row>
    <row r="222" spans="1:10" ht="15.75" x14ac:dyDescent="0.25">
      <c r="A222" s="8"/>
      <c r="B222" s="8"/>
      <c r="C222" s="9"/>
      <c r="D222" s="9"/>
      <c r="E222" s="9"/>
      <c r="F222" s="9"/>
      <c r="G222" s="9"/>
      <c r="H222" s="9"/>
      <c r="I222" s="10"/>
      <c r="J222" s="9"/>
    </row>
    <row r="223" spans="1:10" ht="15.75" x14ac:dyDescent="0.25">
      <c r="A223" s="8"/>
      <c r="B223" s="8"/>
      <c r="C223" s="9"/>
      <c r="D223" s="9"/>
      <c r="E223" s="9"/>
      <c r="F223" s="9"/>
      <c r="G223" s="9"/>
      <c r="H223" s="9"/>
      <c r="I223" s="10"/>
      <c r="J223" s="9"/>
    </row>
    <row r="224" spans="1:10" ht="15.75" x14ac:dyDescent="0.25">
      <c r="A224" s="8"/>
      <c r="B224" s="8"/>
      <c r="C224" s="9"/>
      <c r="D224" s="9"/>
      <c r="E224" s="9"/>
      <c r="F224" s="9"/>
      <c r="G224" s="9"/>
      <c r="H224" s="9"/>
      <c r="I224" s="10"/>
      <c r="J224" s="9"/>
    </row>
    <row r="225" spans="1:10" ht="15.75" x14ac:dyDescent="0.25">
      <c r="A225" s="8"/>
      <c r="B225" s="8"/>
      <c r="C225" s="9"/>
      <c r="D225" s="9"/>
      <c r="E225" s="9"/>
      <c r="F225" s="9"/>
      <c r="G225" s="9"/>
      <c r="H225" s="9"/>
      <c r="I225" s="10"/>
      <c r="J225" s="9"/>
    </row>
    <row r="226" spans="1:10" ht="15.75" x14ac:dyDescent="0.25">
      <c r="A226" s="8"/>
      <c r="B226" s="8"/>
      <c r="C226" s="9"/>
      <c r="D226" s="9"/>
      <c r="E226" s="9"/>
      <c r="F226" s="9"/>
      <c r="G226" s="9"/>
      <c r="H226" s="9"/>
      <c r="I226" s="10"/>
      <c r="J226" s="9"/>
    </row>
    <row r="227" spans="1:10" ht="15.75" x14ac:dyDescent="0.25">
      <c r="A227" s="8"/>
      <c r="B227" s="8"/>
      <c r="C227" s="9"/>
      <c r="D227" s="9"/>
      <c r="E227" s="9"/>
      <c r="F227" s="9"/>
      <c r="G227" s="9"/>
      <c r="H227" s="9"/>
      <c r="I227" s="10"/>
      <c r="J227" s="9"/>
    </row>
    <row r="228" spans="1:10" ht="15.75" x14ac:dyDescent="0.25">
      <c r="A228" s="8"/>
      <c r="B228" s="8"/>
      <c r="C228" s="9"/>
      <c r="D228" s="9"/>
      <c r="E228" s="9"/>
      <c r="F228" s="9"/>
      <c r="G228" s="9"/>
      <c r="H228" s="9"/>
      <c r="I228" s="10"/>
      <c r="J228" s="9"/>
    </row>
    <row r="229" spans="1:10" ht="15.75" x14ac:dyDescent="0.25">
      <c r="A229" s="8"/>
      <c r="B229" s="8"/>
      <c r="C229" s="9"/>
      <c r="D229" s="9"/>
      <c r="E229" s="9"/>
      <c r="F229" s="9"/>
      <c r="G229" s="9"/>
      <c r="H229" s="9"/>
      <c r="I229" s="10"/>
      <c r="J229" s="9"/>
    </row>
    <row r="230" spans="1:10" ht="15.75" x14ac:dyDescent="0.25">
      <c r="A230" s="8"/>
      <c r="B230" s="8"/>
      <c r="C230" s="9"/>
      <c r="D230" s="9"/>
      <c r="E230" s="9"/>
      <c r="F230" s="9"/>
      <c r="G230" s="9"/>
      <c r="H230" s="9"/>
      <c r="I230" s="10"/>
      <c r="J230" s="9"/>
    </row>
    <row r="231" spans="1:10" ht="15.75" x14ac:dyDescent="0.25">
      <c r="A231" s="8"/>
      <c r="B231" s="8"/>
      <c r="C231" s="9"/>
      <c r="D231" s="9"/>
      <c r="E231" s="9"/>
      <c r="F231" s="9"/>
      <c r="G231" s="9"/>
      <c r="H231" s="9"/>
      <c r="I231" s="10"/>
      <c r="J231" s="9"/>
    </row>
    <row r="232" spans="1:10" ht="15.75" x14ac:dyDescent="0.25">
      <c r="A232" s="8"/>
      <c r="B232" s="8"/>
      <c r="C232" s="9"/>
      <c r="D232" s="9"/>
      <c r="E232" s="9"/>
      <c r="F232" s="9"/>
      <c r="G232" s="9"/>
      <c r="H232" s="9"/>
      <c r="I232" s="10"/>
      <c r="J232" s="9"/>
    </row>
    <row r="233" spans="1:10" ht="15.75" x14ac:dyDescent="0.25">
      <c r="A233" s="8"/>
      <c r="B233" s="8"/>
      <c r="C233" s="9"/>
      <c r="D233" s="9"/>
      <c r="E233" s="9"/>
      <c r="F233" s="9"/>
      <c r="G233" s="9"/>
      <c r="H233" s="9"/>
      <c r="I233" s="10"/>
      <c r="J233" s="9"/>
    </row>
    <row r="234" spans="1:10" ht="15.75" x14ac:dyDescent="0.25">
      <c r="A234" s="8"/>
      <c r="B234" s="8"/>
      <c r="C234" s="9"/>
      <c r="D234" s="9"/>
      <c r="E234" s="9"/>
      <c r="F234" s="9"/>
      <c r="G234" s="9"/>
      <c r="H234" s="9"/>
      <c r="I234" s="10"/>
      <c r="J234" s="9"/>
    </row>
    <row r="235" spans="1:10" ht="15.75" x14ac:dyDescent="0.25">
      <c r="A235" s="8"/>
      <c r="B235" s="8"/>
      <c r="C235" s="9"/>
      <c r="D235" s="9"/>
      <c r="E235" s="9"/>
      <c r="F235" s="9"/>
      <c r="G235" s="9"/>
      <c r="H235" s="9"/>
      <c r="I235" s="10"/>
      <c r="J235" s="9"/>
    </row>
    <row r="236" spans="1:10" ht="15.75" x14ac:dyDescent="0.25">
      <c r="A236" s="8"/>
      <c r="B236" s="8"/>
      <c r="C236" s="9"/>
      <c r="D236" s="9"/>
      <c r="E236" s="9"/>
      <c r="F236" s="9"/>
      <c r="G236" s="9"/>
      <c r="H236" s="9"/>
      <c r="I236" s="10"/>
      <c r="J236" s="9"/>
    </row>
    <row r="237" spans="1:10" ht="15.75" x14ac:dyDescent="0.25">
      <c r="A237" s="8"/>
      <c r="B237" s="8"/>
      <c r="C237" s="9"/>
      <c r="D237" s="9"/>
      <c r="E237" s="9"/>
      <c r="F237" s="9"/>
      <c r="G237" s="9"/>
      <c r="H237" s="9"/>
      <c r="I237" s="10"/>
      <c r="J237" s="9"/>
    </row>
    <row r="238" spans="1:10" ht="15.75" x14ac:dyDescent="0.25">
      <c r="A238" s="8"/>
      <c r="B238" s="8"/>
      <c r="C238" s="9"/>
      <c r="D238" s="9"/>
      <c r="E238" s="9"/>
      <c r="F238" s="9"/>
      <c r="G238" s="9"/>
      <c r="H238" s="9"/>
      <c r="I238" s="10"/>
      <c r="J238" s="9"/>
    </row>
    <row r="239" spans="1:10" ht="15.75" x14ac:dyDescent="0.25">
      <c r="A239" s="8"/>
      <c r="B239" s="8"/>
      <c r="C239" s="9"/>
      <c r="D239" s="9"/>
      <c r="E239" s="9"/>
      <c r="F239" s="9"/>
      <c r="G239" s="9"/>
      <c r="H239" s="9"/>
      <c r="I239" s="10"/>
      <c r="J239" s="9"/>
    </row>
    <row r="240" spans="1:10" ht="15.75" x14ac:dyDescent="0.25">
      <c r="A240" s="8"/>
      <c r="B240" s="8"/>
      <c r="C240" s="9"/>
      <c r="D240" s="9"/>
      <c r="E240" s="9"/>
      <c r="F240" s="9"/>
      <c r="G240" s="9"/>
      <c r="H240" s="9"/>
      <c r="I240" s="10"/>
      <c r="J240" s="9"/>
    </row>
    <row r="241" spans="1:10" ht="15.75" x14ac:dyDescent="0.25">
      <c r="A241" s="8"/>
      <c r="B241" s="8"/>
      <c r="C241" s="9"/>
      <c r="D241" s="9"/>
      <c r="E241" s="9"/>
      <c r="F241" s="9"/>
      <c r="G241" s="9"/>
      <c r="H241" s="9"/>
      <c r="I241" s="10"/>
      <c r="J241" s="9"/>
    </row>
    <row r="242" spans="1:10" ht="15.75" x14ac:dyDescent="0.25">
      <c r="A242" s="8"/>
      <c r="B242" s="8"/>
      <c r="C242" s="9"/>
      <c r="D242" s="9"/>
      <c r="E242" s="9"/>
      <c r="F242" s="9"/>
      <c r="G242" s="9"/>
      <c r="H242" s="9"/>
      <c r="I242" s="10"/>
      <c r="J242" s="9"/>
    </row>
    <row r="243" spans="1:10" ht="15.75" x14ac:dyDescent="0.25">
      <c r="A243" s="8"/>
      <c r="B243" s="8"/>
      <c r="C243" s="9"/>
      <c r="D243" s="9"/>
      <c r="E243" s="9"/>
      <c r="F243" s="9"/>
      <c r="G243" s="9"/>
      <c r="H243" s="9"/>
      <c r="I243" s="10"/>
      <c r="J243" s="9"/>
    </row>
    <row r="244" spans="1:10" ht="15.75" x14ac:dyDescent="0.25">
      <c r="A244" s="8"/>
      <c r="B244" s="8"/>
      <c r="C244" s="9"/>
      <c r="D244" s="9"/>
      <c r="E244" s="9"/>
      <c r="F244" s="9"/>
      <c r="G244" s="9"/>
      <c r="H244" s="9"/>
      <c r="I244" s="10"/>
      <c r="J244" s="9"/>
    </row>
    <row r="245" spans="1:10" ht="15.75" x14ac:dyDescent="0.25">
      <c r="A245" s="8"/>
      <c r="B245" s="8"/>
      <c r="C245" s="9"/>
      <c r="D245" s="9"/>
      <c r="E245" s="9"/>
      <c r="F245" s="9"/>
      <c r="G245" s="9"/>
      <c r="H245" s="9"/>
      <c r="I245" s="10"/>
      <c r="J245" s="9"/>
    </row>
    <row r="246" spans="1:10" ht="15.75" x14ac:dyDescent="0.25">
      <c r="A246" s="8"/>
      <c r="B246" s="8"/>
      <c r="C246" s="9"/>
      <c r="D246" s="9"/>
      <c r="E246" s="9"/>
      <c r="F246" s="9"/>
      <c r="G246" s="9"/>
      <c r="H246" s="9"/>
      <c r="I246" s="10"/>
      <c r="J246" s="9"/>
    </row>
    <row r="247" spans="1:10" ht="15.75" x14ac:dyDescent="0.25">
      <c r="A247" s="8"/>
      <c r="B247" s="8"/>
      <c r="C247" s="9"/>
      <c r="D247" s="9"/>
      <c r="E247" s="9"/>
      <c r="F247" s="9"/>
      <c r="G247" s="9"/>
      <c r="H247" s="9"/>
      <c r="I247" s="10"/>
      <c r="J247" s="9"/>
    </row>
    <row r="248" spans="1:10" ht="15.75" x14ac:dyDescent="0.25">
      <c r="A248" s="8"/>
      <c r="B248" s="8"/>
      <c r="C248" s="9"/>
      <c r="D248" s="9"/>
      <c r="E248" s="9"/>
      <c r="F248" s="9"/>
      <c r="G248" s="9"/>
      <c r="H248" s="9"/>
      <c r="I248" s="10"/>
      <c r="J248" s="9"/>
    </row>
    <row r="249" spans="1:10" ht="15.75" x14ac:dyDescent="0.25">
      <c r="A249" s="8"/>
      <c r="B249" s="8"/>
      <c r="C249" s="9"/>
      <c r="D249" s="9"/>
      <c r="E249" s="9"/>
      <c r="F249" s="9"/>
      <c r="G249" s="9"/>
      <c r="H249" s="9"/>
      <c r="I249" s="10"/>
      <c r="J249" s="9"/>
    </row>
    <row r="250" spans="1:10" ht="15.75" x14ac:dyDescent="0.25">
      <c r="A250" s="8"/>
      <c r="B250" s="8"/>
      <c r="C250" s="9"/>
      <c r="D250" s="9"/>
      <c r="E250" s="9"/>
      <c r="F250" s="9"/>
      <c r="G250" s="9"/>
      <c r="H250" s="9"/>
      <c r="I250" s="10"/>
      <c r="J250" s="9"/>
    </row>
    <row r="251" spans="1:10" ht="15.75" x14ac:dyDescent="0.25">
      <c r="A251" s="8"/>
      <c r="B251" s="8"/>
      <c r="C251" s="9"/>
      <c r="D251" s="9"/>
      <c r="E251" s="9"/>
      <c r="F251" s="9"/>
      <c r="G251" s="9"/>
      <c r="H251" s="9"/>
      <c r="I251" s="10"/>
      <c r="J251" s="9"/>
    </row>
    <row r="252" spans="1:10" ht="15.75" x14ac:dyDescent="0.25">
      <c r="A252" s="8"/>
      <c r="B252" s="8"/>
      <c r="C252" s="9"/>
      <c r="D252" s="9"/>
      <c r="E252" s="9"/>
      <c r="F252" s="9"/>
      <c r="G252" s="9"/>
      <c r="H252" s="9"/>
      <c r="I252" s="10"/>
      <c r="J252" s="9"/>
    </row>
    <row r="253" spans="1:10" ht="15.75" x14ac:dyDescent="0.25">
      <c r="A253" s="8"/>
      <c r="B253" s="8"/>
      <c r="C253" s="9"/>
      <c r="D253" s="9"/>
      <c r="E253" s="9"/>
      <c r="F253" s="9"/>
      <c r="G253" s="9"/>
      <c r="H253" s="9"/>
      <c r="I253" s="10"/>
      <c r="J253" s="9"/>
    </row>
    <row r="254" spans="1:10" ht="15.75" x14ac:dyDescent="0.25">
      <c r="A254" s="8"/>
      <c r="B254" s="8"/>
      <c r="C254" s="9"/>
      <c r="D254" s="9"/>
      <c r="E254" s="9"/>
      <c r="F254" s="9"/>
      <c r="G254" s="9"/>
      <c r="H254" s="9"/>
      <c r="I254" s="10"/>
      <c r="J254" s="9"/>
    </row>
    <row r="255" spans="1:10" ht="15.75" x14ac:dyDescent="0.25">
      <c r="A255" s="8"/>
      <c r="B255" s="8"/>
      <c r="C255" s="9"/>
      <c r="D255" s="9"/>
      <c r="E255" s="9"/>
      <c r="F255" s="9"/>
      <c r="G255" s="9"/>
      <c r="H255" s="9"/>
      <c r="I255" s="10"/>
      <c r="J255" s="9"/>
    </row>
    <row r="256" spans="1:10" ht="15.75" x14ac:dyDescent="0.25">
      <c r="A256" s="8"/>
      <c r="B256" s="8"/>
      <c r="C256" s="9"/>
      <c r="D256" s="9"/>
      <c r="E256" s="9"/>
      <c r="F256" s="9"/>
      <c r="G256" s="9"/>
      <c r="H256" s="9"/>
      <c r="I256" s="10"/>
      <c r="J256" s="9"/>
    </row>
    <row r="257" spans="1:10" ht="15.75" x14ac:dyDescent="0.25">
      <c r="A257" s="8"/>
      <c r="B257" s="8"/>
      <c r="C257" s="9"/>
      <c r="D257" s="9"/>
      <c r="E257" s="9"/>
      <c r="F257" s="9"/>
      <c r="G257" s="9"/>
      <c r="H257" s="9"/>
      <c r="I257" s="10"/>
      <c r="J257" s="9"/>
    </row>
    <row r="258" spans="1:10" ht="15.75" x14ac:dyDescent="0.25">
      <c r="A258" s="8"/>
      <c r="B258" s="8"/>
      <c r="C258" s="9"/>
      <c r="D258" s="9"/>
      <c r="E258" s="9"/>
      <c r="F258" s="9"/>
      <c r="G258" s="9"/>
      <c r="H258" s="9"/>
      <c r="I258" s="10"/>
      <c r="J258" s="9"/>
    </row>
    <row r="259" spans="1:10" ht="15.75" x14ac:dyDescent="0.25">
      <c r="A259" s="8"/>
      <c r="B259" s="8"/>
      <c r="C259" s="9"/>
      <c r="D259" s="9"/>
      <c r="E259" s="9"/>
      <c r="F259" s="9"/>
      <c r="G259" s="9"/>
      <c r="H259" s="9"/>
      <c r="I259" s="10"/>
      <c r="J259" s="9"/>
    </row>
    <row r="260" spans="1:10" ht="15.75" x14ac:dyDescent="0.25">
      <c r="A260" s="8"/>
      <c r="B260" s="8"/>
      <c r="C260" s="9"/>
      <c r="D260" s="9"/>
      <c r="E260" s="9"/>
      <c r="F260" s="9"/>
      <c r="G260" s="9"/>
      <c r="H260" s="9"/>
      <c r="I260" s="10"/>
      <c r="J260" s="9"/>
    </row>
    <row r="261" spans="1:10" ht="15.75" x14ac:dyDescent="0.25">
      <c r="A261" s="8"/>
      <c r="B261" s="8"/>
      <c r="C261" s="9"/>
      <c r="D261" s="9"/>
      <c r="E261" s="9"/>
      <c r="F261" s="9"/>
      <c r="G261" s="9"/>
      <c r="H261" s="9"/>
      <c r="I261" s="10"/>
      <c r="J261" s="9"/>
    </row>
    <row r="262" spans="1:10" ht="15.75" x14ac:dyDescent="0.25">
      <c r="A262" s="8"/>
      <c r="B262" s="8"/>
      <c r="C262" s="9"/>
      <c r="D262" s="9"/>
      <c r="E262" s="9"/>
      <c r="F262" s="9"/>
      <c r="G262" s="9"/>
      <c r="H262" s="9"/>
      <c r="I262" s="10"/>
      <c r="J262" s="9"/>
    </row>
    <row r="263" spans="1:10" ht="15.75" x14ac:dyDescent="0.25">
      <c r="A263" s="8"/>
      <c r="B263" s="8"/>
      <c r="C263" s="9"/>
      <c r="D263" s="9"/>
      <c r="E263" s="9"/>
      <c r="F263" s="9"/>
      <c r="G263" s="9"/>
      <c r="H263" s="9"/>
      <c r="I263" s="10"/>
      <c r="J263" s="9"/>
    </row>
    <row r="264" spans="1:10" ht="15.75" x14ac:dyDescent="0.25">
      <c r="A264" s="8"/>
      <c r="B264" s="8"/>
      <c r="C264" s="9"/>
      <c r="D264" s="9"/>
      <c r="E264" s="9"/>
      <c r="F264" s="9"/>
      <c r="G264" s="9"/>
      <c r="H264" s="9"/>
      <c r="I264" s="10"/>
      <c r="J264" s="9"/>
    </row>
    <row r="265" spans="1:10" ht="15.75" x14ac:dyDescent="0.25">
      <c r="A265" s="8"/>
      <c r="B265" s="8"/>
      <c r="C265" s="9"/>
      <c r="D265" s="9"/>
      <c r="E265" s="9"/>
      <c r="F265" s="9"/>
      <c r="G265" s="9"/>
      <c r="H265" s="9"/>
      <c r="I265" s="10"/>
      <c r="J265" s="9"/>
    </row>
    <row r="266" spans="1:10" ht="15.75" x14ac:dyDescent="0.25">
      <c r="A266" s="8"/>
      <c r="B266" s="8"/>
      <c r="C266" s="9"/>
      <c r="D266" s="9"/>
      <c r="E266" s="9"/>
      <c r="F266" s="9"/>
      <c r="G266" s="9"/>
      <c r="H266" s="9"/>
      <c r="I266" s="10"/>
      <c r="J266" s="9"/>
    </row>
    <row r="267" spans="1:10" ht="15.75" x14ac:dyDescent="0.25">
      <c r="A267" s="8"/>
      <c r="B267" s="8"/>
      <c r="C267" s="9"/>
      <c r="D267" s="9"/>
      <c r="E267" s="9"/>
      <c r="F267" s="9"/>
      <c r="G267" s="9"/>
      <c r="H267" s="9"/>
      <c r="I267" s="10"/>
      <c r="J267" s="9"/>
    </row>
    <row r="268" spans="1:10" ht="15.75" x14ac:dyDescent="0.25">
      <c r="A268" s="8"/>
      <c r="B268" s="8"/>
      <c r="C268" s="9"/>
      <c r="D268" s="9"/>
      <c r="E268" s="9"/>
      <c r="F268" s="9"/>
      <c r="G268" s="9"/>
      <c r="H268" s="9"/>
      <c r="I268" s="10"/>
      <c r="J268" s="9"/>
    </row>
    <row r="269" spans="1:10" ht="15.75" x14ac:dyDescent="0.25">
      <c r="A269" s="8"/>
      <c r="B269" s="8"/>
      <c r="C269" s="9"/>
      <c r="D269" s="9"/>
      <c r="E269" s="9"/>
      <c r="F269" s="9"/>
      <c r="G269" s="9"/>
      <c r="H269" s="9"/>
      <c r="I269" s="10"/>
      <c r="J269" s="9"/>
    </row>
    <row r="270" spans="1:10" ht="15.75" x14ac:dyDescent="0.25">
      <c r="A270" s="8"/>
      <c r="B270" s="8"/>
      <c r="C270" s="9"/>
      <c r="D270" s="9"/>
      <c r="E270" s="9"/>
      <c r="F270" s="9"/>
      <c r="G270" s="9"/>
      <c r="H270" s="9"/>
      <c r="I270" s="10"/>
      <c r="J270" s="9"/>
    </row>
    <row r="271" spans="1:10" ht="15.75" x14ac:dyDescent="0.25">
      <c r="A271" s="8"/>
      <c r="B271" s="8"/>
      <c r="C271" s="9"/>
      <c r="D271" s="9"/>
      <c r="E271" s="9"/>
      <c r="F271" s="9"/>
      <c r="G271" s="9"/>
      <c r="H271" s="9"/>
      <c r="I271" s="10"/>
      <c r="J271" s="9"/>
    </row>
    <row r="272" spans="1:10" ht="15.75" x14ac:dyDescent="0.25">
      <c r="A272" s="8"/>
      <c r="B272" s="8"/>
      <c r="C272" s="9"/>
      <c r="D272" s="9"/>
      <c r="E272" s="9"/>
      <c r="F272" s="9"/>
      <c r="G272" s="9"/>
      <c r="H272" s="9"/>
      <c r="I272" s="10"/>
      <c r="J272" s="9"/>
    </row>
    <row r="273" spans="1:10" ht="15.75" x14ac:dyDescent="0.25">
      <c r="A273" s="8"/>
      <c r="B273" s="8"/>
      <c r="C273" s="9"/>
      <c r="D273" s="9"/>
      <c r="E273" s="9"/>
      <c r="F273" s="9"/>
      <c r="G273" s="9"/>
      <c r="H273" s="9"/>
      <c r="I273" s="10"/>
      <c r="J273" s="9"/>
    </row>
    <row r="274" spans="1:10" ht="15.75" x14ac:dyDescent="0.25">
      <c r="A274" s="8"/>
      <c r="B274" s="8"/>
      <c r="C274" s="9"/>
      <c r="D274" s="9"/>
      <c r="E274" s="9"/>
      <c r="F274" s="9"/>
      <c r="G274" s="9"/>
      <c r="H274" s="9"/>
      <c r="I274" s="10"/>
      <c r="J274" s="9"/>
    </row>
    <row r="275" spans="1:10" ht="15.75" x14ac:dyDescent="0.25">
      <c r="A275" s="8"/>
      <c r="B275" s="8"/>
      <c r="C275" s="9"/>
      <c r="D275" s="9"/>
      <c r="E275" s="9"/>
      <c r="F275" s="9"/>
      <c r="G275" s="9"/>
      <c r="H275" s="9"/>
      <c r="I275" s="10"/>
      <c r="J275" s="9"/>
    </row>
    <row r="276" spans="1:10" ht="15.75" x14ac:dyDescent="0.25">
      <c r="A276" s="8"/>
      <c r="B276" s="8"/>
      <c r="C276" s="9"/>
      <c r="D276" s="9"/>
      <c r="E276" s="9"/>
      <c r="F276" s="9"/>
      <c r="G276" s="9"/>
      <c r="H276" s="9"/>
      <c r="I276" s="10"/>
      <c r="J276" s="9"/>
    </row>
    <row r="277" spans="1:10" ht="15.75" x14ac:dyDescent="0.25">
      <c r="A277" s="8"/>
      <c r="B277" s="8"/>
      <c r="C277" s="9"/>
      <c r="D277" s="9"/>
      <c r="E277" s="9"/>
      <c r="F277" s="9"/>
      <c r="G277" s="9"/>
      <c r="H277" s="9"/>
      <c r="I277" s="10"/>
      <c r="J277" s="9"/>
    </row>
    <row r="278" spans="1:10" ht="15.75" x14ac:dyDescent="0.25">
      <c r="A278" s="8"/>
      <c r="B278" s="8"/>
      <c r="C278" s="9"/>
      <c r="D278" s="9"/>
      <c r="E278" s="9"/>
      <c r="F278" s="9"/>
      <c r="G278" s="9"/>
      <c r="H278" s="9"/>
      <c r="I278" s="10"/>
      <c r="J278" s="9"/>
    </row>
    <row r="279" spans="1:10" ht="15.75" x14ac:dyDescent="0.25">
      <c r="A279" s="8"/>
      <c r="B279" s="8"/>
      <c r="C279" s="9"/>
      <c r="D279" s="9"/>
      <c r="E279" s="9"/>
      <c r="F279" s="9"/>
      <c r="G279" s="9"/>
      <c r="H279" s="9"/>
      <c r="I279" s="10"/>
      <c r="J279" s="9"/>
    </row>
    <row r="280" spans="1:10" ht="15.75" x14ac:dyDescent="0.25">
      <c r="A280" s="8"/>
      <c r="B280" s="8"/>
      <c r="C280" s="9"/>
      <c r="D280" s="9"/>
      <c r="E280" s="9"/>
      <c r="F280" s="9"/>
      <c r="G280" s="9"/>
      <c r="H280" s="9"/>
      <c r="I280" s="10"/>
      <c r="J280" s="9"/>
    </row>
    <row r="281" spans="1:10" ht="15.75" x14ac:dyDescent="0.25">
      <c r="A281" s="8"/>
      <c r="B281" s="8"/>
      <c r="C281" s="9"/>
      <c r="D281" s="9"/>
      <c r="E281" s="9"/>
      <c r="F281" s="9"/>
      <c r="G281" s="9"/>
      <c r="H281" s="9"/>
      <c r="I281" s="10"/>
      <c r="J281" s="9"/>
    </row>
    <row r="282" spans="1:10" ht="15.75" x14ac:dyDescent="0.25">
      <c r="A282" s="8"/>
      <c r="B282" s="8"/>
      <c r="C282" s="9"/>
      <c r="D282" s="9"/>
      <c r="E282" s="9"/>
      <c r="F282" s="9"/>
      <c r="G282" s="9"/>
      <c r="H282" s="9"/>
      <c r="I282" s="10"/>
      <c r="J282" s="9"/>
    </row>
    <row r="283" spans="1:10" ht="15.75" x14ac:dyDescent="0.25">
      <c r="A283" s="8"/>
      <c r="B283" s="8"/>
      <c r="C283" s="9"/>
      <c r="D283" s="9"/>
      <c r="E283" s="9"/>
      <c r="F283" s="9"/>
      <c r="G283" s="9"/>
      <c r="H283" s="9"/>
      <c r="I283" s="10"/>
      <c r="J283" s="9"/>
    </row>
    <row r="284" spans="1:10" ht="15.75" x14ac:dyDescent="0.25">
      <c r="A284" s="8"/>
      <c r="B284" s="8"/>
      <c r="C284" s="9"/>
      <c r="D284" s="9"/>
      <c r="E284" s="9"/>
      <c r="F284" s="9"/>
      <c r="G284" s="9"/>
      <c r="H284" s="9"/>
      <c r="I284" s="10"/>
      <c r="J284" s="9"/>
    </row>
    <row r="285" spans="1:10" ht="15.75" x14ac:dyDescent="0.25">
      <c r="A285" s="8"/>
      <c r="B285" s="8"/>
      <c r="C285" s="9"/>
      <c r="D285" s="9"/>
      <c r="E285" s="9"/>
      <c r="F285" s="9"/>
      <c r="G285" s="9"/>
      <c r="H285" s="9"/>
      <c r="I285" s="10"/>
      <c r="J285" s="9"/>
    </row>
    <row r="286" spans="1:10" ht="15.75" x14ac:dyDescent="0.25">
      <c r="A286" s="8"/>
      <c r="B286" s="8"/>
      <c r="C286" s="9"/>
      <c r="D286" s="9"/>
      <c r="E286" s="9"/>
      <c r="F286" s="9"/>
      <c r="G286" s="9"/>
      <c r="H286" s="9"/>
      <c r="I286" s="10"/>
      <c r="J286" s="9"/>
    </row>
    <row r="287" spans="1:10" ht="15.75" x14ac:dyDescent="0.25">
      <c r="A287" s="8"/>
      <c r="B287" s="8"/>
      <c r="C287" s="9"/>
      <c r="D287" s="9"/>
      <c r="E287" s="9"/>
      <c r="F287" s="9"/>
      <c r="G287" s="9"/>
      <c r="H287" s="9"/>
      <c r="I287" s="10"/>
      <c r="J287" s="9"/>
    </row>
    <row r="288" spans="1:10" ht="15.75" x14ac:dyDescent="0.25">
      <c r="A288" s="8"/>
      <c r="B288" s="8"/>
      <c r="C288" s="9"/>
      <c r="D288" s="9"/>
      <c r="E288" s="9"/>
      <c r="F288" s="9"/>
      <c r="G288" s="9"/>
      <c r="H288" s="9"/>
      <c r="I288" s="10"/>
      <c r="J288" s="9"/>
    </row>
    <row r="289" spans="1:10" ht="15.75" x14ac:dyDescent="0.25">
      <c r="A289" s="8"/>
      <c r="B289" s="8"/>
      <c r="C289" s="9"/>
      <c r="D289" s="9"/>
      <c r="E289" s="9"/>
      <c r="F289" s="9"/>
      <c r="G289" s="9"/>
      <c r="H289" s="9"/>
      <c r="I289" s="10"/>
      <c r="J289" s="9"/>
    </row>
    <row r="290" spans="1:10" ht="15.75" x14ac:dyDescent="0.25">
      <c r="A290" s="8"/>
      <c r="B290" s="8"/>
      <c r="C290" s="9"/>
      <c r="D290" s="9"/>
      <c r="E290" s="9"/>
      <c r="F290" s="9"/>
      <c r="G290" s="9"/>
      <c r="H290" s="9"/>
      <c r="I290" s="10"/>
      <c r="J290" s="9"/>
    </row>
    <row r="291" spans="1:10" ht="15.75" x14ac:dyDescent="0.25">
      <c r="A291" s="8"/>
      <c r="B291" s="8"/>
      <c r="C291" s="9"/>
      <c r="D291" s="9"/>
      <c r="E291" s="9"/>
      <c r="F291" s="9"/>
      <c r="G291" s="9"/>
      <c r="H291" s="9"/>
      <c r="I291" s="10"/>
      <c r="J291" s="9"/>
    </row>
    <row r="292" spans="1:10" ht="15.75" x14ac:dyDescent="0.25">
      <c r="A292" s="8"/>
      <c r="B292" s="8"/>
      <c r="C292" s="9"/>
      <c r="D292" s="9"/>
      <c r="E292" s="9"/>
      <c r="F292" s="9"/>
      <c r="G292" s="9"/>
      <c r="H292" s="9"/>
      <c r="I292" s="10"/>
      <c r="J292" s="9"/>
    </row>
    <row r="293" spans="1:10" ht="15.75" x14ac:dyDescent="0.25">
      <c r="A293" s="8"/>
      <c r="B293" s="8"/>
      <c r="C293" s="9"/>
      <c r="D293" s="9"/>
      <c r="E293" s="9"/>
      <c r="F293" s="9"/>
      <c r="G293" s="9"/>
      <c r="H293" s="9"/>
      <c r="I293" s="10"/>
      <c r="J293" s="9"/>
    </row>
    <row r="294" spans="1:10" ht="15.75" x14ac:dyDescent="0.25">
      <c r="A294" s="8"/>
      <c r="B294" s="8"/>
      <c r="C294" s="9"/>
      <c r="D294" s="9"/>
      <c r="E294" s="9"/>
      <c r="F294" s="9"/>
      <c r="G294" s="9"/>
      <c r="H294" s="9"/>
      <c r="I294" s="10"/>
      <c r="J294" s="9"/>
    </row>
    <row r="295" spans="1:10" ht="15.75" x14ac:dyDescent="0.25">
      <c r="A295" s="8"/>
      <c r="B295" s="8"/>
      <c r="C295" s="9"/>
      <c r="D295" s="9"/>
      <c r="E295" s="9"/>
      <c r="F295" s="9"/>
      <c r="G295" s="9"/>
      <c r="H295" s="9"/>
      <c r="I295" s="10"/>
      <c r="J295" s="9"/>
    </row>
    <row r="296" spans="1:10" ht="15.75" x14ac:dyDescent="0.25">
      <c r="A296" s="8"/>
      <c r="B296" s="8"/>
      <c r="C296" s="9"/>
      <c r="D296" s="9"/>
      <c r="E296" s="9"/>
      <c r="F296" s="9"/>
      <c r="G296" s="9"/>
      <c r="H296" s="9"/>
      <c r="I296" s="10"/>
      <c r="J296" s="9"/>
    </row>
    <row r="297" spans="1:10" ht="15.75" x14ac:dyDescent="0.25">
      <c r="A297" s="8"/>
      <c r="B297" s="8"/>
      <c r="C297" s="9"/>
      <c r="D297" s="9"/>
      <c r="E297" s="9"/>
      <c r="F297" s="9"/>
      <c r="G297" s="9"/>
      <c r="H297" s="9"/>
      <c r="I297" s="10"/>
      <c r="J297" s="9"/>
    </row>
    <row r="298" spans="1:10" ht="15.75" x14ac:dyDescent="0.25">
      <c r="A298" s="8"/>
      <c r="B298" s="8"/>
      <c r="C298" s="9"/>
      <c r="D298" s="9"/>
      <c r="E298" s="9"/>
      <c r="F298" s="9"/>
      <c r="G298" s="9"/>
      <c r="H298" s="9"/>
      <c r="I298" s="10"/>
      <c r="J298" s="9"/>
    </row>
    <row r="299" spans="1:10" ht="15.75" x14ac:dyDescent="0.25">
      <c r="A299" s="8"/>
      <c r="B299" s="8"/>
      <c r="C299" s="9"/>
      <c r="D299" s="9"/>
      <c r="E299" s="9"/>
      <c r="F299" s="9"/>
      <c r="G299" s="9"/>
      <c r="H299" s="9"/>
      <c r="I299" s="10"/>
      <c r="J299" s="9"/>
    </row>
    <row r="300" spans="1:10" ht="15.75" x14ac:dyDescent="0.25">
      <c r="A300" s="8"/>
      <c r="B300" s="8"/>
      <c r="C300" s="9"/>
      <c r="D300" s="9"/>
      <c r="E300" s="9"/>
      <c r="F300" s="9"/>
      <c r="G300" s="9"/>
      <c r="H300" s="9"/>
      <c r="I300" s="10"/>
      <c r="J300" s="9"/>
    </row>
    <row r="301" spans="1:10" ht="15.75" x14ac:dyDescent="0.25">
      <c r="A301" s="8"/>
      <c r="B301" s="8"/>
      <c r="C301" s="9"/>
      <c r="D301" s="9"/>
      <c r="E301" s="9"/>
      <c r="F301" s="9"/>
      <c r="G301" s="9"/>
      <c r="H301" s="9"/>
      <c r="I301" s="10"/>
      <c r="J301" s="9"/>
    </row>
    <row r="302" spans="1:10" ht="15.75" x14ac:dyDescent="0.25">
      <c r="A302" s="8"/>
      <c r="B302" s="8"/>
      <c r="C302" s="9"/>
      <c r="D302" s="9"/>
      <c r="E302" s="9"/>
      <c r="F302" s="9"/>
      <c r="G302" s="9"/>
      <c r="H302" s="9"/>
      <c r="I302" s="10"/>
      <c r="J302" s="9"/>
    </row>
    <row r="303" spans="1:10" ht="15.75" x14ac:dyDescent="0.25">
      <c r="A303" s="8"/>
      <c r="B303" s="8"/>
      <c r="C303" s="9"/>
      <c r="D303" s="9"/>
      <c r="E303" s="9"/>
      <c r="F303" s="9"/>
      <c r="G303" s="9"/>
      <c r="H303" s="9"/>
      <c r="I303" s="10"/>
      <c r="J303" s="9"/>
    </row>
    <row r="304" spans="1:10" ht="15.75" x14ac:dyDescent="0.25">
      <c r="A304" s="8"/>
      <c r="B304" s="8"/>
      <c r="C304" s="9"/>
      <c r="D304" s="9"/>
      <c r="E304" s="9"/>
      <c r="F304" s="9"/>
      <c r="G304" s="9"/>
      <c r="H304" s="9"/>
      <c r="I304" s="10"/>
      <c r="J304" s="9"/>
    </row>
    <row r="305" spans="1:10" ht="15.75" x14ac:dyDescent="0.25">
      <c r="A305" s="8"/>
      <c r="B305" s="8"/>
      <c r="C305" s="9"/>
      <c r="D305" s="9"/>
      <c r="E305" s="9"/>
      <c r="F305" s="9"/>
      <c r="G305" s="9"/>
      <c r="H305" s="9"/>
      <c r="I305" s="10"/>
      <c r="J305" s="9"/>
    </row>
    <row r="306" spans="1:10" ht="15.75" x14ac:dyDescent="0.25">
      <c r="A306" s="8"/>
      <c r="B306" s="8"/>
      <c r="C306" s="9"/>
      <c r="D306" s="9"/>
      <c r="E306" s="9"/>
      <c r="F306" s="9"/>
      <c r="G306" s="9"/>
      <c r="H306" s="9"/>
      <c r="I306" s="10"/>
      <c r="J306" s="9"/>
    </row>
    <row r="307" spans="1:10" ht="15.75" x14ac:dyDescent="0.25">
      <c r="A307" s="8"/>
      <c r="B307" s="8"/>
      <c r="C307" s="9"/>
      <c r="D307" s="9"/>
      <c r="E307" s="9"/>
      <c r="F307" s="9"/>
      <c r="G307" s="9"/>
      <c r="H307" s="9"/>
      <c r="I307" s="10"/>
      <c r="J307" s="9"/>
    </row>
    <row r="308" spans="1:10" ht="15.75" x14ac:dyDescent="0.25">
      <c r="A308" s="8"/>
      <c r="B308" s="8"/>
      <c r="C308" s="9"/>
      <c r="D308" s="9"/>
      <c r="E308" s="9"/>
      <c r="F308" s="9"/>
      <c r="G308" s="9"/>
      <c r="H308" s="9"/>
      <c r="I308" s="10"/>
      <c r="J308" s="9"/>
    </row>
    <row r="309" spans="1:10" ht="15.75" x14ac:dyDescent="0.25">
      <c r="A309" s="8"/>
      <c r="B309" s="8"/>
      <c r="C309" s="9"/>
      <c r="D309" s="9"/>
      <c r="E309" s="9"/>
      <c r="F309" s="9"/>
      <c r="G309" s="9"/>
      <c r="H309" s="9"/>
      <c r="I309" s="10"/>
      <c r="J309" s="9"/>
    </row>
    <row r="310" spans="1:10" ht="15.75" x14ac:dyDescent="0.25">
      <c r="A310" s="8"/>
      <c r="B310" s="8"/>
      <c r="C310" s="9"/>
      <c r="D310" s="9"/>
      <c r="E310" s="9"/>
      <c r="F310" s="9"/>
      <c r="G310" s="9"/>
      <c r="H310" s="9"/>
      <c r="I310" s="10"/>
      <c r="J310" s="9"/>
    </row>
    <row r="311" spans="1:10" ht="15.75" x14ac:dyDescent="0.25">
      <c r="A311" s="8"/>
      <c r="B311" s="8"/>
      <c r="C311" s="9"/>
      <c r="D311" s="9"/>
      <c r="E311" s="9"/>
      <c r="F311" s="9"/>
      <c r="G311" s="9"/>
      <c r="H311" s="9"/>
      <c r="I311" s="10"/>
      <c r="J311" s="9"/>
    </row>
    <row r="312" spans="1:10" ht="15.75" x14ac:dyDescent="0.25">
      <c r="A312" s="8"/>
      <c r="B312" s="8"/>
      <c r="C312" s="9"/>
      <c r="D312" s="9"/>
      <c r="E312" s="9"/>
      <c r="F312" s="9"/>
      <c r="G312" s="9"/>
      <c r="H312" s="9"/>
      <c r="I312" s="10"/>
      <c r="J312" s="9"/>
    </row>
    <row r="313" spans="1:10" ht="15.75" x14ac:dyDescent="0.25">
      <c r="A313" s="8"/>
      <c r="B313" s="8"/>
      <c r="C313" s="9"/>
      <c r="D313" s="9"/>
      <c r="E313" s="9"/>
      <c r="F313" s="9"/>
      <c r="G313" s="9"/>
      <c r="H313" s="9"/>
      <c r="I313" s="10"/>
      <c r="J313" s="9"/>
    </row>
    <row r="314" spans="1:10" ht="15.75" x14ac:dyDescent="0.25">
      <c r="A314" s="8"/>
      <c r="B314" s="8"/>
      <c r="C314" s="9"/>
      <c r="D314" s="9"/>
      <c r="E314" s="9"/>
      <c r="F314" s="9"/>
      <c r="G314" s="9"/>
      <c r="H314" s="9"/>
      <c r="I314" s="10"/>
      <c r="J314" s="9"/>
    </row>
    <row r="315" spans="1:10" ht="15.75" x14ac:dyDescent="0.25">
      <c r="A315" s="8"/>
      <c r="B315" s="8"/>
      <c r="C315" s="9"/>
      <c r="D315" s="9"/>
      <c r="E315" s="9"/>
      <c r="F315" s="9"/>
      <c r="G315" s="9"/>
      <c r="H315" s="9"/>
      <c r="I315" s="10"/>
      <c r="J315" s="9"/>
    </row>
    <row r="316" spans="1:10" ht="15.75" x14ac:dyDescent="0.25">
      <c r="A316" s="8"/>
      <c r="B316" s="8"/>
      <c r="C316" s="9"/>
      <c r="D316" s="9"/>
      <c r="E316" s="9"/>
      <c r="F316" s="9"/>
      <c r="G316" s="9"/>
      <c r="H316" s="9"/>
      <c r="I316" s="10"/>
      <c r="J316" s="9"/>
    </row>
    <row r="317" spans="1:10" ht="15.75" x14ac:dyDescent="0.25">
      <c r="A317" s="8"/>
      <c r="B317" s="8"/>
      <c r="C317" s="9"/>
      <c r="D317" s="9"/>
      <c r="E317" s="9"/>
      <c r="F317" s="9"/>
      <c r="G317" s="9"/>
      <c r="H317" s="9"/>
      <c r="I317" s="10"/>
      <c r="J317" s="9"/>
    </row>
    <row r="318" spans="1:10" ht="15.75" x14ac:dyDescent="0.25">
      <c r="A318" s="8"/>
      <c r="B318" s="8"/>
      <c r="C318" s="9"/>
      <c r="D318" s="9"/>
      <c r="E318" s="9"/>
      <c r="F318" s="9"/>
      <c r="G318" s="9"/>
      <c r="H318" s="9"/>
      <c r="I318" s="10"/>
      <c r="J318" s="9"/>
    </row>
    <row r="319" spans="1:10" ht="15.75" x14ac:dyDescent="0.25">
      <c r="A319" s="8"/>
      <c r="B319" s="8"/>
      <c r="C319" s="9"/>
      <c r="D319" s="9"/>
      <c r="E319" s="9"/>
      <c r="F319" s="9"/>
      <c r="G319" s="9"/>
      <c r="H319" s="9"/>
      <c r="I319" s="10"/>
      <c r="J319" s="9"/>
    </row>
    <row r="320" spans="1:10" ht="15.75" x14ac:dyDescent="0.25">
      <c r="A320" s="8"/>
      <c r="B320" s="8"/>
      <c r="C320" s="9"/>
      <c r="D320" s="9"/>
      <c r="E320" s="9"/>
      <c r="F320" s="9"/>
      <c r="G320" s="9"/>
      <c r="H320" s="9"/>
      <c r="I320" s="10"/>
      <c r="J320" s="9"/>
    </row>
    <row r="321" spans="1:10" ht="15.75" x14ac:dyDescent="0.25">
      <c r="A321" s="8"/>
      <c r="B321" s="8"/>
      <c r="C321" s="9"/>
      <c r="D321" s="9"/>
      <c r="E321" s="9"/>
      <c r="F321" s="9"/>
      <c r="G321" s="9"/>
      <c r="H321" s="9"/>
      <c r="I321" s="10"/>
      <c r="J321" s="9"/>
    </row>
    <row r="322" spans="1:10" ht="15.75" x14ac:dyDescent="0.25">
      <c r="A322" s="8"/>
      <c r="B322" s="8"/>
      <c r="C322" s="9"/>
      <c r="D322" s="9"/>
      <c r="E322" s="9"/>
      <c r="F322" s="9"/>
      <c r="G322" s="9"/>
      <c r="H322" s="9"/>
      <c r="I322" s="10"/>
      <c r="J322" s="9"/>
    </row>
    <row r="323" spans="1:10" ht="15.75" x14ac:dyDescent="0.25">
      <c r="A323" s="8"/>
      <c r="B323" s="8"/>
      <c r="C323" s="9"/>
      <c r="D323" s="9"/>
      <c r="E323" s="9"/>
      <c r="F323" s="9"/>
      <c r="G323" s="9"/>
      <c r="H323" s="9"/>
      <c r="I323" s="10"/>
      <c r="J323" s="9"/>
    </row>
    <row r="324" spans="1:10" ht="15.75" x14ac:dyDescent="0.25">
      <c r="A324" s="8"/>
      <c r="B324" s="8"/>
      <c r="C324" s="9"/>
      <c r="D324" s="9"/>
      <c r="E324" s="9"/>
      <c r="F324" s="9"/>
      <c r="G324" s="9"/>
      <c r="H324" s="9"/>
      <c r="I324" s="10"/>
      <c r="J324" s="9"/>
    </row>
    <row r="325" spans="1:10" ht="15.75" x14ac:dyDescent="0.25">
      <c r="A325" s="8"/>
      <c r="B325" s="8"/>
      <c r="C325" s="9"/>
      <c r="D325" s="9"/>
      <c r="E325" s="9"/>
      <c r="F325" s="9"/>
      <c r="G325" s="9"/>
      <c r="H325" s="9"/>
      <c r="I325" s="10"/>
      <c r="J325" s="9"/>
    </row>
    <row r="326" spans="1:10" ht="15.75" x14ac:dyDescent="0.25">
      <c r="A326" s="8"/>
      <c r="B326" s="8"/>
      <c r="C326" s="9"/>
      <c r="D326" s="9"/>
      <c r="E326" s="9"/>
      <c r="F326" s="9"/>
      <c r="G326" s="9"/>
      <c r="H326" s="9"/>
      <c r="I326" s="10"/>
      <c r="J326" s="9"/>
    </row>
    <row r="327" spans="1:10" ht="15.75" x14ac:dyDescent="0.25">
      <c r="A327" s="8"/>
      <c r="B327" s="8"/>
      <c r="C327" s="9"/>
      <c r="D327" s="9"/>
      <c r="E327" s="9"/>
      <c r="F327" s="9"/>
      <c r="G327" s="9"/>
      <c r="H327" s="9"/>
      <c r="I327" s="10"/>
      <c r="J327" s="9"/>
    </row>
    <row r="328" spans="1:10" ht="15.75" x14ac:dyDescent="0.25">
      <c r="A328" s="8"/>
      <c r="B328" s="8"/>
      <c r="C328" s="9"/>
      <c r="D328" s="9"/>
      <c r="E328" s="9"/>
      <c r="F328" s="9"/>
      <c r="G328" s="9"/>
      <c r="H328" s="9"/>
      <c r="I328" s="10"/>
      <c r="J328" s="9"/>
    </row>
    <row r="329" spans="1:10" ht="15.75" x14ac:dyDescent="0.25">
      <c r="A329" s="8"/>
      <c r="B329" s="8"/>
      <c r="C329" s="9"/>
      <c r="D329" s="9"/>
      <c r="E329" s="9"/>
      <c r="F329" s="9"/>
      <c r="G329" s="9"/>
      <c r="H329" s="9"/>
      <c r="I329" s="10"/>
      <c r="J329" s="9"/>
    </row>
    <row r="330" spans="1:10" ht="15.75" x14ac:dyDescent="0.25">
      <c r="A330" s="8"/>
      <c r="B330" s="8"/>
      <c r="C330" s="9"/>
      <c r="D330" s="9"/>
      <c r="E330" s="9"/>
      <c r="F330" s="9"/>
      <c r="G330" s="9"/>
      <c r="H330" s="9"/>
      <c r="I330" s="10"/>
      <c r="J330" s="9"/>
    </row>
    <row r="331" spans="1:10" ht="15.75" x14ac:dyDescent="0.25">
      <c r="A331" s="8"/>
      <c r="B331" s="8"/>
      <c r="C331" s="9"/>
      <c r="D331" s="9"/>
      <c r="E331" s="9"/>
      <c r="F331" s="9"/>
      <c r="G331" s="9"/>
      <c r="H331" s="9"/>
      <c r="I331" s="10"/>
      <c r="J331" s="9"/>
    </row>
    <row r="332" spans="1:10" ht="15.75" x14ac:dyDescent="0.25">
      <c r="A332" s="8"/>
      <c r="B332" s="8"/>
      <c r="C332" s="9"/>
      <c r="D332" s="9"/>
      <c r="E332" s="9"/>
      <c r="F332" s="9"/>
      <c r="G332" s="9"/>
      <c r="H332" s="9"/>
      <c r="I332" s="10"/>
      <c r="J332" s="9"/>
    </row>
    <row r="333" spans="1:10" ht="15.75" x14ac:dyDescent="0.25">
      <c r="A333" s="8"/>
      <c r="B333" s="8"/>
      <c r="C333" s="9"/>
      <c r="D333" s="9"/>
      <c r="E333" s="9"/>
      <c r="F333" s="9"/>
      <c r="G333" s="9"/>
      <c r="H333" s="9"/>
      <c r="I333" s="10"/>
      <c r="J333" s="9"/>
    </row>
    <row r="334" spans="1:10" ht="15.75" x14ac:dyDescent="0.25">
      <c r="A334" s="8"/>
      <c r="B334" s="8"/>
      <c r="C334" s="9"/>
      <c r="D334" s="9"/>
      <c r="E334" s="9"/>
      <c r="F334" s="9"/>
      <c r="G334" s="9"/>
      <c r="H334" s="9"/>
      <c r="I334" s="10"/>
      <c r="J334" s="9"/>
    </row>
    <row r="335" spans="1:10" ht="15.75" x14ac:dyDescent="0.25">
      <c r="A335" s="8"/>
      <c r="B335" s="8"/>
      <c r="C335" s="9"/>
      <c r="D335" s="9"/>
      <c r="E335" s="9"/>
      <c r="F335" s="9"/>
      <c r="G335" s="9"/>
      <c r="H335" s="9"/>
      <c r="I335" s="10"/>
      <c r="J335" s="9"/>
    </row>
    <row r="336" spans="1:10" ht="15.75" x14ac:dyDescent="0.25">
      <c r="A336" s="8"/>
      <c r="B336" s="8"/>
      <c r="C336" s="9"/>
      <c r="D336" s="9"/>
      <c r="E336" s="9"/>
      <c r="F336" s="9"/>
      <c r="G336" s="9"/>
      <c r="H336" s="9"/>
      <c r="I336" s="10"/>
      <c r="J336" s="9"/>
    </row>
    <row r="337" spans="1:10" ht="15.75" x14ac:dyDescent="0.25">
      <c r="A337" s="8"/>
      <c r="B337" s="8"/>
      <c r="C337" s="9"/>
      <c r="D337" s="9"/>
      <c r="E337" s="9"/>
      <c r="F337" s="9"/>
      <c r="G337" s="9"/>
      <c r="H337" s="9"/>
      <c r="I337" s="10"/>
      <c r="J337" s="9"/>
    </row>
    <row r="338" spans="1:10" ht="15.75" x14ac:dyDescent="0.25">
      <c r="A338" s="8"/>
      <c r="B338" s="8"/>
      <c r="C338" s="9"/>
      <c r="D338" s="9"/>
      <c r="E338" s="9"/>
      <c r="F338" s="9"/>
      <c r="G338" s="9"/>
      <c r="H338" s="9"/>
      <c r="I338" s="10"/>
      <c r="J338" s="9"/>
    </row>
    <row r="339" spans="1:10" ht="15.75" x14ac:dyDescent="0.25">
      <c r="A339" s="8"/>
      <c r="B339" s="8"/>
      <c r="C339" s="9"/>
      <c r="D339" s="9"/>
      <c r="E339" s="9"/>
      <c r="F339" s="9"/>
      <c r="G339" s="9"/>
      <c r="H339" s="9"/>
      <c r="I339" s="10"/>
      <c r="J339" s="9"/>
    </row>
    <row r="340" spans="1:10" ht="15.75" x14ac:dyDescent="0.25">
      <c r="A340" s="8"/>
      <c r="B340" s="8"/>
      <c r="C340" s="9"/>
      <c r="D340" s="9"/>
      <c r="E340" s="9"/>
      <c r="F340" s="9"/>
      <c r="G340" s="9"/>
      <c r="H340" s="9"/>
      <c r="I340" s="10"/>
      <c r="J340" s="9"/>
    </row>
    <row r="341" spans="1:10" ht="15.75" x14ac:dyDescent="0.25">
      <c r="A341" s="8"/>
      <c r="B341" s="8"/>
      <c r="C341" s="9"/>
      <c r="D341" s="9"/>
      <c r="E341" s="9"/>
      <c r="F341" s="9"/>
      <c r="G341" s="9"/>
      <c r="H341" s="9"/>
      <c r="I341" s="10"/>
      <c r="J341" s="9"/>
    </row>
    <row r="342" spans="1:10" ht="15.75" x14ac:dyDescent="0.25">
      <c r="A342" s="8"/>
      <c r="B342" s="8"/>
      <c r="C342" s="9"/>
      <c r="D342" s="9"/>
      <c r="E342" s="9"/>
      <c r="F342" s="9"/>
      <c r="G342" s="9"/>
      <c r="H342" s="9"/>
      <c r="I342" s="10"/>
      <c r="J342" s="9"/>
    </row>
    <row r="343" spans="1:10" ht="15.75" x14ac:dyDescent="0.25">
      <c r="A343" s="8"/>
      <c r="B343" s="8"/>
      <c r="C343" s="9"/>
      <c r="D343" s="9"/>
      <c r="E343" s="9"/>
      <c r="F343" s="9"/>
      <c r="G343" s="9"/>
      <c r="H343" s="9"/>
      <c r="I343" s="10"/>
      <c r="J343" s="9"/>
    </row>
    <row r="344" spans="1:10" ht="15.75" x14ac:dyDescent="0.25">
      <c r="A344" s="8"/>
      <c r="B344" s="8"/>
      <c r="C344" s="9"/>
      <c r="D344" s="9"/>
      <c r="E344" s="9"/>
      <c r="F344" s="9"/>
      <c r="G344" s="9"/>
      <c r="H344" s="9"/>
      <c r="I344" s="10"/>
      <c r="J344" s="9"/>
    </row>
    <row r="345" spans="1:10" ht="15.75" x14ac:dyDescent="0.25">
      <c r="A345" s="8"/>
      <c r="B345" s="8"/>
      <c r="C345" s="9"/>
      <c r="D345" s="9"/>
      <c r="E345" s="9"/>
      <c r="F345" s="9"/>
      <c r="G345" s="9"/>
      <c r="H345" s="9"/>
      <c r="I345" s="10"/>
      <c r="J345" s="9"/>
    </row>
    <row r="346" spans="1:10" ht="15.75" x14ac:dyDescent="0.25">
      <c r="A346" s="8"/>
      <c r="B346" s="8"/>
      <c r="C346" s="9"/>
      <c r="D346" s="9"/>
      <c r="E346" s="9"/>
      <c r="F346" s="9"/>
      <c r="G346" s="9"/>
      <c r="H346" s="9"/>
      <c r="I346" s="10"/>
      <c r="J346" s="9"/>
    </row>
    <row r="347" spans="1:10" ht="15.75" x14ac:dyDescent="0.25">
      <c r="A347" s="8"/>
      <c r="B347" s="8"/>
      <c r="C347" s="9"/>
      <c r="D347" s="9"/>
      <c r="E347" s="9"/>
      <c r="F347" s="9"/>
      <c r="G347" s="9"/>
      <c r="H347" s="9"/>
      <c r="I347" s="10"/>
      <c r="J347" s="9"/>
    </row>
    <row r="348" spans="1:10" ht="15.75" x14ac:dyDescent="0.25">
      <c r="A348" s="8"/>
      <c r="B348" s="8"/>
      <c r="C348" s="9"/>
      <c r="D348" s="9"/>
      <c r="E348" s="9"/>
      <c r="F348" s="9"/>
      <c r="G348" s="9"/>
      <c r="H348" s="9"/>
      <c r="I348" s="10"/>
      <c r="J348" s="9"/>
    </row>
    <row r="349" spans="1:10" ht="15.75" x14ac:dyDescent="0.25">
      <c r="A349" s="8"/>
      <c r="B349" s="8"/>
      <c r="C349" s="9"/>
      <c r="D349" s="9"/>
      <c r="E349" s="9"/>
      <c r="F349" s="9"/>
      <c r="G349" s="9"/>
      <c r="H349" s="9"/>
      <c r="I349" s="10"/>
      <c r="J349" s="9"/>
    </row>
    <row r="350" spans="1:10" ht="15.75" x14ac:dyDescent="0.25">
      <c r="A350" s="8"/>
      <c r="B350" s="8"/>
      <c r="C350" s="9"/>
      <c r="D350" s="9"/>
      <c r="E350" s="9"/>
      <c r="F350" s="9"/>
      <c r="G350" s="9"/>
      <c r="H350" s="9"/>
      <c r="I350" s="10"/>
      <c r="J350" s="9"/>
    </row>
    <row r="351" spans="1:10" ht="15.75" x14ac:dyDescent="0.25">
      <c r="A351" s="8"/>
      <c r="B351" s="8"/>
      <c r="C351" s="9"/>
      <c r="D351" s="9"/>
      <c r="E351" s="9"/>
      <c r="F351" s="9"/>
      <c r="G351" s="9"/>
      <c r="H351" s="9"/>
      <c r="I351" s="10"/>
      <c r="J351" s="9"/>
    </row>
    <row r="352" spans="1:10" ht="15.75" x14ac:dyDescent="0.25">
      <c r="A352" s="8"/>
      <c r="B352" s="8"/>
      <c r="C352" s="9"/>
      <c r="D352" s="9"/>
      <c r="E352" s="9"/>
      <c r="F352" s="9"/>
      <c r="G352" s="9"/>
      <c r="H352" s="9"/>
      <c r="I352" s="10"/>
      <c r="J352" s="9"/>
    </row>
    <row r="353" spans="1:10" ht="15.75" x14ac:dyDescent="0.25">
      <c r="A353" s="8"/>
      <c r="B353" s="8"/>
      <c r="C353" s="9"/>
      <c r="D353" s="9"/>
      <c r="E353" s="9"/>
      <c r="F353" s="9"/>
      <c r="G353" s="9"/>
      <c r="H353" s="9"/>
      <c r="I353" s="10"/>
      <c r="J353" s="9"/>
    </row>
    <row r="354" spans="1:10" ht="15.75" x14ac:dyDescent="0.25">
      <c r="A354" s="8"/>
      <c r="B354" s="8"/>
      <c r="C354" s="9"/>
      <c r="D354" s="9"/>
      <c r="E354" s="9"/>
      <c r="F354" s="9"/>
      <c r="G354" s="9"/>
      <c r="H354" s="9"/>
      <c r="I354" s="10"/>
      <c r="J354" s="9"/>
    </row>
    <row r="355" spans="1:10" ht="15.75" x14ac:dyDescent="0.25">
      <c r="A355" s="8"/>
      <c r="B355" s="8"/>
      <c r="C355" s="9"/>
      <c r="D355" s="9"/>
      <c r="E355" s="9"/>
      <c r="F355" s="9"/>
      <c r="G355" s="9"/>
      <c r="H355" s="9"/>
      <c r="I355" s="10"/>
      <c r="J355" s="9"/>
    </row>
    <row r="356" spans="1:10" ht="15.75" x14ac:dyDescent="0.25">
      <c r="A356" s="8"/>
      <c r="B356" s="8"/>
      <c r="C356" s="9"/>
      <c r="D356" s="9"/>
      <c r="E356" s="9"/>
      <c r="F356" s="9"/>
      <c r="G356" s="9"/>
      <c r="H356" s="9"/>
      <c r="I356" s="10"/>
      <c r="J356" s="9"/>
    </row>
    <row r="357" spans="1:10" ht="15.75" x14ac:dyDescent="0.25">
      <c r="A357" s="8"/>
      <c r="B357" s="8"/>
      <c r="C357" s="9"/>
      <c r="D357" s="9"/>
      <c r="E357" s="9"/>
      <c r="F357" s="9"/>
      <c r="G357" s="9"/>
      <c r="H357" s="9"/>
      <c r="I357" s="10"/>
      <c r="J357" s="9"/>
    </row>
    <row r="358" spans="1:10" ht="15.75" x14ac:dyDescent="0.25">
      <c r="A358" s="8"/>
      <c r="B358" s="8"/>
      <c r="C358" s="9"/>
      <c r="D358" s="9"/>
      <c r="E358" s="9"/>
      <c r="F358" s="9"/>
      <c r="G358" s="9"/>
      <c r="H358" s="9"/>
      <c r="I358" s="10"/>
      <c r="J358" s="9"/>
    </row>
    <row r="359" spans="1:10" ht="15.75" x14ac:dyDescent="0.25">
      <c r="A359" s="8"/>
      <c r="B359" s="8"/>
      <c r="C359" s="9"/>
      <c r="D359" s="9"/>
      <c r="E359" s="9"/>
      <c r="F359" s="9"/>
      <c r="G359" s="9"/>
      <c r="H359" s="9"/>
      <c r="I359" s="10"/>
      <c r="J359" s="9"/>
    </row>
    <row r="360" spans="1:10" ht="15.75" x14ac:dyDescent="0.25">
      <c r="A360" s="8"/>
      <c r="B360" s="8"/>
      <c r="C360" s="9"/>
      <c r="D360" s="9"/>
      <c r="E360" s="9"/>
      <c r="F360" s="9"/>
      <c r="G360" s="9"/>
      <c r="H360" s="9"/>
      <c r="I360" s="10"/>
      <c r="J360" s="9"/>
    </row>
    <row r="361" spans="1:10" ht="15.75" x14ac:dyDescent="0.25">
      <c r="A361" s="8"/>
      <c r="B361" s="8"/>
      <c r="C361" s="9"/>
      <c r="D361" s="9"/>
      <c r="E361" s="9"/>
      <c r="F361" s="9"/>
      <c r="G361" s="9"/>
      <c r="H361" s="9"/>
      <c r="I361" s="10"/>
      <c r="J361" s="9"/>
    </row>
    <row r="362" spans="1:10" ht="15.75" x14ac:dyDescent="0.25">
      <c r="A362" s="8"/>
      <c r="B362" s="8"/>
      <c r="C362" s="9"/>
      <c r="D362" s="9"/>
      <c r="E362" s="9"/>
      <c r="F362" s="9"/>
      <c r="G362" s="9"/>
      <c r="H362" s="9"/>
      <c r="I362" s="10"/>
      <c r="J362" s="9"/>
    </row>
    <row r="363" spans="1:10" ht="15.75" x14ac:dyDescent="0.25">
      <c r="A363" s="8"/>
      <c r="B363" s="8"/>
      <c r="C363" s="9"/>
      <c r="D363" s="9"/>
      <c r="E363" s="9"/>
      <c r="F363" s="9"/>
      <c r="G363" s="9"/>
      <c r="H363" s="9"/>
      <c r="I363" s="10"/>
      <c r="J363" s="9"/>
    </row>
    <row r="364" spans="1:10" ht="15.75" x14ac:dyDescent="0.25">
      <c r="A364" s="8"/>
      <c r="B364" s="8"/>
      <c r="C364" s="9"/>
      <c r="D364" s="9"/>
      <c r="E364" s="9"/>
      <c r="F364" s="9"/>
      <c r="G364" s="9"/>
      <c r="H364" s="9"/>
      <c r="I364" s="10"/>
      <c r="J364" s="9"/>
    </row>
    <row r="365" spans="1:10" ht="15.75" x14ac:dyDescent="0.25">
      <c r="A365" s="8"/>
      <c r="B365" s="8"/>
      <c r="C365" s="9"/>
      <c r="D365" s="9"/>
      <c r="E365" s="9"/>
      <c r="F365" s="9"/>
      <c r="G365" s="9"/>
      <c r="H365" s="9"/>
      <c r="I365" s="10"/>
      <c r="J365" s="9"/>
    </row>
    <row r="366" spans="1:10" ht="15.75" x14ac:dyDescent="0.25">
      <c r="A366" s="8"/>
      <c r="B366" s="8"/>
      <c r="C366" s="9"/>
      <c r="D366" s="9"/>
      <c r="E366" s="9"/>
      <c r="F366" s="9"/>
      <c r="G366" s="9"/>
      <c r="H366" s="9"/>
      <c r="I366" s="10"/>
      <c r="J366" s="9"/>
    </row>
    <row r="367" spans="1:10" ht="15.75" x14ac:dyDescent="0.25">
      <c r="A367" s="8"/>
      <c r="B367" s="8"/>
      <c r="C367" s="9"/>
      <c r="D367" s="9"/>
      <c r="E367" s="9"/>
      <c r="F367" s="9"/>
      <c r="G367" s="9"/>
      <c r="H367" s="9"/>
      <c r="I367" s="10"/>
      <c r="J367" s="9"/>
    </row>
    <row r="368" spans="1:10" ht="15.75" x14ac:dyDescent="0.25">
      <c r="A368" s="8"/>
      <c r="B368" s="8"/>
      <c r="C368" s="9"/>
      <c r="D368" s="9"/>
      <c r="E368" s="9"/>
      <c r="F368" s="9"/>
      <c r="G368" s="9"/>
      <c r="H368" s="9"/>
      <c r="I368" s="10"/>
      <c r="J368" s="9"/>
    </row>
    <row r="369" spans="1:10" ht="15.75" x14ac:dyDescent="0.25">
      <c r="A369" s="8"/>
      <c r="B369" s="8"/>
      <c r="C369" s="9"/>
      <c r="D369" s="9"/>
      <c r="E369" s="9"/>
      <c r="F369" s="9"/>
      <c r="G369" s="9"/>
      <c r="H369" s="9"/>
      <c r="I369" s="10"/>
      <c r="J369" s="9"/>
    </row>
    <row r="370" spans="1:10" ht="15.75" x14ac:dyDescent="0.25">
      <c r="A370" s="8"/>
      <c r="B370" s="8"/>
      <c r="C370" s="9"/>
      <c r="D370" s="9"/>
      <c r="E370" s="9"/>
      <c r="F370" s="9"/>
      <c r="G370" s="9"/>
      <c r="H370" s="9"/>
      <c r="I370" s="10"/>
      <c r="J370" s="9"/>
    </row>
    <row r="371" spans="1:10" ht="15.75" x14ac:dyDescent="0.25">
      <c r="A371" s="8"/>
      <c r="B371" s="8"/>
      <c r="C371" s="9"/>
      <c r="D371" s="9"/>
      <c r="E371" s="9"/>
      <c r="F371" s="9"/>
      <c r="G371" s="9"/>
      <c r="H371" s="9"/>
      <c r="I371" s="10"/>
      <c r="J371" s="9"/>
    </row>
    <row r="372" spans="1:10" ht="15.75" x14ac:dyDescent="0.25">
      <c r="A372" s="8"/>
      <c r="B372" s="8"/>
      <c r="C372" s="9"/>
      <c r="D372" s="9"/>
      <c r="E372" s="9"/>
      <c r="F372" s="9"/>
      <c r="G372" s="9"/>
      <c r="H372" s="9"/>
      <c r="I372" s="10"/>
      <c r="J372" s="9"/>
    </row>
    <row r="373" spans="1:10" ht="15.75" x14ac:dyDescent="0.25">
      <c r="A373" s="8"/>
      <c r="B373" s="8"/>
      <c r="C373" s="9"/>
      <c r="D373" s="9"/>
      <c r="E373" s="9"/>
      <c r="F373" s="9"/>
      <c r="G373" s="9"/>
      <c r="H373" s="9"/>
      <c r="I373" s="10"/>
      <c r="J373" s="9"/>
    </row>
    <row r="374" spans="1:10" ht="15.75" x14ac:dyDescent="0.25">
      <c r="A374" s="8"/>
      <c r="B374" s="8"/>
      <c r="C374" s="9"/>
      <c r="D374" s="9"/>
      <c r="E374" s="9"/>
      <c r="F374" s="9"/>
      <c r="G374" s="9"/>
      <c r="H374" s="9"/>
      <c r="I374" s="10"/>
      <c r="J374" s="9"/>
    </row>
    <row r="375" spans="1:10" ht="15.75" x14ac:dyDescent="0.25">
      <c r="A375" s="8"/>
      <c r="B375" s="8"/>
      <c r="C375" s="9"/>
      <c r="D375" s="9"/>
      <c r="E375" s="9"/>
      <c r="F375" s="9"/>
      <c r="G375" s="9"/>
      <c r="H375" s="9"/>
      <c r="I375" s="10"/>
      <c r="J375" s="9"/>
    </row>
    <row r="376" spans="1:10" ht="15.75" x14ac:dyDescent="0.25">
      <c r="A376" s="8"/>
      <c r="B376" s="8"/>
      <c r="C376" s="9"/>
      <c r="D376" s="9"/>
      <c r="E376" s="9"/>
      <c r="F376" s="9"/>
      <c r="G376" s="9"/>
      <c r="H376" s="9"/>
      <c r="I376" s="10"/>
      <c r="J376" s="9"/>
    </row>
    <row r="377" spans="1:10" ht="15.75" x14ac:dyDescent="0.25">
      <c r="A377" s="8"/>
      <c r="B377" s="8"/>
      <c r="C377" s="9"/>
      <c r="D377" s="9"/>
      <c r="E377" s="9"/>
      <c r="F377" s="9"/>
      <c r="G377" s="9"/>
      <c r="H377" s="9"/>
      <c r="I377" s="10"/>
      <c r="J377" s="9"/>
    </row>
    <row r="378" spans="1:10" ht="15.75" x14ac:dyDescent="0.25">
      <c r="A378" s="8"/>
      <c r="B378" s="8"/>
      <c r="C378" s="9"/>
      <c r="D378" s="9"/>
      <c r="E378" s="9"/>
      <c r="F378" s="9"/>
      <c r="G378" s="9"/>
      <c r="H378" s="9"/>
      <c r="I378" s="10"/>
      <c r="J378" s="9"/>
    </row>
    <row r="379" spans="1:10" ht="15.75" x14ac:dyDescent="0.25">
      <c r="A379" s="8"/>
      <c r="B379" s="8"/>
      <c r="C379" s="9"/>
      <c r="D379" s="9"/>
      <c r="E379" s="9"/>
      <c r="F379" s="9"/>
      <c r="G379" s="9"/>
      <c r="H379" s="9"/>
      <c r="I379" s="10"/>
      <c r="J379" s="9"/>
    </row>
    <row r="380" spans="1:10" ht="15.75" x14ac:dyDescent="0.25">
      <c r="A380" s="8"/>
      <c r="B380" s="8"/>
      <c r="C380" s="9"/>
      <c r="D380" s="9"/>
      <c r="E380" s="9"/>
      <c r="F380" s="9"/>
      <c r="G380" s="9"/>
      <c r="H380" s="9"/>
      <c r="I380" s="10"/>
      <c r="J380" s="9"/>
    </row>
    <row r="381" spans="1:10" ht="15.75" x14ac:dyDescent="0.25">
      <c r="A381" s="8"/>
      <c r="B381" s="8"/>
      <c r="C381" s="9"/>
      <c r="D381" s="9"/>
      <c r="E381" s="9"/>
      <c r="F381" s="9"/>
      <c r="G381" s="9"/>
      <c r="H381" s="9"/>
      <c r="I381" s="10"/>
      <c r="J381" s="9"/>
    </row>
    <row r="382" spans="1:10" ht="15.75" x14ac:dyDescent="0.25">
      <c r="A382" s="8"/>
      <c r="B382" s="8"/>
      <c r="C382" s="9"/>
      <c r="D382" s="9"/>
      <c r="E382" s="9"/>
      <c r="F382" s="9"/>
      <c r="G382" s="9"/>
      <c r="H382" s="9"/>
      <c r="I382" s="10"/>
      <c r="J382" s="9"/>
    </row>
    <row r="383" spans="1:10" ht="15.75" x14ac:dyDescent="0.25">
      <c r="A383" s="8"/>
      <c r="B383" s="8"/>
      <c r="C383" s="9"/>
      <c r="D383" s="9"/>
      <c r="E383" s="9"/>
      <c r="F383" s="9"/>
      <c r="G383" s="9"/>
      <c r="H383" s="9"/>
      <c r="I383" s="10"/>
      <c r="J383" s="9"/>
    </row>
    <row r="384" spans="1:10" ht="15.75" x14ac:dyDescent="0.25">
      <c r="A384" s="8"/>
      <c r="B384" s="8"/>
      <c r="C384" s="9"/>
      <c r="D384" s="9"/>
      <c r="E384" s="9"/>
      <c r="F384" s="9"/>
      <c r="G384" s="9"/>
      <c r="H384" s="9"/>
      <c r="I384" s="10"/>
      <c r="J384" s="9"/>
    </row>
    <row r="385" spans="1:10" ht="15.75" x14ac:dyDescent="0.25">
      <c r="A385" s="8"/>
      <c r="B385" s="8"/>
      <c r="C385" s="9"/>
      <c r="D385" s="9"/>
      <c r="E385" s="9"/>
      <c r="F385" s="9"/>
      <c r="G385" s="9"/>
      <c r="H385" s="9"/>
      <c r="I385" s="10"/>
      <c r="J385" s="9"/>
    </row>
    <row r="386" spans="1:10" ht="15.75" x14ac:dyDescent="0.25">
      <c r="A386" s="8"/>
      <c r="B386" s="8"/>
      <c r="C386" s="9"/>
      <c r="D386" s="9"/>
      <c r="E386" s="9"/>
      <c r="F386" s="9"/>
      <c r="G386" s="9"/>
      <c r="H386" s="9"/>
      <c r="I386" s="10"/>
      <c r="J386" s="9"/>
    </row>
    <row r="387" spans="1:10" ht="15.75" x14ac:dyDescent="0.25">
      <c r="A387" s="8"/>
      <c r="B387" s="8"/>
      <c r="C387" s="9"/>
      <c r="D387" s="9"/>
      <c r="E387" s="9"/>
      <c r="F387" s="9"/>
      <c r="G387" s="9"/>
      <c r="H387" s="9"/>
      <c r="I387" s="10"/>
      <c r="J387" s="9"/>
    </row>
    <row r="388" spans="1:10" ht="15.75" x14ac:dyDescent="0.25">
      <c r="A388" s="8"/>
      <c r="B388" s="8"/>
      <c r="C388" s="9"/>
      <c r="D388" s="9"/>
      <c r="E388" s="9"/>
      <c r="F388" s="9"/>
      <c r="G388" s="9"/>
      <c r="H388" s="9"/>
      <c r="I388" s="10"/>
      <c r="J388" s="9"/>
    </row>
    <row r="389" spans="1:10" ht="15.75" x14ac:dyDescent="0.25">
      <c r="A389" s="8"/>
      <c r="B389" s="8"/>
      <c r="C389" s="9"/>
      <c r="D389" s="9"/>
      <c r="E389" s="9"/>
      <c r="F389" s="9"/>
      <c r="G389" s="9"/>
      <c r="H389" s="9"/>
      <c r="I389" s="10"/>
      <c r="J389" s="9"/>
    </row>
    <row r="390" spans="1:10" ht="15.75" x14ac:dyDescent="0.25">
      <c r="A390" s="8"/>
      <c r="B390" s="8"/>
      <c r="C390" s="9"/>
      <c r="D390" s="9"/>
      <c r="E390" s="9"/>
      <c r="F390" s="9"/>
      <c r="G390" s="9"/>
      <c r="H390" s="9"/>
      <c r="I390" s="10"/>
      <c r="J390" s="9"/>
    </row>
    <row r="391" spans="1:10" ht="15.75" x14ac:dyDescent="0.25">
      <c r="A391" s="8"/>
      <c r="B391" s="8"/>
      <c r="C391" s="9"/>
      <c r="D391" s="9"/>
      <c r="E391" s="9"/>
      <c r="F391" s="9"/>
      <c r="G391" s="9"/>
      <c r="H391" s="9"/>
      <c r="I391" s="10"/>
      <c r="J391" s="9"/>
    </row>
    <row r="392" spans="1:10" ht="15.75" x14ac:dyDescent="0.25">
      <c r="A392" s="8"/>
      <c r="B392" s="8"/>
      <c r="C392" s="9"/>
      <c r="D392" s="9"/>
      <c r="E392" s="9"/>
      <c r="F392" s="9"/>
      <c r="G392" s="9"/>
      <c r="H392" s="9"/>
      <c r="I392" s="10"/>
      <c r="J392" s="9"/>
    </row>
    <row r="393" spans="1:10" ht="15.75" x14ac:dyDescent="0.25">
      <c r="A393" s="8"/>
      <c r="B393" s="8"/>
      <c r="C393" s="9"/>
      <c r="D393" s="9"/>
      <c r="E393" s="9"/>
      <c r="F393" s="9"/>
      <c r="G393" s="9"/>
      <c r="H393" s="9"/>
      <c r="I393" s="10"/>
      <c r="J393" s="9"/>
    </row>
    <row r="394" spans="1:10" ht="15.75" x14ac:dyDescent="0.25">
      <c r="A394" s="8"/>
      <c r="B394" s="8"/>
      <c r="C394" s="9"/>
      <c r="D394" s="9"/>
      <c r="E394" s="9"/>
      <c r="F394" s="9"/>
      <c r="G394" s="9"/>
      <c r="H394" s="9"/>
      <c r="I394" s="10"/>
      <c r="J394" s="9"/>
    </row>
    <row r="395" spans="1:10" ht="15.75" x14ac:dyDescent="0.25">
      <c r="A395" s="8"/>
      <c r="B395" s="8"/>
      <c r="C395" s="9"/>
      <c r="D395" s="9"/>
      <c r="E395" s="9"/>
      <c r="F395" s="9"/>
      <c r="G395" s="9"/>
      <c r="H395" s="9"/>
      <c r="I395" s="10"/>
      <c r="J395" s="9"/>
    </row>
    <row r="396" spans="1:10" ht="15.75" x14ac:dyDescent="0.25">
      <c r="A396" s="8"/>
      <c r="B396" s="8"/>
      <c r="C396" s="9"/>
      <c r="D396" s="9"/>
      <c r="E396" s="9"/>
      <c r="F396" s="9"/>
      <c r="G396" s="9"/>
      <c r="H396" s="9"/>
      <c r="I396" s="10"/>
      <c r="J396" s="9"/>
    </row>
    <row r="397" spans="1:10" ht="15.75" x14ac:dyDescent="0.25">
      <c r="A397" s="8"/>
      <c r="B397" s="8"/>
      <c r="C397" s="9"/>
      <c r="D397" s="9"/>
      <c r="E397" s="9"/>
      <c r="F397" s="9"/>
      <c r="G397" s="9"/>
      <c r="H397" s="9"/>
      <c r="I397" s="10"/>
      <c r="J397" s="9"/>
    </row>
    <row r="398" spans="1:10" ht="15.75" x14ac:dyDescent="0.25">
      <c r="A398" s="8"/>
      <c r="B398" s="8"/>
      <c r="C398" s="9"/>
      <c r="D398" s="9"/>
      <c r="E398" s="9"/>
      <c r="F398" s="9"/>
      <c r="G398" s="9"/>
      <c r="H398" s="9"/>
      <c r="I398" s="10"/>
      <c r="J398" s="9"/>
    </row>
    <row r="399" spans="1:10" ht="15.75" x14ac:dyDescent="0.25">
      <c r="A399" s="8"/>
      <c r="B399" s="8"/>
      <c r="C399" s="9"/>
      <c r="D399" s="9"/>
      <c r="E399" s="9"/>
      <c r="F399" s="9"/>
      <c r="G399" s="9"/>
      <c r="H399" s="9"/>
      <c r="I399" s="10"/>
      <c r="J399" s="9"/>
    </row>
    <row r="400" spans="1:10" ht="15.75" x14ac:dyDescent="0.25">
      <c r="A400" s="8"/>
      <c r="B400" s="8"/>
      <c r="C400" s="9"/>
      <c r="D400" s="9"/>
      <c r="E400" s="9"/>
      <c r="F400" s="9"/>
      <c r="G400" s="9"/>
      <c r="H400" s="9"/>
      <c r="I400" s="10"/>
      <c r="J400" s="9"/>
    </row>
    <row r="401" spans="1:10" ht="15.75" x14ac:dyDescent="0.25">
      <c r="A401" s="8"/>
      <c r="B401" s="8"/>
      <c r="C401" s="9"/>
      <c r="D401" s="9"/>
      <c r="E401" s="9"/>
      <c r="F401" s="9"/>
      <c r="G401" s="9"/>
      <c r="H401" s="9"/>
      <c r="I401" s="10"/>
      <c r="J401" s="9"/>
    </row>
    <row r="402" spans="1:10" ht="15.75" x14ac:dyDescent="0.25">
      <c r="A402" s="8"/>
      <c r="B402" s="8"/>
      <c r="C402" s="9"/>
      <c r="D402" s="9"/>
      <c r="E402" s="9"/>
      <c r="F402" s="9"/>
      <c r="G402" s="9"/>
      <c r="H402" s="9"/>
      <c r="I402" s="10"/>
      <c r="J402" s="9"/>
    </row>
    <row r="403" spans="1:10" ht="15.75" x14ac:dyDescent="0.25">
      <c r="A403" s="8"/>
      <c r="B403" s="8"/>
      <c r="C403" s="9"/>
      <c r="D403" s="9"/>
      <c r="E403" s="9"/>
      <c r="F403" s="9"/>
      <c r="G403" s="9"/>
      <c r="H403" s="9"/>
      <c r="I403" s="10"/>
      <c r="J403" s="9"/>
    </row>
    <row r="404" spans="1:10" ht="15.75" x14ac:dyDescent="0.25">
      <c r="A404" s="8"/>
      <c r="B404" s="8"/>
      <c r="C404" s="9"/>
      <c r="D404" s="9"/>
      <c r="E404" s="9"/>
      <c r="F404" s="9"/>
      <c r="G404" s="9"/>
      <c r="H404" s="9"/>
      <c r="I404" s="10"/>
      <c r="J404" s="9"/>
    </row>
    <row r="405" spans="1:10" ht="15.75" x14ac:dyDescent="0.25">
      <c r="A405" s="8"/>
      <c r="B405" s="8"/>
      <c r="C405" s="9"/>
      <c r="D405" s="9"/>
      <c r="E405" s="9"/>
      <c r="F405" s="9"/>
      <c r="G405" s="9"/>
      <c r="H405" s="9"/>
      <c r="I405" s="10"/>
      <c r="J405" s="9"/>
    </row>
    <row r="406" spans="1:10" ht="15.75" x14ac:dyDescent="0.25">
      <c r="A406" s="8"/>
      <c r="B406" s="8"/>
      <c r="C406" s="9"/>
      <c r="D406" s="9"/>
      <c r="E406" s="9"/>
      <c r="F406" s="9"/>
      <c r="G406" s="9"/>
      <c r="H406" s="9"/>
      <c r="I406" s="10"/>
      <c r="J406" s="9"/>
    </row>
    <row r="407" spans="1:10" ht="15.75" x14ac:dyDescent="0.25">
      <c r="A407" s="8"/>
      <c r="B407" s="8"/>
      <c r="C407" s="9"/>
      <c r="D407" s="9"/>
      <c r="E407" s="9"/>
      <c r="F407" s="9"/>
      <c r="G407" s="9"/>
      <c r="H407" s="9"/>
      <c r="I407" s="10"/>
      <c r="J407" s="9"/>
    </row>
    <row r="408" spans="1:10" ht="15.75" x14ac:dyDescent="0.25">
      <c r="A408" s="8"/>
      <c r="B408" s="8"/>
      <c r="C408" s="9"/>
      <c r="D408" s="9"/>
      <c r="E408" s="9"/>
      <c r="F408" s="9"/>
      <c r="G408" s="9"/>
      <c r="H408" s="9"/>
      <c r="I408" s="10"/>
      <c r="J408" s="9"/>
    </row>
    <row r="409" spans="1:10" ht="15.75" x14ac:dyDescent="0.25">
      <c r="A409" s="8"/>
      <c r="B409" s="8"/>
      <c r="C409" s="9"/>
      <c r="D409" s="9"/>
      <c r="E409" s="9"/>
      <c r="F409" s="9"/>
      <c r="G409" s="9"/>
      <c r="H409" s="9"/>
      <c r="I409" s="10"/>
      <c r="J409" s="9"/>
    </row>
    <row r="410" spans="1:10" ht="15.75" x14ac:dyDescent="0.25">
      <c r="A410" s="8"/>
      <c r="B410" s="8"/>
      <c r="C410" s="9"/>
      <c r="D410" s="9"/>
      <c r="E410" s="9"/>
      <c r="F410" s="9"/>
      <c r="G410" s="9"/>
      <c r="H410" s="9"/>
      <c r="I410" s="10"/>
      <c r="J410" s="9"/>
    </row>
    <row r="411" spans="1:10" ht="15.75" x14ac:dyDescent="0.25">
      <c r="A411" s="8"/>
      <c r="B411" s="8"/>
      <c r="C411" s="9"/>
      <c r="D411" s="9"/>
      <c r="E411" s="9"/>
      <c r="F411" s="9"/>
      <c r="G411" s="9"/>
      <c r="H411" s="9"/>
      <c r="I411" s="10"/>
      <c r="J411" s="9"/>
    </row>
    <row r="412" spans="1:10" ht="15.75" x14ac:dyDescent="0.25">
      <c r="A412" s="8"/>
      <c r="B412" s="8"/>
      <c r="C412" s="9"/>
      <c r="D412" s="9"/>
      <c r="E412" s="9"/>
      <c r="F412" s="9"/>
      <c r="G412" s="9"/>
      <c r="H412" s="9"/>
      <c r="I412" s="10"/>
      <c r="J412" s="9"/>
    </row>
    <row r="413" spans="1:10" ht="15.75" x14ac:dyDescent="0.25">
      <c r="A413" s="8"/>
      <c r="B413" s="8"/>
      <c r="C413" s="9"/>
      <c r="D413" s="9"/>
      <c r="E413" s="9"/>
      <c r="F413" s="9"/>
      <c r="G413" s="9"/>
      <c r="H413" s="9"/>
      <c r="I413" s="10"/>
      <c r="J413" s="9"/>
    </row>
    <row r="414" spans="1:10" ht="15.75" x14ac:dyDescent="0.25">
      <c r="A414" s="8"/>
      <c r="B414" s="8"/>
      <c r="C414" s="9"/>
      <c r="D414" s="9"/>
      <c r="E414" s="9"/>
      <c r="F414" s="9"/>
      <c r="G414" s="9"/>
      <c r="H414" s="9"/>
      <c r="I414" s="10"/>
      <c r="J414" s="9"/>
    </row>
    <row r="415" spans="1:10" ht="15.75" x14ac:dyDescent="0.25">
      <c r="A415" s="8"/>
      <c r="B415" s="8"/>
      <c r="C415" s="9"/>
      <c r="D415" s="9"/>
      <c r="E415" s="9"/>
      <c r="F415" s="9"/>
      <c r="G415" s="9"/>
      <c r="H415" s="9"/>
      <c r="I415" s="10"/>
      <c r="J415" s="9"/>
    </row>
    <row r="416" spans="1:10" ht="15.75" x14ac:dyDescent="0.25">
      <c r="A416" s="8"/>
      <c r="B416" s="8"/>
      <c r="C416" s="9"/>
      <c r="D416" s="9"/>
      <c r="E416" s="9"/>
      <c r="F416" s="9"/>
      <c r="G416" s="9"/>
      <c r="H416" s="9"/>
      <c r="I416" s="10"/>
      <c r="J416" s="9"/>
    </row>
    <row r="417" spans="1:10" ht="15.75" x14ac:dyDescent="0.25">
      <c r="A417" s="8"/>
      <c r="B417" s="8"/>
      <c r="C417" s="9"/>
      <c r="D417" s="9"/>
      <c r="E417" s="9"/>
      <c r="F417" s="9"/>
      <c r="G417" s="9"/>
      <c r="H417" s="9"/>
      <c r="I417" s="10"/>
      <c r="J417" s="9"/>
    </row>
    <row r="418" spans="1:10" ht="15.75" x14ac:dyDescent="0.25">
      <c r="A418" s="8"/>
      <c r="B418" s="8"/>
      <c r="C418" s="9"/>
      <c r="D418" s="9"/>
      <c r="E418" s="9"/>
      <c r="F418" s="9"/>
      <c r="G418" s="9"/>
      <c r="H418" s="9"/>
      <c r="I418" s="10"/>
      <c r="J418" s="9"/>
    </row>
    <row r="419" spans="1:10" ht="15.75" x14ac:dyDescent="0.25">
      <c r="A419" s="8"/>
      <c r="B419" s="8"/>
      <c r="C419" s="9"/>
      <c r="D419" s="9"/>
      <c r="E419" s="9"/>
      <c r="F419" s="9"/>
      <c r="G419" s="9"/>
      <c r="H419" s="9"/>
      <c r="I419" s="10"/>
      <c r="J419" s="9"/>
    </row>
    <row r="420" spans="1:10" ht="15.75" x14ac:dyDescent="0.25">
      <c r="A420" s="8"/>
      <c r="B420" s="8"/>
      <c r="C420" s="9"/>
      <c r="D420" s="9"/>
      <c r="E420" s="9"/>
      <c r="F420" s="9"/>
      <c r="G420" s="9"/>
      <c r="H420" s="9"/>
      <c r="I420" s="10"/>
      <c r="J420" s="9"/>
    </row>
    <row r="421" spans="1:10" ht="15.75" x14ac:dyDescent="0.25">
      <c r="A421" s="8"/>
      <c r="B421" s="8"/>
      <c r="C421" s="9"/>
      <c r="D421" s="9"/>
      <c r="E421" s="9"/>
      <c r="F421" s="9"/>
      <c r="G421" s="9"/>
      <c r="H421" s="9"/>
      <c r="I421" s="10"/>
      <c r="J421" s="9"/>
    </row>
    <row r="422" spans="1:10" ht="15.75" x14ac:dyDescent="0.25">
      <c r="A422" s="8"/>
      <c r="B422" s="8"/>
      <c r="C422" s="9"/>
      <c r="D422" s="9"/>
      <c r="E422" s="9"/>
      <c r="F422" s="9"/>
      <c r="G422" s="9"/>
      <c r="H422" s="9"/>
      <c r="I422" s="10"/>
      <c r="J422" s="9"/>
    </row>
    <row r="423" spans="1:10" ht="15.75" x14ac:dyDescent="0.25">
      <c r="A423" s="8"/>
      <c r="B423" s="8"/>
      <c r="C423" s="9"/>
      <c r="D423" s="9"/>
      <c r="E423" s="9"/>
      <c r="F423" s="9"/>
      <c r="G423" s="9"/>
      <c r="H423" s="9"/>
      <c r="I423" s="10"/>
      <c r="J423" s="9"/>
    </row>
    <row r="424" spans="1:10" ht="15.75" x14ac:dyDescent="0.25">
      <c r="A424" s="8"/>
      <c r="B424" s="8"/>
      <c r="C424" s="9"/>
      <c r="D424" s="9"/>
      <c r="E424" s="9"/>
      <c r="F424" s="9"/>
      <c r="G424" s="9"/>
      <c r="H424" s="9"/>
      <c r="I424" s="10"/>
      <c r="J424" s="9"/>
    </row>
    <row r="425" spans="1:10" ht="15.75" x14ac:dyDescent="0.25">
      <c r="A425" s="8"/>
      <c r="B425" s="8"/>
      <c r="C425" s="9"/>
      <c r="D425" s="9"/>
      <c r="E425" s="9"/>
      <c r="F425" s="9"/>
      <c r="G425" s="9"/>
      <c r="H425" s="9"/>
      <c r="I425" s="10"/>
      <c r="J425" s="9"/>
    </row>
    <row r="426" spans="1:10" ht="15.75" x14ac:dyDescent="0.25">
      <c r="A426" s="8"/>
      <c r="B426" s="8"/>
      <c r="C426" s="9"/>
      <c r="D426" s="9"/>
      <c r="E426" s="9"/>
      <c r="F426" s="9"/>
      <c r="G426" s="9"/>
      <c r="H426" s="9"/>
      <c r="I426" s="10"/>
      <c r="J426" s="9"/>
    </row>
    <row r="427" spans="1:10" ht="15.75" x14ac:dyDescent="0.25">
      <c r="A427" s="8"/>
      <c r="B427" s="8"/>
      <c r="C427" s="9"/>
      <c r="D427" s="9"/>
      <c r="E427" s="9"/>
      <c r="F427" s="9"/>
      <c r="G427" s="9"/>
      <c r="H427" s="9"/>
      <c r="I427" s="10"/>
      <c r="J427" s="9"/>
    </row>
    <row r="428" spans="1:10" ht="15.75" x14ac:dyDescent="0.25">
      <c r="A428" s="8"/>
      <c r="B428" s="8"/>
      <c r="C428" s="9"/>
      <c r="D428" s="9"/>
      <c r="E428" s="9"/>
      <c r="F428" s="9"/>
      <c r="G428" s="9"/>
      <c r="H428" s="9"/>
      <c r="I428" s="10"/>
      <c r="J428" s="9"/>
    </row>
    <row r="429" spans="1:10" ht="15.75" x14ac:dyDescent="0.25">
      <c r="A429" s="8"/>
      <c r="B429" s="8"/>
      <c r="C429" s="9"/>
      <c r="D429" s="9"/>
      <c r="E429" s="9"/>
      <c r="F429" s="9"/>
      <c r="G429" s="9"/>
      <c r="H429" s="9"/>
      <c r="I429" s="10"/>
      <c r="J429" s="9"/>
    </row>
    <row r="430" spans="1:10" ht="15.75" x14ac:dyDescent="0.25">
      <c r="A430" s="8"/>
      <c r="B430" s="8"/>
      <c r="C430" s="9"/>
      <c r="D430" s="9"/>
      <c r="E430" s="9"/>
      <c r="F430" s="9"/>
      <c r="G430" s="9"/>
      <c r="H430" s="9"/>
      <c r="I430" s="10"/>
      <c r="J430" s="9"/>
    </row>
    <row r="431" spans="1:10" ht="15.75" x14ac:dyDescent="0.25">
      <c r="A431" s="8"/>
      <c r="B431" s="8"/>
      <c r="C431" s="9"/>
      <c r="D431" s="9"/>
      <c r="E431" s="9"/>
      <c r="F431" s="9"/>
      <c r="G431" s="9"/>
      <c r="H431" s="9"/>
      <c r="I431" s="10"/>
      <c r="J431" s="9"/>
    </row>
    <row r="432" spans="1:10" ht="15.75" x14ac:dyDescent="0.25">
      <c r="A432" s="8"/>
      <c r="B432" s="8"/>
      <c r="C432" s="9"/>
      <c r="D432" s="9"/>
      <c r="E432" s="9"/>
      <c r="F432" s="9"/>
      <c r="G432" s="9"/>
      <c r="H432" s="9"/>
      <c r="I432" s="10"/>
      <c r="J432" s="9"/>
    </row>
    <row r="433" spans="1:10" ht="15.75" x14ac:dyDescent="0.25">
      <c r="A433" s="8"/>
      <c r="B433" s="8"/>
      <c r="C433" s="9"/>
      <c r="D433" s="9"/>
      <c r="E433" s="9"/>
      <c r="F433" s="9"/>
      <c r="G433" s="9"/>
      <c r="H433" s="9"/>
      <c r="I433" s="10"/>
      <c r="J433" s="9"/>
    </row>
    <row r="434" spans="1:10" ht="15.75" x14ac:dyDescent="0.25">
      <c r="A434" s="8"/>
      <c r="B434" s="8"/>
      <c r="C434" s="9"/>
      <c r="D434" s="9"/>
      <c r="E434" s="9"/>
      <c r="F434" s="9"/>
      <c r="G434" s="9"/>
      <c r="H434" s="9"/>
      <c r="I434" s="10"/>
      <c r="J434" s="9"/>
    </row>
    <row r="435" spans="1:10" ht="15.75" x14ac:dyDescent="0.25">
      <c r="A435" s="8"/>
      <c r="B435" s="8"/>
      <c r="C435" s="9"/>
      <c r="D435" s="9"/>
      <c r="E435" s="9"/>
      <c r="F435" s="9"/>
      <c r="G435" s="9"/>
      <c r="H435" s="9"/>
      <c r="I435" s="10"/>
      <c r="J435" s="9"/>
    </row>
    <row r="436" spans="1:10" ht="15.75" x14ac:dyDescent="0.25">
      <c r="A436" s="8"/>
      <c r="B436" s="8"/>
      <c r="C436" s="9"/>
      <c r="D436" s="9"/>
      <c r="E436" s="9"/>
      <c r="F436" s="9"/>
      <c r="G436" s="9"/>
      <c r="H436" s="9"/>
      <c r="I436" s="10"/>
      <c r="J436" s="9"/>
    </row>
    <row r="437" spans="1:10" ht="15.75" x14ac:dyDescent="0.25">
      <c r="A437" s="8"/>
      <c r="B437" s="8"/>
      <c r="C437" s="9"/>
      <c r="D437" s="9"/>
      <c r="E437" s="9"/>
      <c r="F437" s="9"/>
      <c r="G437" s="9"/>
      <c r="H437" s="9"/>
      <c r="I437" s="10"/>
      <c r="J437" s="9"/>
    </row>
    <row r="438" spans="1:10" ht="15.75" x14ac:dyDescent="0.25">
      <c r="A438" s="8"/>
      <c r="B438" s="8"/>
      <c r="C438" s="9"/>
      <c r="D438" s="9"/>
      <c r="E438" s="9"/>
      <c r="F438" s="9"/>
      <c r="G438" s="9"/>
      <c r="H438" s="9"/>
      <c r="I438" s="10"/>
      <c r="J438" s="9"/>
    </row>
    <row r="439" spans="1:10" ht="15.75" x14ac:dyDescent="0.25">
      <c r="A439" s="8"/>
      <c r="B439" s="8"/>
      <c r="C439" s="9"/>
      <c r="D439" s="9"/>
      <c r="E439" s="9"/>
      <c r="F439" s="9"/>
      <c r="G439" s="9"/>
      <c r="H439" s="9"/>
      <c r="I439" s="10"/>
      <c r="J439" s="9"/>
    </row>
    <row r="440" spans="1:10" ht="15.75" x14ac:dyDescent="0.25">
      <c r="A440" s="8"/>
      <c r="B440" s="8"/>
      <c r="C440" s="9"/>
      <c r="D440" s="9"/>
      <c r="E440" s="9"/>
      <c r="F440" s="9"/>
      <c r="G440" s="9"/>
      <c r="H440" s="9"/>
      <c r="I440" s="10"/>
      <c r="J440" s="9"/>
    </row>
    <row r="441" spans="1:10" ht="15.75" x14ac:dyDescent="0.25">
      <c r="A441" s="8"/>
      <c r="B441" s="8"/>
      <c r="C441" s="9"/>
      <c r="D441" s="9"/>
      <c r="E441" s="9"/>
      <c r="F441" s="9"/>
      <c r="G441" s="9"/>
      <c r="H441" s="9"/>
      <c r="I441" s="10"/>
      <c r="J441" s="9"/>
    </row>
    <row r="442" spans="1:10" ht="15.75" x14ac:dyDescent="0.25">
      <c r="A442" s="8"/>
      <c r="B442" s="8"/>
      <c r="C442" s="9"/>
      <c r="D442" s="9"/>
      <c r="E442" s="9"/>
      <c r="F442" s="9"/>
      <c r="G442" s="9"/>
      <c r="H442" s="9"/>
      <c r="I442" s="10"/>
      <c r="J442" s="9"/>
    </row>
    <row r="443" spans="1:10" ht="15.75" x14ac:dyDescent="0.25">
      <c r="A443" s="8"/>
      <c r="B443" s="8"/>
      <c r="C443" s="9"/>
      <c r="D443" s="9"/>
      <c r="E443" s="9"/>
      <c r="F443" s="9"/>
      <c r="G443" s="9"/>
      <c r="H443" s="9"/>
      <c r="I443" s="10"/>
      <c r="J443" s="9"/>
    </row>
    <row r="444" spans="1:10" ht="15.75" x14ac:dyDescent="0.25">
      <c r="A444" s="8"/>
      <c r="B444" s="8"/>
      <c r="C444" s="9"/>
      <c r="D444" s="9"/>
      <c r="E444" s="9"/>
      <c r="F444" s="9"/>
      <c r="G444" s="9"/>
      <c r="H444" s="9"/>
      <c r="I444" s="10"/>
      <c r="J444" s="9"/>
    </row>
    <row r="445" spans="1:10" ht="15.75" x14ac:dyDescent="0.25">
      <c r="A445" s="8"/>
      <c r="B445" s="8"/>
      <c r="C445" s="9"/>
      <c r="D445" s="9"/>
      <c r="E445" s="9"/>
      <c r="F445" s="9"/>
      <c r="G445" s="9"/>
      <c r="H445" s="9"/>
      <c r="I445" s="10"/>
      <c r="J445" s="9"/>
    </row>
    <row r="446" spans="1:10" ht="15.75" x14ac:dyDescent="0.25">
      <c r="A446" s="8"/>
      <c r="B446" s="8"/>
      <c r="C446" s="9"/>
      <c r="D446" s="9"/>
      <c r="E446" s="9"/>
      <c r="F446" s="9"/>
      <c r="G446" s="9"/>
      <c r="H446" s="9"/>
      <c r="I446" s="10"/>
      <c r="J446" s="9"/>
    </row>
    <row r="447" spans="1:10" ht="15.75" x14ac:dyDescent="0.25">
      <c r="A447" s="8"/>
      <c r="B447" s="8"/>
      <c r="C447" s="9"/>
      <c r="D447" s="9"/>
      <c r="E447" s="9"/>
      <c r="F447" s="9"/>
      <c r="G447" s="9"/>
      <c r="H447" s="9"/>
      <c r="I447" s="10"/>
      <c r="J447" s="9"/>
    </row>
    <row r="448" spans="1:10" ht="15.75" x14ac:dyDescent="0.25">
      <c r="A448" s="8"/>
      <c r="B448" s="8"/>
      <c r="C448" s="9"/>
      <c r="D448" s="9"/>
      <c r="E448" s="9"/>
      <c r="F448" s="9"/>
      <c r="G448" s="9"/>
      <c r="H448" s="9"/>
      <c r="I448" s="10"/>
      <c r="J448" s="9"/>
    </row>
    <row r="449" spans="1:10" ht="15.75" x14ac:dyDescent="0.25">
      <c r="A449" s="8"/>
      <c r="B449" s="8"/>
      <c r="C449" s="9"/>
      <c r="D449" s="9"/>
      <c r="E449" s="9"/>
      <c r="F449" s="9"/>
      <c r="G449" s="9"/>
      <c r="H449" s="9"/>
      <c r="I449" s="10"/>
      <c r="J449" s="9"/>
    </row>
    <row r="450" spans="1:10" ht="15.75" x14ac:dyDescent="0.25">
      <c r="A450" s="8"/>
      <c r="B450" s="8"/>
      <c r="C450" s="9"/>
      <c r="D450" s="9"/>
      <c r="E450" s="9"/>
      <c r="F450" s="9"/>
      <c r="G450" s="9"/>
      <c r="H450" s="9"/>
      <c r="I450" s="10"/>
      <c r="J450" s="9"/>
    </row>
    <row r="451" spans="1:10" ht="15.75" x14ac:dyDescent="0.25">
      <c r="A451" s="8"/>
      <c r="B451" s="8"/>
      <c r="C451" s="9"/>
      <c r="D451" s="9"/>
      <c r="E451" s="9"/>
      <c r="F451" s="9"/>
      <c r="G451" s="9"/>
      <c r="H451" s="9"/>
      <c r="I451" s="10"/>
      <c r="J451" s="9"/>
    </row>
    <row r="452" spans="1:10" ht="15.75" x14ac:dyDescent="0.25">
      <c r="A452" s="8"/>
      <c r="B452" s="8"/>
      <c r="C452" s="9"/>
      <c r="D452" s="9"/>
      <c r="E452" s="9"/>
      <c r="F452" s="9"/>
      <c r="G452" s="9"/>
      <c r="H452" s="9"/>
      <c r="I452" s="10"/>
      <c r="J452" s="9"/>
    </row>
    <row r="453" spans="1:10" ht="15.75" x14ac:dyDescent="0.25">
      <c r="A453" s="8"/>
      <c r="B453" s="8"/>
      <c r="C453" s="9"/>
      <c r="D453" s="9"/>
      <c r="E453" s="9"/>
      <c r="F453" s="9"/>
      <c r="G453" s="9"/>
      <c r="H453" s="9"/>
      <c r="I453" s="10"/>
      <c r="J453" s="9"/>
    </row>
    <row r="454" spans="1:10" ht="15.75" x14ac:dyDescent="0.25">
      <c r="A454" s="8"/>
      <c r="B454" s="8"/>
      <c r="C454" s="9"/>
      <c r="D454" s="9"/>
      <c r="E454" s="9"/>
      <c r="F454" s="9"/>
      <c r="G454" s="9"/>
      <c r="H454" s="9"/>
      <c r="I454" s="10"/>
      <c r="J454" s="9"/>
    </row>
    <row r="455" spans="1:10" ht="15.75" x14ac:dyDescent="0.25">
      <c r="A455" s="8"/>
      <c r="B455" s="8"/>
      <c r="C455" s="9"/>
      <c r="D455" s="9"/>
      <c r="E455" s="9"/>
      <c r="F455" s="9"/>
      <c r="G455" s="9"/>
      <c r="H455" s="9"/>
      <c r="I455" s="10"/>
      <c r="J455" s="9"/>
    </row>
    <row r="456" spans="1:10" ht="15.75" x14ac:dyDescent="0.25">
      <c r="A456" s="8"/>
      <c r="B456" s="8"/>
      <c r="C456" s="9"/>
      <c r="D456" s="9"/>
      <c r="E456" s="9"/>
      <c r="F456" s="9"/>
      <c r="G456" s="9"/>
      <c r="H456" s="9"/>
      <c r="I456" s="10"/>
      <c r="J456" s="9"/>
    </row>
    <row r="457" spans="1:10" ht="15.75" x14ac:dyDescent="0.25">
      <c r="A457" s="8"/>
      <c r="B457" s="8"/>
      <c r="C457" s="9"/>
      <c r="D457" s="9"/>
      <c r="E457" s="9"/>
      <c r="F457" s="9"/>
      <c r="G457" s="9"/>
      <c r="H457" s="9"/>
      <c r="I457" s="10"/>
      <c r="J457" s="9"/>
    </row>
    <row r="458" spans="1:10" ht="15.75" x14ac:dyDescent="0.25">
      <c r="A458" s="8"/>
      <c r="B458" s="9"/>
      <c r="C458" s="9"/>
      <c r="D458" s="9"/>
      <c r="E458" s="9"/>
      <c r="F458" s="9"/>
      <c r="G458" s="9"/>
      <c r="H458" s="9"/>
      <c r="I458" s="10"/>
      <c r="J458" s="9"/>
    </row>
    <row r="459" spans="1:10" ht="15.75" x14ac:dyDescent="0.25">
      <c r="A459" s="8"/>
      <c r="B459" s="8"/>
      <c r="C459" s="9"/>
      <c r="D459" s="9"/>
      <c r="E459" s="9"/>
      <c r="F459" s="9"/>
      <c r="G459" s="9"/>
      <c r="H459" s="9"/>
      <c r="I459" s="10"/>
      <c r="J459" s="9"/>
    </row>
    <row r="460" spans="1:10" ht="15.75" x14ac:dyDescent="0.25">
      <c r="A460" s="8"/>
      <c r="B460" s="8"/>
      <c r="C460" s="9"/>
      <c r="D460" s="9"/>
      <c r="E460" s="9"/>
      <c r="F460" s="9"/>
      <c r="G460" s="9"/>
      <c r="H460" s="9"/>
      <c r="I460" s="10"/>
      <c r="J460" s="9"/>
    </row>
    <row r="461" spans="1:10" ht="15.75" x14ac:dyDescent="0.25">
      <c r="A461" s="8"/>
      <c r="B461" s="8"/>
      <c r="C461" s="9"/>
      <c r="D461" s="9"/>
      <c r="E461" s="9"/>
      <c r="F461" s="9"/>
      <c r="G461" s="9"/>
      <c r="H461" s="9"/>
      <c r="I461" s="10"/>
      <c r="J461" s="9"/>
    </row>
    <row r="462" spans="1:10" ht="15.75" x14ac:dyDescent="0.25">
      <c r="A462" s="8"/>
      <c r="B462" s="8"/>
      <c r="C462" s="9"/>
      <c r="D462" s="9"/>
      <c r="E462" s="9"/>
      <c r="F462" s="9"/>
      <c r="G462" s="9"/>
      <c r="H462" s="9"/>
      <c r="I462" s="10"/>
      <c r="J462" s="9"/>
    </row>
    <row r="463" spans="1:10" ht="15.75" x14ac:dyDescent="0.25">
      <c r="A463" s="8"/>
      <c r="B463" s="9"/>
      <c r="C463" s="9"/>
      <c r="D463" s="9"/>
      <c r="E463" s="9"/>
      <c r="F463" s="9"/>
      <c r="G463" s="9"/>
      <c r="H463" s="9"/>
      <c r="I463" s="10"/>
      <c r="J463" s="9"/>
    </row>
    <row r="464" spans="1:10" ht="15.75" x14ac:dyDescent="0.25">
      <c r="A464" s="8"/>
      <c r="B464" s="8"/>
      <c r="C464" s="9"/>
      <c r="D464" s="9"/>
      <c r="E464" s="9"/>
      <c r="F464" s="9"/>
      <c r="G464" s="9"/>
      <c r="H464" s="9"/>
      <c r="I464" s="10"/>
      <c r="J464" s="9"/>
    </row>
    <row r="465" spans="1:10" ht="15.75" x14ac:dyDescent="0.25">
      <c r="A465" s="8"/>
      <c r="B465" s="8"/>
      <c r="C465" s="9"/>
      <c r="D465" s="9"/>
      <c r="E465" s="9"/>
      <c r="F465" s="9"/>
      <c r="G465" s="9"/>
      <c r="H465" s="9"/>
      <c r="I465" s="10"/>
      <c r="J465" s="9"/>
    </row>
    <row r="466" spans="1:10" ht="15.75" x14ac:dyDescent="0.25">
      <c r="A466" s="8"/>
      <c r="B466" s="8"/>
      <c r="C466" s="9"/>
      <c r="D466" s="9"/>
      <c r="E466" s="9"/>
      <c r="F466" s="9"/>
      <c r="G466" s="9"/>
      <c r="H466" s="9"/>
      <c r="I466" s="10"/>
      <c r="J466" s="9"/>
    </row>
    <row r="467" spans="1:10" ht="15.75" x14ac:dyDescent="0.25">
      <c r="A467" s="8"/>
      <c r="B467" s="8"/>
      <c r="C467" s="9"/>
      <c r="D467" s="9"/>
      <c r="E467" s="9"/>
      <c r="F467" s="9"/>
      <c r="G467" s="9"/>
      <c r="H467" s="9"/>
      <c r="I467" s="10"/>
      <c r="J467" s="9"/>
    </row>
    <row r="468" spans="1:10" ht="15.75" x14ac:dyDescent="0.25">
      <c r="A468" s="8"/>
      <c r="B468" s="8"/>
      <c r="C468" s="9"/>
      <c r="D468" s="9"/>
      <c r="E468" s="9"/>
      <c r="F468" s="9"/>
      <c r="G468" s="9"/>
      <c r="H468" s="9"/>
      <c r="I468" s="10"/>
      <c r="J468" s="9"/>
    </row>
    <row r="469" spans="1:10" ht="15.75" x14ac:dyDescent="0.25">
      <c r="A469" s="8"/>
      <c r="B469" s="8"/>
      <c r="C469" s="9"/>
      <c r="D469" s="9"/>
      <c r="E469" s="9"/>
      <c r="F469" s="9"/>
      <c r="G469" s="9"/>
      <c r="H469" s="9"/>
      <c r="I469" s="10"/>
      <c r="J469" s="9"/>
    </row>
    <row r="470" spans="1:10" ht="15.75" x14ac:dyDescent="0.25">
      <c r="A470" s="8"/>
      <c r="B470" s="8"/>
      <c r="C470" s="9"/>
      <c r="D470" s="9"/>
      <c r="E470" s="9"/>
      <c r="F470" s="9"/>
      <c r="G470" s="9"/>
      <c r="H470" s="9"/>
      <c r="I470" s="10"/>
      <c r="J470" s="9"/>
    </row>
    <row r="471" spans="1:10" ht="15.75" x14ac:dyDescent="0.25">
      <c r="A471" s="8"/>
      <c r="B471" s="8"/>
      <c r="C471" s="9"/>
      <c r="D471" s="9"/>
      <c r="E471" s="9"/>
      <c r="F471" s="9"/>
      <c r="G471" s="9"/>
      <c r="H471" s="9"/>
      <c r="I471" s="10"/>
      <c r="J471" s="9"/>
    </row>
    <row r="472" spans="1:10" ht="15.75" x14ac:dyDescent="0.25">
      <c r="A472" s="8"/>
      <c r="B472" s="8"/>
      <c r="C472" s="9"/>
      <c r="D472" s="9"/>
      <c r="E472" s="9"/>
      <c r="F472" s="9"/>
      <c r="G472" s="9"/>
      <c r="H472" s="9"/>
      <c r="I472" s="10"/>
      <c r="J472" s="9"/>
    </row>
    <row r="473" spans="1:10" ht="15.75" x14ac:dyDescent="0.25">
      <c r="A473" s="8"/>
      <c r="B473" s="8"/>
      <c r="C473" s="9"/>
      <c r="D473" s="9"/>
      <c r="E473" s="9"/>
      <c r="F473" s="9"/>
      <c r="G473" s="9"/>
      <c r="H473" s="9"/>
      <c r="I473" s="10"/>
      <c r="J473" s="9"/>
    </row>
    <row r="474" spans="1:10" ht="15.75" x14ac:dyDescent="0.25">
      <c r="A474" s="8"/>
      <c r="B474" s="8"/>
      <c r="C474" s="9"/>
      <c r="D474" s="9"/>
      <c r="E474" s="9"/>
      <c r="F474" s="9"/>
      <c r="G474" s="9"/>
      <c r="H474" s="9"/>
      <c r="I474" s="10"/>
      <c r="J474" s="9"/>
    </row>
    <row r="475" spans="1:10" ht="15.75" x14ac:dyDescent="0.25">
      <c r="A475" s="8"/>
      <c r="B475" s="9"/>
      <c r="C475" s="9"/>
      <c r="D475" s="9"/>
      <c r="E475" s="9"/>
      <c r="F475" s="9"/>
      <c r="G475" s="9"/>
      <c r="H475" s="9"/>
      <c r="I475" s="10"/>
      <c r="J475" s="9"/>
    </row>
    <row r="476" spans="1:10" ht="15.75" x14ac:dyDescent="0.25">
      <c r="A476" s="8"/>
      <c r="B476" s="8"/>
      <c r="C476" s="9"/>
      <c r="D476" s="9"/>
      <c r="E476" s="9"/>
      <c r="F476" s="9"/>
      <c r="G476" s="9"/>
      <c r="H476" s="9"/>
      <c r="I476" s="10"/>
      <c r="J476" s="9"/>
    </row>
    <row r="477" spans="1:10" ht="15.75" x14ac:dyDescent="0.25">
      <c r="A477" s="8"/>
      <c r="B477" s="8"/>
      <c r="C477" s="9"/>
      <c r="D477" s="9"/>
      <c r="E477" s="9"/>
      <c r="F477" s="9"/>
      <c r="G477" s="9"/>
      <c r="H477" s="9"/>
      <c r="I477" s="10"/>
      <c r="J477" s="9"/>
    </row>
    <row r="478" spans="1:10" ht="15.75" x14ac:dyDescent="0.25">
      <c r="A478" s="8"/>
      <c r="B478" s="8"/>
      <c r="C478" s="9"/>
      <c r="D478" s="9"/>
      <c r="E478" s="9"/>
      <c r="F478" s="9"/>
      <c r="G478" s="9"/>
      <c r="H478" s="9"/>
      <c r="I478" s="10"/>
      <c r="J478" s="9"/>
    </row>
    <row r="479" spans="1:10" ht="15.75" x14ac:dyDescent="0.25">
      <c r="A479" s="8"/>
      <c r="B479" s="9"/>
      <c r="C479" s="9"/>
      <c r="D479" s="9"/>
      <c r="E479" s="9"/>
      <c r="F479" s="9"/>
      <c r="G479" s="9"/>
      <c r="H479" s="9"/>
      <c r="I479" s="10"/>
      <c r="J479" s="9"/>
    </row>
    <row r="480" spans="1:10" ht="15.75" x14ac:dyDescent="0.25">
      <c r="A480" s="8"/>
      <c r="B480" s="8"/>
      <c r="C480" s="9"/>
      <c r="D480" s="9"/>
      <c r="E480" s="9"/>
      <c r="F480" s="9"/>
      <c r="G480" s="9"/>
      <c r="H480" s="9"/>
      <c r="I480" s="10"/>
      <c r="J480" s="9"/>
    </row>
    <row r="481" spans="1:10" ht="15.75" x14ac:dyDescent="0.25">
      <c r="A481" s="8"/>
      <c r="B481" s="8"/>
      <c r="C481" s="9"/>
      <c r="D481" s="9"/>
      <c r="E481" s="9"/>
      <c r="F481" s="9"/>
      <c r="G481" s="9"/>
      <c r="H481" s="9"/>
      <c r="I481" s="10"/>
      <c r="J481" s="9"/>
    </row>
    <row r="482" spans="1:10" ht="15.75" x14ac:dyDescent="0.25">
      <c r="A482" s="8"/>
      <c r="B482" s="8"/>
      <c r="C482" s="9"/>
      <c r="D482" s="9"/>
      <c r="E482" s="9"/>
      <c r="F482" s="9"/>
      <c r="G482" s="9"/>
      <c r="H482" s="9"/>
      <c r="I482" s="10"/>
      <c r="J482" s="9"/>
    </row>
    <row r="483" spans="1:10" ht="15.75" x14ac:dyDescent="0.25">
      <c r="A483" s="8"/>
      <c r="B483" s="8"/>
      <c r="C483" s="9"/>
      <c r="D483" s="9"/>
      <c r="E483" s="9"/>
      <c r="F483" s="9"/>
      <c r="G483" s="9"/>
      <c r="H483" s="9"/>
      <c r="I483" s="10"/>
      <c r="J483" s="9"/>
    </row>
    <row r="484" spans="1:10" ht="15.75" x14ac:dyDescent="0.25">
      <c r="A484" s="8"/>
      <c r="B484" s="8"/>
      <c r="C484" s="9"/>
      <c r="D484" s="9"/>
      <c r="E484" s="9"/>
      <c r="F484" s="9"/>
      <c r="G484" s="9"/>
      <c r="H484" s="9"/>
      <c r="I484" s="10"/>
      <c r="J484" s="9"/>
    </row>
    <row r="485" spans="1:10" ht="15.75" x14ac:dyDescent="0.25">
      <c r="A485" s="8"/>
      <c r="B485" s="8"/>
      <c r="C485" s="9"/>
      <c r="D485" s="9"/>
      <c r="E485" s="9"/>
      <c r="F485" s="9"/>
      <c r="G485" s="9"/>
      <c r="H485" s="9"/>
      <c r="I485" s="10"/>
      <c r="J485" s="9"/>
    </row>
    <row r="486" spans="1:10" ht="15.75" x14ac:dyDescent="0.25">
      <c r="A486" s="8"/>
      <c r="B486" s="8"/>
      <c r="C486" s="9"/>
      <c r="D486" s="9"/>
      <c r="E486" s="9"/>
      <c r="F486" s="9"/>
      <c r="G486" s="9"/>
      <c r="H486" s="9"/>
      <c r="I486" s="10"/>
      <c r="J486" s="9"/>
    </row>
    <row r="487" spans="1:10" ht="15.75" x14ac:dyDescent="0.25">
      <c r="A487" s="8"/>
      <c r="B487" s="8"/>
      <c r="C487" s="9"/>
      <c r="D487" s="9"/>
      <c r="E487" s="9"/>
      <c r="F487" s="9"/>
      <c r="G487" s="9"/>
      <c r="H487" s="9"/>
      <c r="I487" s="10"/>
      <c r="J487" s="9"/>
    </row>
    <row r="488" spans="1:10" ht="15.75" x14ac:dyDescent="0.25">
      <c r="A488" s="8"/>
      <c r="B488" s="8"/>
      <c r="C488" s="9"/>
      <c r="D488" s="9"/>
      <c r="E488" s="9"/>
      <c r="F488" s="9"/>
      <c r="G488" s="9"/>
      <c r="H488" s="9"/>
      <c r="I488" s="10"/>
      <c r="J488" s="9"/>
    </row>
    <row r="489" spans="1:10" ht="15.75" x14ac:dyDescent="0.25">
      <c r="A489" s="8"/>
      <c r="B489" s="8"/>
      <c r="C489" s="9"/>
      <c r="D489" s="9"/>
      <c r="E489" s="9"/>
      <c r="F489" s="9"/>
      <c r="G489" s="9"/>
      <c r="H489" s="9"/>
      <c r="I489" s="10"/>
      <c r="J489" s="9"/>
    </row>
    <row r="490" spans="1:10" ht="15.75" x14ac:dyDescent="0.25">
      <c r="A490" s="8"/>
      <c r="B490" s="8"/>
      <c r="C490" s="9"/>
      <c r="D490" s="9"/>
      <c r="E490" s="9"/>
      <c r="F490" s="9"/>
      <c r="G490" s="9"/>
      <c r="H490" s="9"/>
      <c r="I490" s="10"/>
      <c r="J490" s="9"/>
    </row>
    <row r="491" spans="1:10" ht="15.75" x14ac:dyDescent="0.25">
      <c r="A491" s="8"/>
      <c r="B491" s="8"/>
      <c r="C491" s="9"/>
      <c r="D491" s="9"/>
      <c r="E491" s="9"/>
      <c r="F491" s="9"/>
      <c r="G491" s="9"/>
      <c r="H491" s="9"/>
      <c r="I491" s="10"/>
      <c r="J491" s="9"/>
    </row>
    <row r="492" spans="1:10" ht="15.75" x14ac:dyDescent="0.25">
      <c r="A492" s="8"/>
      <c r="B492" s="8"/>
      <c r="C492" s="9"/>
      <c r="D492" s="9"/>
      <c r="E492" s="9"/>
      <c r="F492" s="9"/>
      <c r="G492" s="9"/>
      <c r="H492" s="9"/>
      <c r="I492" s="10"/>
      <c r="J492" s="9"/>
    </row>
    <row r="493" spans="1:10" ht="15.75" x14ac:dyDescent="0.25">
      <c r="A493" s="8"/>
      <c r="B493" s="9"/>
      <c r="C493" s="9"/>
      <c r="D493" s="9"/>
      <c r="E493" s="9"/>
      <c r="F493" s="9"/>
      <c r="G493" s="9"/>
      <c r="H493" s="9"/>
      <c r="I493" s="10"/>
      <c r="J493" s="9"/>
    </row>
    <row r="494" spans="1:10" ht="15.75" x14ac:dyDescent="0.25">
      <c r="A494" s="8"/>
      <c r="B494" s="8"/>
      <c r="C494" s="9"/>
      <c r="D494" s="9"/>
      <c r="E494" s="9"/>
      <c r="F494" s="9"/>
      <c r="G494" s="9"/>
      <c r="H494" s="9"/>
      <c r="I494" s="10"/>
      <c r="J494" s="9"/>
    </row>
    <row r="495" spans="1:10" ht="15.75" x14ac:dyDescent="0.25">
      <c r="A495" s="8"/>
      <c r="B495" s="8"/>
      <c r="C495" s="9"/>
      <c r="D495" s="9"/>
      <c r="E495" s="9"/>
      <c r="F495" s="9"/>
      <c r="G495" s="9"/>
      <c r="H495" s="9"/>
      <c r="I495" s="10"/>
      <c r="J495" s="9"/>
    </row>
    <row r="496" spans="1:10" ht="15.75" x14ac:dyDescent="0.25">
      <c r="A496" s="8"/>
      <c r="B496" s="9"/>
      <c r="C496" s="9"/>
      <c r="D496" s="9"/>
      <c r="E496" s="9"/>
      <c r="F496" s="9"/>
      <c r="G496" s="9"/>
      <c r="H496" s="9"/>
      <c r="I496" s="10"/>
      <c r="J496" s="9"/>
    </row>
    <row r="497" spans="1:10" ht="15.75" x14ac:dyDescent="0.25">
      <c r="A497" s="8"/>
      <c r="B497" s="8"/>
      <c r="C497" s="9"/>
      <c r="D497" s="9"/>
      <c r="E497" s="9"/>
      <c r="F497" s="9"/>
      <c r="G497" s="9"/>
      <c r="H497" s="9"/>
      <c r="I497" s="10"/>
      <c r="J497" s="9"/>
    </row>
    <row r="498" spans="1:10" ht="15.75" x14ac:dyDescent="0.25">
      <c r="A498" s="8"/>
      <c r="B498" s="8"/>
      <c r="C498" s="9"/>
      <c r="D498" s="9"/>
      <c r="E498" s="9"/>
      <c r="F498" s="9"/>
      <c r="G498" s="9"/>
      <c r="H498" s="9"/>
      <c r="I498" s="10"/>
      <c r="J498" s="9"/>
    </row>
    <row r="499" spans="1:10" ht="15.75" x14ac:dyDescent="0.25">
      <c r="A499" s="8"/>
      <c r="B499" s="8"/>
      <c r="C499" s="9"/>
      <c r="D499" s="9"/>
      <c r="E499" s="9"/>
      <c r="F499" s="9"/>
      <c r="G499" s="9"/>
      <c r="H499" s="9"/>
      <c r="I499" s="10"/>
      <c r="J499" s="9"/>
    </row>
    <row r="500" spans="1:10" ht="15.75" x14ac:dyDescent="0.25">
      <c r="A500" s="8"/>
      <c r="B500" s="8"/>
      <c r="C500" s="9"/>
      <c r="D500" s="9"/>
      <c r="E500" s="9"/>
      <c r="F500" s="9"/>
      <c r="G500" s="9"/>
      <c r="H500" s="9"/>
      <c r="I500" s="10"/>
      <c r="J500" s="9"/>
    </row>
    <row r="501" spans="1:10" ht="15.75" x14ac:dyDescent="0.25">
      <c r="A501" s="8"/>
      <c r="B501" s="8"/>
      <c r="C501" s="9"/>
      <c r="D501" s="9"/>
      <c r="E501" s="9"/>
      <c r="F501" s="9"/>
      <c r="G501" s="9"/>
      <c r="H501" s="9"/>
      <c r="I501" s="10"/>
      <c r="J501" s="9"/>
    </row>
    <row r="502" spans="1:10" ht="15.75" x14ac:dyDescent="0.25">
      <c r="A502" s="8"/>
      <c r="B502" s="8"/>
      <c r="C502" s="9"/>
      <c r="D502" s="9"/>
      <c r="E502" s="9"/>
      <c r="F502" s="9"/>
      <c r="G502" s="9"/>
      <c r="H502" s="9"/>
      <c r="I502" s="10"/>
      <c r="J502" s="9"/>
    </row>
    <row r="503" spans="1:10" ht="15.75" x14ac:dyDescent="0.25">
      <c r="A503" s="8"/>
      <c r="B503" s="8"/>
      <c r="C503" s="9"/>
      <c r="D503" s="9"/>
      <c r="E503" s="9"/>
      <c r="F503" s="9"/>
      <c r="G503" s="9"/>
      <c r="H503" s="9"/>
      <c r="I503" s="10"/>
      <c r="J503" s="9"/>
    </row>
    <row r="504" spans="1:10" ht="15.75" x14ac:dyDescent="0.25">
      <c r="A504" s="8"/>
      <c r="B504" s="9"/>
      <c r="C504" s="9"/>
      <c r="D504" s="9"/>
      <c r="E504" s="9"/>
      <c r="F504" s="9"/>
      <c r="G504" s="9"/>
      <c r="H504" s="9"/>
      <c r="I504" s="10"/>
      <c r="J504" s="9"/>
    </row>
    <row r="505" spans="1:10" ht="15.75" x14ac:dyDescent="0.25">
      <c r="A505" s="8"/>
      <c r="B505" s="8"/>
      <c r="C505" s="9"/>
      <c r="D505" s="9"/>
      <c r="E505" s="9"/>
      <c r="F505" s="9"/>
      <c r="G505" s="9"/>
      <c r="H505" s="9"/>
      <c r="I505" s="10"/>
      <c r="J505" s="9"/>
    </row>
    <row r="506" spans="1:10" ht="15.75" x14ac:dyDescent="0.25">
      <c r="A506" s="8"/>
      <c r="B506" s="8"/>
      <c r="C506" s="9"/>
      <c r="D506" s="9"/>
      <c r="E506" s="9"/>
      <c r="F506" s="9"/>
      <c r="G506" s="9"/>
      <c r="H506" s="9"/>
      <c r="I506" s="10"/>
      <c r="J506" s="9"/>
    </row>
    <row r="507" spans="1:10" ht="15.75" x14ac:dyDescent="0.25">
      <c r="A507" s="8"/>
      <c r="B507" s="8"/>
      <c r="C507" s="9"/>
      <c r="D507" s="9"/>
      <c r="E507" s="9"/>
      <c r="F507" s="9"/>
      <c r="G507" s="9"/>
      <c r="H507" s="9"/>
      <c r="I507" s="10"/>
      <c r="J507" s="9"/>
    </row>
    <row r="508" spans="1:10" ht="15.75" x14ac:dyDescent="0.25">
      <c r="A508" s="8"/>
      <c r="B508" s="8"/>
      <c r="C508" s="9"/>
      <c r="D508" s="9"/>
      <c r="E508" s="9"/>
      <c r="F508" s="9"/>
      <c r="G508" s="9"/>
      <c r="H508" s="9"/>
      <c r="I508" s="10"/>
      <c r="J508" s="9"/>
    </row>
    <row r="509" spans="1:10" ht="15.75" x14ac:dyDescent="0.25">
      <c r="A509" s="8"/>
      <c r="B509" s="8"/>
      <c r="C509" s="9"/>
      <c r="D509" s="9"/>
      <c r="E509" s="9"/>
      <c r="F509" s="9"/>
      <c r="G509" s="9"/>
      <c r="H509" s="9"/>
      <c r="I509" s="10"/>
      <c r="J509" s="9"/>
    </row>
    <row r="510" spans="1:10" ht="15.75" x14ac:dyDescent="0.25">
      <c r="A510" s="8"/>
      <c r="B510" s="8"/>
      <c r="C510" s="9"/>
      <c r="D510" s="9"/>
      <c r="E510" s="9"/>
      <c r="F510" s="9"/>
      <c r="G510" s="9"/>
      <c r="H510" s="9"/>
      <c r="I510" s="10"/>
      <c r="J510" s="9"/>
    </row>
    <row r="511" spans="1:10" ht="15.75" x14ac:dyDescent="0.25">
      <c r="A511" s="8"/>
      <c r="B511" s="8"/>
      <c r="C511" s="9"/>
      <c r="D511" s="9"/>
      <c r="E511" s="9"/>
      <c r="F511" s="9"/>
      <c r="G511" s="9"/>
      <c r="H511" s="9"/>
      <c r="I511" s="10"/>
      <c r="J511" s="9"/>
    </row>
    <row r="512" spans="1:10" ht="15.75" x14ac:dyDescent="0.25">
      <c r="A512" s="8"/>
      <c r="B512" s="8"/>
      <c r="C512" s="9"/>
      <c r="D512" s="9"/>
      <c r="E512" s="9"/>
      <c r="F512" s="9"/>
      <c r="G512" s="9"/>
      <c r="H512" s="9"/>
      <c r="I512" s="10"/>
      <c r="J512" s="9"/>
    </row>
    <row r="513" spans="1:10" ht="15.75" x14ac:dyDescent="0.25">
      <c r="A513" s="8"/>
      <c r="B513" s="8"/>
      <c r="C513" s="9"/>
      <c r="D513" s="9"/>
      <c r="E513" s="9"/>
      <c r="F513" s="9"/>
      <c r="G513" s="9"/>
      <c r="H513" s="9"/>
      <c r="I513" s="10"/>
      <c r="J513" s="9"/>
    </row>
    <row r="514" spans="1:10" ht="15.75" x14ac:dyDescent="0.25">
      <c r="A514" s="8"/>
      <c r="B514" s="8"/>
      <c r="C514" s="9"/>
      <c r="D514" s="9"/>
      <c r="E514" s="9"/>
      <c r="F514" s="9"/>
      <c r="G514" s="9"/>
      <c r="H514" s="9"/>
      <c r="I514" s="10"/>
      <c r="J514" s="9"/>
    </row>
    <row r="515" spans="1:10" ht="15.75" x14ac:dyDescent="0.25">
      <c r="A515" s="8"/>
      <c r="B515" s="8"/>
      <c r="C515" s="9"/>
      <c r="D515" s="9"/>
      <c r="E515" s="9"/>
      <c r="F515" s="9"/>
      <c r="G515" s="9"/>
      <c r="H515" s="9"/>
      <c r="I515" s="10"/>
      <c r="J515" s="9"/>
    </row>
    <row r="516" spans="1:10" ht="15.75" x14ac:dyDescent="0.25">
      <c r="A516" s="8"/>
      <c r="B516" s="8"/>
      <c r="C516" s="9"/>
      <c r="D516" s="9"/>
      <c r="E516" s="9"/>
      <c r="F516" s="9"/>
      <c r="G516" s="9"/>
      <c r="H516" s="9"/>
      <c r="I516" s="10"/>
      <c r="J516" s="9"/>
    </row>
    <row r="517" spans="1:10" ht="15.75" x14ac:dyDescent="0.25">
      <c r="A517" s="8"/>
      <c r="B517" s="8"/>
      <c r="C517" s="9"/>
      <c r="D517" s="9"/>
      <c r="E517" s="9"/>
      <c r="F517" s="9"/>
      <c r="G517" s="9"/>
      <c r="H517" s="9"/>
      <c r="I517" s="10"/>
      <c r="J517" s="9"/>
    </row>
    <row r="518" spans="1:10" ht="15.75" x14ac:dyDescent="0.25">
      <c r="A518" s="8"/>
      <c r="B518" s="8"/>
      <c r="C518" s="9"/>
      <c r="D518" s="9"/>
      <c r="E518" s="9"/>
      <c r="F518" s="9"/>
      <c r="G518" s="9"/>
      <c r="H518" s="9"/>
      <c r="I518" s="10"/>
      <c r="J518" s="9"/>
    </row>
    <row r="519" spans="1:10" ht="15.75" x14ac:dyDescent="0.25">
      <c r="A519" s="8"/>
      <c r="B519" s="8"/>
      <c r="C519" s="9"/>
      <c r="D519" s="9"/>
      <c r="E519" s="9"/>
      <c r="F519" s="9"/>
      <c r="G519" s="9"/>
      <c r="H519" s="9"/>
      <c r="I519" s="10"/>
      <c r="J519" s="9"/>
    </row>
    <row r="520" spans="1:10" ht="15.75" x14ac:dyDescent="0.25">
      <c r="A520" s="8"/>
      <c r="B520" s="8"/>
      <c r="C520" s="9"/>
      <c r="D520" s="9"/>
      <c r="E520" s="9"/>
      <c r="F520" s="9"/>
      <c r="G520" s="9"/>
      <c r="H520" s="9"/>
      <c r="I520" s="10"/>
      <c r="J520" s="9"/>
    </row>
    <row r="521" spans="1:10" ht="15.75" x14ac:dyDescent="0.25">
      <c r="A521" s="8"/>
      <c r="B521" s="8"/>
      <c r="C521" s="9"/>
      <c r="D521" s="9"/>
      <c r="E521" s="9"/>
      <c r="F521" s="9"/>
      <c r="G521" s="9"/>
      <c r="H521" s="9"/>
      <c r="I521" s="10"/>
      <c r="J521" s="9"/>
    </row>
    <row r="522" spans="1:10" ht="15.75" x14ac:dyDescent="0.25">
      <c r="A522" s="8"/>
      <c r="B522" s="8"/>
      <c r="C522" s="9"/>
      <c r="D522" s="9"/>
      <c r="E522" s="9"/>
      <c r="F522" s="9"/>
      <c r="G522" s="9"/>
      <c r="H522" s="9"/>
      <c r="I522" s="10"/>
      <c r="J522" s="9"/>
    </row>
    <row r="523" spans="1:10" ht="15.75" x14ac:dyDescent="0.25">
      <c r="A523" s="8"/>
      <c r="B523" s="8"/>
      <c r="C523" s="9"/>
      <c r="D523" s="9"/>
      <c r="E523" s="9"/>
      <c r="F523" s="9"/>
      <c r="G523" s="9"/>
      <c r="H523" s="9"/>
      <c r="I523" s="10"/>
      <c r="J523" s="9"/>
    </row>
    <row r="524" spans="1:10" ht="15.75" x14ac:dyDescent="0.25">
      <c r="A524" s="8"/>
      <c r="B524" s="9"/>
      <c r="C524" s="9"/>
      <c r="D524" s="9"/>
      <c r="E524" s="9"/>
      <c r="F524" s="9"/>
      <c r="G524" s="9"/>
      <c r="H524" s="9"/>
      <c r="I524" s="10"/>
      <c r="J524" s="9"/>
    </row>
    <row r="525" spans="1:10" ht="15.75" x14ac:dyDescent="0.25">
      <c r="A525" s="8"/>
      <c r="B525" s="8"/>
      <c r="C525" s="9"/>
      <c r="D525" s="9"/>
      <c r="E525" s="9"/>
      <c r="F525" s="9"/>
      <c r="G525" s="9"/>
      <c r="H525" s="9"/>
      <c r="I525" s="10"/>
      <c r="J525" s="9"/>
    </row>
    <row r="526" spans="1:10" ht="15.75" x14ac:dyDescent="0.25">
      <c r="A526" s="8"/>
      <c r="B526" s="8"/>
      <c r="C526" s="9"/>
      <c r="D526" s="9"/>
      <c r="E526" s="9"/>
      <c r="F526" s="9"/>
      <c r="G526" s="9"/>
      <c r="H526" s="9"/>
      <c r="I526" s="10"/>
      <c r="J526" s="9"/>
    </row>
    <row r="527" spans="1:10" ht="15.75" x14ac:dyDescent="0.25">
      <c r="A527" s="8"/>
      <c r="B527" s="9"/>
      <c r="C527" s="9"/>
      <c r="D527" s="9"/>
      <c r="E527" s="9"/>
      <c r="F527" s="9"/>
      <c r="G527" s="9"/>
      <c r="H527" s="9"/>
      <c r="I527" s="10"/>
      <c r="J527" s="9"/>
    </row>
    <row r="528" spans="1:10" ht="15.75" x14ac:dyDescent="0.25">
      <c r="A528" s="8"/>
      <c r="B528" s="8"/>
      <c r="C528" s="9"/>
      <c r="D528" s="9"/>
      <c r="E528" s="9"/>
      <c r="F528" s="9"/>
      <c r="G528" s="9"/>
      <c r="H528" s="9"/>
      <c r="I528" s="10"/>
      <c r="J528" s="9"/>
    </row>
    <row r="529" spans="1:10" ht="15.75" x14ac:dyDescent="0.25">
      <c r="A529" s="8"/>
      <c r="B529" s="8"/>
      <c r="C529" s="9"/>
      <c r="D529" s="9"/>
      <c r="E529" s="9"/>
      <c r="F529" s="9"/>
      <c r="G529" s="9"/>
      <c r="H529" s="9"/>
      <c r="I529" s="10"/>
      <c r="J529" s="9"/>
    </row>
    <row r="530" spans="1:10" ht="15.75" x14ac:dyDescent="0.25">
      <c r="A530" s="8"/>
      <c r="B530" s="9"/>
      <c r="C530" s="9"/>
      <c r="D530" s="9"/>
      <c r="E530" s="9"/>
      <c r="F530" s="9"/>
      <c r="G530" s="9"/>
      <c r="H530" s="9"/>
      <c r="I530" s="10"/>
      <c r="J530" s="9"/>
    </row>
    <row r="531" spans="1:10" ht="15.75" x14ac:dyDescent="0.25">
      <c r="A531" s="8"/>
      <c r="B531" s="9"/>
      <c r="C531" s="9"/>
      <c r="D531" s="9"/>
      <c r="E531" s="9"/>
      <c r="F531" s="9"/>
      <c r="G531" s="9"/>
      <c r="H531" s="9"/>
      <c r="I531" s="10"/>
      <c r="J531" s="9"/>
    </row>
    <row r="532" spans="1:10" ht="15.75" x14ac:dyDescent="0.25">
      <c r="A532" s="8"/>
      <c r="B532" s="8"/>
      <c r="C532" s="9"/>
      <c r="D532" s="9"/>
      <c r="E532" s="9"/>
      <c r="F532" s="9"/>
      <c r="G532" s="9"/>
      <c r="H532" s="9"/>
      <c r="I532" s="10"/>
      <c r="J532" s="9"/>
    </row>
    <row r="533" spans="1:10" ht="15.75" x14ac:dyDescent="0.25">
      <c r="A533" s="8"/>
      <c r="B533" s="8"/>
      <c r="C533" s="9"/>
      <c r="D533" s="9"/>
      <c r="E533" s="9"/>
      <c r="F533" s="9"/>
      <c r="G533" s="9"/>
      <c r="H533" s="9"/>
      <c r="I533" s="10"/>
      <c r="J533" s="9"/>
    </row>
    <row r="534" spans="1:10" ht="15.75" x14ac:dyDescent="0.25">
      <c r="A534" s="8"/>
      <c r="B534" s="8"/>
      <c r="C534" s="9"/>
      <c r="D534" s="9"/>
      <c r="E534" s="9"/>
      <c r="F534" s="9"/>
      <c r="G534" s="9"/>
      <c r="H534" s="9"/>
      <c r="I534" s="10"/>
      <c r="J534" s="9"/>
    </row>
    <row r="535" spans="1:10" ht="15.75" x14ac:dyDescent="0.25">
      <c r="A535" s="8"/>
      <c r="B535" s="9"/>
      <c r="C535" s="9"/>
      <c r="D535" s="9"/>
      <c r="E535" s="9"/>
      <c r="F535" s="9"/>
      <c r="G535" s="9"/>
      <c r="H535" s="9"/>
      <c r="I535" s="10"/>
      <c r="J535" s="9"/>
    </row>
    <row r="536" spans="1:10" ht="15.75" x14ac:dyDescent="0.25">
      <c r="A536" s="8"/>
      <c r="B536" s="9"/>
      <c r="C536" s="9"/>
      <c r="D536" s="9"/>
      <c r="E536" s="9"/>
      <c r="F536" s="9"/>
      <c r="G536" s="9"/>
      <c r="H536" s="9"/>
      <c r="I536" s="10"/>
      <c r="J536" s="9"/>
    </row>
    <row r="537" spans="1:10" ht="15.75" x14ac:dyDescent="0.25">
      <c r="A537" s="8"/>
      <c r="B537" s="8"/>
      <c r="C537" s="9"/>
      <c r="D537" s="9"/>
      <c r="E537" s="9"/>
      <c r="F537" s="9"/>
      <c r="G537" s="9"/>
      <c r="H537" s="9"/>
      <c r="I537" s="10"/>
      <c r="J537" s="9"/>
    </row>
    <row r="538" spans="1:10" ht="15.75" x14ac:dyDescent="0.25">
      <c r="A538" s="8"/>
      <c r="B538" s="9"/>
      <c r="C538" s="9"/>
      <c r="D538" s="9"/>
      <c r="E538" s="9"/>
      <c r="F538" s="9"/>
      <c r="G538" s="9"/>
      <c r="H538" s="9"/>
      <c r="I538" s="10"/>
      <c r="J538" s="9"/>
    </row>
    <row r="539" spans="1:10" ht="15.75" x14ac:dyDescent="0.25">
      <c r="A539" s="8"/>
      <c r="B539" s="9"/>
      <c r="C539" s="9"/>
      <c r="D539" s="9"/>
      <c r="E539" s="9"/>
      <c r="F539" s="9"/>
      <c r="G539" s="9"/>
      <c r="H539" s="9"/>
      <c r="I539" s="10"/>
      <c r="J539" s="9"/>
    </row>
    <row r="540" spans="1:10" ht="15.75" x14ac:dyDescent="0.25">
      <c r="A540" s="8"/>
      <c r="B540" s="9"/>
      <c r="C540" s="9"/>
      <c r="D540" s="9"/>
      <c r="E540" s="9"/>
      <c r="F540" s="9"/>
      <c r="G540" s="9"/>
      <c r="H540" s="9"/>
      <c r="I540" s="10"/>
      <c r="J540" s="9"/>
    </row>
    <row r="541" spans="1:10" ht="15.75" x14ac:dyDescent="0.25">
      <c r="A541" s="8"/>
      <c r="B541" s="8"/>
      <c r="C541" s="9"/>
      <c r="D541" s="9"/>
      <c r="E541" s="9"/>
      <c r="F541" s="9"/>
      <c r="G541" s="9"/>
      <c r="H541" s="9"/>
      <c r="I541" s="10"/>
      <c r="J541" s="9"/>
    </row>
    <row r="542" spans="1:10" ht="15.75" x14ac:dyDescent="0.25">
      <c r="A542" s="8"/>
      <c r="B542" s="8"/>
      <c r="C542" s="9"/>
      <c r="D542" s="9"/>
      <c r="E542" s="9"/>
      <c r="F542" s="9"/>
      <c r="G542" s="9"/>
      <c r="H542" s="9"/>
      <c r="I542" s="10"/>
      <c r="J542" s="9"/>
    </row>
    <row r="543" spans="1:10" ht="15.75" x14ac:dyDescent="0.25">
      <c r="A543" s="8"/>
      <c r="B543" s="8"/>
      <c r="C543" s="9"/>
      <c r="D543" s="9"/>
      <c r="E543" s="9"/>
      <c r="F543" s="9"/>
      <c r="G543" s="9"/>
      <c r="H543" s="9"/>
      <c r="I543" s="10"/>
      <c r="J543" s="9"/>
    </row>
    <row r="544" spans="1:10" ht="15.75" x14ac:dyDescent="0.25">
      <c r="A544" s="8"/>
      <c r="B544" s="8"/>
      <c r="C544" s="9"/>
      <c r="D544" s="9"/>
      <c r="E544" s="9"/>
      <c r="F544" s="9"/>
      <c r="G544" s="9"/>
      <c r="H544" s="9"/>
      <c r="I544" s="10"/>
      <c r="J544" s="9"/>
    </row>
    <row r="545" spans="1:10" ht="15.75" x14ac:dyDescent="0.25">
      <c r="A545" s="8"/>
      <c r="B545" s="8"/>
      <c r="C545" s="9"/>
      <c r="D545" s="9"/>
      <c r="E545" s="9"/>
      <c r="F545" s="9"/>
      <c r="G545" s="9"/>
      <c r="H545" s="9"/>
      <c r="I545" s="10"/>
      <c r="J545" s="9"/>
    </row>
    <row r="546" spans="1:10" ht="15.75" x14ac:dyDescent="0.25">
      <c r="A546" s="8"/>
      <c r="B546" s="8"/>
      <c r="C546" s="9"/>
      <c r="D546" s="9"/>
      <c r="E546" s="9"/>
      <c r="F546" s="9"/>
      <c r="G546" s="9"/>
      <c r="H546" s="9"/>
      <c r="I546" s="10"/>
      <c r="J546" s="9"/>
    </row>
    <row r="547" spans="1:10" ht="15.75" x14ac:dyDescent="0.25">
      <c r="A547" s="8"/>
      <c r="B547" s="8"/>
      <c r="C547" s="9"/>
      <c r="D547" s="9"/>
      <c r="E547" s="9"/>
      <c r="F547" s="9"/>
      <c r="G547" s="9"/>
      <c r="H547" s="9"/>
      <c r="I547" s="10"/>
      <c r="J547" s="9"/>
    </row>
    <row r="548" spans="1:10" ht="15.75" x14ac:dyDescent="0.25">
      <c r="A548" s="8"/>
      <c r="B548" s="8"/>
      <c r="C548" s="9"/>
      <c r="D548" s="9"/>
      <c r="E548" s="9"/>
      <c r="F548" s="9"/>
      <c r="G548" s="9"/>
      <c r="H548" s="9"/>
      <c r="I548" s="10"/>
      <c r="J548" s="9"/>
    </row>
    <row r="549" spans="1:10" ht="15.75" x14ac:dyDescent="0.25">
      <c r="A549" s="8"/>
      <c r="B549" s="9"/>
      <c r="C549" s="9"/>
      <c r="D549" s="9"/>
      <c r="E549" s="9"/>
      <c r="F549" s="9"/>
      <c r="G549" s="9"/>
      <c r="H549" s="9"/>
      <c r="I549" s="10"/>
      <c r="J549" s="9"/>
    </row>
    <row r="550" spans="1:10" ht="15.75" x14ac:dyDescent="0.25">
      <c r="A550" s="8"/>
      <c r="B550" s="8"/>
      <c r="C550" s="9"/>
      <c r="D550" s="9"/>
      <c r="E550" s="9"/>
      <c r="F550" s="9"/>
      <c r="G550" s="9"/>
      <c r="H550" s="9"/>
      <c r="I550" s="10"/>
      <c r="J550" s="9"/>
    </row>
    <row r="551" spans="1:10" ht="15.75" x14ac:dyDescent="0.25">
      <c r="A551" s="8"/>
      <c r="B551" s="8"/>
      <c r="C551" s="9"/>
      <c r="D551" s="9"/>
      <c r="E551" s="9"/>
      <c r="F551" s="9"/>
      <c r="G551" s="9"/>
      <c r="H551" s="9"/>
      <c r="I551" s="10"/>
      <c r="J551" s="9"/>
    </row>
    <row r="552" spans="1:10" ht="15.75" x14ac:dyDescent="0.25">
      <c r="A552" s="8"/>
      <c r="B552" s="8"/>
      <c r="C552" s="9"/>
      <c r="D552" s="9"/>
      <c r="E552" s="9"/>
      <c r="F552" s="9"/>
      <c r="G552" s="9"/>
      <c r="H552" s="9"/>
      <c r="I552" s="10"/>
      <c r="J552" s="9"/>
    </row>
    <row r="553" spans="1:10" ht="15.75" x14ac:dyDescent="0.25">
      <c r="A553" s="8"/>
      <c r="B553" s="9"/>
      <c r="C553" s="9"/>
      <c r="D553" s="9"/>
      <c r="E553" s="9"/>
      <c r="F553" s="9"/>
      <c r="G553" s="9"/>
      <c r="H553" s="9"/>
      <c r="I553" s="10"/>
      <c r="J553" s="9"/>
    </row>
    <row r="554" spans="1:10" ht="15.75" x14ac:dyDescent="0.25">
      <c r="A554" s="8"/>
      <c r="B554" s="9"/>
      <c r="C554" s="9"/>
      <c r="D554" s="9"/>
      <c r="E554" s="9"/>
      <c r="F554" s="9"/>
      <c r="G554" s="9"/>
      <c r="H554" s="9"/>
      <c r="I554" s="10"/>
      <c r="J554" s="9"/>
    </row>
    <row r="555" spans="1:10" ht="15.75" x14ac:dyDescent="0.25">
      <c r="A555" s="8"/>
      <c r="B555" s="8"/>
      <c r="C555" s="9"/>
      <c r="D555" s="9"/>
      <c r="E555" s="9"/>
      <c r="F555" s="9"/>
      <c r="G555" s="9"/>
      <c r="H555" s="9"/>
      <c r="I555" s="10"/>
      <c r="J555" s="9"/>
    </row>
    <row r="556" spans="1:10" ht="15.75" x14ac:dyDescent="0.25">
      <c r="A556" s="8"/>
      <c r="B556" s="8"/>
      <c r="C556" s="9"/>
      <c r="D556" s="9"/>
      <c r="E556" s="9"/>
      <c r="F556" s="9"/>
      <c r="G556" s="9"/>
      <c r="H556" s="9"/>
      <c r="I556" s="10"/>
      <c r="J556" s="9"/>
    </row>
    <row r="557" spans="1:10" ht="15.75" x14ac:dyDescent="0.25">
      <c r="A557" s="8"/>
      <c r="B557" s="8"/>
      <c r="C557" s="9"/>
      <c r="D557" s="9"/>
      <c r="E557" s="9"/>
      <c r="F557" s="9"/>
      <c r="G557" s="9"/>
      <c r="H557" s="9"/>
      <c r="I557" s="10"/>
      <c r="J557" s="9"/>
    </row>
    <row r="558" spans="1:10" ht="15.75" x14ac:dyDescent="0.25">
      <c r="A558" s="8"/>
      <c r="B558" s="8"/>
      <c r="C558" s="9"/>
      <c r="D558" s="9"/>
      <c r="E558" s="9"/>
      <c r="F558" s="9"/>
      <c r="G558" s="9"/>
      <c r="H558" s="9"/>
      <c r="I558" s="10"/>
      <c r="J558" s="9"/>
    </row>
    <row r="559" spans="1:10" ht="15.75" x14ac:dyDescent="0.25">
      <c r="A559" s="8"/>
      <c r="B559" s="8"/>
      <c r="C559" s="9"/>
      <c r="D559" s="9"/>
      <c r="E559" s="9"/>
      <c r="F559" s="9"/>
      <c r="G559" s="9"/>
      <c r="H559" s="9"/>
      <c r="I559" s="10"/>
      <c r="J559" s="9"/>
    </row>
    <row r="560" spans="1:10" ht="15.75" x14ac:dyDescent="0.25">
      <c r="A560" s="8"/>
      <c r="B560" s="9"/>
      <c r="C560" s="9"/>
      <c r="D560" s="9"/>
      <c r="E560" s="9"/>
      <c r="F560" s="9"/>
      <c r="G560" s="9"/>
      <c r="H560" s="9"/>
      <c r="I560" s="10"/>
      <c r="J560" s="9"/>
    </row>
    <row r="561" spans="1:10" ht="15.75" x14ac:dyDescent="0.25">
      <c r="A561" s="8"/>
      <c r="B561" s="8"/>
      <c r="C561" s="9"/>
      <c r="D561" s="9"/>
      <c r="E561" s="9"/>
      <c r="F561" s="9"/>
      <c r="G561" s="9"/>
      <c r="H561" s="9"/>
      <c r="I561" s="10"/>
      <c r="J561" s="9"/>
    </row>
    <row r="562" spans="1:10" ht="15.75" x14ac:dyDescent="0.25">
      <c r="A562" s="8"/>
      <c r="B562" s="8"/>
      <c r="C562" s="9"/>
      <c r="D562" s="9"/>
      <c r="E562" s="9"/>
      <c r="F562" s="9"/>
      <c r="G562" s="9"/>
      <c r="H562" s="9"/>
      <c r="I562" s="10"/>
      <c r="J562" s="9"/>
    </row>
    <row r="563" spans="1:10" ht="15.75" x14ac:dyDescent="0.25">
      <c r="A563" s="8"/>
      <c r="B563" s="8"/>
      <c r="C563" s="9"/>
      <c r="D563" s="9"/>
      <c r="E563" s="9"/>
      <c r="F563" s="9"/>
      <c r="G563" s="9"/>
      <c r="H563" s="9"/>
      <c r="I563" s="10"/>
      <c r="J563" s="9"/>
    </row>
    <row r="564" spans="1:10" ht="15.75" x14ac:dyDescent="0.25">
      <c r="A564" s="8"/>
      <c r="B564" s="8"/>
      <c r="C564" s="9"/>
      <c r="D564" s="9"/>
      <c r="E564" s="9"/>
      <c r="F564" s="9"/>
      <c r="G564" s="9"/>
      <c r="H564" s="9"/>
      <c r="I564" s="10"/>
      <c r="J564" s="9"/>
    </row>
    <row r="565" spans="1:10" ht="15.75" x14ac:dyDescent="0.25">
      <c r="A565" s="8"/>
      <c r="B565" s="8"/>
      <c r="C565" s="9"/>
      <c r="D565" s="9"/>
      <c r="E565" s="9"/>
      <c r="F565" s="9"/>
      <c r="G565" s="9"/>
      <c r="H565" s="9"/>
      <c r="I565" s="10"/>
      <c r="J565" s="9"/>
    </row>
    <row r="566" spans="1:10" ht="15.75" x14ac:dyDescent="0.25">
      <c r="A566" s="8"/>
      <c r="B566" s="8"/>
      <c r="C566" s="9"/>
      <c r="D566" s="9"/>
      <c r="E566" s="9"/>
      <c r="F566" s="9"/>
      <c r="G566" s="9"/>
      <c r="H566" s="9"/>
      <c r="I566" s="10"/>
      <c r="J566" s="9"/>
    </row>
    <row r="567" spans="1:10" ht="15.75" x14ac:dyDescent="0.25">
      <c r="A567" s="8"/>
      <c r="B567" s="8"/>
      <c r="C567" s="9"/>
      <c r="D567" s="9"/>
      <c r="E567" s="9"/>
      <c r="F567" s="9"/>
      <c r="G567" s="9"/>
      <c r="H567" s="9"/>
      <c r="I567" s="10"/>
      <c r="J567" s="9"/>
    </row>
    <row r="568" spans="1:10" ht="15.75" x14ac:dyDescent="0.25">
      <c r="A568" s="8"/>
      <c r="B568" s="8"/>
      <c r="C568" s="9"/>
      <c r="D568" s="9"/>
      <c r="E568" s="9"/>
      <c r="F568" s="9"/>
      <c r="G568" s="9"/>
      <c r="H568" s="9"/>
      <c r="I568" s="10"/>
      <c r="J568" s="9"/>
    </row>
    <row r="569" spans="1:10" ht="15.75" x14ac:dyDescent="0.25">
      <c r="A569" s="8"/>
      <c r="B569" s="8"/>
      <c r="C569" s="9"/>
      <c r="D569" s="9"/>
      <c r="E569" s="9"/>
      <c r="F569" s="9"/>
      <c r="G569" s="9"/>
      <c r="H569" s="9"/>
      <c r="I569" s="10"/>
      <c r="J569" s="9"/>
    </row>
    <row r="570" spans="1:10" ht="15.75" x14ac:dyDescent="0.25">
      <c r="A570" s="8"/>
      <c r="B570" s="8"/>
      <c r="C570" s="9"/>
      <c r="D570" s="9"/>
      <c r="E570" s="9"/>
      <c r="F570" s="9"/>
      <c r="G570" s="9"/>
      <c r="H570" s="9"/>
      <c r="I570" s="10"/>
      <c r="J570" s="9"/>
    </row>
    <row r="571" spans="1:10" ht="15.75" x14ac:dyDescent="0.25">
      <c r="A571" s="8"/>
      <c r="B571" s="8"/>
      <c r="C571" s="9"/>
      <c r="D571" s="9"/>
      <c r="E571" s="9"/>
      <c r="F571" s="9"/>
      <c r="G571" s="9"/>
      <c r="H571" s="9"/>
      <c r="I571" s="10"/>
      <c r="J571" s="9"/>
    </row>
    <row r="572" spans="1:10" ht="15.75" x14ac:dyDescent="0.25">
      <c r="A572" s="8"/>
      <c r="B572" s="8"/>
      <c r="C572" s="9"/>
      <c r="D572" s="9"/>
      <c r="E572" s="9"/>
      <c r="F572" s="9"/>
      <c r="G572" s="9"/>
      <c r="H572" s="9"/>
      <c r="I572" s="10"/>
      <c r="J572" s="9"/>
    </row>
    <row r="573" spans="1:10" ht="15.75" x14ac:dyDescent="0.25">
      <c r="A573" s="8"/>
      <c r="B573" s="8"/>
      <c r="C573" s="9"/>
      <c r="D573" s="9"/>
      <c r="E573" s="9"/>
      <c r="F573" s="9"/>
      <c r="G573" s="9"/>
      <c r="H573" s="9"/>
      <c r="I573" s="10"/>
      <c r="J573" s="9"/>
    </row>
    <row r="574" spans="1:10" ht="15.75" x14ac:dyDescent="0.25">
      <c r="A574" s="8"/>
      <c r="B574" s="8"/>
      <c r="C574" s="9"/>
      <c r="D574" s="9"/>
      <c r="E574" s="9"/>
      <c r="F574" s="9"/>
      <c r="G574" s="9"/>
      <c r="H574" s="9"/>
      <c r="I574" s="10"/>
      <c r="J574" s="9"/>
    </row>
    <row r="575" spans="1:10" ht="15.75" x14ac:dyDescent="0.25">
      <c r="A575" s="8"/>
      <c r="B575" s="8"/>
      <c r="C575" s="9"/>
      <c r="D575" s="9"/>
      <c r="E575" s="9"/>
      <c r="F575" s="9"/>
      <c r="G575" s="9"/>
      <c r="H575" s="9"/>
      <c r="I575" s="10"/>
      <c r="J575" s="9"/>
    </row>
    <row r="576" spans="1:10" ht="15.75" x14ac:dyDescent="0.25">
      <c r="A576" s="8"/>
      <c r="B576" s="9"/>
      <c r="C576" s="9"/>
      <c r="D576" s="9"/>
      <c r="E576" s="9"/>
      <c r="F576" s="9"/>
      <c r="G576" s="9"/>
      <c r="H576" s="9"/>
      <c r="I576" s="10"/>
      <c r="J576" s="9"/>
    </row>
    <row r="577" spans="1:10" ht="15.75" x14ac:dyDescent="0.25">
      <c r="A577" s="8"/>
      <c r="B577" s="9"/>
      <c r="C577" s="9"/>
      <c r="D577" s="9"/>
      <c r="E577" s="9"/>
      <c r="F577" s="9"/>
      <c r="G577" s="9"/>
      <c r="H577" s="9"/>
      <c r="I577" s="10"/>
      <c r="J577" s="9"/>
    </row>
    <row r="578" spans="1:10" ht="15.75" x14ac:dyDescent="0.25">
      <c r="A578" s="8"/>
      <c r="B578" s="8"/>
      <c r="C578" s="9"/>
      <c r="D578" s="9"/>
      <c r="E578" s="9"/>
      <c r="F578" s="9"/>
      <c r="G578" s="9"/>
      <c r="H578" s="9"/>
      <c r="I578" s="10"/>
      <c r="J578" s="9"/>
    </row>
    <row r="579" spans="1:10" ht="15.75" x14ac:dyDescent="0.25">
      <c r="A579" s="8"/>
      <c r="B579" s="9"/>
      <c r="C579" s="9"/>
      <c r="D579" s="9"/>
      <c r="E579" s="9"/>
      <c r="F579" s="9"/>
      <c r="G579" s="9"/>
      <c r="H579" s="9"/>
      <c r="I579" s="10"/>
      <c r="J579" s="9"/>
    </row>
    <row r="580" spans="1:10" ht="15.75" x14ac:dyDescent="0.25">
      <c r="A580" s="8"/>
      <c r="B580" s="8"/>
      <c r="C580" s="9"/>
      <c r="D580" s="9"/>
      <c r="E580" s="9"/>
      <c r="F580" s="9"/>
      <c r="G580" s="9"/>
      <c r="H580" s="9"/>
      <c r="I580" s="10"/>
      <c r="J580" s="9"/>
    </row>
    <row r="581" spans="1:10" ht="15.75" x14ac:dyDescent="0.25">
      <c r="A581" s="8"/>
      <c r="B581" s="8"/>
      <c r="C581" s="9"/>
      <c r="D581" s="9"/>
      <c r="E581" s="9"/>
      <c r="F581" s="9"/>
      <c r="G581" s="9"/>
      <c r="H581" s="9"/>
      <c r="I581" s="10"/>
      <c r="J581" s="9"/>
    </row>
    <row r="582" spans="1:10" ht="15.75" x14ac:dyDescent="0.25">
      <c r="A582" s="8"/>
      <c r="B582" s="8"/>
      <c r="C582" s="9"/>
      <c r="D582" s="9"/>
      <c r="E582" s="9"/>
      <c r="F582" s="9"/>
      <c r="G582" s="9"/>
      <c r="H582" s="9"/>
      <c r="I582" s="10"/>
      <c r="J582" s="9"/>
    </row>
    <row r="583" spans="1:10" ht="15.75" x14ac:dyDescent="0.25">
      <c r="A583" s="8"/>
      <c r="B583" s="8"/>
      <c r="C583" s="9"/>
      <c r="D583" s="9"/>
      <c r="E583" s="9"/>
      <c r="F583" s="9"/>
      <c r="G583" s="9"/>
      <c r="H583" s="9"/>
      <c r="I583" s="10"/>
      <c r="J583" s="9"/>
    </row>
    <row r="584" spans="1:10" ht="15.75" x14ac:dyDescent="0.25">
      <c r="A584" s="8"/>
      <c r="B584" s="8"/>
      <c r="C584" s="9"/>
      <c r="D584" s="9"/>
      <c r="E584" s="9"/>
      <c r="F584" s="9"/>
      <c r="G584" s="9"/>
      <c r="H584" s="9"/>
      <c r="I584" s="10"/>
      <c r="J584" s="9"/>
    </row>
    <row r="585" spans="1:10" ht="15.75" x14ac:dyDescent="0.25">
      <c r="A585" s="8"/>
      <c r="B585" s="8"/>
      <c r="C585" s="9"/>
      <c r="D585" s="9"/>
      <c r="E585" s="9"/>
      <c r="F585" s="9"/>
      <c r="G585" s="9"/>
      <c r="H585" s="9"/>
      <c r="I585" s="10"/>
      <c r="J585" s="9"/>
    </row>
    <row r="586" spans="1:10" ht="15.75" x14ac:dyDescent="0.25">
      <c r="A586" s="8"/>
      <c r="B586" s="8"/>
      <c r="C586" s="9"/>
      <c r="D586" s="9"/>
      <c r="E586" s="9"/>
      <c r="F586" s="9"/>
      <c r="G586" s="9"/>
      <c r="H586" s="9"/>
      <c r="I586" s="10"/>
      <c r="J586" s="9"/>
    </row>
    <row r="587" spans="1:10" ht="15.75" x14ac:dyDescent="0.25">
      <c r="A587" s="8"/>
      <c r="B587" s="8"/>
      <c r="C587" s="9"/>
      <c r="D587" s="9"/>
      <c r="E587" s="9"/>
      <c r="F587" s="9"/>
      <c r="G587" s="9"/>
      <c r="H587" s="9"/>
      <c r="I587" s="10"/>
      <c r="J587" s="9"/>
    </row>
    <row r="588" spans="1:10" ht="15.75" x14ac:dyDescent="0.25">
      <c r="A588" s="8"/>
      <c r="B588" s="8"/>
      <c r="C588" s="9"/>
      <c r="D588" s="9"/>
      <c r="E588" s="9"/>
      <c r="F588" s="9"/>
      <c r="G588" s="9"/>
      <c r="H588" s="9"/>
      <c r="I588" s="10"/>
      <c r="J588" s="9"/>
    </row>
    <row r="589" spans="1:10" ht="15.75" x14ac:dyDescent="0.25">
      <c r="A589" s="8"/>
      <c r="B589" s="8"/>
      <c r="C589" s="9"/>
      <c r="D589" s="9"/>
      <c r="E589" s="9"/>
      <c r="F589" s="9"/>
      <c r="G589" s="9"/>
      <c r="H589" s="9"/>
      <c r="I589" s="10"/>
      <c r="J589" s="9"/>
    </row>
    <row r="590" spans="1:10" ht="15.75" x14ac:dyDescent="0.25">
      <c r="A590" s="8"/>
      <c r="B590" s="8"/>
      <c r="C590" s="9"/>
      <c r="D590" s="9"/>
      <c r="E590" s="9"/>
      <c r="F590" s="9"/>
      <c r="G590" s="9"/>
      <c r="H590" s="9"/>
      <c r="I590" s="10"/>
      <c r="J590" s="9"/>
    </row>
    <row r="591" spans="1:10" ht="15.75" x14ac:dyDescent="0.25">
      <c r="A591" s="8"/>
      <c r="B591" s="8"/>
      <c r="C591" s="9"/>
      <c r="D591" s="9"/>
      <c r="E591" s="9"/>
      <c r="F591" s="9"/>
      <c r="G591" s="9"/>
      <c r="H591" s="9"/>
      <c r="I591" s="10"/>
      <c r="J591" s="9"/>
    </row>
    <row r="592" spans="1:10" ht="15.75" x14ac:dyDescent="0.25">
      <c r="A592" s="8"/>
      <c r="B592" s="8"/>
      <c r="C592" s="9"/>
      <c r="D592" s="9"/>
      <c r="E592" s="9"/>
      <c r="F592" s="9"/>
      <c r="G592" s="9"/>
      <c r="H592" s="9"/>
      <c r="I592" s="10"/>
      <c r="J592" s="9"/>
    </row>
    <row r="593" spans="1:10" ht="15.75" x14ac:dyDescent="0.25">
      <c r="A593" s="8"/>
      <c r="B593" s="8"/>
      <c r="C593" s="9"/>
      <c r="D593" s="9"/>
      <c r="E593" s="9"/>
      <c r="F593" s="9"/>
      <c r="G593" s="9"/>
      <c r="H593" s="9"/>
      <c r="I593" s="10"/>
      <c r="J593" s="9"/>
    </row>
    <row r="594" spans="1:10" ht="15.75" x14ac:dyDescent="0.25">
      <c r="A594" s="8"/>
      <c r="B594" s="8"/>
      <c r="C594" s="9"/>
      <c r="D594" s="9"/>
      <c r="E594" s="9"/>
      <c r="F594" s="9"/>
      <c r="G594" s="9"/>
      <c r="H594" s="9"/>
      <c r="I594" s="10"/>
      <c r="J594" s="9"/>
    </row>
    <row r="595" spans="1:10" ht="15.75" x14ac:dyDescent="0.25">
      <c r="A595" s="8"/>
      <c r="B595" s="8"/>
      <c r="C595" s="9"/>
      <c r="D595" s="9"/>
      <c r="E595" s="9"/>
      <c r="F595" s="9"/>
      <c r="G595" s="9"/>
      <c r="H595" s="9"/>
      <c r="I595" s="10"/>
      <c r="J595" s="9"/>
    </row>
    <row r="596" spans="1:10" ht="15.75" x14ac:dyDescent="0.25">
      <c r="A596" s="8"/>
      <c r="B596" s="8"/>
      <c r="C596" s="9"/>
      <c r="D596" s="9"/>
      <c r="E596" s="9"/>
      <c r="F596" s="9"/>
      <c r="G596" s="9"/>
      <c r="H596" s="9"/>
      <c r="I596" s="10"/>
      <c r="J596" s="9"/>
    </row>
    <row r="597" spans="1:10" ht="15.75" x14ac:dyDescent="0.25">
      <c r="A597" s="8"/>
      <c r="B597" s="8"/>
      <c r="C597" s="9"/>
      <c r="D597" s="9"/>
      <c r="E597" s="9"/>
      <c r="F597" s="9"/>
      <c r="G597" s="9"/>
      <c r="H597" s="9"/>
      <c r="I597" s="10"/>
      <c r="J597" s="9"/>
    </row>
    <row r="598" spans="1:10" ht="15.75" x14ac:dyDescent="0.25">
      <c r="A598" s="8"/>
      <c r="B598" s="8"/>
      <c r="C598" s="9"/>
      <c r="D598" s="9"/>
      <c r="E598" s="9"/>
      <c r="F598" s="9"/>
      <c r="G598" s="9"/>
      <c r="H598" s="9"/>
      <c r="I598" s="10"/>
      <c r="J598" s="9"/>
    </row>
    <row r="599" spans="1:10" ht="15.75" x14ac:dyDescent="0.25">
      <c r="A599" s="8"/>
      <c r="B599" s="8"/>
      <c r="C599" s="9"/>
      <c r="D599" s="9"/>
      <c r="E599" s="9"/>
      <c r="F599" s="9"/>
      <c r="G599" s="9"/>
      <c r="H599" s="9"/>
      <c r="I599" s="10"/>
      <c r="J599" s="9"/>
    </row>
    <row r="600" spans="1:10" ht="15.75" x14ac:dyDescent="0.25">
      <c r="A600" s="8"/>
      <c r="B600" s="8"/>
      <c r="C600" s="9"/>
      <c r="D600" s="9"/>
      <c r="E600" s="9"/>
      <c r="F600" s="9"/>
      <c r="G600" s="9"/>
      <c r="H600" s="9"/>
      <c r="I600" s="10"/>
      <c r="J600" s="9"/>
    </row>
    <row r="601" spans="1:10" ht="15.75" x14ac:dyDescent="0.25">
      <c r="A601" s="8"/>
      <c r="B601" s="8"/>
      <c r="C601" s="9"/>
      <c r="D601" s="9"/>
      <c r="E601" s="9"/>
      <c r="F601" s="9"/>
      <c r="G601" s="9"/>
      <c r="H601" s="9"/>
      <c r="I601" s="10"/>
      <c r="J601" s="9"/>
    </row>
    <row r="602" spans="1:10" ht="15.75" x14ac:dyDescent="0.25">
      <c r="A602" s="8"/>
      <c r="B602" s="8"/>
      <c r="C602" s="9"/>
      <c r="D602" s="9"/>
      <c r="E602" s="9"/>
      <c r="F602" s="9"/>
      <c r="G602" s="9"/>
      <c r="H602" s="9"/>
      <c r="I602" s="10"/>
      <c r="J602" s="9"/>
    </row>
    <row r="603" spans="1:10" ht="15.75" x14ac:dyDescent="0.25">
      <c r="A603" s="8"/>
      <c r="B603" s="8"/>
      <c r="C603" s="9"/>
      <c r="D603" s="9"/>
      <c r="E603" s="9"/>
      <c r="F603" s="9"/>
      <c r="G603" s="9"/>
      <c r="H603" s="9"/>
      <c r="I603" s="10"/>
      <c r="J603" s="9"/>
    </row>
    <row r="604" spans="1:10" ht="15.75" x14ac:dyDescent="0.25">
      <c r="A604" s="8"/>
      <c r="B604" s="8"/>
      <c r="C604" s="9"/>
      <c r="D604" s="9"/>
      <c r="E604" s="9"/>
      <c r="F604" s="9"/>
      <c r="G604" s="9"/>
      <c r="H604" s="9"/>
      <c r="I604" s="10"/>
      <c r="J604" s="9"/>
    </row>
    <row r="605" spans="1:10" ht="15.75" x14ac:dyDescent="0.25">
      <c r="A605" s="8"/>
      <c r="B605" s="8"/>
      <c r="C605" s="9"/>
      <c r="D605" s="9"/>
      <c r="E605" s="9"/>
      <c r="F605" s="9"/>
      <c r="G605" s="9"/>
      <c r="H605" s="9"/>
      <c r="I605" s="10"/>
      <c r="J605" s="9"/>
    </row>
    <row r="606" spans="1:10" ht="15.75" x14ac:dyDescent="0.25">
      <c r="A606" s="8"/>
      <c r="B606" s="8"/>
      <c r="C606" s="9"/>
      <c r="D606" s="9"/>
      <c r="E606" s="9"/>
      <c r="F606" s="9"/>
      <c r="G606" s="9"/>
      <c r="H606" s="9"/>
      <c r="I606" s="10"/>
      <c r="J606" s="9"/>
    </row>
    <row r="607" spans="1:10" ht="15.75" x14ac:dyDescent="0.25">
      <c r="A607" s="8"/>
      <c r="B607" s="8"/>
      <c r="C607" s="9"/>
      <c r="D607" s="9"/>
      <c r="E607" s="9"/>
      <c r="F607" s="9"/>
      <c r="G607" s="9"/>
      <c r="H607" s="9"/>
      <c r="I607" s="10"/>
      <c r="J607" s="9"/>
    </row>
    <row r="608" spans="1:10" ht="15.75" x14ac:dyDescent="0.25">
      <c r="A608" s="8"/>
      <c r="B608" s="8"/>
      <c r="C608" s="9"/>
      <c r="D608" s="9"/>
      <c r="E608" s="9"/>
      <c r="F608" s="9"/>
      <c r="G608" s="9"/>
      <c r="H608" s="9"/>
      <c r="I608" s="10"/>
      <c r="J608" s="9"/>
    </row>
    <row r="609" spans="1:2" ht="15.75" x14ac:dyDescent="0.25">
      <c r="A609" s="8"/>
      <c r="B609" s="8"/>
    </row>
  </sheetData>
  <sortState xmlns:xlrd2="http://schemas.microsoft.com/office/spreadsheetml/2017/richdata2" ref="P4:R21">
    <sortCondition descending="1" ref="Q4:Q21"/>
  </sortState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opLeftCell="D1" workbookViewId="0">
      <selection activeCell="E2" sqref="E2"/>
    </sheetView>
  </sheetViews>
  <sheetFormatPr defaultColWidth="8.85546875" defaultRowHeight="12.75" x14ac:dyDescent="0.2"/>
  <cols>
    <col min="1" max="1" width="11.42578125" customWidth="1"/>
    <col min="2" max="2" width="4.42578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42578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78" customFormat="1" ht="26.25" thickBot="1" x14ac:dyDescent="0.25">
      <c r="A1" s="93" t="s">
        <v>78</v>
      </c>
      <c r="B1" s="93" t="s">
        <v>8</v>
      </c>
      <c r="C1" s="93" t="s">
        <v>79</v>
      </c>
      <c r="D1" s="93" t="s">
        <v>80</v>
      </c>
      <c r="E1" s="94" t="s">
        <v>81</v>
      </c>
      <c r="F1" s="95" t="s">
        <v>82</v>
      </c>
      <c r="G1" s="95" t="s">
        <v>83</v>
      </c>
      <c r="H1" s="95" t="s">
        <v>84</v>
      </c>
      <c r="I1" s="95" t="s">
        <v>85</v>
      </c>
      <c r="J1" s="95" t="s">
        <v>86</v>
      </c>
      <c r="K1" s="95" t="s">
        <v>87</v>
      </c>
      <c r="L1" s="95" t="s">
        <v>88</v>
      </c>
      <c r="M1" s="95" t="s">
        <v>89</v>
      </c>
      <c r="N1" s="95" t="s">
        <v>90</v>
      </c>
      <c r="O1" s="95" t="s">
        <v>91</v>
      </c>
      <c r="P1" s="93" t="s">
        <v>212</v>
      </c>
      <c r="Q1" s="93" t="s">
        <v>11</v>
      </c>
      <c r="R1" s="94" t="s">
        <v>94</v>
      </c>
      <c r="S1" s="94" t="s">
        <v>95</v>
      </c>
    </row>
    <row r="2" spans="1:19" ht="13.5" thickTop="1" x14ac:dyDescent="0.2">
      <c r="A2" s="77"/>
      <c r="B2" s="19"/>
      <c r="C2" s="20"/>
      <c r="D2" s="20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18"/>
      <c r="Q2" s="18"/>
      <c r="R2" s="22"/>
      <c r="S2" s="35"/>
    </row>
    <row r="3" spans="1:19" x14ac:dyDescent="0.2">
      <c r="A3" s="24"/>
      <c r="B3" s="25"/>
      <c r="C3" s="26"/>
      <c r="D3" s="26"/>
      <c r="E3" s="20"/>
      <c r="F3" s="27"/>
      <c r="G3" s="27"/>
      <c r="H3" s="27"/>
      <c r="I3" s="27"/>
      <c r="J3" s="27"/>
      <c r="K3" s="27"/>
      <c r="L3" s="27"/>
      <c r="M3" s="27"/>
      <c r="N3" s="27"/>
      <c r="O3" s="27"/>
      <c r="P3" s="18"/>
      <c r="Q3" s="18"/>
      <c r="R3" s="22"/>
      <c r="S3" s="35"/>
    </row>
    <row r="4" spans="1:19" x14ac:dyDescent="0.2">
      <c r="A4" s="24"/>
      <c r="B4" s="25"/>
      <c r="C4" s="26"/>
      <c r="D4" s="26"/>
      <c r="E4" s="20"/>
      <c r="F4" s="27"/>
      <c r="G4" s="27"/>
      <c r="H4" s="27"/>
      <c r="I4" s="27"/>
      <c r="J4" s="27"/>
      <c r="K4" s="27"/>
      <c r="L4" s="27"/>
      <c r="M4" s="27"/>
      <c r="N4" s="27"/>
      <c r="O4" s="27"/>
      <c r="P4" s="18"/>
      <c r="Q4" s="18"/>
      <c r="R4" s="22"/>
      <c r="S4" s="35"/>
    </row>
    <row r="5" spans="1:19" x14ac:dyDescent="0.2">
      <c r="A5" s="24"/>
      <c r="B5" s="25"/>
      <c r="C5" s="26"/>
      <c r="D5" s="26"/>
      <c r="E5" s="20"/>
      <c r="F5" s="27"/>
      <c r="G5" s="27"/>
      <c r="H5" s="27"/>
      <c r="I5" s="27"/>
      <c r="J5" s="27"/>
      <c r="K5" s="27"/>
      <c r="L5" s="27"/>
      <c r="M5" s="27"/>
      <c r="N5" s="27"/>
      <c r="O5" s="27"/>
      <c r="P5" s="18"/>
      <c r="Q5" s="18"/>
      <c r="R5" s="22"/>
      <c r="S5" s="28"/>
    </row>
    <row r="6" spans="1:19" x14ac:dyDescent="0.2">
      <c r="A6" s="24"/>
      <c r="B6" s="25"/>
      <c r="C6" s="26"/>
      <c r="D6" s="26"/>
      <c r="E6" s="20"/>
      <c r="F6" s="27"/>
      <c r="G6" s="27"/>
      <c r="H6" s="27"/>
      <c r="I6" s="27"/>
      <c r="J6" s="27"/>
      <c r="K6" s="27"/>
      <c r="L6" s="27"/>
      <c r="M6" s="27"/>
      <c r="N6" s="27"/>
      <c r="O6" s="27"/>
      <c r="P6" s="18"/>
      <c r="Q6" s="18"/>
      <c r="R6" s="22"/>
      <c r="S6" s="28"/>
    </row>
    <row r="7" spans="1:19" x14ac:dyDescent="0.2">
      <c r="A7" s="24"/>
      <c r="B7" s="19"/>
      <c r="C7" s="26"/>
      <c r="D7" s="26"/>
      <c r="E7" s="20"/>
      <c r="F7" s="27"/>
      <c r="G7" s="27"/>
      <c r="H7" s="27"/>
      <c r="I7" s="27"/>
      <c r="J7" s="27"/>
      <c r="K7" s="27"/>
      <c r="L7" s="27"/>
      <c r="M7" s="27"/>
      <c r="N7" s="27"/>
      <c r="O7" s="27"/>
      <c r="P7" s="18"/>
      <c r="Q7" s="18"/>
      <c r="R7" s="22"/>
      <c r="S7" s="28"/>
    </row>
    <row r="8" spans="1:19" x14ac:dyDescent="0.2">
      <c r="A8" s="24"/>
      <c r="B8" s="19"/>
      <c r="C8" s="26"/>
      <c r="D8" s="26"/>
      <c r="E8" s="20"/>
      <c r="F8" s="27"/>
      <c r="G8" s="27"/>
      <c r="H8" s="27"/>
      <c r="I8" s="27"/>
      <c r="J8" s="27"/>
      <c r="K8" s="27"/>
      <c r="L8" s="27"/>
      <c r="M8" s="27"/>
      <c r="N8" s="27"/>
      <c r="O8" s="27"/>
      <c r="P8" s="18"/>
      <c r="Q8" s="18"/>
      <c r="R8" s="22"/>
      <c r="S8" s="28"/>
    </row>
    <row r="9" spans="1:19" x14ac:dyDescent="0.2">
      <c r="A9" s="24"/>
      <c r="B9" s="19"/>
      <c r="C9" s="26"/>
      <c r="D9" s="26"/>
      <c r="E9" s="20"/>
      <c r="F9" s="27"/>
      <c r="G9" s="27"/>
      <c r="H9" s="27"/>
      <c r="I9" s="27"/>
      <c r="J9" s="27"/>
      <c r="K9" s="27"/>
      <c r="L9" s="27"/>
      <c r="M9" s="27"/>
      <c r="N9" s="27"/>
      <c r="O9" s="24"/>
      <c r="P9" s="18"/>
      <c r="Q9" s="18"/>
      <c r="R9" s="22"/>
      <c r="S9" s="28"/>
    </row>
    <row r="10" spans="1:19" x14ac:dyDescent="0.2">
      <c r="A10" s="24"/>
      <c r="B10" s="19"/>
      <c r="C10" s="26"/>
      <c r="D10" s="26"/>
      <c r="E10" s="20"/>
      <c r="F10" s="27"/>
      <c r="G10" s="27"/>
      <c r="H10" s="27"/>
      <c r="I10" s="27"/>
      <c r="J10" s="27"/>
      <c r="K10" s="27"/>
      <c r="L10" s="27"/>
      <c r="M10" s="27"/>
      <c r="N10" s="27"/>
      <c r="O10" s="24"/>
      <c r="P10" s="18"/>
      <c r="Q10" s="18"/>
      <c r="R10" s="22"/>
      <c r="S10" s="28"/>
    </row>
    <row r="11" spans="1:19" x14ac:dyDescent="0.2">
      <c r="A11" s="24"/>
      <c r="B11" s="25"/>
      <c r="C11" s="26"/>
      <c r="D11" s="26"/>
      <c r="E11" s="20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18"/>
      <c r="R11" s="22"/>
      <c r="S11" s="28"/>
    </row>
    <row r="12" spans="1:19" x14ac:dyDescent="0.2">
      <c r="A12" s="24"/>
      <c r="B12" s="25"/>
      <c r="C12" s="26"/>
      <c r="D12" s="26"/>
      <c r="E12" s="20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18"/>
      <c r="R12" s="22"/>
      <c r="S12" s="28"/>
    </row>
    <row r="13" spans="1:19" x14ac:dyDescent="0.2">
      <c r="A13" s="24"/>
      <c r="B13" s="25"/>
      <c r="C13" s="26"/>
      <c r="D13" s="26"/>
      <c r="E13" s="20"/>
      <c r="F13" s="27"/>
      <c r="G13" s="27"/>
      <c r="H13" s="27"/>
      <c r="I13" s="27"/>
      <c r="J13" s="27"/>
      <c r="K13" s="27"/>
      <c r="L13" s="27"/>
      <c r="M13" s="27"/>
      <c r="N13" s="27"/>
      <c r="O13" s="24"/>
      <c r="P13" s="27"/>
      <c r="Q13" s="18"/>
      <c r="R13" s="22"/>
      <c r="S13" s="28"/>
    </row>
    <row r="14" spans="1:19" x14ac:dyDescent="0.2">
      <c r="A14" s="24"/>
      <c r="B14" s="25"/>
      <c r="C14" s="26"/>
      <c r="D14" s="26"/>
      <c r="E14" s="20"/>
      <c r="F14" s="27"/>
      <c r="G14" s="27"/>
      <c r="H14" s="27"/>
      <c r="I14" s="27"/>
      <c r="J14" s="27"/>
      <c r="K14" s="27"/>
      <c r="L14" s="27"/>
      <c r="M14" s="27"/>
      <c r="N14" s="27"/>
      <c r="O14" s="24"/>
      <c r="P14" s="27"/>
      <c r="Q14" s="18"/>
      <c r="R14" s="22"/>
      <c r="S14" s="28"/>
    </row>
    <row r="15" spans="1:19" x14ac:dyDescent="0.2">
      <c r="A15" s="24"/>
      <c r="B15" s="25"/>
      <c r="C15" s="26"/>
      <c r="D15" s="26"/>
      <c r="E15" s="20"/>
      <c r="F15" s="27"/>
      <c r="G15" s="27"/>
      <c r="H15" s="27"/>
      <c r="I15" s="27"/>
      <c r="J15" s="27"/>
      <c r="K15" s="27"/>
      <c r="L15" s="27"/>
      <c r="M15" s="27"/>
      <c r="N15" s="27"/>
      <c r="O15" s="24"/>
      <c r="P15" s="27"/>
      <c r="Q15" s="18"/>
      <c r="R15" s="22"/>
      <c r="S15" s="28"/>
    </row>
    <row r="16" spans="1:19" x14ac:dyDescent="0.2">
      <c r="A16" s="24"/>
      <c r="B16" s="25"/>
      <c r="C16" s="26"/>
      <c r="D16" s="26"/>
      <c r="E16" s="20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18"/>
      <c r="R16" s="22"/>
      <c r="S16" s="28"/>
    </row>
    <row r="17" spans="1:19" x14ac:dyDescent="0.2">
      <c r="A17" s="24"/>
      <c r="B17" s="25"/>
      <c r="C17" s="26"/>
      <c r="D17" s="26"/>
      <c r="E17" s="20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18"/>
      <c r="R17" s="22"/>
      <c r="S17" s="28"/>
    </row>
    <row r="18" spans="1:19" x14ac:dyDescent="0.2">
      <c r="A18" s="18"/>
      <c r="B18" s="19"/>
      <c r="C18" s="20"/>
      <c r="D18" s="20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18"/>
      <c r="P18" s="21"/>
      <c r="Q18" s="18"/>
      <c r="R18" s="22"/>
      <c r="S18" s="35"/>
    </row>
    <row r="19" spans="1:19" x14ac:dyDescent="0.2">
      <c r="A19" s="24"/>
      <c r="B19" s="25"/>
      <c r="C19" s="26"/>
      <c r="D19" s="26"/>
      <c r="E19" s="20"/>
      <c r="F19" s="27"/>
      <c r="G19" s="27"/>
      <c r="H19" s="27"/>
      <c r="I19" s="27"/>
      <c r="J19" s="27"/>
      <c r="K19" s="27"/>
      <c r="L19" s="27"/>
      <c r="M19" s="27"/>
      <c r="N19" s="27"/>
      <c r="O19" s="24"/>
      <c r="P19" s="27"/>
      <c r="Q19" s="18"/>
      <c r="R19" s="22"/>
      <c r="S19" s="28"/>
    </row>
    <row r="20" spans="1:19" x14ac:dyDescent="0.2">
      <c r="A20" s="24"/>
      <c r="B20" s="25"/>
      <c r="C20" s="26"/>
      <c r="D20" s="26"/>
      <c r="E20" s="20"/>
      <c r="F20" s="27"/>
      <c r="G20" s="24"/>
      <c r="H20" s="27"/>
      <c r="I20" s="27"/>
      <c r="J20" s="27"/>
      <c r="K20" s="27"/>
      <c r="L20" s="27"/>
      <c r="M20" s="27"/>
      <c r="N20" s="27"/>
      <c r="O20" s="27"/>
      <c r="P20" s="27"/>
      <c r="Q20" s="18"/>
      <c r="R20" s="22"/>
      <c r="S20" s="28"/>
    </row>
    <row r="21" spans="1:19" x14ac:dyDescent="0.2">
      <c r="A21" s="24"/>
      <c r="B21" s="25"/>
      <c r="C21" s="26"/>
      <c r="D21" s="26"/>
      <c r="E21" s="20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18"/>
      <c r="R21" s="22"/>
      <c r="S21" s="28"/>
    </row>
    <row r="22" spans="1:19" x14ac:dyDescent="0.2">
      <c r="A22" s="24"/>
      <c r="B22" s="25"/>
      <c r="C22" s="26"/>
      <c r="D22" s="26"/>
      <c r="E22" s="20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18"/>
      <c r="R22" s="22"/>
      <c r="S22" s="28"/>
    </row>
    <row r="23" spans="1:19" x14ac:dyDescent="0.2">
      <c r="A23" s="24"/>
      <c r="B23" s="25"/>
      <c r="C23" s="26"/>
      <c r="D23" s="26"/>
      <c r="E23" s="20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18"/>
      <c r="R23" s="22"/>
      <c r="S23" s="28"/>
    </row>
    <row r="24" spans="1:19" x14ac:dyDescent="0.2">
      <c r="A24" s="24"/>
      <c r="B24" s="25"/>
      <c r="C24" s="26"/>
      <c r="D24" s="26"/>
      <c r="E24" s="20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18"/>
      <c r="R24" s="22"/>
      <c r="S24" s="28"/>
    </row>
    <row r="25" spans="1:19" x14ac:dyDescent="0.2">
      <c r="A25" s="24"/>
      <c r="B25" s="25"/>
      <c r="C25" s="26"/>
      <c r="D25" s="26"/>
      <c r="E25" s="20"/>
      <c r="F25" s="27"/>
      <c r="G25" s="27"/>
      <c r="H25" s="27"/>
      <c r="I25" s="27"/>
      <c r="J25" s="27"/>
      <c r="K25" s="27"/>
      <c r="L25" s="27"/>
      <c r="M25" s="27"/>
      <c r="N25" s="27"/>
      <c r="O25" s="24"/>
      <c r="P25" s="27"/>
      <c r="Q25" s="18"/>
      <c r="R25" s="22"/>
      <c r="S25" s="28"/>
    </row>
    <row r="30" spans="1:19" s="23" customFormat="1" x14ac:dyDescent="0.2">
      <c r="A30" s="2" t="s">
        <v>210</v>
      </c>
      <c r="C30" s="31">
        <f>SUM(E2:E25)</f>
        <v>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Q30" s="23" t="s">
        <v>211</v>
      </c>
      <c r="R30" s="31">
        <f>SUM(R2:R25)</f>
        <v>0</v>
      </c>
      <c r="S30" s="34">
        <f>SUM(S2:S25)</f>
        <v>0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3"/>
  <sheetViews>
    <sheetView workbookViewId="0">
      <selection activeCell="A5" sqref="A5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42578125" style="3" bestFit="1" customWidth="1"/>
    <col min="15" max="15" width="9.42578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55" customFormat="1" x14ac:dyDescent="0.2">
      <c r="F1" s="57"/>
    </row>
    <row r="2" spans="1:25" s="55" customFormat="1" x14ac:dyDescent="0.2">
      <c r="F2" s="57"/>
    </row>
    <row r="3" spans="1:25" s="55" customFormat="1" x14ac:dyDescent="0.2">
      <c r="F3" s="57"/>
    </row>
    <row r="4" spans="1:25" s="55" customFormat="1" x14ac:dyDescent="0.2">
      <c r="F4" s="57"/>
    </row>
    <row r="5" spans="1:25" s="55" customFormat="1" ht="12" thickBot="1" x14ac:dyDescent="0.25">
      <c r="F5" s="57"/>
    </row>
    <row r="6" spans="1:25" x14ac:dyDescent="0.2">
      <c r="A6" s="55"/>
      <c r="B6" s="58" t="s">
        <v>234</v>
      </c>
      <c r="C6" s="55"/>
      <c r="D6" s="66" t="s">
        <v>216</v>
      </c>
      <c r="E6" s="51" t="s">
        <v>216</v>
      </c>
      <c r="F6" s="51" t="s">
        <v>235</v>
      </c>
      <c r="G6" s="67" t="s">
        <v>218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2">
      <c r="A7" s="55"/>
      <c r="B7" s="60">
        <f>COUNTA(COTE!E2:E1074)</f>
        <v>0</v>
      </c>
      <c r="C7" s="55"/>
      <c r="D7" s="72" t="s">
        <v>236</v>
      </c>
      <c r="E7" s="52" t="s">
        <v>24</v>
      </c>
      <c r="F7" s="52">
        <f>COUNTIF(COTE!G:G,E7)</f>
        <v>0</v>
      </c>
      <c r="G7" s="85" t="e">
        <f t="shared" ref="G7:G34" si="0">F7/$F$35</f>
        <v>#DIV/0!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2">
      <c r="A8" s="55"/>
      <c r="B8" s="59" t="s">
        <v>237</v>
      </c>
      <c r="C8" s="55"/>
      <c r="D8" s="72" t="s">
        <v>238</v>
      </c>
      <c r="E8" s="52" t="s">
        <v>14</v>
      </c>
      <c r="F8" s="52">
        <f>COUNTIF(COTE!G:G,E8)</f>
        <v>0</v>
      </c>
      <c r="G8" s="85" t="e">
        <f t="shared" si="0"/>
        <v>#DIV/0!</v>
      </c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x14ac:dyDescent="0.2">
      <c r="A9" s="64"/>
      <c r="B9" s="87">
        <f>SUM('Blind Time'!T2:T57)</f>
        <v>616.54999999999995</v>
      </c>
      <c r="C9" s="55"/>
      <c r="D9" s="72" t="s">
        <v>239</v>
      </c>
      <c r="E9" s="52" t="s">
        <v>54</v>
      </c>
      <c r="F9" s="52">
        <f>COUNTIF(COTE!G:G,E9)</f>
        <v>0</v>
      </c>
      <c r="G9" s="85" t="e">
        <f t="shared" si="0"/>
        <v>#DIV/0!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2">
      <c r="A10" s="55"/>
      <c r="B10" s="59" t="s">
        <v>240</v>
      </c>
      <c r="C10" s="55"/>
      <c r="D10" s="72" t="s">
        <v>241</v>
      </c>
      <c r="E10" s="52" t="s">
        <v>34</v>
      </c>
      <c r="F10" s="52">
        <f>COUNTIF(COTE!G:G,E10)</f>
        <v>0</v>
      </c>
      <c r="G10" s="85" t="e">
        <f t="shared" si="0"/>
        <v>#DIV/0!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x14ac:dyDescent="0.2">
      <c r="A11" s="55"/>
      <c r="B11" s="61">
        <f>B7/B9</f>
        <v>0</v>
      </c>
      <c r="C11" s="55"/>
      <c r="D11" s="72" t="s">
        <v>242</v>
      </c>
      <c r="E11" s="52" t="s">
        <v>50</v>
      </c>
      <c r="F11" s="52">
        <f>COUNTIF(COTE!G:G,E11)</f>
        <v>0</v>
      </c>
      <c r="G11" s="85" t="e">
        <f t="shared" si="0"/>
        <v>#DIV/0!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2">
      <c r="A12" s="55"/>
      <c r="B12" s="59" t="s">
        <v>210</v>
      </c>
      <c r="C12" s="56"/>
      <c r="D12" s="72" t="s">
        <v>243</v>
      </c>
      <c r="E12" s="52" t="s">
        <v>18</v>
      </c>
      <c r="F12" s="52">
        <f>COUNTIF(COTE!G:G,E12)</f>
        <v>0</v>
      </c>
      <c r="G12" s="85" t="e">
        <f t="shared" si="0"/>
        <v>#DIV/0!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1:25" ht="12" thickBot="1" x14ac:dyDescent="0.25">
      <c r="A13" s="55"/>
      <c r="B13" s="62">
        <f>SUM('COTE Time'!E2:E25)</f>
        <v>0</v>
      </c>
      <c r="C13" s="55"/>
      <c r="D13" s="72" t="s">
        <v>244</v>
      </c>
      <c r="E13" s="52" t="s">
        <v>13</v>
      </c>
      <c r="F13" s="52">
        <f>COUNTIF(COTE!G:G,E13)</f>
        <v>0</v>
      </c>
      <c r="G13" s="85" t="e">
        <f t="shared" si="0"/>
        <v>#DIV/0!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x14ac:dyDescent="0.2">
      <c r="A14" s="55"/>
      <c r="B14" s="55"/>
      <c r="C14" s="55"/>
      <c r="D14" s="72" t="s">
        <v>245</v>
      </c>
      <c r="E14" s="52" t="s">
        <v>23</v>
      </c>
      <c r="F14" s="52">
        <f>COUNTIF(COTE!G:G,E14)</f>
        <v>0</v>
      </c>
      <c r="G14" s="85" t="e">
        <f t="shared" si="0"/>
        <v>#DIV/0!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2">
      <c r="A15" s="55"/>
      <c r="B15" s="63"/>
      <c r="C15" s="55"/>
      <c r="D15" s="72" t="s">
        <v>246</v>
      </c>
      <c r="E15" s="52" t="s">
        <v>56</v>
      </c>
      <c r="F15" s="52">
        <f>COUNTIF(COTE!G:G,E15)</f>
        <v>0</v>
      </c>
      <c r="G15" s="85" t="e">
        <f t="shared" si="0"/>
        <v>#DIV/0!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2" thickBot="1" x14ac:dyDescent="0.25">
      <c r="A16" s="55"/>
      <c r="B16" s="55"/>
      <c r="C16" s="55"/>
      <c r="D16" s="72" t="s">
        <v>247</v>
      </c>
      <c r="E16" s="52" t="s">
        <v>42</v>
      </c>
      <c r="F16" s="52">
        <f>COUNTIF(COTE!G:G,E16)</f>
        <v>0</v>
      </c>
      <c r="G16" s="85" t="e">
        <f t="shared" si="0"/>
        <v>#DIV/0!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2">
      <c r="A17" s="55"/>
      <c r="B17" s="58" t="s">
        <v>248</v>
      </c>
      <c r="C17" s="55"/>
      <c r="D17" s="72" t="s">
        <v>249</v>
      </c>
      <c r="E17" s="52" t="s">
        <v>16</v>
      </c>
      <c r="F17" s="52">
        <f>COUNTIF(COTE!G:G,E17)</f>
        <v>0</v>
      </c>
      <c r="G17" s="85" t="e">
        <f t="shared" si="0"/>
        <v>#DIV/0!</v>
      </c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2">
      <c r="A18" s="55"/>
      <c r="B18" s="60">
        <f>B7-F13</f>
        <v>0</v>
      </c>
      <c r="C18" s="55"/>
      <c r="D18" s="72" t="s">
        <v>250</v>
      </c>
      <c r="E18" s="52" t="s">
        <v>12</v>
      </c>
      <c r="F18" s="52">
        <f>COUNTIF(COTE!G:G,E18)</f>
        <v>0</v>
      </c>
      <c r="G18" s="85" t="e">
        <f t="shared" si="0"/>
        <v>#DIV/0!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2">
      <c r="A19" s="55"/>
      <c r="B19" s="59" t="s">
        <v>251</v>
      </c>
      <c r="C19" s="55"/>
      <c r="D19" s="72" t="s">
        <v>252</v>
      </c>
      <c r="E19" s="52" t="s">
        <v>40</v>
      </c>
      <c r="F19" s="52">
        <f>COUNTIF(COTE!G:G,E19)</f>
        <v>0</v>
      </c>
      <c r="G19" s="85" t="e">
        <f t="shared" si="0"/>
        <v>#DIV/0!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2" thickBot="1" x14ac:dyDescent="0.25">
      <c r="A20" s="55"/>
      <c r="B20" s="65">
        <f>B18/B9</f>
        <v>0</v>
      </c>
      <c r="C20" s="55"/>
      <c r="D20" s="72" t="s">
        <v>253</v>
      </c>
      <c r="E20" s="52" t="s">
        <v>21</v>
      </c>
      <c r="F20" s="52">
        <f>COUNTIF(COTE!G:G,E20)</f>
        <v>0</v>
      </c>
      <c r="G20" s="85" t="e">
        <f t="shared" si="0"/>
        <v>#DIV/0!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2">
      <c r="A21" s="55"/>
      <c r="B21" s="55"/>
      <c r="C21" s="55"/>
      <c r="D21" s="72" t="s">
        <v>254</v>
      </c>
      <c r="E21" s="52" t="s">
        <v>37</v>
      </c>
      <c r="F21" s="52">
        <f>COUNTIF(COTE!G:G,E21)</f>
        <v>0</v>
      </c>
      <c r="G21" s="85" t="e">
        <f t="shared" si="0"/>
        <v>#DIV/0!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2">
      <c r="A22" s="55"/>
      <c r="B22" s="55"/>
      <c r="C22" s="55"/>
      <c r="D22" s="72" t="s">
        <v>255</v>
      </c>
      <c r="E22" s="52" t="s">
        <v>47</v>
      </c>
      <c r="F22" s="52">
        <f>COUNTIF(COTE!G:G,E22)</f>
        <v>0</v>
      </c>
      <c r="G22" s="85" t="e">
        <f t="shared" si="0"/>
        <v>#DIV/0!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2">
      <c r="A23" s="55"/>
      <c r="B23" s="55"/>
      <c r="C23" s="55"/>
      <c r="D23" s="72" t="s">
        <v>256</v>
      </c>
      <c r="E23" s="52" t="s">
        <v>28</v>
      </c>
      <c r="F23" s="52">
        <f>COUNTIF(COTE!G:G,E23)</f>
        <v>0</v>
      </c>
      <c r="G23" s="85" t="e">
        <f t="shared" si="0"/>
        <v>#DIV/0!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2">
      <c r="A24" s="55"/>
      <c r="B24" s="55"/>
      <c r="C24" s="55"/>
      <c r="D24" s="72" t="s">
        <v>257</v>
      </c>
      <c r="E24" s="52" t="s">
        <v>232</v>
      </c>
      <c r="F24" s="52">
        <f>COUNTIF(COTE!G:G,E24)</f>
        <v>0</v>
      </c>
      <c r="G24" s="85" t="e">
        <f t="shared" si="0"/>
        <v>#DIV/0!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2">
      <c r="A25" s="55"/>
      <c r="B25" s="55"/>
      <c r="C25" s="55"/>
      <c r="D25" s="72" t="s">
        <v>258</v>
      </c>
      <c r="E25" s="52" t="s">
        <v>228</v>
      </c>
      <c r="F25" s="52">
        <f>COUNTIF(COTE!G:G,E25)</f>
        <v>0</v>
      </c>
      <c r="G25" s="85" t="e">
        <f t="shared" si="0"/>
        <v>#DIV/0!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2">
      <c r="A26" s="55"/>
      <c r="B26" s="55"/>
      <c r="C26" s="55"/>
      <c r="D26" s="72" t="s">
        <v>259</v>
      </c>
      <c r="E26" s="52" t="s">
        <v>17</v>
      </c>
      <c r="F26" s="52">
        <f>COUNTIF(COTE!G:G,E26)</f>
        <v>0</v>
      </c>
      <c r="G26" s="85" t="e">
        <f t="shared" si="0"/>
        <v>#DIV/0!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2">
      <c r="A27" s="55"/>
      <c r="B27" s="55"/>
      <c r="C27" s="55"/>
      <c r="D27" s="72" t="s">
        <v>260</v>
      </c>
      <c r="E27" s="52" t="s">
        <v>224</v>
      </c>
      <c r="F27" s="52">
        <f>COUNTIF(COTE!G:G,E27)</f>
        <v>0</v>
      </c>
      <c r="G27" s="85" t="e">
        <f t="shared" si="0"/>
        <v>#DIV/0!</v>
      </c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2">
      <c r="A28" s="55"/>
      <c r="B28" s="55"/>
      <c r="C28" s="55"/>
      <c r="D28" s="72" t="s">
        <v>261</v>
      </c>
      <c r="E28" s="52" t="s">
        <v>44</v>
      </c>
      <c r="F28" s="52">
        <f>COUNTIF(COTE!G:G,E28)</f>
        <v>0</v>
      </c>
      <c r="G28" s="85" t="e">
        <f t="shared" si="0"/>
        <v>#DIV/0!</v>
      </c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2">
      <c r="A29" s="55"/>
      <c r="B29" s="55"/>
      <c r="C29" s="55"/>
      <c r="D29" s="72" t="s">
        <v>262</v>
      </c>
      <c r="E29" s="52" t="s">
        <v>33</v>
      </c>
      <c r="F29" s="52">
        <f>COUNTIF(COTE!G:G,E29)</f>
        <v>0</v>
      </c>
      <c r="G29" s="85" t="e">
        <f t="shared" si="0"/>
        <v>#DIV/0!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2">
      <c r="A30" s="55"/>
      <c r="B30" s="55"/>
      <c r="C30" s="55"/>
      <c r="D30" s="72" t="s">
        <v>263</v>
      </c>
      <c r="E30" s="52" t="s">
        <v>222</v>
      </c>
      <c r="F30" s="52">
        <f>COUNTIF(COTE!G:G,E30)</f>
        <v>0</v>
      </c>
      <c r="G30" s="85" t="e">
        <f t="shared" si="0"/>
        <v>#DIV/0!</v>
      </c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2">
      <c r="A31" s="55"/>
      <c r="B31" s="55"/>
      <c r="C31" s="55"/>
      <c r="D31" s="72" t="s">
        <v>264</v>
      </c>
      <c r="E31" s="52" t="s">
        <v>20</v>
      </c>
      <c r="F31" s="52">
        <f>COUNTIF(COTE!G:G,E31)</f>
        <v>0</v>
      </c>
      <c r="G31" s="85" t="e">
        <f t="shared" si="0"/>
        <v>#DIV/0!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2">
      <c r="A32" s="55"/>
      <c r="B32" s="55"/>
      <c r="C32" s="55"/>
      <c r="D32" s="72" t="s">
        <v>265</v>
      </c>
      <c r="E32" s="52" t="s">
        <v>221</v>
      </c>
      <c r="F32" s="52">
        <f>COUNTIF(COTE!G:G,E32)</f>
        <v>0</v>
      </c>
      <c r="G32" s="85" t="e">
        <f t="shared" si="0"/>
        <v>#DIV/0!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1:25" s="4" customFormat="1" x14ac:dyDescent="0.2">
      <c r="A33" s="57"/>
      <c r="B33" s="57"/>
      <c r="C33" s="57"/>
      <c r="D33" s="72" t="s">
        <v>266</v>
      </c>
      <c r="E33" s="52" t="s">
        <v>267</v>
      </c>
      <c r="F33" s="52">
        <f>COUNTIF(COTE!G:G,E33)</f>
        <v>0</v>
      </c>
      <c r="G33" s="85" t="e">
        <f t="shared" si="0"/>
        <v>#DIV/0!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 spans="1:25" x14ac:dyDescent="0.2">
      <c r="A34" s="55"/>
      <c r="B34" s="55"/>
      <c r="C34" s="55"/>
      <c r="D34" s="72"/>
      <c r="E34" s="52"/>
      <c r="F34" s="52">
        <f>COUNTIF(COTE!G:G,E34)</f>
        <v>0</v>
      </c>
      <c r="G34" s="85" t="e">
        <f t="shared" si="0"/>
        <v>#DIV/0!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x14ac:dyDescent="0.2">
      <c r="A35" s="55"/>
      <c r="B35" s="55"/>
      <c r="C35" s="55"/>
      <c r="D35" s="68"/>
      <c r="E35" s="53"/>
      <c r="F35" s="73">
        <f>SUM(F7:F34)</f>
        <v>0</v>
      </c>
      <c r="G35" s="89" t="e">
        <f>SUM(G7:G34)</f>
        <v>#DIV/0!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1:25" x14ac:dyDescent="0.2">
      <c r="A36" s="55"/>
      <c r="B36" s="55"/>
      <c r="C36" s="55"/>
      <c r="D36" s="69"/>
      <c r="E36" s="53"/>
      <c r="F36" s="53"/>
      <c r="G36" s="70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ht="12" thickBot="1" x14ac:dyDescent="0.25">
      <c r="A37" s="55"/>
      <c r="B37" s="55"/>
      <c r="C37" s="55"/>
      <c r="D37" s="75" t="s">
        <v>268</v>
      </c>
      <c r="E37" s="76">
        <f>COUNTIF(F7:F31,"&gt;0")</f>
        <v>0</v>
      </c>
      <c r="F37" s="54"/>
      <c r="G37" s="71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x14ac:dyDescent="0.2">
      <c r="A38" s="55"/>
      <c r="B38" s="55"/>
      <c r="C38" s="55"/>
      <c r="D38" s="55"/>
      <c r="E38" s="55"/>
      <c r="F38" s="57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 spans="1:25" x14ac:dyDescent="0.2">
      <c r="A39" s="55"/>
      <c r="B39" s="55"/>
      <c r="C39" s="55"/>
      <c r="D39" s="55"/>
      <c r="E39" s="55"/>
      <c r="F39" s="57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spans="1:25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 spans="1:25" x14ac:dyDescent="0.2">
      <c r="A41" s="55"/>
      <c r="B41" s="55"/>
      <c r="C41" s="55"/>
      <c r="D41" s="57"/>
      <c r="E41" s="57"/>
      <c r="F41" s="57"/>
      <c r="G41" s="57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spans="1:25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 spans="1:25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5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 spans="1:25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spans="1:25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 spans="1:25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 spans="1:25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spans="1:25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 x14ac:dyDescent="0.2">
      <c r="D56" s="55"/>
      <c r="E56" s="55"/>
      <c r="F56" s="55"/>
      <c r="G56" s="55"/>
    </row>
    <row r="57" spans="1:25" x14ac:dyDescent="0.2">
      <c r="D57" s="55"/>
      <c r="E57" s="55"/>
      <c r="F57" s="55"/>
      <c r="G57" s="55"/>
    </row>
    <row r="58" spans="1:25" x14ac:dyDescent="0.2">
      <c r="D58" s="55"/>
      <c r="E58" s="55"/>
      <c r="F58" s="55"/>
      <c r="G58" s="55"/>
    </row>
    <row r="59" spans="1:25" x14ac:dyDescent="0.2">
      <c r="D59" s="55"/>
      <c r="E59" s="55"/>
      <c r="F59" s="55"/>
      <c r="G59" s="55"/>
    </row>
    <row r="60" spans="1:25" x14ac:dyDescent="0.2">
      <c r="D60" s="55"/>
      <c r="E60" s="55"/>
      <c r="F60" s="55"/>
      <c r="G60" s="55"/>
    </row>
    <row r="61" spans="1:25" x14ac:dyDescent="0.2">
      <c r="D61" s="55"/>
      <c r="E61" s="55"/>
      <c r="F61" s="55"/>
      <c r="G61" s="55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C2" sqref="C2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21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</cols>
  <sheetData>
    <row r="1" spans="1:18" ht="16.5" thickBot="1" x14ac:dyDescent="0.3">
      <c r="A1" s="16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216</v>
      </c>
      <c r="H1" s="15" t="s">
        <v>7</v>
      </c>
      <c r="I1" s="17" t="s">
        <v>8</v>
      </c>
      <c r="J1" s="15" t="s">
        <v>9</v>
      </c>
      <c r="L1" s="36" t="s">
        <v>7</v>
      </c>
      <c r="M1" s="36" t="s">
        <v>11</v>
      </c>
      <c r="N1" s="48" t="s">
        <v>216</v>
      </c>
      <c r="O1" s="49" t="s">
        <v>36</v>
      </c>
      <c r="P1" s="50" t="s">
        <v>218</v>
      </c>
      <c r="Q1" s="37"/>
      <c r="R1" s="37"/>
    </row>
    <row r="2" spans="1:18" ht="16.5" thickTop="1" x14ac:dyDescent="0.25">
      <c r="A2" s="8"/>
      <c r="B2" s="8"/>
      <c r="C2" s="9"/>
      <c r="D2" s="9"/>
      <c r="E2" s="9"/>
      <c r="F2" s="9"/>
      <c r="G2" s="9"/>
      <c r="H2" s="9"/>
      <c r="I2" s="10"/>
      <c r="J2" s="9"/>
      <c r="L2" s="38"/>
      <c r="M2" s="38"/>
      <c r="N2" s="39" t="s">
        <v>13</v>
      </c>
      <c r="O2" s="40">
        <f>COUNTIF(G:G,N2)</f>
        <v>0</v>
      </c>
      <c r="P2" s="41" t="e">
        <f>O2/O7</f>
        <v>#DIV/0!</v>
      </c>
      <c r="Q2" s="38"/>
      <c r="R2" s="38"/>
    </row>
    <row r="3" spans="1:18" ht="15.75" x14ac:dyDescent="0.25">
      <c r="A3" s="8"/>
      <c r="B3" s="8"/>
      <c r="C3" s="9"/>
      <c r="D3" s="9"/>
      <c r="E3" s="9"/>
      <c r="F3" s="9"/>
      <c r="G3" s="9"/>
      <c r="H3" s="9"/>
      <c r="I3" s="10"/>
      <c r="J3" s="9"/>
      <c r="L3" s="38"/>
      <c r="M3" s="38"/>
      <c r="N3" s="42" t="s">
        <v>34</v>
      </c>
      <c r="O3" s="43">
        <f>COUNTIF(G:G,N3)</f>
        <v>0</v>
      </c>
      <c r="P3" s="44" t="e">
        <f>O3/O7</f>
        <v>#DIV/0!</v>
      </c>
      <c r="Q3" s="38"/>
      <c r="R3" s="38"/>
    </row>
    <row r="4" spans="1:18" ht="15.75" x14ac:dyDescent="0.25">
      <c r="A4" s="8"/>
      <c r="B4" s="8"/>
      <c r="C4" s="9"/>
      <c r="D4" s="9"/>
      <c r="E4" s="9"/>
      <c r="F4" s="9"/>
      <c r="G4" s="9"/>
      <c r="H4" s="9"/>
      <c r="I4" s="10"/>
      <c r="J4" s="9"/>
      <c r="L4" s="38"/>
      <c r="M4" s="38"/>
      <c r="N4" s="42" t="s">
        <v>24</v>
      </c>
      <c r="O4" s="43">
        <f>COUNTIF(G:G,N4)</f>
        <v>0</v>
      </c>
      <c r="P4" s="44" t="e">
        <f>O4/O7</f>
        <v>#DIV/0!</v>
      </c>
      <c r="Q4" s="38"/>
      <c r="R4" s="38"/>
    </row>
    <row r="5" spans="1:18" ht="15.75" x14ac:dyDescent="0.25">
      <c r="A5" s="8"/>
      <c r="B5" s="8"/>
      <c r="C5" s="9"/>
      <c r="D5" s="9"/>
      <c r="E5" s="9"/>
      <c r="F5" s="9"/>
      <c r="G5" s="9"/>
      <c r="H5" s="9"/>
      <c r="I5" s="10"/>
      <c r="J5" s="9"/>
      <c r="L5" s="38"/>
      <c r="M5" s="38"/>
      <c r="N5" s="42" t="s">
        <v>42</v>
      </c>
      <c r="O5" s="43">
        <f>COUNTIF(G:G,N5)</f>
        <v>0</v>
      </c>
      <c r="P5" s="44" t="e">
        <f>O5/O7</f>
        <v>#DIV/0!</v>
      </c>
      <c r="Q5" s="38"/>
      <c r="R5" s="38"/>
    </row>
    <row r="6" spans="1:18" ht="15.75" x14ac:dyDescent="0.25">
      <c r="A6" s="8"/>
      <c r="B6" s="8"/>
      <c r="C6" s="9"/>
      <c r="D6" s="9"/>
      <c r="E6" s="9"/>
      <c r="F6" s="9"/>
      <c r="G6" s="9"/>
      <c r="H6" s="9"/>
      <c r="I6" s="10"/>
      <c r="J6" s="9"/>
      <c r="L6" s="38"/>
      <c r="M6" s="38"/>
      <c r="N6" s="42" t="s">
        <v>33</v>
      </c>
      <c r="O6" s="43">
        <f>COUNTIF(G:G,N6)</f>
        <v>0</v>
      </c>
      <c r="P6" s="44" t="e">
        <f>O6/O7</f>
        <v>#DIV/0!</v>
      </c>
      <c r="Q6" s="38"/>
      <c r="R6" s="38"/>
    </row>
    <row r="7" spans="1:18" ht="16.5" thickBot="1" x14ac:dyDescent="0.3">
      <c r="A7" s="8"/>
      <c r="B7" s="8"/>
      <c r="C7" s="9"/>
      <c r="D7" s="9"/>
      <c r="E7" s="9"/>
      <c r="F7" s="9"/>
      <c r="G7" s="9"/>
      <c r="H7" s="9"/>
      <c r="I7" s="10"/>
      <c r="J7" s="9"/>
      <c r="L7" s="38"/>
      <c r="M7" s="38"/>
      <c r="N7" s="45" t="s">
        <v>225</v>
      </c>
      <c r="O7" s="46">
        <f>SUM(O2:O6)</f>
        <v>0</v>
      </c>
      <c r="P7" s="47" t="e">
        <f>SUM(P2:P6)</f>
        <v>#DIV/0!</v>
      </c>
      <c r="Q7" s="38"/>
      <c r="R7" s="38"/>
    </row>
    <row r="8" spans="1:18" ht="15.75" x14ac:dyDescent="0.25">
      <c r="A8" s="8"/>
      <c r="B8" s="8"/>
      <c r="C8" s="9"/>
      <c r="D8" s="9"/>
      <c r="E8" s="9"/>
      <c r="F8" s="9"/>
      <c r="G8" s="9"/>
      <c r="H8" s="9"/>
      <c r="I8" s="10"/>
      <c r="J8" s="9"/>
      <c r="L8" s="38"/>
      <c r="M8" s="38"/>
      <c r="N8" s="38"/>
      <c r="O8" s="38"/>
      <c r="P8" s="38"/>
      <c r="Q8" s="38"/>
      <c r="R8" s="38"/>
    </row>
    <row r="9" spans="1:18" ht="15.75" x14ac:dyDescent="0.25">
      <c r="A9" s="8"/>
      <c r="B9" s="8"/>
      <c r="C9" s="9"/>
      <c r="D9" s="9"/>
      <c r="E9" s="9"/>
      <c r="F9" s="9"/>
      <c r="G9" s="9"/>
      <c r="H9" s="9"/>
      <c r="I9" s="10"/>
      <c r="J9" s="9"/>
      <c r="L9" s="38"/>
      <c r="M9" s="38"/>
      <c r="N9" s="38"/>
      <c r="O9" s="38"/>
      <c r="P9" s="38"/>
      <c r="Q9" s="38"/>
      <c r="R9" s="38"/>
    </row>
    <row r="10" spans="1:18" ht="15.75" x14ac:dyDescent="0.25">
      <c r="A10" s="8"/>
      <c r="B10" s="8"/>
      <c r="C10" s="9"/>
      <c r="D10" s="9"/>
      <c r="E10" s="9"/>
      <c r="F10" s="9"/>
      <c r="G10" s="9"/>
      <c r="H10" s="9"/>
      <c r="I10" s="10"/>
      <c r="J10" s="9"/>
      <c r="L10" s="38"/>
      <c r="M10" s="38"/>
      <c r="N10" s="38"/>
      <c r="O10" s="38"/>
      <c r="P10" s="38"/>
      <c r="Q10" s="38"/>
      <c r="R10" s="38"/>
    </row>
    <row r="11" spans="1:18" ht="15.75" x14ac:dyDescent="0.25">
      <c r="A11" s="8"/>
      <c r="B11" s="8"/>
      <c r="C11" s="9"/>
      <c r="D11" s="9"/>
      <c r="E11" s="9"/>
      <c r="F11" s="9"/>
      <c r="G11" s="9"/>
      <c r="H11" s="9"/>
      <c r="I11" s="10"/>
      <c r="J11" s="9"/>
      <c r="L11" s="38"/>
      <c r="M11" s="38"/>
      <c r="N11" s="38"/>
      <c r="O11" s="38"/>
      <c r="P11" s="38"/>
      <c r="Q11" s="38"/>
      <c r="R11" s="38"/>
    </row>
    <row r="12" spans="1:18" ht="15.75" x14ac:dyDescent="0.25">
      <c r="A12" s="8"/>
      <c r="B12" s="8"/>
      <c r="C12" s="9"/>
      <c r="D12" s="9"/>
      <c r="E12" s="9"/>
      <c r="F12" s="9"/>
      <c r="G12" s="9"/>
      <c r="H12" s="9"/>
      <c r="I12" s="10"/>
      <c r="J12" s="9"/>
    </row>
    <row r="13" spans="1:18" ht="15.75" x14ac:dyDescent="0.25">
      <c r="A13" s="8"/>
      <c r="B13" s="8"/>
      <c r="C13" s="9"/>
      <c r="D13" s="9"/>
      <c r="E13" s="9"/>
      <c r="F13" s="9"/>
      <c r="G13" s="9"/>
      <c r="H13" s="9"/>
      <c r="I13" s="10"/>
      <c r="J13" s="9"/>
    </row>
  </sheetData>
  <sortState xmlns:xlrd2="http://schemas.microsoft.com/office/spreadsheetml/2017/richdata2" ref="N2:P6">
    <sortCondition descending="1" ref="O2:O6"/>
  </sortState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93"/>
  <sheetViews>
    <sheetView workbookViewId="0">
      <selection activeCell="J26" sqref="A2:J26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21.42578125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20" s="7" customFormat="1" ht="16.5" thickBot="1" x14ac:dyDescent="0.3">
      <c r="A1" s="16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216</v>
      </c>
      <c r="H1" s="15" t="s">
        <v>7</v>
      </c>
      <c r="I1" s="17" t="s">
        <v>8</v>
      </c>
      <c r="J1" s="15" t="s">
        <v>9</v>
      </c>
      <c r="L1" s="36" t="s">
        <v>7</v>
      </c>
      <c r="M1" s="36" t="s">
        <v>11</v>
      </c>
      <c r="N1" s="48" t="s">
        <v>216</v>
      </c>
      <c r="O1" s="49" t="s">
        <v>36</v>
      </c>
      <c r="P1" s="50" t="s">
        <v>218</v>
      </c>
      <c r="Q1" s="37"/>
      <c r="R1" s="37"/>
      <c r="T1" s="13" t="s">
        <v>55</v>
      </c>
    </row>
    <row r="2" spans="1:20" ht="16.5" thickTop="1" x14ac:dyDescent="0.25">
      <c r="A2" s="8">
        <v>0.31527777777777777</v>
      </c>
      <c r="B2" s="8">
        <v>0.31597222222222221</v>
      </c>
      <c r="C2" s="9" t="s">
        <v>36</v>
      </c>
      <c r="D2" s="9" t="s">
        <v>17</v>
      </c>
      <c r="E2" s="9">
        <v>1</v>
      </c>
      <c r="F2" s="9" t="s">
        <v>27</v>
      </c>
      <c r="G2" s="9" t="s">
        <v>24</v>
      </c>
      <c r="H2" s="9">
        <v>51</v>
      </c>
      <c r="I2" s="10">
        <v>42184</v>
      </c>
      <c r="J2" s="9" t="s">
        <v>25</v>
      </c>
      <c r="L2" s="38"/>
      <c r="M2" s="38"/>
      <c r="N2" s="39" t="s">
        <v>18</v>
      </c>
      <c r="O2" s="40">
        <f>COUNTIF(G:G,N2)</f>
        <v>4</v>
      </c>
      <c r="P2" s="41">
        <f>O2/$O$7</f>
        <v>0.22222222222222221</v>
      </c>
      <c r="Q2" s="38"/>
      <c r="R2" s="38"/>
      <c r="T2" s="9" t="s">
        <v>16</v>
      </c>
    </row>
    <row r="3" spans="1:20" ht="15.75" x14ac:dyDescent="0.25">
      <c r="A3" s="8">
        <v>0.31597222222222221</v>
      </c>
      <c r="B3" s="8">
        <v>0.31805555555555554</v>
      </c>
      <c r="C3" s="9" t="s">
        <v>16</v>
      </c>
      <c r="D3" s="9" t="s">
        <v>17</v>
      </c>
      <c r="E3" s="9">
        <v>1</v>
      </c>
      <c r="F3" s="9" t="s">
        <v>20</v>
      </c>
      <c r="G3" s="9" t="s">
        <v>24</v>
      </c>
      <c r="H3" s="9">
        <v>55</v>
      </c>
      <c r="I3" s="10">
        <v>42184</v>
      </c>
      <c r="J3" s="9" t="s">
        <v>25</v>
      </c>
      <c r="L3" s="38"/>
      <c r="M3" s="38"/>
      <c r="N3" s="42" t="s">
        <v>14</v>
      </c>
      <c r="O3" s="40">
        <f>COUNTIF(G:G,N3)</f>
        <v>0</v>
      </c>
      <c r="P3" s="41">
        <f>O3/$O$7</f>
        <v>0</v>
      </c>
      <c r="Q3" s="38"/>
      <c r="R3" s="38"/>
      <c r="T3" s="9" t="s">
        <v>219</v>
      </c>
    </row>
    <row r="4" spans="1:20" ht="15.75" x14ac:dyDescent="0.25">
      <c r="A4" s="8">
        <v>0.33819444444444446</v>
      </c>
      <c r="B4" s="8" t="s">
        <v>27</v>
      </c>
      <c r="C4" s="9" t="s">
        <v>16</v>
      </c>
      <c r="D4" s="9" t="s">
        <v>17</v>
      </c>
      <c r="E4" s="9">
        <v>1</v>
      </c>
      <c r="F4" s="9" t="s">
        <v>20</v>
      </c>
      <c r="G4" s="9" t="s">
        <v>34</v>
      </c>
      <c r="H4" s="9">
        <v>55</v>
      </c>
      <c r="I4" s="10">
        <v>42184</v>
      </c>
      <c r="J4" s="9" t="s">
        <v>25</v>
      </c>
      <c r="L4" s="38"/>
      <c r="M4" s="38"/>
      <c r="N4" s="42" t="s">
        <v>24</v>
      </c>
      <c r="O4" s="40">
        <f>COUNTIF(G:G,N4)</f>
        <v>10</v>
      </c>
      <c r="P4" s="41">
        <f>O4/$O$7</f>
        <v>0.55555555555555558</v>
      </c>
      <c r="Q4" s="38"/>
      <c r="R4" s="38"/>
      <c r="T4" s="9" t="s">
        <v>28</v>
      </c>
    </row>
    <row r="5" spans="1:20" ht="15.75" x14ac:dyDescent="0.25">
      <c r="A5" s="8">
        <v>0.35694444444444445</v>
      </c>
      <c r="B5" s="8" t="s">
        <v>18</v>
      </c>
      <c r="C5" s="9" t="s">
        <v>26</v>
      </c>
      <c r="D5" s="9" t="s">
        <v>17</v>
      </c>
      <c r="E5" s="9">
        <v>1</v>
      </c>
      <c r="F5" s="9" t="s">
        <v>13</v>
      </c>
      <c r="G5" s="9" t="s">
        <v>24</v>
      </c>
      <c r="H5" s="9">
        <v>52</v>
      </c>
      <c r="I5" s="10">
        <v>42184</v>
      </c>
      <c r="J5" s="9" t="s">
        <v>25</v>
      </c>
      <c r="L5" s="38"/>
      <c r="M5" s="38"/>
      <c r="N5" s="42" t="s">
        <v>54</v>
      </c>
      <c r="O5" s="40">
        <f>COUNTIF(G:G,N5)</f>
        <v>4</v>
      </c>
      <c r="P5" s="41">
        <f>O5/$O$7</f>
        <v>0.22222222222222221</v>
      </c>
      <c r="Q5" s="38"/>
      <c r="R5" s="38"/>
      <c r="T5" s="9" t="s">
        <v>42</v>
      </c>
    </row>
    <row r="6" spans="1:20" ht="15.75" x14ac:dyDescent="0.25">
      <c r="A6" s="8">
        <v>0.36041666666666666</v>
      </c>
      <c r="B6" s="8" t="s">
        <v>27</v>
      </c>
      <c r="C6" s="9" t="s">
        <v>16</v>
      </c>
      <c r="D6" s="9" t="s">
        <v>17</v>
      </c>
      <c r="E6" s="9">
        <v>1</v>
      </c>
      <c r="F6" s="9" t="s">
        <v>23</v>
      </c>
      <c r="G6" s="9" t="s">
        <v>24</v>
      </c>
      <c r="H6" s="9">
        <v>55</v>
      </c>
      <c r="I6" s="10">
        <v>42184</v>
      </c>
      <c r="J6" s="9" t="s">
        <v>25</v>
      </c>
      <c r="L6" s="38"/>
      <c r="M6" s="38"/>
      <c r="N6" s="42" t="s">
        <v>47</v>
      </c>
      <c r="O6" s="40">
        <f>COUNTIF(G:G,N6)</f>
        <v>0</v>
      </c>
      <c r="P6" s="41">
        <f>O6/$O$7</f>
        <v>0</v>
      </c>
      <c r="Q6" s="38"/>
      <c r="R6" s="38"/>
      <c r="T6" s="9" t="s">
        <v>220</v>
      </c>
    </row>
    <row r="7" spans="1:20" ht="16.5" thickBot="1" x14ac:dyDescent="0.3">
      <c r="A7" s="8">
        <v>0.37013888888888885</v>
      </c>
      <c r="B7" s="8">
        <v>0.37013888888888885</v>
      </c>
      <c r="C7" s="9" t="s">
        <v>16</v>
      </c>
      <c r="D7" s="9" t="s">
        <v>17</v>
      </c>
      <c r="E7" s="9">
        <v>1</v>
      </c>
      <c r="F7" s="9" t="s">
        <v>20</v>
      </c>
      <c r="G7" s="9" t="s">
        <v>24</v>
      </c>
      <c r="H7" s="9">
        <v>55</v>
      </c>
      <c r="I7" s="10">
        <v>42184</v>
      </c>
      <c r="J7" s="9" t="s">
        <v>25</v>
      </c>
      <c r="L7" s="38"/>
      <c r="M7" s="38"/>
      <c r="N7" s="45" t="s">
        <v>225</v>
      </c>
      <c r="O7" s="46">
        <f>SUM(O2:O6)</f>
        <v>18</v>
      </c>
      <c r="P7" s="47">
        <f>SUM(P2:P6)</f>
        <v>1</v>
      </c>
      <c r="Q7" s="38"/>
      <c r="R7" s="38"/>
      <c r="T7" s="9" t="s">
        <v>221</v>
      </c>
    </row>
    <row r="8" spans="1:20" ht="15.75" x14ac:dyDescent="0.25">
      <c r="A8" s="8">
        <v>0.3743055555555555</v>
      </c>
      <c r="B8" s="8">
        <v>0.3756944444444445</v>
      </c>
      <c r="C8" s="9" t="s">
        <v>16</v>
      </c>
      <c r="D8" s="9" t="s">
        <v>17</v>
      </c>
      <c r="E8" s="9">
        <v>1</v>
      </c>
      <c r="F8" s="9" t="s">
        <v>16</v>
      </c>
      <c r="G8" s="9" t="s">
        <v>34</v>
      </c>
      <c r="H8" s="9">
        <v>57</v>
      </c>
      <c r="I8" s="10">
        <v>42184</v>
      </c>
      <c r="J8" s="9" t="s">
        <v>25</v>
      </c>
      <c r="L8" s="38"/>
      <c r="M8" s="38"/>
      <c r="N8" s="38"/>
      <c r="O8" s="38"/>
      <c r="P8" s="38"/>
      <c r="Q8" s="38"/>
      <c r="R8" s="38"/>
      <c r="T8" s="9" t="s">
        <v>23</v>
      </c>
    </row>
    <row r="9" spans="1:20" ht="15.75" x14ac:dyDescent="0.25">
      <c r="A9" s="8">
        <v>0.39652777777777781</v>
      </c>
      <c r="B9" s="8">
        <v>0.39861111111111108</v>
      </c>
      <c r="C9" s="9" t="s">
        <v>34</v>
      </c>
      <c r="D9" s="9" t="s">
        <v>17</v>
      </c>
      <c r="E9" s="9">
        <v>1</v>
      </c>
      <c r="F9" s="9" t="s">
        <v>28</v>
      </c>
      <c r="G9" s="9" t="s">
        <v>34</v>
      </c>
      <c r="H9" s="9">
        <v>57</v>
      </c>
      <c r="I9" s="10">
        <v>42184</v>
      </c>
      <c r="J9" s="9" t="s">
        <v>25</v>
      </c>
      <c r="L9" s="38"/>
      <c r="M9" s="38"/>
      <c r="N9" s="38"/>
      <c r="O9" s="38"/>
      <c r="P9" s="38"/>
      <c r="Q9" s="38"/>
      <c r="R9" s="38"/>
      <c r="T9" s="9" t="s">
        <v>221</v>
      </c>
    </row>
    <row r="10" spans="1:20" ht="15.75" x14ac:dyDescent="0.25">
      <c r="A10" s="8">
        <v>0.3972222222222222</v>
      </c>
      <c r="B10" s="8">
        <v>0.39999999999999997</v>
      </c>
      <c r="C10" s="9" t="s">
        <v>34</v>
      </c>
      <c r="D10" s="9" t="s">
        <v>17</v>
      </c>
      <c r="E10" s="9">
        <v>1</v>
      </c>
      <c r="F10" s="9" t="s">
        <v>20</v>
      </c>
      <c r="G10" s="9" t="s">
        <v>34</v>
      </c>
      <c r="H10" s="9">
        <v>52</v>
      </c>
      <c r="I10" s="10">
        <v>42184</v>
      </c>
      <c r="J10" s="9" t="s">
        <v>25</v>
      </c>
      <c r="L10" s="38"/>
      <c r="M10" s="38"/>
      <c r="N10" s="38"/>
      <c r="O10" s="38"/>
      <c r="P10" s="38"/>
      <c r="Q10" s="38"/>
      <c r="R10" s="38"/>
      <c r="T10" s="9" t="s">
        <v>21</v>
      </c>
    </row>
    <row r="11" spans="1:20" ht="15.75" x14ac:dyDescent="0.25">
      <c r="A11" s="8">
        <v>0.41388888888888892</v>
      </c>
      <c r="B11" s="8">
        <v>0.41388888888888892</v>
      </c>
      <c r="C11" s="9" t="s">
        <v>34</v>
      </c>
      <c r="D11" s="9" t="s">
        <v>17</v>
      </c>
      <c r="E11" s="9">
        <v>1</v>
      </c>
      <c r="F11" s="9" t="s">
        <v>23</v>
      </c>
      <c r="G11" s="9" t="s">
        <v>34</v>
      </c>
      <c r="H11" s="9">
        <v>57</v>
      </c>
      <c r="I11" s="10">
        <v>42184</v>
      </c>
      <c r="J11" s="9" t="s">
        <v>25</v>
      </c>
      <c r="L11" s="38"/>
      <c r="M11" s="38"/>
      <c r="N11" s="109"/>
      <c r="O11" s="109"/>
      <c r="P11" s="109"/>
      <c r="Q11" s="38"/>
      <c r="R11" s="38"/>
      <c r="T11" s="9" t="s">
        <v>222</v>
      </c>
    </row>
    <row r="12" spans="1:20" ht="15.75" x14ac:dyDescent="0.25">
      <c r="A12" s="8">
        <v>0.42291666666666666</v>
      </c>
      <c r="B12" s="8" t="s">
        <v>27</v>
      </c>
      <c r="C12" s="9" t="s">
        <v>34</v>
      </c>
      <c r="D12" s="9" t="s">
        <v>17</v>
      </c>
      <c r="E12" s="9">
        <v>1</v>
      </c>
      <c r="F12" s="9" t="s">
        <v>27</v>
      </c>
      <c r="G12" s="9" t="s">
        <v>34</v>
      </c>
      <c r="H12" s="9">
        <v>51</v>
      </c>
      <c r="I12" s="10">
        <v>42184</v>
      </c>
      <c r="J12" s="9" t="s">
        <v>25</v>
      </c>
      <c r="L12" s="38"/>
      <c r="M12" s="38"/>
      <c r="N12" s="109"/>
      <c r="O12" s="109"/>
      <c r="P12" s="109"/>
      <c r="Q12" s="38"/>
      <c r="R12" s="38"/>
      <c r="T12" s="9" t="s">
        <v>13</v>
      </c>
    </row>
    <row r="13" spans="1:20" ht="15.75" x14ac:dyDescent="0.25">
      <c r="A13" s="8">
        <v>0.42708333333333331</v>
      </c>
      <c r="B13" s="8" t="s">
        <v>27</v>
      </c>
      <c r="C13" s="9" t="s">
        <v>23</v>
      </c>
      <c r="D13" s="9" t="s">
        <v>17</v>
      </c>
      <c r="E13" s="9">
        <v>1</v>
      </c>
      <c r="F13" s="9" t="s">
        <v>20</v>
      </c>
      <c r="G13" s="9" t="s">
        <v>34</v>
      </c>
      <c r="H13" s="9">
        <v>55</v>
      </c>
      <c r="I13" s="10">
        <v>42184</v>
      </c>
      <c r="J13" s="9" t="s">
        <v>25</v>
      </c>
      <c r="L13" s="38"/>
      <c r="M13" s="38"/>
      <c r="N13" s="109"/>
      <c r="O13" s="109"/>
      <c r="P13" s="109"/>
      <c r="Q13" s="38"/>
      <c r="R13" s="38"/>
      <c r="T13" s="9" t="s">
        <v>19</v>
      </c>
    </row>
    <row r="14" spans="1:20" ht="15.75" x14ac:dyDescent="0.25">
      <c r="A14" s="8">
        <v>0.4375</v>
      </c>
      <c r="B14" s="8" t="s">
        <v>27</v>
      </c>
      <c r="C14" s="9" t="s">
        <v>26</v>
      </c>
      <c r="D14" s="9" t="s">
        <v>17</v>
      </c>
      <c r="E14" s="9">
        <v>1</v>
      </c>
      <c r="F14" s="9" t="s">
        <v>20</v>
      </c>
      <c r="G14" s="9" t="s">
        <v>24</v>
      </c>
      <c r="H14" s="9">
        <v>51</v>
      </c>
      <c r="I14" s="10">
        <v>42184</v>
      </c>
      <c r="J14" s="9" t="s">
        <v>25</v>
      </c>
      <c r="L14" s="38"/>
      <c r="M14" s="38"/>
      <c r="N14" s="109"/>
      <c r="O14" s="109"/>
      <c r="P14" s="109"/>
      <c r="Q14" s="38"/>
      <c r="R14" s="38"/>
      <c r="T14" s="9" t="s">
        <v>223</v>
      </c>
    </row>
    <row r="15" spans="1:20" ht="15.75" x14ac:dyDescent="0.25">
      <c r="A15" s="8">
        <v>0.36319444444444443</v>
      </c>
      <c r="B15" s="8">
        <v>0.36319444444444443</v>
      </c>
      <c r="C15" s="9" t="s">
        <v>26</v>
      </c>
      <c r="D15" s="9" t="s">
        <v>17</v>
      </c>
      <c r="E15" s="9">
        <v>1</v>
      </c>
      <c r="F15" s="9" t="s">
        <v>28</v>
      </c>
      <c r="G15" s="9" t="s">
        <v>24</v>
      </c>
      <c r="H15" s="9">
        <v>207</v>
      </c>
      <c r="I15" s="10">
        <v>42185</v>
      </c>
      <c r="J15" s="9" t="s">
        <v>29</v>
      </c>
      <c r="T15" s="9" t="s">
        <v>24</v>
      </c>
    </row>
    <row r="16" spans="1:20" ht="15.75" x14ac:dyDescent="0.25">
      <c r="A16" s="8">
        <v>0.36458333333333331</v>
      </c>
      <c r="B16" s="9" t="s">
        <v>27</v>
      </c>
      <c r="C16" s="9" t="s">
        <v>26</v>
      </c>
      <c r="D16" s="9" t="s">
        <v>17</v>
      </c>
      <c r="E16" s="9">
        <v>1</v>
      </c>
      <c r="F16" s="9" t="s">
        <v>28</v>
      </c>
      <c r="G16" s="9" t="s">
        <v>24</v>
      </c>
      <c r="H16" s="9">
        <v>210</v>
      </c>
      <c r="I16" s="10">
        <v>42185</v>
      </c>
      <c r="J16" s="9" t="s">
        <v>29</v>
      </c>
      <c r="T16" s="9" t="s">
        <v>14</v>
      </c>
    </row>
    <row r="17" spans="1:20" ht="15.75" x14ac:dyDescent="0.25">
      <c r="A17" s="8">
        <v>0.36736111111111108</v>
      </c>
      <c r="B17" s="8">
        <v>0.36805555555555558</v>
      </c>
      <c r="C17" s="9" t="s">
        <v>26</v>
      </c>
      <c r="D17" s="9" t="s">
        <v>17</v>
      </c>
      <c r="E17" s="9">
        <v>1</v>
      </c>
      <c r="F17" s="9" t="s">
        <v>33</v>
      </c>
      <c r="G17" s="9" t="s">
        <v>18</v>
      </c>
      <c r="H17" s="9">
        <v>208</v>
      </c>
      <c r="I17" s="10">
        <v>42185</v>
      </c>
      <c r="J17" s="9" t="s">
        <v>29</v>
      </c>
      <c r="T17" s="9" t="s">
        <v>33</v>
      </c>
    </row>
    <row r="18" spans="1:20" ht="15.75" x14ac:dyDescent="0.25">
      <c r="A18" s="8">
        <v>0.37291666666666662</v>
      </c>
      <c r="B18" s="8">
        <v>0.37361111111111112</v>
      </c>
      <c r="C18" s="9" t="s">
        <v>26</v>
      </c>
      <c r="D18" s="9" t="s">
        <v>17</v>
      </c>
      <c r="E18" s="9">
        <v>1</v>
      </c>
      <c r="F18" s="9" t="s">
        <v>19</v>
      </c>
      <c r="G18" s="9" t="s">
        <v>54</v>
      </c>
      <c r="H18" s="9">
        <v>201</v>
      </c>
      <c r="I18" s="10">
        <v>42185</v>
      </c>
      <c r="J18" s="9" t="s">
        <v>29</v>
      </c>
      <c r="T18" s="9"/>
    </row>
    <row r="19" spans="1:20" ht="15.75" x14ac:dyDescent="0.25">
      <c r="A19" s="8">
        <v>0.37638888888888888</v>
      </c>
      <c r="B19" s="8">
        <v>0.37847222222222227</v>
      </c>
      <c r="C19" s="9" t="s">
        <v>26</v>
      </c>
      <c r="D19" s="9" t="s">
        <v>17</v>
      </c>
      <c r="E19" s="9">
        <v>1</v>
      </c>
      <c r="F19" s="9" t="s">
        <v>55</v>
      </c>
      <c r="G19" s="9" t="s">
        <v>18</v>
      </c>
      <c r="H19" s="9">
        <v>207</v>
      </c>
      <c r="I19" s="10">
        <v>42185</v>
      </c>
      <c r="J19" s="9" t="s">
        <v>29</v>
      </c>
      <c r="T19" s="9" t="s">
        <v>96</v>
      </c>
    </row>
    <row r="20" spans="1:20" ht="15.75" x14ac:dyDescent="0.25">
      <c r="A20" s="8">
        <v>0.38263888888888892</v>
      </c>
      <c r="B20" s="8">
        <v>0.38263888888888892</v>
      </c>
      <c r="C20" s="9" t="s">
        <v>26</v>
      </c>
      <c r="D20" s="9" t="s">
        <v>17</v>
      </c>
      <c r="E20" s="9">
        <v>1</v>
      </c>
      <c r="F20" s="9" t="s">
        <v>55</v>
      </c>
      <c r="G20" s="9" t="s">
        <v>18</v>
      </c>
      <c r="H20" s="9">
        <v>220</v>
      </c>
      <c r="I20" s="10">
        <v>42185</v>
      </c>
      <c r="J20" s="9" t="s">
        <v>29</v>
      </c>
      <c r="T20" s="9" t="s">
        <v>44</v>
      </c>
    </row>
    <row r="21" spans="1:20" ht="15.75" x14ac:dyDescent="0.25">
      <c r="A21" s="8">
        <v>0.3923611111111111</v>
      </c>
      <c r="B21" s="8">
        <v>0.3923611111111111</v>
      </c>
      <c r="C21" s="9" t="s">
        <v>26</v>
      </c>
      <c r="D21" s="9" t="s">
        <v>17</v>
      </c>
      <c r="E21" s="9">
        <v>1</v>
      </c>
      <c r="F21" s="9" t="s">
        <v>28</v>
      </c>
      <c r="G21" s="9" t="s">
        <v>24</v>
      </c>
      <c r="H21" s="9">
        <v>220</v>
      </c>
      <c r="I21" s="10">
        <v>42185</v>
      </c>
      <c r="J21" s="9" t="s">
        <v>29</v>
      </c>
      <c r="T21" s="9" t="s">
        <v>224</v>
      </c>
    </row>
    <row r="22" spans="1:20" ht="15.75" x14ac:dyDescent="0.25">
      <c r="A22" s="8">
        <v>0.39444444444444443</v>
      </c>
      <c r="B22" s="8">
        <v>0.3979166666666667</v>
      </c>
      <c r="C22" s="9" t="s">
        <v>26</v>
      </c>
      <c r="D22" s="9" t="s">
        <v>17</v>
      </c>
      <c r="E22" s="9">
        <v>1</v>
      </c>
      <c r="F22" s="9" t="s">
        <v>24</v>
      </c>
      <c r="G22" s="9" t="s">
        <v>24</v>
      </c>
      <c r="H22" s="9">
        <v>208</v>
      </c>
      <c r="I22" s="10">
        <v>42185</v>
      </c>
      <c r="J22" s="9" t="s">
        <v>29</v>
      </c>
      <c r="T22" s="9" t="s">
        <v>56</v>
      </c>
    </row>
    <row r="23" spans="1:20" ht="15.75" x14ac:dyDescent="0.25">
      <c r="A23" s="8">
        <v>0.3972222222222222</v>
      </c>
      <c r="B23" s="8">
        <v>0.3979166666666667</v>
      </c>
      <c r="C23" s="9" t="s">
        <v>26</v>
      </c>
      <c r="D23" s="9" t="s">
        <v>17</v>
      </c>
      <c r="E23" s="9">
        <v>1</v>
      </c>
      <c r="F23" s="9" t="s">
        <v>19</v>
      </c>
      <c r="G23" s="9" t="s">
        <v>54</v>
      </c>
      <c r="H23" s="9">
        <v>209</v>
      </c>
      <c r="I23" s="10">
        <v>42185</v>
      </c>
      <c r="J23" s="9" t="s">
        <v>29</v>
      </c>
      <c r="T23" s="9" t="s">
        <v>50</v>
      </c>
    </row>
    <row r="24" spans="1:20" ht="15.75" x14ac:dyDescent="0.25">
      <c r="A24" s="8">
        <v>0.42152777777777778</v>
      </c>
      <c r="B24" s="8" t="s">
        <v>27</v>
      </c>
      <c r="C24" s="9" t="s">
        <v>26</v>
      </c>
      <c r="D24" s="9" t="s">
        <v>17</v>
      </c>
      <c r="E24" s="9">
        <v>1</v>
      </c>
      <c r="F24" s="9" t="s">
        <v>24</v>
      </c>
      <c r="G24" s="9" t="s">
        <v>54</v>
      </c>
      <c r="H24" s="9">
        <v>220</v>
      </c>
      <c r="I24" s="10">
        <v>42185</v>
      </c>
      <c r="J24" s="9" t="s">
        <v>29</v>
      </c>
      <c r="T24" s="9" t="s">
        <v>226</v>
      </c>
    </row>
    <row r="25" spans="1:20" ht="15.75" x14ac:dyDescent="0.25">
      <c r="A25" s="8">
        <v>0.44305555555555554</v>
      </c>
      <c r="B25" s="8">
        <v>0.44444444444444442</v>
      </c>
      <c r="C25" s="9" t="s">
        <v>26</v>
      </c>
      <c r="D25" s="9" t="s">
        <v>17</v>
      </c>
      <c r="E25" s="9">
        <v>1</v>
      </c>
      <c r="F25" s="9" t="s">
        <v>56</v>
      </c>
      <c r="G25" s="9" t="s">
        <v>18</v>
      </c>
      <c r="H25" s="9">
        <v>210</v>
      </c>
      <c r="I25" s="10">
        <v>42185</v>
      </c>
      <c r="J25" s="9" t="s">
        <v>29</v>
      </c>
      <c r="T25" s="9" t="s">
        <v>73</v>
      </c>
    </row>
    <row r="26" spans="1:20" ht="15.75" x14ac:dyDescent="0.25">
      <c r="A26" s="8">
        <v>0.44861111111111113</v>
      </c>
      <c r="B26" s="8">
        <v>0.45</v>
      </c>
      <c r="C26" s="9" t="s">
        <v>26</v>
      </c>
      <c r="D26" s="9" t="s">
        <v>17</v>
      </c>
      <c r="E26" s="9">
        <v>1</v>
      </c>
      <c r="F26" s="9" t="s">
        <v>28</v>
      </c>
      <c r="G26" s="9" t="s">
        <v>54</v>
      </c>
      <c r="H26" s="9">
        <v>220</v>
      </c>
      <c r="I26" s="10">
        <v>42185</v>
      </c>
      <c r="J26" s="9" t="s">
        <v>29</v>
      </c>
      <c r="T26" s="9" t="s">
        <v>12</v>
      </c>
    </row>
    <row r="27" spans="1:20" ht="15.75" x14ac:dyDescent="0.25">
      <c r="A27" s="8"/>
      <c r="B27" s="8"/>
      <c r="C27" s="9"/>
      <c r="D27" s="9"/>
      <c r="E27" s="9"/>
      <c r="F27" s="9"/>
      <c r="G27" s="9"/>
      <c r="H27" s="9"/>
      <c r="I27" s="10"/>
      <c r="J27" s="9"/>
      <c r="T27" s="9" t="s">
        <v>22</v>
      </c>
    </row>
    <row r="28" spans="1:20" ht="15.75" x14ac:dyDescent="0.25">
      <c r="A28" s="8"/>
      <c r="B28" s="8"/>
      <c r="C28" s="9"/>
      <c r="D28" s="9"/>
      <c r="E28" s="9"/>
      <c r="F28" s="9"/>
      <c r="G28" s="9"/>
      <c r="H28" s="9"/>
      <c r="I28" s="10"/>
      <c r="J28" s="9"/>
      <c r="T28" s="9" t="s">
        <v>17</v>
      </c>
    </row>
    <row r="29" spans="1:20" ht="15.75" x14ac:dyDescent="0.25">
      <c r="A29" s="8"/>
      <c r="B29" s="8"/>
      <c r="C29" s="9"/>
      <c r="D29" s="9"/>
      <c r="E29" s="9"/>
      <c r="F29" s="9"/>
      <c r="G29" s="9"/>
      <c r="H29" s="9"/>
      <c r="I29" s="10"/>
      <c r="J29" s="9"/>
      <c r="T29" s="9" t="s">
        <v>227</v>
      </c>
    </row>
    <row r="30" spans="1:20" ht="15.75" x14ac:dyDescent="0.25">
      <c r="A30" s="8"/>
      <c r="B30" s="8"/>
      <c r="C30" s="9"/>
      <c r="D30" s="9"/>
      <c r="E30" s="9"/>
      <c r="F30" s="9"/>
      <c r="G30" s="9"/>
      <c r="H30" s="9"/>
      <c r="I30" s="10"/>
      <c r="J30" s="9"/>
      <c r="T30" s="9" t="s">
        <v>47</v>
      </c>
    </row>
    <row r="31" spans="1:20" ht="15.75" x14ac:dyDescent="0.25">
      <c r="A31" s="8"/>
      <c r="B31" s="8"/>
      <c r="C31" s="9"/>
      <c r="D31" s="9"/>
      <c r="E31" s="9"/>
      <c r="F31" s="9"/>
      <c r="G31" s="9"/>
      <c r="H31" s="9"/>
      <c r="I31" s="10"/>
      <c r="J31" s="9"/>
      <c r="T31" s="9" t="s">
        <v>228</v>
      </c>
    </row>
    <row r="32" spans="1:20" ht="15.75" x14ac:dyDescent="0.25">
      <c r="A32" s="8"/>
      <c r="B32" s="8"/>
      <c r="C32" s="9"/>
      <c r="D32" s="9"/>
      <c r="E32" s="9"/>
      <c r="F32" s="9"/>
      <c r="G32" s="9"/>
      <c r="H32" s="9"/>
      <c r="I32" s="10"/>
      <c r="J32" s="9"/>
      <c r="T32" s="9" t="s">
        <v>229</v>
      </c>
    </row>
    <row r="33" spans="1:20" ht="15.75" x14ac:dyDescent="0.25">
      <c r="A33" s="8"/>
      <c r="B33" s="8"/>
      <c r="C33" s="9"/>
      <c r="D33" s="9"/>
      <c r="E33" s="9"/>
      <c r="F33" s="9"/>
      <c r="G33" s="9"/>
      <c r="H33" s="9"/>
      <c r="I33" s="10"/>
      <c r="J33" s="9"/>
      <c r="T33" s="9" t="s">
        <v>230</v>
      </c>
    </row>
    <row r="34" spans="1:20" ht="15.75" x14ac:dyDescent="0.25">
      <c r="A34" s="8"/>
      <c r="B34" s="8"/>
      <c r="C34" s="9"/>
      <c r="D34" s="9"/>
      <c r="E34" s="9"/>
      <c r="F34" s="9"/>
      <c r="G34" s="9"/>
      <c r="H34" s="9"/>
      <c r="I34" s="10"/>
      <c r="J34" s="9"/>
      <c r="T34" s="9" t="s">
        <v>18</v>
      </c>
    </row>
    <row r="35" spans="1:20" ht="15.75" x14ac:dyDescent="0.25">
      <c r="A35" s="8"/>
      <c r="B35" s="8"/>
      <c r="C35" s="9"/>
      <c r="D35" s="9"/>
      <c r="E35" s="9"/>
      <c r="F35" s="9"/>
      <c r="G35" s="9"/>
      <c r="H35" s="9"/>
      <c r="I35" s="10"/>
      <c r="J35" s="9"/>
      <c r="T35" s="9" t="s">
        <v>36</v>
      </c>
    </row>
    <row r="36" spans="1:20" ht="15.75" x14ac:dyDescent="0.25">
      <c r="A36" s="8"/>
      <c r="B36" s="8"/>
      <c r="C36" s="9"/>
      <c r="D36" s="9"/>
      <c r="E36" s="9"/>
      <c r="F36" s="9"/>
      <c r="G36" s="9"/>
      <c r="H36" s="9"/>
      <c r="I36" s="10"/>
      <c r="J36" s="9"/>
      <c r="T36" s="9" t="s">
        <v>40</v>
      </c>
    </row>
    <row r="37" spans="1:20" ht="15.75" x14ac:dyDescent="0.25">
      <c r="A37" s="8"/>
      <c r="B37" s="8"/>
      <c r="C37" s="9"/>
      <c r="D37" s="9"/>
      <c r="E37" s="9"/>
      <c r="F37" s="9"/>
      <c r="G37" s="9"/>
      <c r="H37" s="9"/>
      <c r="I37" s="10"/>
      <c r="J37" s="9"/>
      <c r="T37" s="9" t="s">
        <v>231</v>
      </c>
    </row>
    <row r="38" spans="1:20" ht="15.75" x14ac:dyDescent="0.25">
      <c r="A38" s="8"/>
      <c r="B38" s="8"/>
      <c r="C38" s="9"/>
      <c r="D38" s="9"/>
      <c r="E38" s="9"/>
      <c r="F38" s="9"/>
      <c r="G38" s="9"/>
      <c r="H38" s="9"/>
      <c r="I38" s="10"/>
      <c r="J38" s="9"/>
      <c r="T38" s="9" t="s">
        <v>27</v>
      </c>
    </row>
    <row r="39" spans="1:20" ht="15.75" x14ac:dyDescent="0.25">
      <c r="A39" s="8"/>
      <c r="B39" s="8"/>
      <c r="C39" s="9"/>
      <c r="D39" s="9"/>
      <c r="E39" s="9"/>
      <c r="F39" s="9"/>
      <c r="G39" s="9"/>
      <c r="H39" s="9"/>
      <c r="I39" s="10"/>
      <c r="J39" s="9"/>
      <c r="T39" s="9" t="s">
        <v>232</v>
      </c>
    </row>
    <row r="40" spans="1:20" ht="15.75" x14ac:dyDescent="0.25">
      <c r="A40" s="8"/>
      <c r="B40" s="8"/>
      <c r="C40" s="9"/>
      <c r="D40" s="9"/>
      <c r="E40" s="9"/>
      <c r="F40" s="9"/>
      <c r="G40" s="9"/>
      <c r="H40" s="9"/>
      <c r="I40" s="10"/>
      <c r="J40" s="9"/>
      <c r="T40" s="9" t="s">
        <v>37</v>
      </c>
    </row>
    <row r="41" spans="1:20" ht="15.75" x14ac:dyDescent="0.25">
      <c r="A41" s="8"/>
      <c r="B41" s="8"/>
      <c r="C41" s="9"/>
      <c r="D41" s="9"/>
      <c r="E41" s="9"/>
      <c r="F41" s="9"/>
      <c r="G41" s="9"/>
      <c r="H41" s="9"/>
      <c r="I41" s="10"/>
      <c r="J41" s="9"/>
      <c r="T41" s="9" t="s">
        <v>54</v>
      </c>
    </row>
    <row r="42" spans="1:20" ht="15.75" x14ac:dyDescent="0.25">
      <c r="A42" s="8"/>
      <c r="B42" s="8"/>
      <c r="C42" s="9"/>
      <c r="D42" s="9"/>
      <c r="E42" s="9"/>
      <c r="F42" s="9"/>
      <c r="G42" s="9"/>
      <c r="H42" s="9"/>
      <c r="I42" s="10"/>
      <c r="J42" s="9"/>
      <c r="T42" s="9" t="s">
        <v>34</v>
      </c>
    </row>
    <row r="43" spans="1:20" ht="15.75" x14ac:dyDescent="0.25">
      <c r="A43" s="8"/>
      <c r="B43" s="8"/>
      <c r="C43" s="9"/>
      <c r="D43" s="9"/>
      <c r="E43" s="9"/>
      <c r="F43" s="9"/>
      <c r="G43" s="9"/>
      <c r="H43" s="9"/>
      <c r="I43" s="10"/>
      <c r="J43" s="9"/>
      <c r="T43" s="9" t="s">
        <v>233</v>
      </c>
    </row>
    <row r="44" spans="1:20" ht="15.75" x14ac:dyDescent="0.25">
      <c r="A44" s="8"/>
      <c r="B44" s="8"/>
      <c r="C44" s="9"/>
      <c r="D44" s="9"/>
      <c r="E44" s="9"/>
      <c r="F44" s="9"/>
      <c r="G44" s="9"/>
      <c r="H44" s="9"/>
      <c r="I44" s="10"/>
      <c r="J44" s="9"/>
    </row>
    <row r="45" spans="1:20" ht="15.75" x14ac:dyDescent="0.25">
      <c r="A45" s="8"/>
      <c r="B45" s="8"/>
      <c r="C45" s="9"/>
      <c r="D45" s="9"/>
      <c r="E45" s="9"/>
      <c r="F45" s="9"/>
      <c r="G45" s="9"/>
      <c r="H45" s="9"/>
      <c r="I45" s="10"/>
      <c r="J45" s="9"/>
    </row>
    <row r="46" spans="1:20" ht="15.75" x14ac:dyDescent="0.25">
      <c r="A46" s="8"/>
      <c r="B46" s="8"/>
      <c r="C46" s="9"/>
      <c r="D46" s="9"/>
      <c r="E46" s="9"/>
      <c r="F46" s="9"/>
      <c r="G46" s="9"/>
      <c r="H46" s="9"/>
      <c r="I46" s="10"/>
      <c r="J46" s="9"/>
    </row>
    <row r="47" spans="1:20" ht="15.75" x14ac:dyDescent="0.25">
      <c r="A47" s="8"/>
      <c r="B47" s="8"/>
      <c r="C47" s="9"/>
      <c r="D47" s="9"/>
      <c r="E47" s="9"/>
      <c r="F47" s="9"/>
      <c r="G47" s="9"/>
      <c r="H47" s="9"/>
      <c r="I47" s="10"/>
      <c r="J47" s="9"/>
    </row>
    <row r="48" spans="1:20" ht="15.75" x14ac:dyDescent="0.25">
      <c r="A48" s="8"/>
      <c r="B48" s="8"/>
      <c r="C48" s="9"/>
      <c r="D48" s="9"/>
      <c r="E48" s="9"/>
      <c r="F48" s="9"/>
      <c r="G48" s="9"/>
      <c r="H48" s="9"/>
      <c r="I48" s="10"/>
      <c r="J48" s="9"/>
    </row>
    <row r="49" spans="1:10" ht="15.75" x14ac:dyDescent="0.25">
      <c r="A49" s="8"/>
      <c r="B49" s="8"/>
      <c r="C49" s="9"/>
      <c r="D49" s="9"/>
      <c r="E49" s="9"/>
      <c r="F49" s="9"/>
      <c r="G49" s="9"/>
      <c r="H49" s="9"/>
      <c r="I49" s="10"/>
      <c r="J49" s="9"/>
    </row>
    <row r="50" spans="1:10" ht="15.75" x14ac:dyDescent="0.25">
      <c r="A50" s="8"/>
      <c r="B50" s="8"/>
      <c r="C50" s="9"/>
      <c r="D50" s="9"/>
      <c r="E50" s="9"/>
      <c r="F50" s="9"/>
      <c r="G50" s="9"/>
      <c r="H50" s="9"/>
      <c r="I50" s="10"/>
      <c r="J50" s="9"/>
    </row>
    <row r="51" spans="1:10" ht="15.75" x14ac:dyDescent="0.25">
      <c r="A51" s="8"/>
      <c r="B51" s="8"/>
      <c r="C51" s="9"/>
      <c r="D51" s="9"/>
      <c r="E51" s="9"/>
      <c r="F51" s="9"/>
      <c r="G51" s="9"/>
      <c r="H51" s="9"/>
      <c r="I51" s="10"/>
      <c r="J51" s="9"/>
    </row>
    <row r="52" spans="1:10" ht="15.75" x14ac:dyDescent="0.25">
      <c r="A52" s="8"/>
      <c r="B52" s="8"/>
      <c r="C52" s="9"/>
      <c r="D52" s="9"/>
      <c r="E52" s="9"/>
      <c r="F52" s="9"/>
      <c r="G52" s="9"/>
      <c r="H52" s="9"/>
      <c r="I52" s="10"/>
      <c r="J52" s="9"/>
    </row>
    <row r="53" spans="1:10" ht="15.75" x14ac:dyDescent="0.25">
      <c r="A53" s="8"/>
      <c r="B53" s="8"/>
      <c r="C53" s="9"/>
      <c r="D53" s="9"/>
      <c r="E53" s="9"/>
      <c r="F53" s="9"/>
      <c r="G53" s="9"/>
      <c r="H53" s="9"/>
      <c r="I53" s="10"/>
      <c r="J53" s="9"/>
    </row>
    <row r="54" spans="1:10" ht="15.75" x14ac:dyDescent="0.25">
      <c r="A54" s="8"/>
      <c r="B54" s="8"/>
      <c r="C54" s="9"/>
      <c r="D54" s="9"/>
      <c r="E54" s="9"/>
      <c r="F54" s="9"/>
      <c r="G54" s="9"/>
      <c r="H54" s="9"/>
      <c r="I54" s="10"/>
      <c r="J54" s="9"/>
    </row>
    <row r="55" spans="1:10" ht="15.75" x14ac:dyDescent="0.25">
      <c r="A55" s="8"/>
      <c r="B55" s="8"/>
      <c r="C55" s="9"/>
      <c r="D55" s="9"/>
      <c r="E55" s="9"/>
      <c r="F55" s="9"/>
      <c r="G55" s="9"/>
      <c r="H55" s="9"/>
      <c r="I55" s="10"/>
      <c r="J55" s="9"/>
    </row>
    <row r="56" spans="1:10" ht="15.75" x14ac:dyDescent="0.25">
      <c r="A56" s="8"/>
      <c r="B56" s="8"/>
      <c r="C56" s="9"/>
      <c r="D56" s="9"/>
      <c r="E56" s="9"/>
      <c r="F56" s="9"/>
      <c r="G56" s="9"/>
      <c r="H56" s="9"/>
      <c r="I56" s="10"/>
      <c r="J56" s="9"/>
    </row>
    <row r="57" spans="1:10" ht="15.75" x14ac:dyDescent="0.25">
      <c r="A57" s="8"/>
      <c r="B57" s="8"/>
      <c r="C57" s="9"/>
      <c r="D57" s="9"/>
      <c r="E57" s="9"/>
      <c r="F57" s="9"/>
      <c r="G57" s="9"/>
      <c r="H57" s="9"/>
      <c r="I57" s="10"/>
      <c r="J57" s="9"/>
    </row>
    <row r="58" spans="1:10" ht="15.75" x14ac:dyDescent="0.25">
      <c r="A58" s="8"/>
      <c r="B58" s="8"/>
      <c r="C58" s="9"/>
      <c r="D58" s="9"/>
      <c r="E58" s="9"/>
      <c r="F58" s="9"/>
      <c r="G58" s="9"/>
      <c r="H58" s="9"/>
      <c r="I58" s="10"/>
      <c r="J58" s="9"/>
    </row>
    <row r="59" spans="1:10" ht="15.75" x14ac:dyDescent="0.25">
      <c r="A59" s="8"/>
      <c r="B59" s="8"/>
      <c r="C59" s="9"/>
      <c r="D59" s="9"/>
      <c r="E59" s="9"/>
      <c r="F59" s="9"/>
      <c r="G59" s="9"/>
      <c r="H59" s="9"/>
      <c r="I59" s="10"/>
      <c r="J59" s="9"/>
    </row>
    <row r="60" spans="1:10" ht="15.75" x14ac:dyDescent="0.25">
      <c r="A60" s="8"/>
      <c r="B60" s="8"/>
      <c r="C60" s="9"/>
      <c r="D60" s="9"/>
      <c r="E60" s="9"/>
      <c r="F60" s="9"/>
      <c r="G60" s="9"/>
      <c r="H60" s="9"/>
      <c r="I60" s="10"/>
      <c r="J60" s="9"/>
    </row>
    <row r="61" spans="1:10" ht="15.75" x14ac:dyDescent="0.25">
      <c r="A61" s="8"/>
      <c r="B61" s="8"/>
      <c r="C61" s="9"/>
      <c r="D61" s="9"/>
      <c r="E61" s="9"/>
      <c r="F61" s="9"/>
      <c r="G61" s="9"/>
      <c r="H61" s="9"/>
      <c r="I61" s="10"/>
      <c r="J61" s="9"/>
    </row>
    <row r="62" spans="1:10" ht="15.75" x14ac:dyDescent="0.25">
      <c r="A62" s="8"/>
      <c r="B62" s="8"/>
      <c r="C62" s="9"/>
      <c r="D62" s="9"/>
      <c r="E62" s="9"/>
      <c r="F62" s="9"/>
      <c r="G62" s="9"/>
      <c r="H62" s="9"/>
      <c r="I62" s="10"/>
      <c r="J62" s="9"/>
    </row>
    <row r="63" spans="1:10" ht="15.75" x14ac:dyDescent="0.25">
      <c r="A63" s="8"/>
      <c r="B63" s="8"/>
      <c r="C63" s="9"/>
      <c r="D63" s="9"/>
      <c r="E63" s="9"/>
      <c r="F63" s="9"/>
      <c r="G63" s="9"/>
      <c r="H63" s="9"/>
      <c r="I63" s="10"/>
      <c r="J63" s="9"/>
    </row>
    <row r="64" spans="1:10" ht="15.75" x14ac:dyDescent="0.25">
      <c r="A64" s="8"/>
      <c r="B64" s="8"/>
      <c r="C64" s="9"/>
      <c r="D64" s="9"/>
      <c r="E64" s="9"/>
      <c r="F64" s="9"/>
      <c r="G64" s="9"/>
      <c r="H64" s="9"/>
      <c r="I64" s="10"/>
      <c r="J64" s="9"/>
    </row>
    <row r="65" spans="1:10" ht="15.75" x14ac:dyDescent="0.25">
      <c r="A65" s="8"/>
      <c r="B65" s="8"/>
      <c r="C65" s="9"/>
      <c r="D65" s="9"/>
      <c r="E65" s="9"/>
      <c r="F65" s="9"/>
      <c r="G65" s="9"/>
      <c r="H65" s="9"/>
      <c r="I65" s="10"/>
      <c r="J65" s="9"/>
    </row>
    <row r="66" spans="1:10" ht="15.75" x14ac:dyDescent="0.25">
      <c r="A66" s="8"/>
      <c r="B66" s="8"/>
      <c r="C66" s="9"/>
      <c r="D66" s="9"/>
      <c r="E66" s="9"/>
      <c r="F66" s="9"/>
      <c r="G66" s="9"/>
      <c r="H66" s="9"/>
      <c r="I66" s="10"/>
      <c r="J66" s="9"/>
    </row>
    <row r="67" spans="1:10" ht="15.75" x14ac:dyDescent="0.25">
      <c r="A67" s="8"/>
      <c r="B67" s="8"/>
      <c r="C67" s="9"/>
      <c r="D67" s="9"/>
      <c r="E67" s="9"/>
      <c r="F67" s="9"/>
      <c r="G67" s="9"/>
      <c r="H67" s="9"/>
      <c r="I67" s="10"/>
      <c r="J67" s="9"/>
    </row>
    <row r="68" spans="1:10" ht="15.75" x14ac:dyDescent="0.25">
      <c r="A68" s="8"/>
      <c r="B68" s="8"/>
      <c r="C68" s="9"/>
      <c r="D68" s="9"/>
      <c r="E68" s="9"/>
      <c r="F68" s="9"/>
      <c r="G68" s="9"/>
      <c r="H68" s="9"/>
      <c r="I68" s="10"/>
      <c r="J68" s="9"/>
    </row>
    <row r="69" spans="1:10" ht="15.75" x14ac:dyDescent="0.25">
      <c r="A69" s="8"/>
      <c r="B69" s="8"/>
      <c r="C69" s="9"/>
      <c r="D69" s="9"/>
      <c r="E69" s="9"/>
      <c r="F69" s="9"/>
      <c r="G69" s="9"/>
      <c r="H69" s="9"/>
      <c r="I69" s="10"/>
      <c r="J69" s="9"/>
    </row>
    <row r="70" spans="1:10" ht="15.75" x14ac:dyDescent="0.25">
      <c r="A70" s="8"/>
      <c r="B70" s="8"/>
      <c r="C70" s="9"/>
      <c r="D70" s="9"/>
      <c r="E70" s="9"/>
      <c r="F70" s="9"/>
      <c r="G70" s="9"/>
      <c r="H70" s="9"/>
      <c r="I70" s="10"/>
      <c r="J70" s="9"/>
    </row>
    <row r="71" spans="1:10" ht="15.75" x14ac:dyDescent="0.25">
      <c r="A71" s="8"/>
      <c r="B71" s="8"/>
      <c r="C71" s="9"/>
      <c r="D71" s="9"/>
      <c r="E71" s="9"/>
      <c r="F71" s="9"/>
      <c r="G71" s="9"/>
      <c r="H71" s="9"/>
      <c r="I71" s="10"/>
      <c r="J71" s="9"/>
    </row>
    <row r="72" spans="1:10" ht="15.75" x14ac:dyDescent="0.25">
      <c r="A72" s="8"/>
      <c r="B72" s="8"/>
      <c r="C72" s="9"/>
      <c r="D72" s="9"/>
      <c r="E72" s="9"/>
      <c r="F72" s="9"/>
      <c r="G72" s="9"/>
      <c r="H72" s="9"/>
      <c r="I72" s="10"/>
      <c r="J72" s="9"/>
    </row>
    <row r="73" spans="1:10" ht="15.75" x14ac:dyDescent="0.25">
      <c r="A73" s="8"/>
      <c r="B73" s="8"/>
      <c r="C73" s="9"/>
      <c r="D73" s="9"/>
      <c r="E73" s="9"/>
      <c r="F73" s="9"/>
      <c r="G73" s="9"/>
      <c r="H73" s="9"/>
      <c r="I73" s="10"/>
      <c r="J73" s="9"/>
    </row>
    <row r="74" spans="1:10" ht="15.75" x14ac:dyDescent="0.25">
      <c r="A74" s="8"/>
      <c r="B74" s="8"/>
      <c r="C74" s="9"/>
      <c r="D74" s="9"/>
      <c r="E74" s="9"/>
      <c r="F74" s="9"/>
      <c r="G74" s="9"/>
      <c r="H74" s="9"/>
      <c r="I74" s="10"/>
      <c r="J74" s="9"/>
    </row>
    <row r="75" spans="1:10" ht="15.75" x14ac:dyDescent="0.25">
      <c r="A75" s="8"/>
      <c r="B75" s="8"/>
      <c r="C75" s="9"/>
      <c r="D75" s="9"/>
      <c r="E75" s="9"/>
      <c r="F75" s="9"/>
      <c r="G75" s="9"/>
      <c r="H75" s="9"/>
      <c r="I75" s="10"/>
      <c r="J75" s="9"/>
    </row>
    <row r="76" spans="1:10" ht="15.75" x14ac:dyDescent="0.25">
      <c r="A76" s="8"/>
      <c r="B76" s="8"/>
      <c r="C76" s="9"/>
      <c r="D76" s="9"/>
      <c r="E76" s="9"/>
      <c r="F76" s="9"/>
      <c r="G76" s="9"/>
      <c r="H76" s="9"/>
      <c r="I76" s="10"/>
      <c r="J76" s="9"/>
    </row>
    <row r="77" spans="1:10" ht="15.75" x14ac:dyDescent="0.25">
      <c r="A77" s="8"/>
      <c r="B77" s="8"/>
      <c r="C77" s="9"/>
      <c r="D77" s="9"/>
      <c r="E77" s="9"/>
      <c r="F77" s="9"/>
      <c r="G77" s="9"/>
      <c r="H77" s="9"/>
      <c r="I77" s="10"/>
      <c r="J77" s="9"/>
    </row>
    <row r="78" spans="1:10" ht="15.75" x14ac:dyDescent="0.25">
      <c r="A78" s="8"/>
      <c r="B78" s="8"/>
      <c r="C78" s="9"/>
      <c r="D78" s="9"/>
      <c r="E78" s="9"/>
      <c r="F78" s="9"/>
      <c r="G78" s="9"/>
      <c r="H78" s="9"/>
      <c r="I78" s="10"/>
      <c r="J78" s="9"/>
    </row>
    <row r="79" spans="1:10" ht="15.75" x14ac:dyDescent="0.25">
      <c r="A79" s="8"/>
      <c r="B79" s="8"/>
      <c r="C79" s="9"/>
      <c r="D79" s="9"/>
      <c r="E79" s="9"/>
      <c r="F79" s="9"/>
      <c r="G79" s="9"/>
      <c r="H79" s="9"/>
      <c r="I79" s="10"/>
      <c r="J79" s="9"/>
    </row>
    <row r="80" spans="1:10" ht="15.75" x14ac:dyDescent="0.25">
      <c r="A80" s="8"/>
      <c r="B80" s="8"/>
      <c r="C80" s="9"/>
      <c r="D80" s="9"/>
      <c r="E80" s="9"/>
      <c r="F80" s="9"/>
      <c r="G80" s="9"/>
      <c r="H80" s="9"/>
      <c r="I80" s="10"/>
      <c r="J80" s="9"/>
    </row>
    <row r="81" spans="1:10" ht="15.75" x14ac:dyDescent="0.25">
      <c r="A81" s="8"/>
      <c r="B81" s="8"/>
      <c r="C81" s="9"/>
      <c r="D81" s="9"/>
      <c r="E81" s="9"/>
      <c r="F81" s="9"/>
      <c r="G81" s="9"/>
      <c r="H81" s="9"/>
      <c r="I81" s="10"/>
      <c r="J81" s="9"/>
    </row>
    <row r="82" spans="1:10" ht="15.75" x14ac:dyDescent="0.25">
      <c r="A82" s="8"/>
      <c r="B82" s="8"/>
      <c r="C82" s="9"/>
      <c r="D82" s="9"/>
      <c r="E82" s="9"/>
      <c r="F82" s="9"/>
      <c r="G82" s="9"/>
      <c r="H82" s="9"/>
      <c r="I82" s="10"/>
      <c r="J82" s="9"/>
    </row>
    <row r="83" spans="1:10" ht="15.75" x14ac:dyDescent="0.25">
      <c r="A83" s="8"/>
      <c r="B83" s="8"/>
      <c r="C83" s="9"/>
      <c r="D83" s="9"/>
      <c r="E83" s="9"/>
      <c r="F83" s="9"/>
      <c r="G83" s="9"/>
      <c r="H83" s="9"/>
      <c r="I83" s="10"/>
      <c r="J83" s="9"/>
    </row>
    <row r="84" spans="1:10" ht="15.75" x14ac:dyDescent="0.25">
      <c r="A84" s="8"/>
      <c r="B84" s="8"/>
      <c r="C84" s="9"/>
      <c r="D84" s="9"/>
      <c r="E84" s="9"/>
      <c r="F84" s="9"/>
      <c r="G84" s="9"/>
      <c r="H84" s="9"/>
      <c r="I84" s="10"/>
      <c r="J84" s="9"/>
    </row>
    <row r="85" spans="1:10" ht="15.75" x14ac:dyDescent="0.25">
      <c r="A85" s="8"/>
      <c r="B85" s="8"/>
      <c r="C85" s="9"/>
      <c r="D85" s="9"/>
      <c r="E85" s="9"/>
      <c r="F85" s="9"/>
      <c r="G85" s="9"/>
      <c r="H85" s="9"/>
      <c r="I85" s="10"/>
      <c r="J85" s="9"/>
    </row>
    <row r="86" spans="1:10" ht="15.75" x14ac:dyDescent="0.25">
      <c r="A86" s="8"/>
      <c r="B86" s="8"/>
      <c r="C86" s="9"/>
      <c r="D86" s="9"/>
      <c r="E86" s="9"/>
      <c r="F86" s="9"/>
      <c r="G86" s="9"/>
      <c r="H86" s="9"/>
      <c r="I86" s="10"/>
      <c r="J86" s="9"/>
    </row>
    <row r="87" spans="1:10" ht="15.75" x14ac:dyDescent="0.25">
      <c r="A87" s="8"/>
      <c r="B87" s="8"/>
      <c r="C87" s="9"/>
      <c r="D87" s="9"/>
      <c r="E87" s="9"/>
      <c r="F87" s="9"/>
      <c r="G87" s="9"/>
      <c r="H87" s="9"/>
      <c r="I87" s="10"/>
      <c r="J87" s="9"/>
    </row>
    <row r="88" spans="1:10" ht="15.75" x14ac:dyDescent="0.25">
      <c r="A88" s="8"/>
      <c r="B88" s="8"/>
      <c r="C88" s="9"/>
      <c r="D88" s="9"/>
      <c r="E88" s="9"/>
      <c r="F88" s="9"/>
      <c r="G88" s="9"/>
      <c r="H88" s="9"/>
      <c r="I88" s="10"/>
      <c r="J88" s="9"/>
    </row>
    <row r="89" spans="1:10" ht="15.75" x14ac:dyDescent="0.25">
      <c r="A89" s="8"/>
      <c r="B89" s="8"/>
      <c r="C89" s="9"/>
      <c r="D89" s="9"/>
      <c r="E89" s="9"/>
      <c r="F89" s="9"/>
      <c r="G89" s="9"/>
      <c r="H89" s="9"/>
      <c r="I89" s="10"/>
      <c r="J89" s="9"/>
    </row>
    <row r="90" spans="1:10" ht="15.75" x14ac:dyDescent="0.25">
      <c r="A90" s="8"/>
      <c r="B90" s="9"/>
      <c r="C90" s="9"/>
      <c r="D90" s="9"/>
      <c r="E90" s="9"/>
      <c r="F90" s="9"/>
      <c r="G90" s="9"/>
      <c r="H90" s="9"/>
      <c r="I90" s="10"/>
      <c r="J90" s="9"/>
    </row>
    <row r="91" spans="1:10" ht="15.75" x14ac:dyDescent="0.25">
      <c r="A91" s="8"/>
      <c r="B91" s="8"/>
      <c r="C91" s="9"/>
      <c r="D91" s="9"/>
      <c r="E91" s="9"/>
      <c r="F91" s="9"/>
      <c r="G91" s="9"/>
      <c r="H91" s="9"/>
      <c r="I91" s="10"/>
      <c r="J91" s="9"/>
    </row>
    <row r="92" spans="1:10" ht="15.75" x14ac:dyDescent="0.25">
      <c r="A92" s="8"/>
      <c r="B92" s="8"/>
      <c r="C92" s="9"/>
      <c r="D92" s="9"/>
      <c r="E92" s="9"/>
      <c r="F92" s="9"/>
      <c r="G92" s="9"/>
      <c r="H92" s="9"/>
      <c r="I92" s="10"/>
      <c r="J92" s="9"/>
    </row>
    <row r="93" spans="1:10" ht="15.75" x14ac:dyDescent="0.25">
      <c r="A93" s="8"/>
      <c r="B93" s="8"/>
      <c r="C93" s="9"/>
      <c r="D93" s="9"/>
      <c r="E93" s="9"/>
      <c r="F93" s="9"/>
      <c r="G93" s="9"/>
      <c r="H93" s="9"/>
      <c r="I93" s="10"/>
      <c r="J93" s="9"/>
    </row>
    <row r="94" spans="1:10" ht="15.75" x14ac:dyDescent="0.25">
      <c r="A94" s="8"/>
      <c r="B94" s="8"/>
      <c r="C94" s="9"/>
      <c r="D94" s="9"/>
      <c r="E94" s="9"/>
      <c r="F94" s="9"/>
      <c r="G94" s="9"/>
      <c r="H94" s="9"/>
      <c r="I94" s="10"/>
      <c r="J94" s="9"/>
    </row>
    <row r="95" spans="1:10" ht="15.75" x14ac:dyDescent="0.25">
      <c r="A95" s="8"/>
      <c r="B95" s="8"/>
      <c r="C95" s="9"/>
      <c r="D95" s="9"/>
      <c r="E95" s="9"/>
      <c r="F95" s="9"/>
      <c r="G95" s="9"/>
      <c r="H95" s="9"/>
      <c r="I95" s="10"/>
      <c r="J95" s="9"/>
    </row>
    <row r="96" spans="1:10" ht="15.75" x14ac:dyDescent="0.25">
      <c r="A96" s="8"/>
      <c r="B96" s="8"/>
      <c r="C96" s="9"/>
      <c r="D96" s="9"/>
      <c r="E96" s="9"/>
      <c r="F96" s="9"/>
      <c r="G96" s="9"/>
      <c r="H96" s="9"/>
      <c r="I96" s="10"/>
      <c r="J96" s="9"/>
    </row>
    <row r="97" spans="1:10" ht="15.75" x14ac:dyDescent="0.25">
      <c r="A97" s="8"/>
      <c r="B97" s="8"/>
      <c r="C97" s="9"/>
      <c r="D97" s="9"/>
      <c r="E97" s="9"/>
      <c r="F97" s="9"/>
      <c r="G97" s="9"/>
      <c r="H97" s="9"/>
      <c r="I97" s="10"/>
      <c r="J97" s="9"/>
    </row>
    <row r="98" spans="1:10" ht="15.75" x14ac:dyDescent="0.25">
      <c r="A98" s="8"/>
      <c r="B98" s="8"/>
      <c r="C98" s="9"/>
      <c r="D98" s="9"/>
      <c r="E98" s="9"/>
      <c r="F98" s="9"/>
      <c r="G98" s="9"/>
      <c r="H98" s="9"/>
      <c r="I98" s="10"/>
      <c r="J98" s="9"/>
    </row>
    <row r="99" spans="1:10" ht="15.75" x14ac:dyDescent="0.25">
      <c r="A99" s="8"/>
      <c r="B99" s="8"/>
      <c r="C99" s="9"/>
      <c r="D99" s="9"/>
      <c r="E99" s="9"/>
      <c r="F99" s="9"/>
      <c r="G99" s="9"/>
      <c r="H99" s="9"/>
      <c r="I99" s="10"/>
      <c r="J99" s="9"/>
    </row>
    <row r="100" spans="1:10" ht="15.75" x14ac:dyDescent="0.25">
      <c r="A100" s="8"/>
      <c r="B100" s="8"/>
      <c r="C100" s="9"/>
      <c r="D100" s="9"/>
      <c r="E100" s="9"/>
      <c r="F100" s="9"/>
      <c r="G100" s="9"/>
      <c r="H100" s="9"/>
      <c r="I100" s="10"/>
      <c r="J100" s="9"/>
    </row>
    <row r="101" spans="1:10" ht="15.75" x14ac:dyDescent="0.25">
      <c r="A101" s="8"/>
      <c r="B101" s="8"/>
      <c r="C101" s="9"/>
      <c r="D101" s="9"/>
      <c r="E101" s="9"/>
      <c r="F101" s="9"/>
      <c r="G101" s="9"/>
      <c r="H101" s="9"/>
      <c r="I101" s="10"/>
      <c r="J101" s="9"/>
    </row>
    <row r="102" spans="1:10" ht="15.75" x14ac:dyDescent="0.25">
      <c r="A102" s="8"/>
      <c r="B102" s="8"/>
      <c r="C102" s="9"/>
      <c r="D102" s="9"/>
      <c r="E102" s="9"/>
      <c r="F102" s="9"/>
      <c r="G102" s="9"/>
      <c r="H102" s="9"/>
      <c r="I102" s="10"/>
      <c r="J102" s="9"/>
    </row>
    <row r="103" spans="1:10" ht="15.75" x14ac:dyDescent="0.25">
      <c r="A103" s="8"/>
      <c r="B103" s="8"/>
      <c r="C103" s="9"/>
      <c r="D103" s="9"/>
      <c r="E103" s="9"/>
      <c r="F103" s="9"/>
      <c r="G103" s="9"/>
      <c r="H103" s="9"/>
      <c r="I103" s="10"/>
      <c r="J103" s="9"/>
    </row>
    <row r="104" spans="1:10" ht="15.75" x14ac:dyDescent="0.25">
      <c r="A104" s="8"/>
      <c r="B104" s="8"/>
      <c r="C104" s="9"/>
      <c r="D104" s="9"/>
      <c r="E104" s="9"/>
      <c r="F104" s="9"/>
      <c r="G104" s="9"/>
      <c r="H104" s="9"/>
      <c r="I104" s="10"/>
      <c r="J104" s="9"/>
    </row>
    <row r="105" spans="1:10" ht="15.75" x14ac:dyDescent="0.25">
      <c r="A105" s="8"/>
      <c r="B105" s="8"/>
      <c r="C105" s="9"/>
      <c r="D105" s="9"/>
      <c r="E105" s="9"/>
      <c r="F105" s="9"/>
      <c r="G105" s="9"/>
      <c r="H105" s="9"/>
      <c r="I105" s="10"/>
      <c r="J105" s="9"/>
    </row>
    <row r="106" spans="1:10" ht="15.75" x14ac:dyDescent="0.25">
      <c r="A106" s="8"/>
      <c r="B106" s="8"/>
      <c r="C106" s="9"/>
      <c r="D106" s="9"/>
      <c r="E106" s="9"/>
      <c r="F106" s="9"/>
      <c r="G106" s="9"/>
      <c r="H106" s="9"/>
      <c r="I106" s="10"/>
      <c r="J106" s="9"/>
    </row>
    <row r="107" spans="1:10" ht="15.75" x14ac:dyDescent="0.25">
      <c r="A107" s="8"/>
      <c r="B107" s="8"/>
      <c r="C107" s="9"/>
      <c r="D107" s="9"/>
      <c r="E107" s="9"/>
      <c r="F107" s="9"/>
      <c r="G107" s="9"/>
      <c r="H107" s="9"/>
      <c r="I107" s="10"/>
      <c r="J107" s="9"/>
    </row>
    <row r="108" spans="1:10" ht="15.75" x14ac:dyDescent="0.25">
      <c r="A108" s="8"/>
      <c r="B108" s="8"/>
      <c r="C108" s="9"/>
      <c r="D108" s="9"/>
      <c r="E108" s="9"/>
      <c r="F108" s="9"/>
      <c r="G108" s="9"/>
      <c r="H108" s="9"/>
      <c r="I108" s="10"/>
      <c r="J108" s="9"/>
    </row>
    <row r="109" spans="1:10" ht="15.75" x14ac:dyDescent="0.25">
      <c r="A109" s="8"/>
      <c r="B109" s="8"/>
      <c r="C109" s="9"/>
      <c r="D109" s="9"/>
      <c r="E109" s="9"/>
      <c r="F109" s="9"/>
      <c r="G109" s="9"/>
      <c r="H109" s="9"/>
      <c r="I109" s="10"/>
      <c r="J109" s="9"/>
    </row>
    <row r="110" spans="1:10" ht="15.75" x14ac:dyDescent="0.25">
      <c r="A110" s="8"/>
      <c r="B110" s="8"/>
      <c r="C110" s="9"/>
      <c r="D110" s="9"/>
      <c r="E110" s="9"/>
      <c r="F110" s="9"/>
      <c r="G110" s="9"/>
      <c r="H110" s="9"/>
      <c r="I110" s="10"/>
      <c r="J110" s="9"/>
    </row>
    <row r="111" spans="1:10" ht="15.75" x14ac:dyDescent="0.25">
      <c r="A111" s="8"/>
      <c r="B111" s="8"/>
      <c r="C111" s="9"/>
      <c r="D111" s="9"/>
      <c r="E111" s="9"/>
      <c r="F111" s="9"/>
      <c r="G111" s="9"/>
      <c r="H111" s="9"/>
      <c r="I111" s="10"/>
      <c r="J111" s="9"/>
    </row>
    <row r="112" spans="1:10" ht="15.75" x14ac:dyDescent="0.25">
      <c r="A112" s="8"/>
      <c r="B112" s="8"/>
      <c r="C112" s="9"/>
      <c r="D112" s="9"/>
      <c r="E112" s="9"/>
      <c r="F112" s="9"/>
      <c r="G112" s="9"/>
      <c r="H112" s="9"/>
      <c r="I112" s="10"/>
      <c r="J112" s="9"/>
    </row>
    <row r="113" spans="1:10" ht="15.75" x14ac:dyDescent="0.25">
      <c r="A113" s="8"/>
      <c r="B113" s="8"/>
      <c r="C113" s="9"/>
      <c r="D113" s="9"/>
      <c r="E113" s="9"/>
      <c r="F113" s="9"/>
      <c r="G113" s="9"/>
      <c r="H113" s="9"/>
      <c r="I113" s="10"/>
      <c r="J113" s="9"/>
    </row>
    <row r="114" spans="1:10" ht="15.75" x14ac:dyDescent="0.25">
      <c r="A114" s="8"/>
      <c r="B114" s="8"/>
      <c r="C114" s="9"/>
      <c r="D114" s="9"/>
      <c r="E114" s="9"/>
      <c r="F114" s="9"/>
      <c r="G114" s="9"/>
      <c r="H114" s="9"/>
      <c r="I114" s="10"/>
      <c r="J114" s="9"/>
    </row>
    <row r="115" spans="1:10" ht="15.75" x14ac:dyDescent="0.25">
      <c r="A115" s="8"/>
      <c r="B115" s="8"/>
      <c r="C115" s="9"/>
      <c r="D115" s="9"/>
      <c r="E115" s="9"/>
      <c r="F115" s="9"/>
      <c r="G115" s="9"/>
      <c r="H115" s="9"/>
      <c r="I115" s="10"/>
      <c r="J115" s="9"/>
    </row>
    <row r="116" spans="1:10" ht="15.75" x14ac:dyDescent="0.25">
      <c r="A116" s="8"/>
      <c r="B116" s="8"/>
      <c r="C116" s="9"/>
      <c r="D116" s="9"/>
      <c r="E116" s="9"/>
      <c r="F116" s="9"/>
      <c r="G116" s="9"/>
      <c r="H116" s="9"/>
      <c r="I116" s="10"/>
      <c r="J116" s="9"/>
    </row>
    <row r="117" spans="1:10" ht="15.75" x14ac:dyDescent="0.25">
      <c r="A117" s="8"/>
      <c r="B117" s="8"/>
      <c r="C117" s="9"/>
      <c r="D117" s="9"/>
      <c r="E117" s="9"/>
      <c r="F117" s="9"/>
      <c r="G117" s="9"/>
      <c r="H117" s="9"/>
      <c r="I117" s="10"/>
      <c r="J117" s="9"/>
    </row>
    <row r="118" spans="1:10" ht="15.75" x14ac:dyDescent="0.25">
      <c r="A118" s="8"/>
      <c r="B118" s="8"/>
      <c r="C118" s="9"/>
      <c r="D118" s="9"/>
      <c r="E118" s="9"/>
      <c r="F118" s="9"/>
      <c r="G118" s="9"/>
      <c r="H118" s="9"/>
      <c r="I118" s="10"/>
      <c r="J118" s="9"/>
    </row>
    <row r="119" spans="1:10" ht="15.75" x14ac:dyDescent="0.25">
      <c r="A119" s="8"/>
      <c r="B119" s="8"/>
      <c r="C119" s="9"/>
      <c r="D119" s="9"/>
      <c r="E119" s="9"/>
      <c r="F119" s="9"/>
      <c r="G119" s="9"/>
      <c r="H119" s="9"/>
      <c r="I119" s="10"/>
      <c r="J119" s="9"/>
    </row>
    <row r="120" spans="1:10" ht="15.75" x14ac:dyDescent="0.25">
      <c r="A120" s="8"/>
      <c r="B120" s="8"/>
      <c r="C120" s="9"/>
      <c r="D120" s="9"/>
      <c r="E120" s="9"/>
      <c r="F120" s="9"/>
      <c r="G120" s="9"/>
      <c r="H120" s="9"/>
      <c r="I120" s="10"/>
      <c r="J120" s="9"/>
    </row>
    <row r="121" spans="1:10" ht="15.75" x14ac:dyDescent="0.25">
      <c r="A121" s="8"/>
      <c r="B121" s="8"/>
      <c r="C121" s="9"/>
      <c r="D121" s="9"/>
      <c r="E121" s="9"/>
      <c r="F121" s="9"/>
      <c r="G121" s="9"/>
      <c r="H121" s="9"/>
      <c r="I121" s="10"/>
      <c r="J121" s="9"/>
    </row>
    <row r="122" spans="1:10" ht="15.75" x14ac:dyDescent="0.25">
      <c r="A122" s="8"/>
      <c r="B122" s="8"/>
      <c r="C122" s="9"/>
      <c r="D122" s="9"/>
      <c r="E122" s="9"/>
      <c r="F122" s="9"/>
      <c r="G122" s="9"/>
      <c r="H122" s="9"/>
      <c r="I122" s="10"/>
      <c r="J122" s="9"/>
    </row>
    <row r="123" spans="1:10" ht="15.75" x14ac:dyDescent="0.25">
      <c r="A123" s="8"/>
      <c r="B123" s="8"/>
      <c r="C123" s="9"/>
      <c r="D123" s="9"/>
      <c r="E123" s="9"/>
      <c r="F123" s="9"/>
      <c r="G123" s="9"/>
      <c r="H123" s="9"/>
      <c r="I123" s="10"/>
      <c r="J123" s="9"/>
    </row>
    <row r="124" spans="1:10" ht="15.75" x14ac:dyDescent="0.25">
      <c r="A124" s="8"/>
      <c r="B124" s="8"/>
      <c r="C124" s="9"/>
      <c r="D124" s="9"/>
      <c r="E124" s="9"/>
      <c r="F124" s="9"/>
      <c r="G124" s="9"/>
      <c r="H124" s="9"/>
      <c r="I124" s="10"/>
      <c r="J124" s="9"/>
    </row>
    <row r="125" spans="1:10" ht="15.75" x14ac:dyDescent="0.25">
      <c r="A125" s="8"/>
      <c r="B125" s="8"/>
      <c r="C125" s="9"/>
      <c r="D125" s="9"/>
      <c r="E125" s="9"/>
      <c r="F125" s="9"/>
      <c r="G125" s="9"/>
      <c r="H125" s="9"/>
      <c r="I125" s="10"/>
      <c r="J125" s="9"/>
    </row>
    <row r="126" spans="1:10" ht="15.75" x14ac:dyDescent="0.25">
      <c r="A126" s="8"/>
      <c r="B126" s="8"/>
      <c r="C126" s="9"/>
      <c r="D126" s="9"/>
      <c r="E126" s="9"/>
      <c r="F126" s="9"/>
      <c r="G126" s="9"/>
      <c r="H126" s="9"/>
      <c r="I126" s="10"/>
      <c r="J126" s="9"/>
    </row>
    <row r="127" spans="1:10" ht="15.75" x14ac:dyDescent="0.25">
      <c r="A127" s="8"/>
      <c r="B127" s="8"/>
      <c r="C127" s="9"/>
      <c r="D127" s="9"/>
      <c r="E127" s="9"/>
      <c r="F127" s="9"/>
      <c r="G127" s="9"/>
      <c r="H127" s="9"/>
      <c r="I127" s="10"/>
      <c r="J127" s="9"/>
    </row>
    <row r="128" spans="1:10" ht="15.75" x14ac:dyDescent="0.25">
      <c r="A128" s="8"/>
      <c r="B128" s="8"/>
      <c r="C128" s="9"/>
      <c r="D128" s="9"/>
      <c r="E128" s="9"/>
      <c r="F128" s="9"/>
      <c r="G128" s="9"/>
      <c r="H128" s="9"/>
      <c r="I128" s="10"/>
      <c r="J128" s="9"/>
    </row>
    <row r="129" spans="1:10" ht="15.75" x14ac:dyDescent="0.25">
      <c r="A129" s="8"/>
      <c r="B129" s="9"/>
      <c r="C129" s="9"/>
      <c r="D129" s="9"/>
      <c r="E129" s="9"/>
      <c r="F129" s="9"/>
      <c r="G129" s="9"/>
      <c r="H129" s="9"/>
      <c r="I129" s="10"/>
      <c r="J129" s="9"/>
    </row>
    <row r="130" spans="1:10" ht="15.75" x14ac:dyDescent="0.25">
      <c r="A130" s="8"/>
      <c r="B130" s="9"/>
      <c r="C130" s="9"/>
      <c r="D130" s="9"/>
      <c r="E130" s="9"/>
      <c r="F130" s="9"/>
      <c r="G130" s="9"/>
      <c r="H130" s="9"/>
      <c r="I130" s="10"/>
      <c r="J130" s="9"/>
    </row>
    <row r="131" spans="1:10" ht="15.75" x14ac:dyDescent="0.25">
      <c r="A131" s="8"/>
      <c r="B131" s="8"/>
      <c r="C131" s="9"/>
      <c r="D131" s="9"/>
      <c r="E131" s="9"/>
      <c r="F131" s="9"/>
      <c r="G131" s="9"/>
      <c r="H131" s="9"/>
      <c r="I131" s="10"/>
      <c r="J131" s="9"/>
    </row>
    <row r="132" spans="1:10" ht="15.75" x14ac:dyDescent="0.25">
      <c r="A132" s="8"/>
      <c r="B132" s="8"/>
      <c r="C132" s="9"/>
      <c r="D132" s="9"/>
      <c r="E132" s="9"/>
      <c r="F132" s="9"/>
      <c r="G132" s="9"/>
      <c r="H132" s="9"/>
      <c r="I132" s="10"/>
      <c r="J132" s="9"/>
    </row>
    <row r="133" spans="1:10" ht="15.75" x14ac:dyDescent="0.25">
      <c r="A133" s="8"/>
      <c r="B133" s="8"/>
      <c r="C133" s="9"/>
      <c r="D133" s="9"/>
      <c r="E133" s="9"/>
      <c r="F133" s="9"/>
      <c r="G133" s="9"/>
      <c r="H133" s="9"/>
      <c r="I133" s="10"/>
      <c r="J133" s="9"/>
    </row>
    <row r="134" spans="1:10" ht="15.75" x14ac:dyDescent="0.25">
      <c r="A134" s="8"/>
      <c r="B134" s="8"/>
      <c r="C134" s="9"/>
      <c r="D134" s="9"/>
      <c r="E134" s="9"/>
      <c r="F134" s="9"/>
      <c r="G134" s="9"/>
      <c r="H134" s="9"/>
      <c r="I134" s="10"/>
      <c r="J134" s="9"/>
    </row>
    <row r="135" spans="1:10" ht="15.75" x14ac:dyDescent="0.25">
      <c r="A135" s="8"/>
      <c r="B135" s="8"/>
      <c r="C135" s="9"/>
      <c r="D135" s="9"/>
      <c r="E135" s="9"/>
      <c r="F135" s="9"/>
      <c r="G135" s="9"/>
      <c r="H135" s="9"/>
      <c r="I135" s="10"/>
      <c r="J135" s="9"/>
    </row>
    <row r="136" spans="1:10" ht="15.75" x14ac:dyDescent="0.25">
      <c r="A136" s="8"/>
      <c r="B136" s="9"/>
      <c r="C136" s="9"/>
      <c r="D136" s="9"/>
      <c r="E136" s="9"/>
      <c r="F136" s="9"/>
      <c r="G136" s="9"/>
      <c r="H136" s="9"/>
      <c r="I136" s="10"/>
      <c r="J136" s="9"/>
    </row>
    <row r="137" spans="1:10" ht="15.75" x14ac:dyDescent="0.25">
      <c r="A137" s="8"/>
      <c r="B137" s="8"/>
      <c r="C137" s="9"/>
      <c r="D137" s="9"/>
      <c r="E137" s="9"/>
      <c r="F137" s="9"/>
      <c r="G137" s="9"/>
      <c r="H137" s="9"/>
      <c r="I137" s="10"/>
      <c r="J137" s="9"/>
    </row>
    <row r="138" spans="1:10" ht="15.75" x14ac:dyDescent="0.25">
      <c r="A138" s="8"/>
      <c r="B138" s="8"/>
      <c r="C138" s="9"/>
      <c r="D138" s="9"/>
      <c r="E138" s="9"/>
      <c r="F138" s="9"/>
      <c r="G138" s="9"/>
      <c r="H138" s="9"/>
      <c r="I138" s="10"/>
      <c r="J138" s="9"/>
    </row>
    <row r="139" spans="1:10" ht="15.75" x14ac:dyDescent="0.25">
      <c r="A139" s="8"/>
      <c r="B139" s="8"/>
      <c r="C139" s="9"/>
      <c r="D139" s="9"/>
      <c r="E139" s="9"/>
      <c r="F139" s="9"/>
      <c r="G139" s="9"/>
      <c r="H139" s="9"/>
      <c r="I139" s="10"/>
      <c r="J139" s="9"/>
    </row>
    <row r="140" spans="1:10" ht="15.75" x14ac:dyDescent="0.25">
      <c r="A140" s="8"/>
      <c r="B140" s="8"/>
      <c r="C140" s="9"/>
      <c r="D140" s="9"/>
      <c r="E140" s="9"/>
      <c r="F140" s="9"/>
      <c r="G140" s="9"/>
      <c r="H140" s="9"/>
      <c r="I140" s="10"/>
      <c r="J140" s="9"/>
    </row>
    <row r="141" spans="1:10" ht="15.75" x14ac:dyDescent="0.25">
      <c r="A141" s="8"/>
      <c r="B141" s="8"/>
      <c r="C141" s="9"/>
      <c r="D141" s="9"/>
      <c r="E141" s="9"/>
      <c r="F141" s="9"/>
      <c r="G141" s="9"/>
      <c r="H141" s="9"/>
      <c r="I141" s="10"/>
      <c r="J141" s="9"/>
    </row>
    <row r="142" spans="1:10" ht="15.75" x14ac:dyDescent="0.25">
      <c r="A142" s="8"/>
      <c r="B142" s="9"/>
      <c r="C142" s="9"/>
      <c r="D142" s="9"/>
      <c r="E142" s="9"/>
      <c r="F142" s="9"/>
      <c r="G142" s="9"/>
      <c r="H142" s="9"/>
      <c r="I142" s="10"/>
      <c r="J142" s="9"/>
    </row>
    <row r="143" spans="1:10" ht="15.75" x14ac:dyDescent="0.25">
      <c r="A143" s="8"/>
      <c r="B143" s="8"/>
      <c r="C143" s="9"/>
      <c r="D143" s="9"/>
      <c r="E143" s="9"/>
      <c r="F143" s="9"/>
      <c r="G143" s="9"/>
      <c r="H143" s="9"/>
      <c r="I143" s="10"/>
      <c r="J143" s="9"/>
    </row>
    <row r="144" spans="1:10" ht="15.75" x14ac:dyDescent="0.25">
      <c r="A144" s="8"/>
      <c r="B144" s="8"/>
      <c r="C144" s="9"/>
      <c r="D144" s="9"/>
      <c r="E144" s="9"/>
      <c r="F144" s="9"/>
      <c r="G144" s="9"/>
      <c r="H144" s="9"/>
      <c r="I144" s="10"/>
      <c r="J144" s="9"/>
    </row>
    <row r="145" spans="1:10" ht="15.75" x14ac:dyDescent="0.25">
      <c r="A145" s="8"/>
      <c r="B145" s="8"/>
      <c r="C145" s="9"/>
      <c r="D145" s="9"/>
      <c r="E145" s="9"/>
      <c r="F145" s="9"/>
      <c r="G145" s="9"/>
      <c r="H145" s="9"/>
      <c r="I145" s="10"/>
      <c r="J145" s="9"/>
    </row>
    <row r="146" spans="1:10" ht="15.75" x14ac:dyDescent="0.25">
      <c r="A146" s="8"/>
      <c r="B146" s="9"/>
      <c r="C146" s="9"/>
      <c r="D146" s="9"/>
      <c r="E146" s="9"/>
      <c r="F146" s="9"/>
      <c r="G146" s="9"/>
      <c r="H146" s="9"/>
      <c r="I146" s="10"/>
      <c r="J146" s="9"/>
    </row>
    <row r="147" spans="1:10" ht="15.75" x14ac:dyDescent="0.25">
      <c r="A147" s="8"/>
      <c r="B147" s="8"/>
      <c r="C147" s="9"/>
      <c r="D147" s="9"/>
      <c r="E147" s="9"/>
      <c r="F147" s="9"/>
      <c r="G147" s="9"/>
      <c r="H147" s="9"/>
      <c r="I147" s="10"/>
      <c r="J147" s="9"/>
    </row>
    <row r="148" spans="1:10" ht="15.75" x14ac:dyDescent="0.25">
      <c r="A148" s="8"/>
      <c r="B148" s="8"/>
      <c r="C148" s="9"/>
      <c r="D148" s="9"/>
      <c r="E148" s="9"/>
      <c r="F148" s="9"/>
      <c r="G148" s="9"/>
      <c r="H148" s="9"/>
      <c r="I148" s="10"/>
      <c r="J148" s="9"/>
    </row>
    <row r="149" spans="1:10" ht="15.75" x14ac:dyDescent="0.25">
      <c r="A149" s="8"/>
      <c r="B149" s="8"/>
      <c r="C149" s="9"/>
      <c r="D149" s="9"/>
      <c r="E149" s="9"/>
      <c r="F149" s="9"/>
      <c r="G149" s="9"/>
      <c r="H149" s="9"/>
      <c r="I149" s="10"/>
      <c r="J149" s="9"/>
    </row>
    <row r="150" spans="1:10" ht="15.75" x14ac:dyDescent="0.25">
      <c r="A150" s="8"/>
      <c r="B150" s="8"/>
      <c r="C150" s="9"/>
      <c r="D150" s="9"/>
      <c r="E150" s="9"/>
      <c r="F150" s="9"/>
      <c r="G150" s="9"/>
      <c r="H150" s="9"/>
      <c r="I150" s="10"/>
      <c r="J150" s="9"/>
    </row>
    <row r="151" spans="1:10" ht="15.75" x14ac:dyDescent="0.25">
      <c r="A151" s="8"/>
      <c r="B151" s="8"/>
      <c r="C151" s="9"/>
      <c r="D151" s="9"/>
      <c r="E151" s="9"/>
      <c r="F151" s="9"/>
      <c r="G151" s="9"/>
      <c r="H151" s="9"/>
      <c r="I151" s="10"/>
      <c r="J151" s="9"/>
    </row>
    <row r="152" spans="1:10" ht="15.75" x14ac:dyDescent="0.25">
      <c r="A152" s="8"/>
      <c r="B152" s="8"/>
      <c r="C152" s="9"/>
      <c r="D152" s="9"/>
      <c r="E152" s="9"/>
      <c r="F152" s="9"/>
      <c r="G152" s="9"/>
      <c r="H152" s="9"/>
      <c r="I152" s="10"/>
      <c r="J152" s="9"/>
    </row>
    <row r="153" spans="1:10" ht="15.75" x14ac:dyDescent="0.25">
      <c r="A153" s="8"/>
      <c r="B153" s="8"/>
      <c r="C153" s="9"/>
      <c r="D153" s="9"/>
      <c r="E153" s="9"/>
      <c r="F153" s="9"/>
      <c r="G153" s="9"/>
      <c r="H153" s="9"/>
      <c r="I153" s="10"/>
      <c r="J153" s="9"/>
    </row>
    <row r="154" spans="1:10" ht="15.75" x14ac:dyDescent="0.25">
      <c r="A154" s="8"/>
      <c r="B154" s="8"/>
      <c r="C154" s="9"/>
      <c r="D154" s="9"/>
      <c r="E154" s="9"/>
      <c r="F154" s="9"/>
      <c r="G154" s="9"/>
      <c r="H154" s="9"/>
      <c r="I154" s="10"/>
      <c r="J154" s="9"/>
    </row>
    <row r="155" spans="1:10" ht="15.75" x14ac:dyDescent="0.25">
      <c r="A155" s="8"/>
      <c r="B155" s="8"/>
      <c r="C155" s="9"/>
      <c r="D155" s="9"/>
      <c r="E155" s="9"/>
      <c r="F155" s="9"/>
      <c r="G155" s="9"/>
      <c r="H155" s="9"/>
      <c r="I155" s="10"/>
      <c r="J155" s="9"/>
    </row>
    <row r="156" spans="1:10" ht="15.75" x14ac:dyDescent="0.25">
      <c r="A156" s="8"/>
      <c r="B156" s="9"/>
      <c r="C156" s="9"/>
      <c r="D156" s="9"/>
      <c r="E156" s="9"/>
      <c r="F156" s="9"/>
      <c r="G156" s="9"/>
      <c r="H156" s="9"/>
      <c r="I156" s="10"/>
      <c r="J156" s="9"/>
    </row>
    <row r="157" spans="1:10" ht="15.75" x14ac:dyDescent="0.25">
      <c r="A157" s="8"/>
      <c r="B157" s="8"/>
      <c r="C157" s="9"/>
      <c r="D157" s="9"/>
      <c r="E157" s="9"/>
      <c r="F157" s="9"/>
      <c r="G157" s="9"/>
      <c r="H157" s="9"/>
      <c r="I157" s="10"/>
      <c r="J157" s="9"/>
    </row>
    <row r="158" spans="1:10" ht="15.75" x14ac:dyDescent="0.25">
      <c r="A158" s="8"/>
      <c r="B158" s="8"/>
      <c r="C158" s="9"/>
      <c r="D158" s="9"/>
      <c r="E158" s="9"/>
      <c r="F158" s="9"/>
      <c r="G158" s="9"/>
      <c r="H158" s="9"/>
      <c r="I158" s="10"/>
      <c r="J158" s="9"/>
    </row>
    <row r="159" spans="1:10" ht="15.75" x14ac:dyDescent="0.25">
      <c r="A159" s="8"/>
      <c r="B159" s="8"/>
      <c r="C159" s="9"/>
      <c r="D159" s="9"/>
      <c r="E159" s="9"/>
      <c r="F159" s="9"/>
      <c r="G159" s="9"/>
      <c r="H159" s="9"/>
      <c r="I159" s="10"/>
      <c r="J159" s="9"/>
    </row>
    <row r="160" spans="1:10" ht="15.75" x14ac:dyDescent="0.25">
      <c r="A160" s="8"/>
      <c r="B160" s="9"/>
      <c r="C160" s="9"/>
      <c r="D160" s="9"/>
      <c r="E160" s="9"/>
      <c r="F160" s="9"/>
      <c r="G160" s="9"/>
      <c r="H160" s="9"/>
      <c r="I160" s="10"/>
      <c r="J160" s="9"/>
    </row>
    <row r="161" spans="1:10" ht="15.75" x14ac:dyDescent="0.25">
      <c r="A161" s="8"/>
      <c r="B161" s="8"/>
      <c r="C161" s="9"/>
      <c r="D161" s="9"/>
      <c r="E161" s="9"/>
      <c r="F161" s="9"/>
      <c r="G161" s="9"/>
      <c r="H161" s="9"/>
      <c r="I161" s="10"/>
      <c r="J161" s="9"/>
    </row>
    <row r="162" spans="1:10" ht="15.75" x14ac:dyDescent="0.25">
      <c r="A162" s="8"/>
      <c r="B162" s="8"/>
      <c r="C162" s="9"/>
      <c r="D162" s="9"/>
      <c r="E162" s="9"/>
      <c r="F162" s="9"/>
      <c r="G162" s="9"/>
      <c r="H162" s="9"/>
      <c r="I162" s="10"/>
      <c r="J162" s="9"/>
    </row>
    <row r="163" spans="1:10" ht="15.75" x14ac:dyDescent="0.25">
      <c r="A163" s="8"/>
      <c r="B163" s="8"/>
      <c r="C163" s="9"/>
      <c r="D163" s="9"/>
      <c r="E163" s="9"/>
      <c r="F163" s="9"/>
      <c r="G163" s="9"/>
      <c r="H163" s="9"/>
      <c r="I163" s="10"/>
      <c r="J163" s="9"/>
    </row>
    <row r="164" spans="1:10" ht="15.75" x14ac:dyDescent="0.25">
      <c r="A164" s="8"/>
      <c r="B164" s="8"/>
      <c r="C164" s="9"/>
      <c r="D164" s="9"/>
      <c r="E164" s="9"/>
      <c r="F164" s="9"/>
      <c r="G164" s="9"/>
      <c r="H164" s="9"/>
      <c r="I164" s="10"/>
      <c r="J164" s="9"/>
    </row>
    <row r="165" spans="1:10" ht="15.75" x14ac:dyDescent="0.25">
      <c r="A165" s="8"/>
      <c r="B165" s="8"/>
      <c r="C165" s="9"/>
      <c r="D165" s="9"/>
      <c r="E165" s="9"/>
      <c r="F165" s="9"/>
      <c r="G165" s="9"/>
      <c r="H165" s="9"/>
      <c r="I165" s="10"/>
      <c r="J165" s="9"/>
    </row>
    <row r="166" spans="1:10" ht="15.75" x14ac:dyDescent="0.25">
      <c r="A166" s="8"/>
      <c r="B166" s="9"/>
      <c r="C166" s="9"/>
      <c r="D166" s="9"/>
      <c r="E166" s="9"/>
      <c r="F166" s="9"/>
      <c r="G166" s="9"/>
      <c r="H166" s="9"/>
      <c r="I166" s="10"/>
      <c r="J166" s="9"/>
    </row>
    <row r="167" spans="1:10" ht="15.75" x14ac:dyDescent="0.25">
      <c r="A167" s="8"/>
      <c r="B167" s="8"/>
      <c r="C167" s="9"/>
      <c r="D167" s="9"/>
      <c r="E167" s="9"/>
      <c r="F167" s="9"/>
      <c r="G167" s="9"/>
      <c r="H167" s="9"/>
      <c r="I167" s="10"/>
      <c r="J167" s="9"/>
    </row>
    <row r="168" spans="1:10" ht="15.75" x14ac:dyDescent="0.25">
      <c r="A168" s="8"/>
      <c r="B168" s="8"/>
      <c r="C168" s="9"/>
      <c r="D168" s="9"/>
      <c r="E168" s="9"/>
      <c r="F168" s="9"/>
      <c r="G168" s="9"/>
      <c r="H168" s="9"/>
      <c r="I168" s="10"/>
      <c r="J168" s="9"/>
    </row>
    <row r="169" spans="1:10" ht="15.75" x14ac:dyDescent="0.25">
      <c r="A169" s="8"/>
      <c r="B169" s="8"/>
      <c r="C169" s="9"/>
      <c r="D169" s="9"/>
      <c r="E169" s="9"/>
      <c r="F169" s="9"/>
      <c r="G169" s="9"/>
      <c r="H169" s="9"/>
      <c r="I169" s="10"/>
      <c r="J169" s="9"/>
    </row>
    <row r="170" spans="1:10" ht="15.75" x14ac:dyDescent="0.25">
      <c r="A170" s="8"/>
      <c r="B170" s="8"/>
      <c r="C170" s="9"/>
      <c r="D170" s="9"/>
      <c r="E170" s="9"/>
      <c r="F170" s="9"/>
      <c r="G170" s="9"/>
      <c r="H170" s="9"/>
      <c r="I170" s="10"/>
      <c r="J170" s="9"/>
    </row>
    <row r="171" spans="1:10" ht="15.75" x14ac:dyDescent="0.25">
      <c r="A171" s="8"/>
      <c r="B171" s="8"/>
      <c r="C171" s="9"/>
      <c r="D171" s="9"/>
      <c r="E171" s="9"/>
      <c r="F171" s="9"/>
      <c r="G171" s="9"/>
      <c r="H171" s="9"/>
      <c r="I171" s="10"/>
      <c r="J171" s="9"/>
    </row>
    <row r="172" spans="1:10" ht="15.75" x14ac:dyDescent="0.25">
      <c r="A172" s="8"/>
      <c r="B172" s="9"/>
      <c r="C172" s="9"/>
      <c r="D172" s="9"/>
      <c r="E172" s="9"/>
      <c r="F172" s="9"/>
      <c r="G172" s="9"/>
      <c r="H172" s="9"/>
      <c r="I172" s="10"/>
      <c r="J172" s="9"/>
    </row>
    <row r="173" spans="1:10" ht="15.75" x14ac:dyDescent="0.25">
      <c r="A173" s="8"/>
      <c r="B173" s="8"/>
      <c r="C173" s="9"/>
      <c r="D173" s="9"/>
      <c r="E173" s="9"/>
      <c r="F173" s="9"/>
      <c r="G173" s="9"/>
      <c r="H173" s="9"/>
      <c r="I173" s="10"/>
      <c r="J173" s="9"/>
    </row>
    <row r="174" spans="1:10" ht="15.75" x14ac:dyDescent="0.25">
      <c r="A174" s="8"/>
      <c r="B174" s="7"/>
      <c r="C174" s="9"/>
      <c r="D174" s="9"/>
      <c r="E174" s="9"/>
      <c r="F174" s="9"/>
      <c r="G174" s="9"/>
      <c r="H174" s="9"/>
      <c r="I174" s="10"/>
      <c r="J174" s="9"/>
    </row>
    <row r="175" spans="1:10" ht="15.75" x14ac:dyDescent="0.25">
      <c r="A175" s="8"/>
      <c r="B175" s="11"/>
      <c r="C175" s="9"/>
      <c r="D175" s="9"/>
      <c r="E175" s="9"/>
      <c r="F175" s="9"/>
      <c r="G175" s="9"/>
      <c r="H175" s="9"/>
      <c r="I175" s="10"/>
      <c r="J175" s="9"/>
    </row>
    <row r="176" spans="1:10" ht="15.75" x14ac:dyDescent="0.25">
      <c r="A176" s="8"/>
      <c r="B176" s="8"/>
      <c r="C176" s="9"/>
      <c r="D176" s="9"/>
      <c r="E176" s="9"/>
      <c r="F176" s="9"/>
      <c r="G176" s="9"/>
      <c r="H176" s="9"/>
      <c r="I176" s="10"/>
      <c r="J176" s="9"/>
    </row>
    <row r="177" spans="1:10" ht="15.75" x14ac:dyDescent="0.25">
      <c r="A177" s="8"/>
      <c r="B177" s="8"/>
      <c r="C177" s="9"/>
      <c r="D177" s="9"/>
      <c r="E177" s="9"/>
      <c r="F177" s="9"/>
      <c r="G177" s="9"/>
      <c r="H177" s="9"/>
      <c r="I177" s="10"/>
      <c r="J177" s="9"/>
    </row>
    <row r="178" spans="1:10" ht="15.75" x14ac:dyDescent="0.25">
      <c r="A178" s="8"/>
      <c r="B178" s="8"/>
      <c r="C178" s="9"/>
      <c r="D178" s="9"/>
      <c r="E178" s="9"/>
      <c r="F178" s="9"/>
      <c r="G178" s="9"/>
      <c r="H178" s="9"/>
      <c r="I178" s="10"/>
      <c r="J178" s="9"/>
    </row>
    <row r="179" spans="1:10" ht="15.75" x14ac:dyDescent="0.25">
      <c r="A179" s="8"/>
      <c r="B179" s="9"/>
      <c r="C179" s="9"/>
      <c r="D179" s="9"/>
      <c r="E179" s="9"/>
      <c r="F179" s="9"/>
      <c r="G179" s="9"/>
      <c r="H179" s="9"/>
      <c r="I179" s="10"/>
      <c r="J179" s="9"/>
    </row>
    <row r="180" spans="1:10" ht="15.75" x14ac:dyDescent="0.25">
      <c r="A180" s="8"/>
      <c r="B180" s="8"/>
      <c r="C180" s="9"/>
      <c r="D180" s="9"/>
      <c r="E180" s="9"/>
      <c r="F180" s="9"/>
      <c r="G180" s="7"/>
      <c r="H180" s="9"/>
      <c r="I180" s="10"/>
      <c r="J180" s="9"/>
    </row>
    <row r="181" spans="1:10" ht="15.75" x14ac:dyDescent="0.25">
      <c r="A181" s="8"/>
      <c r="B181" s="9"/>
      <c r="C181" s="9"/>
      <c r="D181" s="9"/>
      <c r="E181" s="9"/>
      <c r="F181" s="9"/>
      <c r="G181" s="9"/>
      <c r="H181" s="9"/>
      <c r="I181" s="10"/>
      <c r="J181" s="9"/>
    </row>
    <row r="182" spans="1:10" ht="15.75" x14ac:dyDescent="0.25">
      <c r="A182" s="8"/>
      <c r="B182" s="8"/>
      <c r="C182" s="9"/>
      <c r="D182" s="9"/>
      <c r="E182" s="9"/>
      <c r="F182" s="9"/>
      <c r="G182" s="9"/>
      <c r="H182" s="9"/>
      <c r="I182" s="10"/>
      <c r="J182" s="9"/>
    </row>
    <row r="183" spans="1:10" ht="15.75" x14ac:dyDescent="0.25">
      <c r="A183" s="8"/>
      <c r="B183" s="8"/>
      <c r="C183" s="9"/>
      <c r="D183" s="9"/>
      <c r="E183" s="9"/>
      <c r="F183" s="9"/>
      <c r="G183" s="9"/>
      <c r="H183" s="9"/>
      <c r="I183" s="10"/>
      <c r="J183" s="9"/>
    </row>
    <row r="184" spans="1:10" ht="15.75" x14ac:dyDescent="0.25">
      <c r="A184" s="8"/>
      <c r="B184" s="8"/>
      <c r="C184" s="9"/>
      <c r="D184" s="9"/>
      <c r="E184" s="9"/>
      <c r="F184" s="9"/>
      <c r="G184" s="9"/>
      <c r="H184" s="9"/>
      <c r="I184" s="10"/>
      <c r="J184" s="9"/>
    </row>
    <row r="185" spans="1:10" ht="15.75" x14ac:dyDescent="0.25">
      <c r="A185" s="8"/>
      <c r="B185" s="8"/>
      <c r="C185" s="9"/>
      <c r="D185" s="9"/>
      <c r="E185" s="9"/>
      <c r="F185" s="9"/>
      <c r="G185" s="9"/>
      <c r="H185" s="9"/>
      <c r="I185" s="10"/>
      <c r="J185" s="9"/>
    </row>
    <row r="186" spans="1:10" ht="15.75" x14ac:dyDescent="0.25">
      <c r="A186" s="8"/>
      <c r="B186" s="8"/>
      <c r="C186" s="9"/>
      <c r="D186" s="9"/>
      <c r="E186" s="9"/>
      <c r="F186" s="9"/>
      <c r="G186" s="9"/>
      <c r="H186" s="9"/>
      <c r="I186" s="10"/>
      <c r="J186" s="9"/>
    </row>
    <row r="187" spans="1:10" ht="15.75" x14ac:dyDescent="0.25">
      <c r="A187" s="8"/>
      <c r="B187" s="8"/>
      <c r="C187" s="9"/>
      <c r="D187" s="9"/>
      <c r="E187" s="9"/>
      <c r="F187" s="9"/>
      <c r="G187" s="9"/>
      <c r="H187" s="9"/>
      <c r="I187" s="10"/>
      <c r="J187" s="9"/>
    </row>
    <row r="188" spans="1:10" ht="15.75" x14ac:dyDescent="0.25">
      <c r="A188" s="8"/>
      <c r="B188" s="8"/>
      <c r="C188" s="9"/>
      <c r="D188" s="9"/>
      <c r="E188" s="9"/>
      <c r="F188" s="9"/>
      <c r="G188" s="9"/>
      <c r="H188" s="9"/>
      <c r="I188" s="10"/>
      <c r="J188" s="9"/>
    </row>
    <row r="189" spans="1:10" ht="15.75" x14ac:dyDescent="0.25">
      <c r="A189" s="8"/>
      <c r="B189" s="8"/>
      <c r="C189" s="9"/>
      <c r="D189" s="9"/>
      <c r="E189" s="9"/>
      <c r="F189" s="9"/>
      <c r="G189" s="9"/>
      <c r="H189" s="9"/>
      <c r="I189" s="10"/>
      <c r="J189" s="9"/>
    </row>
    <row r="190" spans="1:10" ht="15.75" x14ac:dyDescent="0.25">
      <c r="A190" s="8"/>
      <c r="B190" s="8"/>
      <c r="C190" s="9"/>
      <c r="D190" s="9"/>
      <c r="E190" s="9"/>
      <c r="F190" s="9"/>
      <c r="G190" s="9"/>
      <c r="H190" s="9"/>
      <c r="I190" s="10"/>
      <c r="J190" s="9"/>
    </row>
    <row r="191" spans="1:10" ht="15.75" x14ac:dyDescent="0.25">
      <c r="A191" s="8"/>
      <c r="B191" s="9"/>
      <c r="C191" s="9"/>
      <c r="D191" s="9"/>
      <c r="E191" s="9"/>
      <c r="F191" s="9"/>
      <c r="G191" s="9"/>
      <c r="H191" s="9"/>
      <c r="I191" s="10"/>
      <c r="J191" s="9"/>
    </row>
    <row r="192" spans="1:10" ht="15.75" x14ac:dyDescent="0.25">
      <c r="A192" s="8"/>
      <c r="B192" s="8"/>
      <c r="C192" s="9"/>
      <c r="D192" s="9"/>
      <c r="E192" s="9"/>
      <c r="F192" s="9"/>
      <c r="G192" s="9"/>
      <c r="H192" s="9"/>
      <c r="I192" s="10"/>
      <c r="J192" s="9"/>
    </row>
    <row r="193" spans="1:10" ht="15.75" x14ac:dyDescent="0.25">
      <c r="A193" s="8"/>
      <c r="B193" s="9"/>
      <c r="C193" s="9"/>
      <c r="D193" s="9"/>
      <c r="E193" s="9"/>
      <c r="F193" s="9"/>
      <c r="G193" s="9"/>
      <c r="I193" s="10"/>
      <c r="J193" s="9"/>
    </row>
  </sheetData>
  <autoFilter ref="A1:J193" xr:uid="{00000000-0009-0000-0000-000007000000}"/>
  <sortState xmlns:xlrd2="http://schemas.microsoft.com/office/spreadsheetml/2017/richdata2" ref="N2:P9">
    <sortCondition descending="1" ref="O2:O9"/>
  </sortState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workbookViewId="0">
      <selection activeCell="A3" sqref="A3:S3"/>
    </sheetView>
  </sheetViews>
  <sheetFormatPr defaultColWidth="8.85546875" defaultRowHeight="12.75" x14ac:dyDescent="0.2"/>
  <cols>
    <col min="2" max="2" width="6.42578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42578125" bestFit="1" customWidth="1"/>
    <col min="17" max="17" width="6.85546875" bestFit="1" customWidth="1"/>
    <col min="19" max="19" width="8.140625" bestFit="1" customWidth="1"/>
  </cols>
  <sheetData>
    <row r="1" spans="1:19" s="78" customFormat="1" ht="26.25" customHeight="1" thickBot="1" x14ac:dyDescent="0.25">
      <c r="A1" s="93" t="s">
        <v>78</v>
      </c>
      <c r="B1" s="93" t="s">
        <v>8</v>
      </c>
      <c r="C1" s="93" t="s">
        <v>79</v>
      </c>
      <c r="D1" s="93" t="s">
        <v>80</v>
      </c>
      <c r="E1" s="94" t="s">
        <v>81</v>
      </c>
      <c r="F1" s="95" t="s">
        <v>82</v>
      </c>
      <c r="G1" s="95" t="s">
        <v>83</v>
      </c>
      <c r="H1" s="95" t="s">
        <v>84</v>
      </c>
      <c r="I1" s="95" t="s">
        <v>85</v>
      </c>
      <c r="J1" s="95" t="s">
        <v>86</v>
      </c>
      <c r="K1" s="95" t="s">
        <v>87</v>
      </c>
      <c r="L1" s="95" t="s">
        <v>88</v>
      </c>
      <c r="M1" s="95" t="s">
        <v>89</v>
      </c>
      <c r="N1" s="95" t="s">
        <v>90</v>
      </c>
      <c r="O1" s="95" t="s">
        <v>91</v>
      </c>
      <c r="P1" s="93" t="s">
        <v>212</v>
      </c>
      <c r="Q1" s="93" t="s">
        <v>11</v>
      </c>
      <c r="R1" s="94" t="s">
        <v>94</v>
      </c>
      <c r="S1" s="94" t="s">
        <v>95</v>
      </c>
    </row>
    <row r="2" spans="1:19" ht="13.5" thickTop="1" x14ac:dyDescent="0.2">
      <c r="A2" s="96" t="s">
        <v>20</v>
      </c>
      <c r="B2" s="19">
        <v>42184</v>
      </c>
      <c r="C2" s="26">
        <v>0.31527777777777777</v>
      </c>
      <c r="D2" s="26">
        <v>0.44027777777777777</v>
      </c>
      <c r="E2" s="20">
        <v>0.125</v>
      </c>
      <c r="F2" s="116" t="s">
        <v>177</v>
      </c>
      <c r="G2" s="116" t="s">
        <v>113</v>
      </c>
      <c r="H2" s="116" t="s">
        <v>116</v>
      </c>
      <c r="I2" s="116" t="s">
        <v>178</v>
      </c>
      <c r="J2" s="116" t="s">
        <v>166</v>
      </c>
      <c r="K2" s="27"/>
      <c r="L2" s="27"/>
      <c r="M2" s="27"/>
      <c r="N2" s="27"/>
      <c r="O2" s="27"/>
      <c r="P2" s="18" t="s">
        <v>25</v>
      </c>
      <c r="Q2" s="18">
        <v>5</v>
      </c>
      <c r="R2" s="22">
        <v>0.625</v>
      </c>
      <c r="S2" s="28">
        <v>15</v>
      </c>
    </row>
    <row r="3" spans="1:19" x14ac:dyDescent="0.2">
      <c r="A3" s="24" t="s">
        <v>142</v>
      </c>
      <c r="B3" s="19">
        <v>42185</v>
      </c>
      <c r="C3" s="26">
        <v>0.35416666666666669</v>
      </c>
      <c r="D3" s="26">
        <v>0.47916666666666669</v>
      </c>
      <c r="E3" s="20">
        <v>0.125</v>
      </c>
      <c r="F3" s="27" t="s">
        <v>179</v>
      </c>
      <c r="G3" s="27" t="s">
        <v>180</v>
      </c>
      <c r="H3" s="27" t="s">
        <v>181</v>
      </c>
      <c r="I3" s="27" t="s">
        <v>182</v>
      </c>
      <c r="J3" s="27" t="s">
        <v>183</v>
      </c>
      <c r="K3" s="27" t="s">
        <v>184</v>
      </c>
      <c r="L3" s="27"/>
      <c r="M3" s="27"/>
      <c r="N3" s="27"/>
      <c r="O3" s="27"/>
      <c r="P3" s="18">
        <v>12</v>
      </c>
      <c r="Q3" s="18">
        <v>6</v>
      </c>
      <c r="R3" s="22">
        <v>0.75</v>
      </c>
      <c r="S3" s="28">
        <v>18</v>
      </c>
    </row>
    <row r="4" spans="1:19" x14ac:dyDescent="0.2">
      <c r="A4" s="24"/>
      <c r="B4" s="19"/>
      <c r="C4" s="26"/>
      <c r="D4" s="26"/>
      <c r="E4" s="20"/>
      <c r="F4" s="27"/>
      <c r="G4" s="27"/>
      <c r="H4" s="27"/>
      <c r="I4" s="27"/>
      <c r="J4" s="27"/>
      <c r="K4" s="27"/>
      <c r="L4" s="27"/>
      <c r="M4" s="27"/>
      <c r="N4" s="27"/>
      <c r="O4" s="24"/>
      <c r="P4" s="18"/>
      <c r="Q4" s="18"/>
      <c r="R4" s="22"/>
      <c r="S4" s="28"/>
    </row>
    <row r="5" spans="1:19" x14ac:dyDescent="0.2">
      <c r="A5" s="24"/>
      <c r="B5" s="25"/>
      <c r="C5" s="26"/>
      <c r="D5" s="26"/>
      <c r="E5" s="20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8"/>
      <c r="R5" s="22"/>
      <c r="S5" s="28"/>
    </row>
    <row r="6" spans="1:19" x14ac:dyDescent="0.2">
      <c r="A6" s="24"/>
      <c r="B6" s="25"/>
      <c r="C6" s="26"/>
      <c r="D6" s="26"/>
      <c r="E6" s="20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18"/>
      <c r="R6" s="22"/>
      <c r="S6" s="28"/>
    </row>
    <row r="7" spans="1:19" x14ac:dyDescent="0.2">
      <c r="A7" s="24"/>
      <c r="B7" s="25"/>
      <c r="C7" s="26"/>
      <c r="D7" s="26"/>
      <c r="E7" s="20"/>
      <c r="F7" s="24"/>
      <c r="G7" s="24"/>
      <c r="H7" s="27"/>
      <c r="I7" s="27"/>
      <c r="J7" s="27"/>
      <c r="K7" s="27"/>
      <c r="L7" s="27"/>
      <c r="M7" s="27"/>
      <c r="N7" s="27"/>
      <c r="O7" s="27"/>
      <c r="P7" s="27"/>
      <c r="Q7" s="18"/>
      <c r="R7" s="22"/>
      <c r="S7" s="28"/>
    </row>
    <row r="8" spans="1:19" x14ac:dyDescent="0.2">
      <c r="A8" s="24"/>
      <c r="B8" s="25"/>
      <c r="C8" s="26"/>
      <c r="D8" s="26"/>
      <c r="E8" s="20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18"/>
      <c r="R8" s="22"/>
      <c r="S8" s="28"/>
    </row>
    <row r="9" spans="1:19" x14ac:dyDescent="0.2">
      <c r="A9" s="24"/>
      <c r="B9" s="25"/>
      <c r="C9" s="26"/>
      <c r="D9" s="26"/>
      <c r="E9" s="20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18"/>
      <c r="R9" s="22"/>
      <c r="S9" s="28"/>
    </row>
    <row r="10" spans="1:19" x14ac:dyDescent="0.2">
      <c r="A10" s="24"/>
      <c r="B10" s="25"/>
      <c r="C10" s="26"/>
      <c r="D10" s="26"/>
      <c r="E10" s="20"/>
      <c r="F10" s="27"/>
      <c r="G10" s="27"/>
      <c r="H10" s="27"/>
      <c r="I10" s="27"/>
      <c r="J10" s="27"/>
      <c r="K10" s="27"/>
      <c r="L10" s="27"/>
      <c r="M10" s="27"/>
      <c r="N10" s="27"/>
      <c r="O10" s="24"/>
      <c r="P10" s="27"/>
      <c r="Q10" s="18"/>
      <c r="R10" s="22"/>
      <c r="S10" s="28"/>
    </row>
    <row r="11" spans="1:19" x14ac:dyDescent="0.2">
      <c r="A11" s="24"/>
      <c r="B11" s="25"/>
      <c r="C11" s="26"/>
      <c r="D11" s="26"/>
      <c r="E11" s="20"/>
      <c r="F11" s="24"/>
      <c r="G11" s="24"/>
      <c r="H11" s="27"/>
      <c r="I11" s="27"/>
      <c r="J11" s="27"/>
      <c r="K11" s="27"/>
      <c r="L11" s="27"/>
      <c r="M11" s="27"/>
      <c r="N11" s="27"/>
      <c r="O11" s="24"/>
      <c r="P11" s="27"/>
      <c r="Q11" s="18"/>
      <c r="R11" s="22"/>
      <c r="S11" s="28"/>
    </row>
    <row r="12" spans="1:19" x14ac:dyDescent="0.2">
      <c r="A12" s="24"/>
      <c r="B12" s="25"/>
      <c r="C12" s="26"/>
      <c r="D12" s="26"/>
      <c r="E12" s="20"/>
      <c r="F12" s="27"/>
      <c r="G12" s="27"/>
      <c r="H12" s="27"/>
      <c r="I12" s="27"/>
      <c r="J12" s="27"/>
      <c r="K12" s="27"/>
      <c r="L12" s="27"/>
      <c r="M12" s="27"/>
      <c r="N12" s="27"/>
      <c r="O12" s="24"/>
      <c r="P12" s="27"/>
      <c r="Q12" s="18"/>
      <c r="R12" s="22"/>
      <c r="S12" s="28"/>
    </row>
    <row r="13" spans="1:19" x14ac:dyDescent="0.2">
      <c r="A13" s="24"/>
      <c r="B13" s="25"/>
      <c r="C13" s="26"/>
      <c r="D13" s="26"/>
      <c r="E13" s="20"/>
      <c r="F13" s="27"/>
      <c r="G13" s="27"/>
      <c r="H13" s="27"/>
      <c r="I13" s="27"/>
      <c r="J13" s="27"/>
      <c r="K13" s="27"/>
      <c r="L13" s="27"/>
      <c r="M13" s="27"/>
      <c r="N13" s="27"/>
      <c r="O13" s="24"/>
      <c r="P13" s="27"/>
      <c r="Q13" s="18"/>
      <c r="R13" s="22"/>
      <c r="S13" s="28"/>
    </row>
    <row r="14" spans="1:19" x14ac:dyDescent="0.2">
      <c r="A14" s="24"/>
      <c r="B14" s="25"/>
      <c r="C14" s="26"/>
      <c r="D14" s="26"/>
      <c r="E14" s="20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18"/>
      <c r="R14" s="22"/>
      <c r="S14" s="28"/>
    </row>
    <row r="15" spans="1:19" x14ac:dyDescent="0.2">
      <c r="A15" s="24"/>
      <c r="B15" s="25"/>
      <c r="C15" s="26"/>
      <c r="D15" s="26"/>
      <c r="E15" s="20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18"/>
      <c r="R15" s="22"/>
      <c r="S15" s="28"/>
    </row>
    <row r="16" spans="1:19" x14ac:dyDescent="0.2">
      <c r="A16" s="23"/>
      <c r="B16" s="23"/>
      <c r="C16" s="23"/>
      <c r="D16" s="23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23"/>
      <c r="Q16" s="23"/>
      <c r="R16" s="31"/>
      <c r="S16" s="34"/>
    </row>
    <row r="17" spans="1:19" x14ac:dyDescent="0.2">
      <c r="A17" s="23"/>
      <c r="B17" s="23"/>
      <c r="C17" s="23"/>
      <c r="D17" s="23"/>
      <c r="E17" s="23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23"/>
      <c r="Q17" s="23" t="s">
        <v>209</v>
      </c>
      <c r="R17" s="23"/>
      <c r="S17" s="34"/>
    </row>
    <row r="18" spans="1:19" x14ac:dyDescent="0.2">
      <c r="A18" s="2" t="s">
        <v>210</v>
      </c>
      <c r="B18" s="23"/>
      <c r="C18" s="31">
        <f>SUM(E2:E15)</f>
        <v>0.25</v>
      </c>
      <c r="D18" s="23"/>
      <c r="E18" s="23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3"/>
      <c r="Q18" s="23" t="s">
        <v>211</v>
      </c>
      <c r="R18" s="31">
        <f>SUM(R2:R15)</f>
        <v>1.375</v>
      </c>
      <c r="S18" s="34">
        <f>SUM(S2:S15)</f>
        <v>33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Keys</vt:lpstr>
      <vt:lpstr>'Blind Time'!Criteria</vt:lpstr>
      <vt:lpstr>Feedings!Print_Titles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Hayward</dc:creator>
  <cp:keywords/>
  <dc:description/>
  <cp:lastModifiedBy>Aliya Caldwell</cp:lastModifiedBy>
  <cp:revision/>
  <dcterms:created xsi:type="dcterms:W3CDTF">2006-05-21T21:11:07Z</dcterms:created>
  <dcterms:modified xsi:type="dcterms:W3CDTF">2023-02-16T15:35:11Z</dcterms:modified>
  <cp:category/>
  <cp:contentStatus/>
</cp:coreProperties>
</file>