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lilly\Downloads\"/>
    </mc:Choice>
  </mc:AlternateContent>
  <xr:revisionPtr revIDLastSave="0" documentId="13_ncr:1_{AC31E7D3-E1DD-464D-AE3B-4378AF521C9E}" xr6:coauthVersionLast="47" xr6:coauthVersionMax="47" xr10:uidLastSave="{00000000-0000-0000-0000-000000000000}"/>
  <bookViews>
    <workbookView xWindow="-110" yWindow="-110" windowWidth="19420" windowHeight="10300" tabRatio="823" activeTab="1" xr2:uid="{03CCC26E-E880-4B9E-83F0-AED48A993E74}"/>
  </bookViews>
  <sheets>
    <sheet name="Title sheet" sheetId="27" r:id="rId1"/>
    <sheet name="Table 1" sheetId="7" r:id="rId2"/>
    <sheet name="Table 2" sheetId="1" r:id="rId3"/>
    <sheet name="Table 3" sheetId="2" r:id="rId4"/>
    <sheet name="Table 4" sheetId="3" r:id="rId5"/>
    <sheet name="Table 5" sheetId="5" r:id="rId6"/>
    <sheet name="Table 6" sheetId="9" r:id="rId7"/>
    <sheet name="Table 7" sheetId="11" r:id="rId8"/>
    <sheet name="Table 8" sheetId="12" r:id="rId9"/>
    <sheet name="Table 9" sheetId="21" r:id="rId10"/>
    <sheet name="Table 10" sheetId="13" r:id="rId11"/>
    <sheet name="Table 11" sheetId="23" r:id="rId12"/>
    <sheet name="Table 12" sheetId="14" r:id="rId13"/>
    <sheet name="Table 13" sheetId="22" r:id="rId14"/>
    <sheet name="Table 14" sheetId="15" r:id="rId15"/>
    <sheet name="Table 15" sheetId="24" r:id="rId16"/>
    <sheet name="Table 16" sheetId="16" r:id="rId17"/>
    <sheet name="Table 17" sheetId="25" r:id="rId18"/>
    <sheet name="Table 18" sheetId="26" r:id="rId19"/>
    <sheet name="Table 19" sheetId="19" r:id="rId20"/>
    <sheet name="Table 20" sheetId="20" r:id="rId21"/>
    <sheet name="Table 21" sheetId="17" r:id="rId22"/>
    <sheet name="Table 22" sheetId="18" r:id="rId23"/>
  </sheets>
  <definedNames>
    <definedName name="_xlnm._FilterDatabase" localSheetId="2" hidden="1">'Table 2'!$A$5:$K$175</definedName>
    <definedName name="_xlnm._FilterDatabase" localSheetId="3" hidden="1">'Table 3'!$A$5:$K$175</definedName>
    <definedName name="_Hlk49497852" localSheetId="7">'Table 7'!#REF!</definedName>
    <definedName name="_Hlk49595086" localSheetId="7">'Table 7'!$C$29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25" l="1"/>
  <c r="C5" i="25"/>
  <c r="D5" i="25"/>
  <c r="E5" i="25"/>
  <c r="F5" i="25"/>
  <c r="G5" i="25"/>
  <c r="B6" i="25"/>
  <c r="C6" i="25"/>
  <c r="D6" i="25"/>
  <c r="E6" i="25"/>
  <c r="F6" i="25"/>
  <c r="G6" i="25"/>
  <c r="B7" i="25"/>
  <c r="C7" i="25"/>
  <c r="D7" i="25"/>
  <c r="E7" i="25"/>
  <c r="F7" i="25"/>
  <c r="G7" i="25"/>
  <c r="B8" i="25"/>
  <c r="C8" i="25"/>
  <c r="D8" i="25"/>
  <c r="E8" i="25"/>
  <c r="F8" i="25"/>
  <c r="G8" i="25"/>
  <c r="B9" i="25"/>
  <c r="C9" i="25"/>
  <c r="D9" i="25"/>
  <c r="E9" i="25"/>
  <c r="F9" i="25"/>
  <c r="G9" i="25"/>
  <c r="B10" i="25"/>
  <c r="C10" i="25"/>
  <c r="D10" i="25"/>
  <c r="E10" i="25"/>
  <c r="F10" i="25"/>
  <c r="G10" i="25"/>
  <c r="B11" i="25"/>
  <c r="C11" i="25"/>
  <c r="D11" i="25"/>
  <c r="E11" i="25"/>
  <c r="F11" i="25"/>
  <c r="G11" i="25"/>
  <c r="B12" i="25"/>
  <c r="C12" i="25"/>
  <c r="D12" i="25"/>
  <c r="E12" i="25"/>
  <c r="F12" i="25"/>
  <c r="G12" i="25"/>
  <c r="B13" i="25"/>
  <c r="C13" i="25"/>
  <c r="D13" i="25"/>
  <c r="E13" i="25"/>
  <c r="F13" i="25"/>
  <c r="G13" i="25"/>
  <c r="B14" i="25"/>
  <c r="C14" i="25"/>
  <c r="D14" i="25"/>
  <c r="E14" i="25"/>
  <c r="F14" i="25"/>
  <c r="G14" i="25"/>
  <c r="B15" i="25"/>
  <c r="C15" i="25"/>
  <c r="D15" i="25"/>
  <c r="E15" i="25"/>
  <c r="F15" i="25"/>
  <c r="G15" i="25"/>
  <c r="B16" i="25"/>
  <c r="C16" i="25"/>
  <c r="D16" i="25"/>
  <c r="E16" i="25"/>
  <c r="F16" i="25"/>
  <c r="G16" i="25"/>
  <c r="B17" i="25"/>
  <c r="C17" i="25"/>
  <c r="D17" i="25"/>
  <c r="E17" i="25"/>
  <c r="F17" i="25"/>
  <c r="G17" i="25"/>
  <c r="B18" i="25"/>
  <c r="C18" i="25"/>
  <c r="D18" i="25"/>
  <c r="E18" i="25"/>
  <c r="F18" i="25"/>
  <c r="G18" i="25"/>
  <c r="B19" i="25"/>
  <c r="C19" i="25"/>
  <c r="D19" i="25"/>
  <c r="E19" i="25"/>
  <c r="F19" i="25"/>
  <c r="G19" i="25"/>
  <c r="B20" i="25"/>
  <c r="C20" i="25"/>
  <c r="D20" i="25"/>
  <c r="E20" i="25"/>
  <c r="F20" i="25"/>
  <c r="G20" i="25"/>
  <c r="B21" i="25"/>
  <c r="C21" i="25"/>
  <c r="D21" i="25"/>
  <c r="E21" i="25"/>
  <c r="F21" i="25"/>
  <c r="G21" i="25"/>
  <c r="B22" i="25"/>
  <c r="C22" i="25"/>
  <c r="D22" i="25"/>
  <c r="E22" i="25"/>
  <c r="F22" i="25"/>
  <c r="G22" i="25"/>
  <c r="B23" i="25"/>
  <c r="C23" i="25"/>
  <c r="D23" i="25"/>
  <c r="E23" i="25"/>
  <c r="F23" i="25"/>
  <c r="G23" i="25"/>
  <c r="B24" i="25"/>
  <c r="C24" i="25"/>
  <c r="D24" i="25"/>
  <c r="E24" i="25"/>
  <c r="F24" i="25"/>
  <c r="G24" i="25"/>
  <c r="B25" i="25"/>
  <c r="C25" i="25"/>
  <c r="D25" i="25"/>
  <c r="E25" i="25"/>
  <c r="F25" i="25"/>
  <c r="G25" i="25"/>
  <c r="B26" i="25"/>
  <c r="C26" i="25"/>
  <c r="D26" i="25"/>
  <c r="E26" i="25"/>
  <c r="F26" i="25"/>
  <c r="G26" i="25"/>
</calcChain>
</file>

<file path=xl/sharedStrings.xml><?xml version="1.0" encoding="utf-8"?>
<sst xmlns="http://schemas.openxmlformats.org/spreadsheetml/2006/main" count="4165" uniqueCount="701">
  <si>
    <t>Area Code</t>
  </si>
  <si>
    <t>Area Name</t>
  </si>
  <si>
    <t>Incidence count</t>
  </si>
  <si>
    <t>Population</t>
  </si>
  <si>
    <t>Crude Rate</t>
  </si>
  <si>
    <t>Crude Rate LCI</t>
  </si>
  <si>
    <t>Crude Rate UCI</t>
  </si>
  <si>
    <t>Age-standardised Rate</t>
  </si>
  <si>
    <t>Age-standardised Rate LCI</t>
  </si>
  <si>
    <t>Age-standardised Rate UCI</t>
  </si>
  <si>
    <t>E38000006</t>
  </si>
  <si>
    <t>E38000007</t>
  </si>
  <si>
    <t>E38000008</t>
  </si>
  <si>
    <t>E38000221</t>
  </si>
  <si>
    <t>E38000014</t>
  </si>
  <si>
    <t>E38000015</t>
  </si>
  <si>
    <t>E38000016</t>
  </si>
  <si>
    <t>E38000021</t>
  </si>
  <si>
    <t>E38000222</t>
  </si>
  <si>
    <t>E38000223</t>
  </si>
  <si>
    <t>E38000024</t>
  </si>
  <si>
    <t>E38000025</t>
  </si>
  <si>
    <t>E38000028</t>
  </si>
  <si>
    <t>E38000030</t>
  </si>
  <si>
    <t>E38000034</t>
  </si>
  <si>
    <t>E38000044</t>
  </si>
  <si>
    <t>E38000045</t>
  </si>
  <si>
    <t>E38000049</t>
  </si>
  <si>
    <t>E38000050</t>
  </si>
  <si>
    <t>E38000051</t>
  </si>
  <si>
    <t>E38000052</t>
  </si>
  <si>
    <t>E38000053</t>
  </si>
  <si>
    <t>E38000226</t>
  </si>
  <si>
    <t>E38000062</t>
  </si>
  <si>
    <t>E38000227</t>
  </si>
  <si>
    <t>E38000068</t>
  </si>
  <si>
    <t>E38000079</t>
  </si>
  <si>
    <t>E38000080</t>
  </si>
  <si>
    <t>E38000085</t>
  </si>
  <si>
    <t>E38000086</t>
  </si>
  <si>
    <t>E38000089</t>
  </si>
  <si>
    <t>E38000091</t>
  </si>
  <si>
    <t>E38000225</t>
  </si>
  <si>
    <t>E38000097</t>
  </si>
  <si>
    <t>E38000101</t>
  </si>
  <si>
    <t>E38000217</t>
  </si>
  <si>
    <t>E38000106</t>
  </si>
  <si>
    <t>E38000228</t>
  </si>
  <si>
    <t>E38000212</t>
  </si>
  <si>
    <t>E38000215</t>
  </si>
  <si>
    <t>E38000117</t>
  </si>
  <si>
    <t>E38000119</t>
  </si>
  <si>
    <t>E38000122</t>
  </si>
  <si>
    <t>E38000126</t>
  </si>
  <si>
    <t>E38000127</t>
  </si>
  <si>
    <t>E38000130</t>
  </si>
  <si>
    <t>E38000135</t>
  </si>
  <si>
    <t>E38000136</t>
  </si>
  <si>
    <t>E38000137</t>
  </si>
  <si>
    <t>E38000141</t>
  </si>
  <si>
    <t>E38000143</t>
  </si>
  <si>
    <t>E38000146</t>
  </si>
  <si>
    <t>E38000150</t>
  </si>
  <si>
    <t>E38000153</t>
  </si>
  <si>
    <t>E38000161</t>
  </si>
  <si>
    <t>E38000163</t>
  </si>
  <si>
    <t>E38000168</t>
  </si>
  <si>
    <t>E38000170</t>
  </si>
  <si>
    <t>E38000172</t>
  </si>
  <si>
    <t>E38000173</t>
  </si>
  <si>
    <t>E38000174</t>
  </si>
  <si>
    <t>E38000175</t>
  </si>
  <si>
    <t>E38000176</t>
  </si>
  <si>
    <t>E38000185</t>
  </si>
  <si>
    <t>E38000187</t>
  </si>
  <si>
    <t>E38000188</t>
  </si>
  <si>
    <t>E38000190</t>
  </si>
  <si>
    <t>E38000194</t>
  </si>
  <si>
    <t>E38000197</t>
  </si>
  <si>
    <t>E38000200</t>
  </si>
  <si>
    <t>E38000201</t>
  </si>
  <si>
    <t>E38000204</t>
  </si>
  <si>
    <t>E38000205</t>
  </si>
  <si>
    <t>E38000208</t>
  </si>
  <si>
    <t>E54000040</t>
  </si>
  <si>
    <t>E54000039</t>
  </si>
  <si>
    <t>E54000044</t>
  </si>
  <si>
    <t>E54000008</t>
  </si>
  <si>
    <t>Cheshire and Merseyside</t>
  </si>
  <si>
    <t>E54000036</t>
  </si>
  <si>
    <t>E54000018</t>
  </si>
  <si>
    <t>E54000037</t>
  </si>
  <si>
    <t>E54000041</t>
  </si>
  <si>
    <t>E54000034</t>
  </si>
  <si>
    <t>E54000043</t>
  </si>
  <si>
    <t>Greater Manchester</t>
  </si>
  <si>
    <t>E54000042</t>
  </si>
  <si>
    <t>E54000019</t>
  </si>
  <si>
    <t>E54000025</t>
  </si>
  <si>
    <t>Humber, Coast and Vale</t>
  </si>
  <si>
    <t>E54000032</t>
  </si>
  <si>
    <t>Kent and Medway</t>
  </si>
  <si>
    <t>E54000048</t>
  </si>
  <si>
    <t>Lancashire and South Cumbria</t>
  </si>
  <si>
    <t>E54000015</t>
  </si>
  <si>
    <t>E54000013</t>
  </si>
  <si>
    <t>E54000026</t>
  </si>
  <si>
    <t>E54000024</t>
  </si>
  <si>
    <t>E54000022</t>
  </si>
  <si>
    <t>E54000028</t>
  </si>
  <si>
    <t>North Central London</t>
  </si>
  <si>
    <t>E54000029</t>
  </si>
  <si>
    <t>North East London</t>
  </si>
  <si>
    <t>E54000027</t>
  </si>
  <si>
    <t>E54000011</t>
  </si>
  <si>
    <t>E54000038</t>
  </si>
  <si>
    <t>E54000030</t>
  </si>
  <si>
    <t>South East London</t>
  </si>
  <si>
    <t>E54000031</t>
  </si>
  <si>
    <t>South Yorkshire and Bassetlaw</t>
  </si>
  <si>
    <t>E54000010</t>
  </si>
  <si>
    <t>E54000023</t>
  </si>
  <si>
    <t>E56000005</t>
  </si>
  <si>
    <t>East Midlands</t>
  </si>
  <si>
    <t>East of England</t>
  </si>
  <si>
    <t>E56000011</t>
  </si>
  <si>
    <t>E56000018</t>
  </si>
  <si>
    <t>E56000014</t>
  </si>
  <si>
    <t>Peninsula</t>
  </si>
  <si>
    <t>E56000015</t>
  </si>
  <si>
    <t>Somerset, Wiltshire, Avon and Gloucestershire</t>
  </si>
  <si>
    <t>E56000010</t>
  </si>
  <si>
    <t>E56000012</t>
  </si>
  <si>
    <t>Surrey and Sussex</t>
  </si>
  <si>
    <t>E56000013</t>
  </si>
  <si>
    <t>Thames Valley</t>
  </si>
  <si>
    <t>E56000016</t>
  </si>
  <si>
    <t>Wessex</t>
  </si>
  <si>
    <t>E56000007</t>
  </si>
  <si>
    <t>West Midlands</t>
  </si>
  <si>
    <t>E</t>
  </si>
  <si>
    <t>England</t>
  </si>
  <si>
    <t>rate per 100,000 person-years</t>
  </si>
  <si>
    <t>Stage 1</t>
  </si>
  <si>
    <t>Stage 2</t>
  </si>
  <si>
    <t>Stage 3</t>
  </si>
  <si>
    <t>Stage 4</t>
  </si>
  <si>
    <t>Stage Unknown</t>
  </si>
  <si>
    <t>count of tumours</t>
  </si>
  <si>
    <t>count of person-years</t>
  </si>
  <si>
    <t>Mortality count</t>
  </si>
  <si>
    <t>Crude Mortality Rate</t>
  </si>
  <si>
    <t>Crude Mortality Rate LCI</t>
  </si>
  <si>
    <t>Crude Mortality Rate UCI</t>
  </si>
  <si>
    <t>Age-standardised Mortality Rate</t>
  </si>
  <si>
    <t>Age-standardised Mortality Rate LCI</t>
  </si>
  <si>
    <t>Age-standardised Mortality Rate UCI</t>
  </si>
  <si>
    <t>count of people</t>
  </si>
  <si>
    <t>North West and South West London</t>
  </si>
  <si>
    <t>West Yorkshire and Harrogate</t>
  </si>
  <si>
    <t>Geographical Level</t>
  </si>
  <si>
    <t>All England</t>
  </si>
  <si>
    <t>Cancer Alliance</t>
  </si>
  <si>
    <t>Stage Recorded</t>
  </si>
  <si>
    <t>Stage not recorded</t>
  </si>
  <si>
    <t>percentage of tumours</t>
  </si>
  <si>
    <t>NHS Region</t>
  </si>
  <si>
    <t>E40000003</t>
  </si>
  <si>
    <t>London</t>
  </si>
  <si>
    <t>E40000005</t>
  </si>
  <si>
    <t>South East</t>
  </si>
  <si>
    <t>E40000006</t>
  </si>
  <si>
    <t>South West</t>
  </si>
  <si>
    <t>percentage of people</t>
  </si>
  <si>
    <t>Year</t>
  </si>
  <si>
    <t>Patients (excl. borderlines)</t>
  </si>
  <si>
    <t>Patients (incl. borderlines)</t>
  </si>
  <si>
    <t>Age-standardised (5 groups)</t>
  </si>
  <si>
    <t>Age-standardised (4 groups)</t>
  </si>
  <si>
    <t>Non-standardised</t>
  </si>
  <si>
    <t>Years</t>
  </si>
  <si>
    <t>Full details of the Ovarian Cancer Audit Feasibility Pilot can be found on the project website: http://ncin.org.uk/cancer_type_and_topic_specific_work/cancer_type_specific_work/gynaecological_cancer/gynaecological_cancer_hub/ovarian_cancer_audit_feasibility_pilot</t>
  </si>
  <si>
    <t>Net Survival one year (excl. borderlines)</t>
  </si>
  <si>
    <t>Net Survival one year LCI (excl. borderlines)</t>
  </si>
  <si>
    <t>Net Survival one year UCI (excl. borderlines)</t>
  </si>
  <si>
    <t>Net Survival one year calculation details (excl. borderlines)</t>
  </si>
  <si>
    <t>Net Survival one year (incl. borderlines)</t>
  </si>
  <si>
    <t>Net Survival one year LCI (incl. borderlines)</t>
  </si>
  <si>
    <t>Net Survival one year UCI (incl. borderlines)</t>
  </si>
  <si>
    <t>Net Survival one year calculation details (incl. borderlines)</t>
  </si>
  <si>
    <t>E56000024</t>
  </si>
  <si>
    <t>E56000022</t>
  </si>
  <si>
    <t>East of England - North</t>
  </si>
  <si>
    <t>E56000023</t>
  </si>
  <si>
    <t>East of England - South</t>
  </si>
  <si>
    <t>E56000019</t>
  </si>
  <si>
    <t>E56000026</t>
  </si>
  <si>
    <t>E56000027</t>
  </si>
  <si>
    <t>E56000028</t>
  </si>
  <si>
    <t>E56000021</t>
  </si>
  <si>
    <t>E56000029</t>
  </si>
  <si>
    <t>Northern</t>
  </si>
  <si>
    <t>E56000025</t>
  </si>
  <si>
    <t>E56000030</t>
  </si>
  <si>
    <t>E54000050</t>
  </si>
  <si>
    <t>E54000051</t>
  </si>
  <si>
    <t>E54000052</t>
  </si>
  <si>
    <t>E54000053</t>
  </si>
  <si>
    <t>E54000054</t>
  </si>
  <si>
    <t>E38000231</t>
  </si>
  <si>
    <t>E38000249</t>
  </si>
  <si>
    <t>E38000232</t>
  </si>
  <si>
    <t>E38000233</t>
  </si>
  <si>
    <t>E38000234</t>
  </si>
  <si>
    <t>E38000251</t>
  </si>
  <si>
    <t>E38000230</t>
  </si>
  <si>
    <t>E38000235</t>
  </si>
  <si>
    <t>E38000252</t>
  </si>
  <si>
    <t>E38000253</t>
  </si>
  <si>
    <t>E38000236</t>
  </si>
  <si>
    <t>E38000237</t>
  </si>
  <si>
    <t>E38000254</t>
  </si>
  <si>
    <t>E38000238</t>
  </si>
  <si>
    <t>E38000239</t>
  </si>
  <si>
    <t>E38000240</t>
  </si>
  <si>
    <t>E38000255</t>
  </si>
  <si>
    <t>E38000256</t>
  </si>
  <si>
    <t>E38000241</t>
  </si>
  <si>
    <t>E38000243</t>
  </si>
  <si>
    <t>E38000257</t>
  </si>
  <si>
    <t>E38000244</t>
  </si>
  <si>
    <t>E38000245</t>
  </si>
  <si>
    <t>E38000246</t>
  </si>
  <si>
    <t>E38000247</t>
  </si>
  <si>
    <t>E38000248</t>
  </si>
  <si>
    <t>4. Area deprivation is represented by the Index of Multiple Deprivation 2019. Further information on the index can be found here: https://www.gov.uk/government/statistics/english-indices-of-deprivation-2019</t>
  </si>
  <si>
    <t>3. Comorbid diagnoses were abstracted from the National Cancer Registration Dataset and Hospital Episode Statistics (HES) Admitted Patient Care (APC) dataset for the ‘baseline’ period between 27 and three months prior to diagnosis. A total of 17 categories of medical conditions were considered and assigned values between one and six. Medical conditions include myocardial infarction, dementia and liver disease. The final index ranges from 0-25, with a higher score indicating a greater burden of comorbid disease. Where a patient had no evidence of a second primary cancer diagnosis and no linkage to an APC event, a score of zero is assumed.</t>
  </si>
  <si>
    <t>2. Treatment data were compiled from the National Cancer Registration Dataset (NCRD), the Hospital Episode Statistics (HES) Admitted Patient Care (APC) dataset, and the Systemic Anti-Cancer Therapy (SACT) dataset. Data were captured during the typical primary course of treatment, representing the period up to nine months following diagnosis. Treatments dated outside of this window are not considered. In a small minority of cases, tumours were documented as receiving both systemic anti-cancer therapy and major surgical resection on the same day. These cases are coded to the neoadjuvant anti-cancer therapy treatment group.</t>
  </si>
  <si>
    <t>1. The cohort contains cases of ovarian, tubal and primary peritoneal cancer diagnosed in 2019. Cases of borderline morphology were excluded along with cancers diagnosed via death certificate.</t>
  </si>
  <si>
    <t>Notes:</t>
  </si>
  <si>
    <t>&lt;0.001</t>
  </si>
  <si>
    <t>Not recorded</t>
  </si>
  <si>
    <t>Performance status at diagnosis</t>
  </si>
  <si>
    <t>Patient demographics</t>
  </si>
  <si>
    <t>Quintile 5 (least deprived)</t>
  </si>
  <si>
    <t>Area deprivation</t>
  </si>
  <si>
    <t>Quintile 4</t>
  </si>
  <si>
    <t>Quintile 3</t>
  </si>
  <si>
    <t>Quintile 2</t>
  </si>
  <si>
    <t>Quintile 1 (most deprived)</t>
  </si>
  <si>
    <t>Charlson comorbidity index</t>
  </si>
  <si>
    <t>&gt;2</t>
  </si>
  <si>
    <t>Cancer Alliance at diagnosis</t>
  </si>
  <si>
    <t>&gt;79</t>
  </si>
  <si>
    <t>Age at diagnosis (years)</t>
  </si>
  <si>
    <t>70-79</t>
  </si>
  <si>
    <t>60-69</t>
  </si>
  <si>
    <t>50-59</t>
  </si>
  <si>
    <t>40-49</t>
  </si>
  <si>
    <t>30-39</t>
  </si>
  <si>
    <t>0-29</t>
  </si>
  <si>
    <t>Stage at diagnosis</t>
  </si>
  <si>
    <t>Tumour characteristics</t>
  </si>
  <si>
    <t>2/3</t>
  </si>
  <si>
    <t>Sex cord-stromal &amp; germ cell</t>
  </si>
  <si>
    <t>Morphology</t>
  </si>
  <si>
    <t>Serous carcinoma</t>
  </si>
  <si>
    <t>Other malignant epithelial</t>
  </si>
  <si>
    <t>Non-specific site</t>
  </si>
  <si>
    <t>Mucinous carcinoma</t>
  </si>
  <si>
    <t>Miscellaneous &amp; unspecified</t>
  </si>
  <si>
    <t>Endometrioid carcinoma</t>
  </si>
  <si>
    <t>Clear cell carcinoma</t>
  </si>
  <si>
    <t>D39</t>
  </si>
  <si>
    <t>Site</t>
  </si>
  <si>
    <t>C57</t>
  </si>
  <si>
    <t>C56</t>
  </si>
  <si>
    <t>C48</t>
  </si>
  <si>
    <t>Not applicable</t>
  </si>
  <si>
    <t>Total tumours</t>
  </si>
  <si>
    <t>p-value</t>
  </si>
  <si>
    <t>Total: Percentage</t>
  </si>
  <si>
    <t>Total: Number</t>
  </si>
  <si>
    <t>Primary surgery but no chemotherapy: Percentage</t>
  </si>
  <si>
    <t>Primary surgery but no chemotherapy: Number</t>
  </si>
  <si>
    <t>Chemotherapy but no surgery: Percentage</t>
  </si>
  <si>
    <t>Chemotherapy but no surgery: Number</t>
  </si>
  <si>
    <t>Neoadjuvant chemotherapy with interval debulking surgery: Percentage</t>
  </si>
  <si>
    <t>Neoadjuvant chemotherapy with interval debulking surgery: Number</t>
  </si>
  <si>
    <t>Primary surgery with adjuvant chemotherapy: Percentage</t>
  </si>
  <si>
    <t>Primary surgery with adjuvant chemotherapy: Number</t>
  </si>
  <si>
    <t>No surgery or chemotherapy: Percentage</t>
  </si>
  <si>
    <t>No surgery or chemotherapy: Number</t>
  </si>
  <si>
    <t xml:space="preserve">Sub group categories </t>
  </si>
  <si>
    <t>Descriptive sub group</t>
  </si>
  <si>
    <t>Descriptives</t>
  </si>
  <si>
    <t>1. The cohort contains cases of ovarian, tubal and primary peritoneal cancer diagnosed in 2019. Cases of borderline morphology were excluded along with cancers diagnosed via death certificate. Stage 1 tumours were also excluded from the analytical cohort.</t>
  </si>
  <si>
    <t>-</t>
  </si>
  <si>
    <t>5. Area deprivation is represented by the Index of Multiple Deprivation 2019. Further information on the index can be found here: https://www.gov.uk/government/statistics/english-indices-of-deprivation-2019</t>
  </si>
  <si>
    <t>4. Comorbid diagnoses were abstracted from the National Cancer Registration Dataset and Hospital Episode Statistics (HES) Admitted Patient Care (APC) dataset for the ‘baseline’ period between 27 and three months prior to diagnosis. A total of 17 categories of medical conditions were considered and assigned values between one and six. Medical conditions include myocardial infarction, dementia and liver disease. The final index ranges from 0-25, with a higher score indicating a greater burden of comorbid disease. Where a patient had no evidence of a second primary cancer diagnosis and no linkage to an APC event, a score of zero is assumed.</t>
  </si>
  <si>
    <t>3. Model 1 includes adjustment for patient age at diagnosis; Model 2 is adjusted as Model 1, plus tumour morphology and tumour stage; Model 3 is as Model 2, plus area deprivation and Charlson comorbidity score.</t>
  </si>
  <si>
    <t>Charlson &gt;2</t>
  </si>
  <si>
    <t>Charlson 2</t>
  </si>
  <si>
    <t>Charlson 1</t>
  </si>
  <si>
    <t>Charlson 0</t>
  </si>
  <si>
    <t>Tumour stage at diagnosis</t>
  </si>
  <si>
    <t>Stage 2-3</t>
  </si>
  <si>
    <t>Sex cord-stromal and germ cell</t>
  </si>
  <si>
    <t>Tumour morphology</t>
  </si>
  <si>
    <t>Miscellaneous and unspecified</t>
  </si>
  <si>
    <t>Cohort average (intercept)</t>
  </si>
  <si>
    <t>Model 3: p-value</t>
  </si>
  <si>
    <t>Model 3: SE</t>
  </si>
  <si>
    <t>Model 3: Estimate</t>
  </si>
  <si>
    <t>Model 2: p-value</t>
  </si>
  <si>
    <t>Model 2: SE</t>
  </si>
  <si>
    <t>Model 2: Estimate</t>
  </si>
  <si>
    <t>Model 1: p-value</t>
  </si>
  <si>
    <t>Model 1: SE</t>
  </si>
  <si>
    <t>Model 1: Estimate</t>
  </si>
  <si>
    <t>Variable sub group</t>
  </si>
  <si>
    <t>Variables</t>
  </si>
  <si>
    <t>2. Only the highest score is counted for: (i) diabetes and diabetes complications, and (ii) liver disease and severe liver disease.</t>
  </si>
  <si>
    <t>1. Primary cancers are identified from the cancer registry.</t>
  </si>
  <si>
    <t>HIV</t>
  </si>
  <si>
    <t>Severe liver disease</t>
  </si>
  <si>
    <t>Liver disease</t>
  </si>
  <si>
    <t>N/A</t>
  </si>
  <si>
    <t>Metastatic cancer</t>
  </si>
  <si>
    <t>Cancer</t>
  </si>
  <si>
    <t>Renal disease</t>
  </si>
  <si>
    <t>Paraplegia</t>
  </si>
  <si>
    <t>Diabetes complications</t>
  </si>
  <si>
    <t>Diabetes</t>
  </si>
  <si>
    <t>Peptic ulcer</t>
  </si>
  <si>
    <t>Connective tissue disorder</t>
  </si>
  <si>
    <t>Pulmonary disease</t>
  </si>
  <si>
    <t>Dementia</t>
  </si>
  <si>
    <t>Cerebral vascular accident</t>
  </si>
  <si>
    <t>Peripheral vascular disease</t>
  </si>
  <si>
    <t>Congestive heart failure</t>
  </si>
  <si>
    <t>Acute myocardial infarction</t>
  </si>
  <si>
    <t>Charlson score</t>
  </si>
  <si>
    <t>Description</t>
  </si>
  <si>
    <t>Unspecified clearance of pelvis</t>
  </si>
  <si>
    <t>X149</t>
  </si>
  <si>
    <t>Other specified clearance of pelvis</t>
  </si>
  <si>
    <t>X148</t>
  </si>
  <si>
    <t>Posterior exenteration of pelvis</t>
  </si>
  <si>
    <t>X143</t>
  </si>
  <si>
    <t>Anterior exenteration of pelvis</t>
  </si>
  <si>
    <t>X142</t>
  </si>
  <si>
    <t>Total exenteration of pelvis</t>
  </si>
  <si>
    <t>X141</t>
  </si>
  <si>
    <t>Excision of lesion of omentum</t>
  </si>
  <si>
    <t>T362</t>
  </si>
  <si>
    <t>Omentectomy</t>
  </si>
  <si>
    <t>T361</t>
  </si>
  <si>
    <t>Unspecified open extirpation of lesion of peritoneum</t>
  </si>
  <si>
    <t>T339</t>
  </si>
  <si>
    <t>Other specified open extirpation of lesion of peritoneum</t>
  </si>
  <si>
    <t>T338</t>
  </si>
  <si>
    <t>Open destruction of lesion of peritoneum</t>
  </si>
  <si>
    <t>T332</t>
  </si>
  <si>
    <t>Open excision of lesion of peritoneum</t>
  </si>
  <si>
    <t>T331</t>
  </si>
  <si>
    <t>Endoscopic extirpation of lesion of ovary NEC</t>
  </si>
  <si>
    <t>Q491</t>
  </si>
  <si>
    <t>Other specified other open operations on ovary</t>
  </si>
  <si>
    <t>Q478</t>
  </si>
  <si>
    <t>Open biopsy of lesion of ovary</t>
  </si>
  <si>
    <t>Q473</t>
  </si>
  <si>
    <t>Unspecified partial excision of ovary</t>
  </si>
  <si>
    <t>Q439</t>
  </si>
  <si>
    <t>Other specified partial excision of ovary</t>
  </si>
  <si>
    <t>Q438</t>
  </si>
  <si>
    <t>Oophorectomy NEC</t>
  </si>
  <si>
    <t>Q243</t>
  </si>
  <si>
    <t>Salpingoophorectomy NEC</t>
  </si>
  <si>
    <t>Q241</t>
  </si>
  <si>
    <t>Oophorectomy of remaining solitary ovary NEC</t>
  </si>
  <si>
    <t>Q236</t>
  </si>
  <si>
    <t>Unilateral oophorectomy NEC</t>
  </si>
  <si>
    <t>Q235</t>
  </si>
  <si>
    <t>Salpingoophorectomy of remaining solitary fallopian tube and ovary</t>
  </si>
  <si>
    <t>Q232</t>
  </si>
  <si>
    <t>Unilateral salpingoophorectomy NEC</t>
  </si>
  <si>
    <t>Q231</t>
  </si>
  <si>
    <t>Bilateral oophorectomy NEC</t>
  </si>
  <si>
    <t>Q223</t>
  </si>
  <si>
    <t>Bilateral salpingoophorectomy</t>
  </si>
  <si>
    <t>Q221</t>
  </si>
  <si>
    <t>Unspecified vaginal excision of uterus</t>
  </si>
  <si>
    <t>Q089</t>
  </si>
  <si>
    <t>Other specified vaginal excision of uterus</t>
  </si>
  <si>
    <t>Q088</t>
  </si>
  <si>
    <t>Vaginal hysterocolpectomy NEC</t>
  </si>
  <si>
    <t>Q083</t>
  </si>
  <si>
    <t>Vaginal hysterectomy and excision of periuterine tissue NEC</t>
  </si>
  <si>
    <t>Q082</t>
  </si>
  <si>
    <t>Vaginal hysterocolpectomy and excision of periuterine tissue</t>
  </si>
  <si>
    <t>Q081</t>
  </si>
  <si>
    <t>Unspecified abdominal excision of uterus</t>
  </si>
  <si>
    <t>Q079</t>
  </si>
  <si>
    <t>Other specified abdominal excision of uterus</t>
  </si>
  <si>
    <t>Q078</t>
  </si>
  <si>
    <t>Subtotal abdominal hysterectomy</t>
  </si>
  <si>
    <t>Q075</t>
  </si>
  <si>
    <t>Total abdominal hysterectomy NEC</t>
  </si>
  <si>
    <t>Q074</t>
  </si>
  <si>
    <t>Abdominal hysterocolpectomy NEC</t>
  </si>
  <si>
    <t>Q073</t>
  </si>
  <si>
    <t>Abdominal hysterectomy and excision of periuterine tissue NEC</t>
  </si>
  <si>
    <t>Q072</t>
  </si>
  <si>
    <t>Abdominal hysterocolpectomy and excision of periuterine tissue</t>
  </si>
  <si>
    <t>Q071</t>
  </si>
  <si>
    <t>Unspecified excision of rectum</t>
  </si>
  <si>
    <t>H339</t>
  </si>
  <si>
    <t>Other specified excision of rectum</t>
  </si>
  <si>
    <t>H338</t>
  </si>
  <si>
    <t>Perineal resection of rectum HFQ</t>
  </si>
  <si>
    <t>H337</t>
  </si>
  <si>
    <t>Anterior resection of rectum and exteriorisation of bowel</t>
  </si>
  <si>
    <t>H336</t>
  </si>
  <si>
    <t>Rectosigmoidectomy and closure of rectal stump and exteriorisation of bowel</t>
  </si>
  <si>
    <t>H335</t>
  </si>
  <si>
    <t>Anterior resection of rectum and anastomosis NEC</t>
  </si>
  <si>
    <t>H334</t>
  </si>
  <si>
    <t>Anterior resection of rectum and anastomosis of colon to rectum using staples</t>
  </si>
  <si>
    <t>H333</t>
  </si>
  <si>
    <t>Proctectomy and anastomosis of colon to anus</t>
  </si>
  <si>
    <t>H332</t>
  </si>
  <si>
    <t>Abdominoperineal excision of rectum and end colostomy</t>
  </si>
  <si>
    <t>H331</t>
  </si>
  <si>
    <t>OPCS-4 code</t>
  </si>
  <si>
    <t>Any chemotherapy: p-value</t>
  </si>
  <si>
    <t>Any chemotherapy: Estimate</t>
  </si>
  <si>
    <t>Any surgery: p-value</t>
  </si>
  <si>
    <t>Any surgery: Estimate</t>
  </si>
  <si>
    <t>Any treatment: p-value</t>
  </si>
  <si>
    <t>Any treatment: Estimate</t>
  </si>
  <si>
    <t>Variable / Cancer Alliance</t>
  </si>
  <si>
    <t>1. The cohort contains cases of ovarian, tubal and primary peritoneal cancer diagnosed in 2019. Stage 1 tumours and cases of borderline morphology were excluded along with cancers diagnosed via death certificate.</t>
  </si>
  <si>
    <t>East of England North</t>
  </si>
  <si>
    <t>East of England South</t>
  </si>
  <si>
    <t>Humber and North Yorkshire</t>
  </si>
  <si>
    <t>ICB</t>
  </si>
  <si>
    <t>NHS Bath and North East Somerset, Swindon and Wiltshire Integrated Care Board</t>
  </si>
  <si>
    <t>NHS Bedfordshire, Luton and Milton Keynes Integrated Care Board</t>
  </si>
  <si>
    <t>E54000055</t>
  </si>
  <si>
    <t>NHS Birmingham and Solihull Integrated Care Board</t>
  </si>
  <si>
    <t>E54000062</t>
  </si>
  <si>
    <t>NHS Black Country Integrated Care Board</t>
  </si>
  <si>
    <t>NHS Bristol, North Somerset and South Gloucestershire Integrated Care Board</t>
  </si>
  <si>
    <t>NHS Buckinghamshire, Oxfordshire and Berkshire West Integrated Care Board</t>
  </si>
  <si>
    <t>E54000056</t>
  </si>
  <si>
    <t>NHS Cambridgeshire and Peterborough Integrated Care Board</t>
  </si>
  <si>
    <t>NHS Cheshire and Merseyside Integrated Care Board</t>
  </si>
  <si>
    <t>NHS Cornwall and the Isles of Scilly Integrated Care Board</t>
  </si>
  <si>
    <t>NHS Coventry and Warwickshire Integrated Care Board</t>
  </si>
  <si>
    <t>E54000058</t>
  </si>
  <si>
    <t>NHS Derby and Derbyshire Integrated Care Board</t>
  </si>
  <si>
    <t>NHS Devon Integrated Care Board</t>
  </si>
  <si>
    <t>NHS Dorset Integrated Care Board</t>
  </si>
  <si>
    <t>NHS Frimley Integrated Care Board</t>
  </si>
  <si>
    <t>NHS Gloucestershire Integrated Care Board</t>
  </si>
  <si>
    <t>E54000057</t>
  </si>
  <si>
    <t>NHS Greater Manchester Integrated Care Board</t>
  </si>
  <si>
    <t>NHS Hampshire and the Isle of Wight Integrated Care Board</t>
  </si>
  <si>
    <t>NHS Herefordshire and Worcestershire Integrated Care Board</t>
  </si>
  <si>
    <t>NHS Hertfordshire and West Essex Integrated Care Board</t>
  </si>
  <si>
    <t>NHS Humber and North Yorkshire Integrated Care Board</t>
  </si>
  <si>
    <t>NHS Kent and Medway Integrated Care Board</t>
  </si>
  <si>
    <t>NHS Lancashire and South Cumbria Integrated Care Board</t>
  </si>
  <si>
    <t>NHS Leicester, Leicestershire and Rutland Integrated Care Board</t>
  </si>
  <si>
    <t>NHS Lincolnshire Integrated Care Board</t>
  </si>
  <si>
    <t>NHS Mid and South Essex Integrated Care Board</t>
  </si>
  <si>
    <t>NHS Norfolk and Waveney Integrated Care Board</t>
  </si>
  <si>
    <t>NHS North Central London Integrated Care Board</t>
  </si>
  <si>
    <t>NHS North East and North Cumbria Integrated Care Board</t>
  </si>
  <si>
    <t>NHS North East London Integrated Care Board</t>
  </si>
  <si>
    <t>NHS North West London Integrated Care Board</t>
  </si>
  <si>
    <t>E54000059</t>
  </si>
  <si>
    <t>NHS Northamptonshire Integrated Care Board</t>
  </si>
  <si>
    <t>E54000060</t>
  </si>
  <si>
    <t>NHS Nottingham and Nottinghamshire Integrated Care Board</t>
  </si>
  <si>
    <t>NHS Shropshire, Telford and Wrekin Integrated Care Board</t>
  </si>
  <si>
    <t>NHS Somerset Integrated Care Board</t>
  </si>
  <si>
    <t>NHS South East London Integrated Care Board</t>
  </si>
  <si>
    <t>NHS South West London Integrated Care Board</t>
  </si>
  <si>
    <t>E54000061</t>
  </si>
  <si>
    <t>NHS South Yorkshire Integrated Care Board</t>
  </si>
  <si>
    <t>NHS Staffordshire and Stoke-on-Trent Integrated Care Board</t>
  </si>
  <si>
    <t>NHS Suffolk and North East Essex Integrated Care Board</t>
  </si>
  <si>
    <t>NHS Surrey Heartlands Integrated Care Board</t>
  </si>
  <si>
    <t>NHS Sussex Integrated Care Board</t>
  </si>
  <si>
    <t>NHS West Yorkshire Integrated Care Board</t>
  </si>
  <si>
    <t>sub-ICB</t>
  </si>
  <si>
    <t>NHS Bath and North East Somerset, Swindon and Wiltshire ICB - 92G</t>
  </si>
  <si>
    <t>NHS Bedfordshire, Luton and Milton Keynes ICB - M1J4Y</t>
  </si>
  <si>
    <t>E38000258</t>
  </si>
  <si>
    <t>NHS Birmingham and Solihull ICB - 15E</t>
  </si>
  <si>
    <t>E38000259</t>
  </si>
  <si>
    <t>NHS Black Country ICB - D2P2L</t>
  </si>
  <si>
    <t>NHS Bristol, North Somerset and South Gloucestershire ICB - 15C</t>
  </si>
  <si>
    <t>NHS Buckinghamshire, Oxfordshire and Berkshire West ICB - 10Q</t>
  </si>
  <si>
    <t>NHS Buckinghamshire, Oxfordshire and Berkshire West ICB - 14Y</t>
  </si>
  <si>
    <t>NHS Buckinghamshire, Oxfordshire and Berkshire West ICB - 15A</t>
  </si>
  <si>
    <t>E38000260</t>
  </si>
  <si>
    <t>NHS Cambridgeshire and Peterborough ICB - 06H</t>
  </si>
  <si>
    <t>NHS Cheshire and Merseyside ICB - 01F</t>
  </si>
  <si>
    <t>NHS Cheshire and Merseyside ICB - 01J</t>
  </si>
  <si>
    <t>NHS Cheshire and Merseyside ICB - 01T</t>
  </si>
  <si>
    <t>NHS Cheshire and Merseyside ICB - 01V</t>
  </si>
  <si>
    <t>NHS Cheshire and Merseyside ICB - 01X</t>
  </si>
  <si>
    <t>NHS Cheshire and Merseyside ICB - 02E</t>
  </si>
  <si>
    <t>NHS Cheshire and Merseyside ICB - 12F</t>
  </si>
  <si>
    <t>NHS Cheshire and Merseyside ICB - 27D</t>
  </si>
  <si>
    <t>NHS Cheshire and Merseyside ICB - 99A</t>
  </si>
  <si>
    <t>NHS Cornwall and The Isles Of Scilly ICB - 11N</t>
  </si>
  <si>
    <t>NHS Coventry and Warwickshire ICB - B2M3M</t>
  </si>
  <si>
    <t>E38000261</t>
  </si>
  <si>
    <t>NHS Derby and Derbyshire ICB - 15M</t>
  </si>
  <si>
    <t>NHS Devon ICB - 15N</t>
  </si>
  <si>
    <t>NHS Dorset ICB - 11J</t>
  </si>
  <si>
    <t>NHS Frimley ICB - D4U1Y</t>
  </si>
  <si>
    <t>NHS Gloucestershire ICB - 11M</t>
  </si>
  <si>
    <t>NHS Greater Manchester ICB - 00T</t>
  </si>
  <si>
    <t>NHS Greater Manchester ICB - 00V</t>
  </si>
  <si>
    <t>NHS Greater Manchester ICB - 00Y</t>
  </si>
  <si>
    <t>NHS Greater Manchester ICB - 01D</t>
  </si>
  <si>
    <t>NHS Greater Manchester ICB - 01G</t>
  </si>
  <si>
    <t>NHS Greater Manchester ICB - 01W</t>
  </si>
  <si>
    <t>E38000263</t>
  </si>
  <si>
    <t>NHS Greater Manchester ICB - 01Y</t>
  </si>
  <si>
    <t>NHS Greater Manchester ICB - 02A</t>
  </si>
  <si>
    <t>NHS Greater Manchester ICB - 02H</t>
  </si>
  <si>
    <t>NHS Greater Manchester ICB - 14L</t>
  </si>
  <si>
    <t>NHS Hampshire and Isle Of Wight ICB - 10R</t>
  </si>
  <si>
    <t>NHS Hampshire and Isle Of Wight ICB - D9Y0V</t>
  </si>
  <si>
    <t>NHS Herefordshire and Worcestershire ICB - 18C</t>
  </si>
  <si>
    <t>NHS Hertfordshire and West Essex ICB - 06K</t>
  </si>
  <si>
    <t>NHS Hertfordshire and West Essex ICB - 06N</t>
  </si>
  <si>
    <t>NHS Hertfordshire and West Essex ICB - 07H</t>
  </si>
  <si>
    <t>NHS Humber and North Yorkshire ICB - 02Y</t>
  </si>
  <si>
    <t>NHS Humber and North Yorkshire ICB - 03F</t>
  </si>
  <si>
    <t>NHS Humber and North Yorkshire ICB - 03H</t>
  </si>
  <si>
    <t>NHS Humber and North Yorkshire ICB - 03K</t>
  </si>
  <si>
    <t>NHS Humber and North Yorkshire ICB - 03Q</t>
  </si>
  <si>
    <t>NHS Humber and North Yorkshire ICB - 42D</t>
  </si>
  <si>
    <t>NHS Kent and Medway ICB - 91Q</t>
  </si>
  <si>
    <t>NHS Lancashire and South Cumbria ICB - 00Q</t>
  </si>
  <si>
    <t>NHS Lancashire and South Cumbria ICB - 00R</t>
  </si>
  <si>
    <t>NHS Lancashire and South Cumbria ICB - 00X</t>
  </si>
  <si>
    <t>NHS Lancashire and South Cumbria ICB - 01A</t>
  </si>
  <si>
    <t>NHS Lancashire and South Cumbria ICB - 01E</t>
  </si>
  <si>
    <t>NHS Lancashire and South Cumbria ICB - 01K</t>
  </si>
  <si>
    <t>NHS Lancashire and South Cumbria ICB - 02G</t>
  </si>
  <si>
    <t>NHS Lancashire and South Cumbria ICB - 02M</t>
  </si>
  <si>
    <t>NHS Leicester, Leicestershire and Rutland ICB - 03W</t>
  </si>
  <si>
    <t>NHS Leicester, Leicestershire and Rutland ICB - 04C</t>
  </si>
  <si>
    <t>NHS Leicester, Leicestershire and Rutland ICB - 04V</t>
  </si>
  <si>
    <t>NHS Lincolnshire ICB - 71E</t>
  </si>
  <si>
    <t>NHS Mid and South Essex ICB - 06Q</t>
  </si>
  <si>
    <t>NHS Mid and South Essex ICB - 07G</t>
  </si>
  <si>
    <t>NHS Mid and South Essex ICB - 99E</t>
  </si>
  <si>
    <t>NHS Mid and South Essex ICB - 99F</t>
  </si>
  <si>
    <t>NHS Mid and South Essex ICB - 99G</t>
  </si>
  <si>
    <t>NHS Norfolk and Waveney ICB - 26A</t>
  </si>
  <si>
    <t>NHS North Central London ICB - 93C</t>
  </si>
  <si>
    <t>NHS North East and North Cumbria ICB - 00L</t>
  </si>
  <si>
    <t>NHS North East and North Cumbria ICB - 00N</t>
  </si>
  <si>
    <t>NHS North East and North Cumbria ICB - 00P</t>
  </si>
  <si>
    <t>NHS North East and North Cumbria ICB - 01H</t>
  </si>
  <si>
    <t>NHS North East and North Cumbria ICB - 13T</t>
  </si>
  <si>
    <t>NHS North East and North Cumbria ICB - 16C</t>
  </si>
  <si>
    <t>NHS North East and North Cumbria ICB - 84H</t>
  </si>
  <si>
    <t>NHS North East and North Cumbria ICB - 99C</t>
  </si>
  <si>
    <t>NHS North East London ICB - A3A8R</t>
  </si>
  <si>
    <t>NHS North West London ICB - W2U3Z</t>
  </si>
  <si>
    <t>E38000262</t>
  </si>
  <si>
    <t>NHS Northamptonshire ICB - 78H</t>
  </si>
  <si>
    <t>NHS Nottingham and Nottinghamshire ICB - 02Q</t>
  </si>
  <si>
    <t>NHS Nottingham and Nottinghamshire ICB - 52R</t>
  </si>
  <si>
    <t>NHS Shropshire, Telford and Wrekin ICB - M2L0M</t>
  </si>
  <si>
    <t>NHS Somerset ICB - 11X</t>
  </si>
  <si>
    <t>NHS South East London ICB - 72Q</t>
  </si>
  <si>
    <t>NHS South West London ICB - 36L</t>
  </si>
  <si>
    <t>NHS South Yorkshire ICB - 02P</t>
  </si>
  <si>
    <t>NHS South Yorkshire ICB - 02X</t>
  </si>
  <si>
    <t>NHS South Yorkshire ICB - 03L</t>
  </si>
  <si>
    <t>NHS South Yorkshire ICB - 03N</t>
  </si>
  <si>
    <t>NHS Staffordshire and Stoke-on-Trent ICB - 04Y</t>
  </si>
  <si>
    <t>NHS Staffordshire and Stoke-on-Trent ICB - 05D</t>
  </si>
  <si>
    <t>NHS Staffordshire and Stoke-on-Trent ICB - 05G</t>
  </si>
  <si>
    <t>NHS Staffordshire and Stoke-on-Trent ICB - 05Q</t>
  </si>
  <si>
    <t>NHS Staffordshire and Stoke-on-Trent ICB - 05V</t>
  </si>
  <si>
    <t>NHS Staffordshire and Stoke-on-Trent ICB - 05W</t>
  </si>
  <si>
    <t>NHS Suffolk and North East Essex ICB - 06L</t>
  </si>
  <si>
    <t>NHS Suffolk and North East Essex ICB - 06T</t>
  </si>
  <si>
    <t>NHS Suffolk and North East Essex ICB - 07K</t>
  </si>
  <si>
    <t>NHS Surrey Heartlands ICB - 92A</t>
  </si>
  <si>
    <t>NHS Sussex ICB - 09D</t>
  </si>
  <si>
    <t>NHS Sussex ICB - 70F</t>
  </si>
  <si>
    <t>NHS Sussex ICB - 97R</t>
  </si>
  <si>
    <t>NHS West Yorkshire ICB - 02T</t>
  </si>
  <si>
    <t>NHS West Yorkshire ICB - 03R</t>
  </si>
  <si>
    <t>NHS West Yorkshire ICB - 15F</t>
  </si>
  <si>
    <t>NHS West Yorkshire ICB - 36J</t>
  </si>
  <si>
    <t>NHS West Yorkshire ICB - X2C4Y</t>
  </si>
  <si>
    <t>E40000007</t>
  </si>
  <si>
    <t>E40000011</t>
  </si>
  <si>
    <t>Midlands</t>
  </si>
  <si>
    <t>E40000012</t>
  </si>
  <si>
    <t>North East and Yorkshire</t>
  </si>
  <si>
    <t>E40000010</t>
  </si>
  <si>
    <t>North West</t>
  </si>
  <si>
    <t>2015-2019</t>
  </si>
  <si>
    <t>2001-2005</t>
  </si>
  <si>
    <t>2002-2006</t>
  </si>
  <si>
    <t>2003-2007</t>
  </si>
  <si>
    <t>2004-2008</t>
  </si>
  <si>
    <t>2005-2009</t>
  </si>
  <si>
    <t>2006-2010</t>
  </si>
  <si>
    <t>2007-2011</t>
  </si>
  <si>
    <t>2008-2012</t>
  </si>
  <si>
    <t>2009-2013</t>
  </si>
  <si>
    <t>2010-2014</t>
  </si>
  <si>
    <t>2011-2015</t>
  </si>
  <si>
    <t>2012-2016</t>
  </si>
  <si>
    <t>2013-2017</t>
  </si>
  <si>
    <t>2014-2018</t>
  </si>
  <si>
    <t>3. Models are adjusted for patient age at diagnosis only.</t>
  </si>
  <si>
    <t>1. The cohort contains cases of ovarian, tubal and primary peritoneal cancer diagnosed between 2015 and 2019 inclusive. D391 tumours and cases of borderline morphology were excluded along with cancers diagnosed via death certificate.</t>
  </si>
  <si>
    <t>Year of diagnosis</t>
  </si>
  <si>
    <t>Any treatment: Number</t>
  </si>
  <si>
    <t>Any treatment: Percentage</t>
  </si>
  <si>
    <t>Any surgery: Number</t>
  </si>
  <si>
    <t>Any surgery: Percentage</t>
  </si>
  <si>
    <t>Any chemotherapy: Number</t>
  </si>
  <si>
    <t>Any chemotherapy: Percentage</t>
  </si>
  <si>
    <t>1. The cohort contains cases of ovarian, tubal and primary peritoneal cancer diagnosed between 2015 and 2019. Cases of borderline morphology were excluded along with cancers diagnosed via death certificate. Stage 1 tumours were also excluded from the analytical cohort.</t>
  </si>
  <si>
    <t>Total number of patients</t>
  </si>
  <si>
    <t>Test statistic</t>
  </si>
  <si>
    <t>Difference in proportions across years</t>
  </si>
  <si>
    <t>Table 1 - Crude and age-standardised incidence rates, stratified by year of diagnosis (2001 to 2019)</t>
  </si>
  <si>
    <t>Table 4 - Counts of tumours diagnosed during the period 2015 to 2019, stratified by registry stage and geography (Cancer Alliance, ICB and sub-ICB)</t>
  </si>
  <si>
    <t>Table 21 - Comorbid conditions and scoring applied for the derivation of a Charlson comorbidity score</t>
  </si>
  <si>
    <t>Table 22 - List of major surgical resection codes</t>
  </si>
  <si>
    <t xml:space="preserve">Publication date: </t>
  </si>
  <si>
    <t>Link to publication:</t>
  </si>
  <si>
    <t>Introduction</t>
  </si>
  <si>
    <t>Contents</t>
  </si>
  <si>
    <t>Further Information</t>
  </si>
  <si>
    <t>Contact Details</t>
  </si>
  <si>
    <t>Author: Stats Team, NHS England</t>
  </si>
  <si>
    <t>Responsible Statistician:</t>
  </si>
  <si>
    <t>Public Enquiries: 0300 303 5678</t>
  </si>
  <si>
    <t>Email: enquiries@nhsdigital.nhs.uk</t>
  </si>
  <si>
    <t>Press enquiries should be made to Media Relations Manager on 0300 303 3888</t>
  </si>
  <si>
    <t>Published by NHS England, part of the Government Statistical Service</t>
  </si>
  <si>
    <t>Copyright © 2023 NHS England</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</si>
  <si>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</si>
  <si>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</si>
  <si>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</si>
  <si>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</si>
  <si>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</si>
  <si>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</si>
  <si>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Ovarian Cancer Audit Feasibility Pilot - Profile and Treatment Report, Diagnoses 2015-2019</t>
  </si>
  <si>
    <t>Excel tables</t>
  </si>
  <si>
    <t xml:space="preserve">This workbook contains data on incidence, mortality, stage, survival and treatment of patients with ovary, fallopian tube and primary peritoneal carcinomas in England. These data are part of the Ovarian Cancer Audit Feasibility Pilot.
The Ovarian Cancer Audit Feasibility Pilot is a collaboration between the gynaecological oncology clinical community, the charity sector and NHS England to perform meaningful analysis of routinely collected data for the purposes of improving care and outcomes for women diagnosed with ovarian cancer in England. The Ovarian Cancer Audit Feasibility Pilot is jointly funded by The British Gynaecological Cancer Society, Target Ovarian Cancer and Ovarian Cancer Action and is being delivered by analysts at the National Cancer Registration and Analysis Service, which is now part of NHS England. </t>
  </si>
  <si>
    <t>Net Survival five year (excl. borderlines)</t>
  </si>
  <si>
    <t>Net Survival five year LCI (excl. borderlines)</t>
  </si>
  <si>
    <t>Net Survival five year UCI (excl. borderlines)</t>
  </si>
  <si>
    <t>Net Survival five year calculation details (excl. borderlines)</t>
  </si>
  <si>
    <t>Net Survival five year (incl. borderlines)</t>
  </si>
  <si>
    <t>Net Survival five year LCI (incl. borderlines)</t>
  </si>
  <si>
    <t>Net Survival five year UCI (incl. borderlines)</t>
  </si>
  <si>
    <t>Net Survival five year calculation details (incl. borderlines)</t>
  </si>
  <si>
    <t>To access data tables, select the table headings or tabs.
To return to contents click 'Return to contents' link at the top of each page</t>
  </si>
  <si>
    <t>Return to Contents</t>
  </si>
  <si>
    <t>Table 18 - Annual rates of treatment between 2015 and 2019, excluding stage 1 and borderline disease</t>
  </si>
  <si>
    <t>Table 8 - Tumour characteristics and patient demographics of the analytical cohort, excluding stage 1 and borderline disease (diagnosed 2019)</t>
  </si>
  <si>
    <t>Table 5 - Age-standardised one-year and five-year net survival for patients diagnosed during the period 2015 to 2019, stratified by geography (NHS Region, Cancer Alliance, ICB) and reported with and without borderline tumours</t>
  </si>
  <si>
    <t xml:space="preserve">Table 6 - Rolling one-year and five-year age-standardised net survival for patients diagnosed during the period 2001 to 2019, reported with and without borderline tumours </t>
  </si>
  <si>
    <t>3. Model 1 includes adjustment for patient age at diagnosis; Model 2 is adjusted as Model 1, plus tumour morphology and tumour stage; Model 3 is adjusted as Model 2, plus area deprivation and Charlson comorbidity score.</t>
  </si>
  <si>
    <t>Table 17 - Maximally-adjusted geographic variation in any treatment, surgery and chemotherapy, stratified by Cancer Alliance (diagnosed 2019)</t>
  </si>
  <si>
    <t>Table 7 - Tumour characteristics and patient demographics of ovarian cancer patients, excluding those with borderline disease (diagnosed 2019)</t>
  </si>
  <si>
    <t>Table 9 - Variation in receipt of any treatment versus no treatment, stratified by Cancer Alliance and excluding stage 1 and borderline disease (diagnosed 2019)</t>
  </si>
  <si>
    <t>Table 10 - Variation in receipt of any treatment versus no treatment, stratified by tumour characteristics and patient demographics, excluding stage 1 and borderline disease (diagnosed 2019)</t>
  </si>
  <si>
    <t>Table 11 - Variation in receipt of any surgery versus no surgery, stratified by Cancer Alliance and excluding stage 1 and borderline disease (diagnosed 2019)</t>
  </si>
  <si>
    <t>Table 12 - Variation in receipt of any surgery versus no surgery, stratified by tumour characteristics and patient demographics, excluding stage 1 and borderline disease (diagnosed 2019)</t>
  </si>
  <si>
    <t>Table 13 - Variation in receipt of any chemotherapy versus no chemotherapy, stratified by Cancer Alliance and excluding stage 1 and borderline disease (diagnosed 2019)</t>
  </si>
  <si>
    <t>Table 14 - Variation in receipt of any chemotherapy versus no chemotherapy, stratified by tumour characteristics and patient demographics, excluding stage 1 and borderline disease (diagnosed 2019)</t>
  </si>
  <si>
    <t>Table 15 - Variation in receipt of primary surgery with adjuvant chemotherapy versus neoadjuvant chemotherapy and interval debulking surgery, stratified by Cancer Alliance and excluding stage 1 and borderline disease (diagnosed 2019)</t>
  </si>
  <si>
    <t>Table 16 - Variation in receipt of primary surgery with adjuvant chemotherapy versus neoadjuvant chemotherapy with interval debulking surgery, stratified by tumour characteristics and patient demographics, excluding stage 1 and borderline disease (diagnosed 2019)</t>
  </si>
  <si>
    <t>Table 20 - Age-adjusted variation in any treatment, surgery and chemotherapy for tumours diagnosed between 2015 and 2019, stratified by tumour characteristics and patient demographics, excluding D391 and borderline disease</t>
  </si>
  <si>
    <t>Table 19 - Age-adjusted variation in any treatment, surgery and chemotherapy for tumours diagnosed between 2015 and 2019, stratified by Cancer Alliance, excluding D391 and borderline disease</t>
  </si>
  <si>
    <t>Table 20 - Probability of age-adjusted variation in any treatment, surgery and chemotherapy for tumours diagnosed between 2015 and 2019, stratified by tumour characteristics and patient demographics, excluding D391 and borderline disease</t>
  </si>
  <si>
    <t>Table 2 - Crude and age-standardised incidence rates for the period 2015 to 2019, stratified by geography (Cancer Alliance, ICB and sub-ICB)</t>
  </si>
  <si>
    <t>Table 3 - Crude and age-standardised mortality rates for the period 2015 to 2019, stratified by geography (Cancer Alliance, ICB and sub-ICB)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</si>
</sst>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19" x14ac:knownFonts="1">
    <font>
      <sz val="11"/>
      <color theme="1"/>
      <name val="Calibri"/>
      <family val="2"/>
      <scheme val="minor"/>
    </font>
    <font>
      <b/>
      <sz val="11"/>
      <color theme="1"/>
      <name val="Calibri"/>
      <family val="2"/>
      <scheme val="minor"/>
    </font>
    <font>
      <u/>
      <sz val="11"/>
      <color theme="10"/>
      <name val="Calibri"/>
      <family val="2"/>
      <scheme val="minor"/>
    </font>
    <font>
      <sz val="10"/>
      <color rgb="FF000000"/>
      <name val="Arial"/>
      <family val="2"/>
    </font>
    <font>
      <sz val="11"/>
      <name val="Calibri"/>
      <family val="2"/>
      <scheme val="minor"/>
    </font>
    <font>
      <sz val="11"/>
      <color rgb="FF000000"/>
      <name val="Calibri"/>
      <family val="2"/>
      <scheme val="minor"/>
    </font>
    <font>
      <b/>
      <sz val="11"/>
      <color rgb="FF000000"/>
      <name val="Calibri"/>
      <family val="2"/>
      <scheme val="minor"/>
    </font>
    <font>
      <u/>
      <sz val="11"/>
      <color rgb="FF000000"/>
      <name val="Calibri"/>
      <family val="2"/>
      <scheme val="minor"/>
    </font>
    <font>
      <sz val="8"/>
      <name val="Calibri"/>
      <family val="2"/>
      <scheme val="minor"/>
    </font>
    <font>
      <b/>
      <sz val="27"/>
      <name val="Calibri"/>
      <family val="2"/>
      <scheme val="minor"/>
    </font>
    <font>
      <sz val="35"/>
      <color rgb="FF003360"/>
      <name val="Calibri"/>
      <family val="2"/>
      <scheme val="minor"/>
    </font>
    <font>
      <b/>
      <sz val="20"/>
      <color theme="2" tint="-0.499984740745262"/>
      <name val="Calibri"/>
      <family val="2"/>
      <scheme val="minor"/>
    </font>
    <font>
      <b/>
      <sz val="20"/>
      <color rgb="FF00A050"/>
      <name val="Calibri"/>
      <family val="2"/>
      <scheme val="minor"/>
    </font>
    <font>
      <b/>
      <sz val="11"/>
      <name val="Calibri"/>
      <family val="2"/>
      <scheme val="minor"/>
    </font>
    <font>
      <b/>
      <sz val="12"/>
      <color rgb="FF424D58"/>
      <name val="Calibri"/>
      <family val="2"/>
      <scheme val="minor"/>
    </font>
    <font>
      <sz val="12"/>
      <color rgb="FF424D58"/>
      <name val="Calibri"/>
      <family val="2"/>
      <scheme val="minor"/>
    </font>
    <font>
      <sz val="11"/>
      <color rgb="FF424D58"/>
      <name val="Calibri"/>
      <family val="2"/>
      <scheme val="minor"/>
    </font>
    <font>
      <u/>
      <sz val="12"/>
      <color rgb="FF004488"/>
      <name val="Arial"/>
      <family val="2"/>
    </font>
    <font>
      <u/>
      <sz val="11"/>
      <color rgb="FF004488"/>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4">
    <xf numFmtId="0" fontId="0" fillId="0" borderId="0"/>
    <xf numFmtId="0" fontId="2" fillId="0" borderId="0" applyNumberFormat="0" applyFill="0" applyBorder="0" applyAlignment="0" applyProtection="0"/>
    <xf numFmtId="0" fontId="3" fillId="0" borderId="0"/>
    <xf numFmtId="0" fontId="17" fillId="0" borderId="0" applyNumberFormat="0" applyFill="0" applyBorder="0" applyAlignment="0" applyProtection="0"/>
  </cellStyleXfs>
  <cellXfs count="81">
    <xf numFmtId="0" fontId="0" fillId="0" borderId="0" xfId="0"/>
    <xf numFmtId="164" fontId="0" fillId="0" borderId="0" xfId="0" applyNumberFormat="1"/>
    <xf numFmtId="0" fontId="1" fillId="0" borderId="0" xfId="0" applyFont="1"/>
    <xf numFmtId="166" fontId="0" fillId="0" borderId="0" xfId="0" applyNumberFormat="1" applyAlignment="1">
      <alignment horizontal="left"/>
    </xf>
    <xf numFmtId="166" fontId="0" fillId="0" borderId="0" xfId="0" applyNumberFormat="1"/>
    <xf numFmtId="0" fontId="6" fillId="0" borderId="0" xfId="0" applyFont="1" applyAlignment="1">
      <alignment vertical="center"/>
    </xf>
    <xf numFmtId="0" fontId="5" fillId="0" borderId="0" xfId="0" applyFont="1" applyAlignment="1">
      <alignment vertical="center"/>
    </xf>
    <xf numFmtId="0" fontId="5" fillId="0" borderId="0" xfId="0" applyFont="1" applyAlignment="1">
      <alignment horizontal="left" vertical="center" indent="1"/>
    </xf>
    <xf numFmtId="0" fontId="1" fillId="0" borderId="0" xfId="0" applyFont="1" applyAlignment="1">
      <alignment vertical="center" wrapText="1"/>
    </xf>
    <xf numFmtId="0" fontId="0" fillId="0" borderId="0" xfId="0" applyAlignment="1">
      <alignment vertical="center"/>
    </xf>
    <xf numFmtId="0" fontId="0" fillId="0" borderId="0" xfId="0" applyAlignment="1">
      <alignment horizontal="left"/>
    </xf>
    <xf numFmtId="0" fontId="1" fillId="0" borderId="0" xfId="0" applyFont="1" applyAlignment="1">
      <alignment horizontal="left" vertical="center" wrapText="1"/>
    </xf>
    <xf numFmtId="0" fontId="0" fillId="0" borderId="0" xfId="0" applyAlignment="1">
      <alignment horizontal="left" vertical="center"/>
    </xf>
    <xf numFmtId="0" fontId="1" fillId="0" borderId="0" xfId="0" applyFont="1" applyAlignment="1">
      <alignment horizontal="left"/>
    </xf>
    <xf numFmtId="0" fontId="5" fillId="0" borderId="0" xfId="0" applyFont="1" applyAlignment="1">
      <alignment horizontal="left" vertical="center"/>
    </xf>
    <xf numFmtId="49" fontId="5" fillId="0" borderId="0" xfId="0" applyNumberFormat="1" applyFont="1" applyAlignment="1">
      <alignment horizontal="left" vertical="center"/>
    </xf>
    <xf numFmtId="0" fontId="0" fillId="0" borderId="0" xfId="0" applyAlignment="1">
      <alignment wrapText="1"/>
    </xf>
    <xf numFmtId="0" fontId="5" fillId="0" borderId="0" xfId="0" applyFont="1" applyAlignment="1">
      <alignment horizontal="left" vertical="center" wrapText="1"/>
    </xf>
    <xf numFmtId="165" fontId="0" fillId="0" borderId="0" xfId="0" applyNumberFormat="1" applyAlignment="1">
      <alignment horizontal="left" wrapText="1"/>
    </xf>
    <xf numFmtId="0" fontId="6" fillId="0" borderId="0" xfId="0" applyFont="1" applyAlignment="1">
      <alignment horizontal="left" vertical="top" wrapText="1"/>
    </xf>
    <xf numFmtId="0" fontId="6" fillId="0" borderId="0" xfId="0" applyFont="1" applyAlignment="1">
      <alignment horizontal="left" vertical="top"/>
    </xf>
    <xf numFmtId="0" fontId="0" fillId="0" borderId="0" xfId="0" applyAlignment="1">
      <alignment horizontal="left" vertical="top"/>
    </xf>
    <xf numFmtId="0" fontId="5" fillId="0" borderId="0" xfId="0" applyFont="1" applyAlignment="1">
      <alignment horizontal="left" vertical="top"/>
    </xf>
    <xf numFmtId="165" fontId="5" fillId="0" borderId="0" xfId="0" applyNumberFormat="1" applyFont="1" applyAlignment="1">
      <alignment horizontal="left" vertical="top"/>
    </xf>
    <xf numFmtId="166" fontId="5" fillId="0" borderId="0" xfId="0" applyNumberFormat="1" applyFont="1" applyAlignment="1">
      <alignment horizontal="left" vertical="top"/>
    </xf>
    <xf numFmtId="166" fontId="0" fillId="0" borderId="0" xfId="0" applyNumberFormat="1"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165" fontId="5" fillId="0" borderId="0" xfId="0" applyNumberFormat="1" applyFont="1" applyAlignment="1">
      <alignment horizontal="left" vertical="top" wrapText="1"/>
    </xf>
    <xf numFmtId="0" fontId="1" fillId="0" borderId="0" xfId="0" applyFont="1" applyAlignment="1">
      <alignment horizontal="left" vertical="top"/>
    </xf>
    <xf numFmtId="165" fontId="6" fillId="0" borderId="0" xfId="0" applyNumberFormat="1" applyFont="1" applyAlignment="1">
      <alignment horizontal="left" vertical="top" wrapText="1"/>
    </xf>
    <xf numFmtId="165" fontId="0" fillId="0" borderId="0" xfId="0" applyNumberFormat="1" applyAlignment="1">
      <alignment horizontal="left" vertical="top" wrapText="1"/>
    </xf>
    <xf numFmtId="165" fontId="0" fillId="0" borderId="0" xfId="0" applyNumberFormat="1" applyAlignment="1">
      <alignment horizontal="left" vertical="top"/>
    </xf>
    <xf numFmtId="165" fontId="6" fillId="0" borderId="0" xfId="0" applyNumberFormat="1" applyFont="1" applyAlignment="1">
      <alignment horizontal="left" vertical="top"/>
    </xf>
    <xf numFmtId="2" fontId="0" fillId="0" borderId="0" xfId="0" applyNumberFormat="1"/>
    <xf numFmtId="10" fontId="0" fillId="0" borderId="0" xfId="0" applyNumberFormat="1"/>
    <xf numFmtId="165" fontId="0" fillId="0" borderId="0" xfId="0" applyNumberFormat="1" applyAlignment="1">
      <alignment horizontal="left"/>
    </xf>
    <xf numFmtId="166" fontId="4" fillId="0" borderId="0" xfId="0" applyNumberFormat="1" applyFont="1" applyAlignment="1">
      <alignment horizontal="left"/>
    </xf>
    <xf numFmtId="165" fontId="4" fillId="0" borderId="0" xfId="0" applyNumberFormat="1" applyFont="1" applyAlignment="1">
      <alignment horizontal="left"/>
    </xf>
    <xf numFmtId="3" fontId="5" fillId="0" borderId="0" xfId="0" applyNumberFormat="1" applyFont="1" applyAlignment="1">
      <alignment horizontal="left" vertical="top" wrapText="1"/>
    </xf>
    <xf numFmtId="0" fontId="1" fillId="0" borderId="0" xfId="0" applyFont="1" applyAlignment="1">
      <alignment wrapText="1"/>
    </xf>
    <xf numFmtId="0" fontId="6" fillId="0" borderId="0" xfId="0" applyFont="1" applyAlignment="1">
      <alignment vertical="center" wrapText="1"/>
    </xf>
    <xf numFmtId="0" fontId="1" fillId="0" borderId="0" xfId="0" applyFont="1" applyAlignment="1">
      <alignment horizontal="left" wrapText="1"/>
    </xf>
    <xf numFmtId="0" fontId="0" fillId="0" borderId="0" xfId="0" applyAlignment="1">
      <alignment horizontal="left" wrapText="1"/>
    </xf>
    <xf numFmtId="3" fontId="0" fillId="0" borderId="0" xfId="0" applyNumberFormat="1" applyAlignment="1">
      <alignment horizontal="left" wrapText="1"/>
    </xf>
    <xf numFmtId="3" fontId="5" fillId="0" borderId="0" xfId="0" applyNumberFormat="1" applyFont="1" applyAlignment="1">
      <alignment horizontal="left" vertical="center" wrapText="1"/>
    </xf>
    <xf numFmtId="3" fontId="0" fillId="0" borderId="0" xfId="0" applyNumberFormat="1" applyAlignment="1">
      <alignment wrapText="1"/>
    </xf>
    <xf numFmtId="166" fontId="0" fillId="0" borderId="0" xfId="0" applyNumberFormat="1" applyAlignment="1">
      <alignment horizontal="left" wrapText="1"/>
    </xf>
    <xf numFmtId="0" fontId="6" fillId="0" borderId="0" xfId="0" applyFont="1" applyAlignment="1">
      <alignment horizontal="left" wrapText="1"/>
    </xf>
    <xf numFmtId="0" fontId="6" fillId="0" borderId="0" xfId="0" applyFont="1" applyAlignment="1">
      <alignment horizontal="left"/>
    </xf>
    <xf numFmtId="165" fontId="5" fillId="0" borderId="0" xfId="0" applyNumberFormat="1" applyFont="1" applyAlignment="1">
      <alignment horizontal="left" vertical="center" wrapText="1"/>
    </xf>
    <xf numFmtId="165" fontId="0" fillId="0" borderId="0" xfId="0" applyNumberFormat="1" applyAlignment="1">
      <alignment wrapText="1"/>
    </xf>
    <xf numFmtId="0" fontId="7" fillId="0" borderId="0" xfId="0" applyFont="1" applyAlignment="1">
      <alignment vertical="center"/>
    </xf>
    <xf numFmtId="0" fontId="5" fillId="0" borderId="0" xfId="0" applyFont="1" applyAlignment="1">
      <alignment horizontal="right" vertical="center" wrapText="1"/>
    </xf>
    <xf numFmtId="165" fontId="5" fillId="0" borderId="0" xfId="0" applyNumberFormat="1" applyFont="1" applyAlignment="1">
      <alignment horizontal="right" vertical="center" wrapText="1"/>
    </xf>
    <xf numFmtId="0" fontId="5" fillId="0" borderId="0" xfId="0" applyFont="1" applyAlignment="1">
      <alignment vertical="center" wrapText="1"/>
    </xf>
    <xf numFmtId="165" fontId="5" fillId="0" borderId="0" xfId="0" applyNumberFormat="1" applyFont="1" applyAlignment="1">
      <alignment vertical="center" wrapText="1"/>
    </xf>
    <xf numFmtId="0" fontId="4" fillId="0" borderId="0" xfId="0" applyFont="1" applyAlignment="1" applyProtection="1">
      <alignment vertical="top" wrapText="1"/>
      <protection locked="0"/>
    </xf>
    <xf numFmtId="0" fontId="14" fillId="0" borderId="0" xfId="0" applyFont="1" applyAlignment="1">
      <alignment vertical="center"/>
    </xf>
    <xf numFmtId="0" fontId="15" fillId="0" borderId="0" xfId="0" applyFont="1" applyAlignment="1">
      <alignment vertical="center"/>
    </xf>
    <xf numFmtId="0" fontId="16" fillId="0" borderId="0" xfId="0" applyFont="1" applyAlignment="1">
      <alignment vertical="center"/>
    </xf>
    <xf numFmtId="0" fontId="2" fillId="0" borderId="0" xfId="1" applyFill="1" applyAlignment="1">
      <alignment vertical="center"/>
    </xf>
    <xf numFmtId="0" fontId="2" fillId="0" borderId="0" xfId="1" applyFill="1" applyBorder="1" applyAlignment="1" applyProtection="1"/>
    <xf numFmtId="165" fontId="0" fillId="0" borderId="0" xfId="0" applyNumberFormat="1"/>
    <xf numFmtId="0" fontId="2" fillId="0" borderId="0" xfId="1" applyFill="1" applyAlignment="1">
      <alignment horizontal="left" wrapText="1"/>
    </xf>
    <xf numFmtId="0" fontId="4" fillId="0" borderId="0" xfId="0" applyFont="1" applyAlignment="1" applyProtection="1">
      <alignment horizontal="left" vertical="top" wrapText="1"/>
      <protection locked="0"/>
    </xf>
    <xf numFmtId="0" fontId="2" fillId="0" borderId="0" xfId="1" applyFill="1" applyAlignment="1">
      <alignment horizontal="left" vertical="top" wrapText="1"/>
    </xf>
    <xf numFmtId="0" fontId="18" fillId="0" borderId="0" xfId="3" applyFont="1" applyFill="1" applyAlignment="1" applyProtection="1">
      <alignment horizontal="left" vertical="top" wrapText="1"/>
      <protection locked="0"/>
    </xf>
    <xf numFmtId="0" fontId="4" fillId="2" borderId="0" xfId="0" applyFont="1" applyFill="1" applyAlignment="1" applyProtection="1">
      <alignment vertical="top" wrapText="1"/>
      <protection locked="0"/>
    </xf>
    <xf numFmtId="0" fontId="2" fillId="0" borderId="0" xfId="1" quotePrefix="1" applyFill="1" applyBorder="1" applyAlignment="1" applyProtection="1">
      <alignment vertical="top" wrapText="1"/>
      <protection locked="0"/>
    </xf>
    <xf numFmtId="0" fontId="13" fillId="0" borderId="0" xfId="0" applyFont="1" applyAlignment="1" applyProtection="1">
      <alignment vertical="top" wrapText="1"/>
      <protection locked="0"/>
    </xf>
    <xf numFmtId="0" fontId="4" fillId="0" borderId="0" xfId="1" quotePrefix="1" applyFont="1" applyFill="1" applyBorder="1" applyAlignment="1" applyProtection="1">
      <alignment vertical="top" wrapText="1"/>
      <protection locked="0"/>
    </xf>
    <xf numFmtId="0" fontId="4" fillId="0" borderId="0" xfId="0" applyFont="1" applyAlignment="1" applyProtection="1">
      <alignment vertical="top" wrapText="1"/>
      <protection locked="0"/>
    </xf>
    <xf numFmtId="0" fontId="4" fillId="0" borderId="0" xfId="0" applyFont="1" applyAlignment="1">
      <alignment vertical="top" wrapText="1"/>
    </xf>
    <xf numFmtId="0" fontId="0" fillId="0" borderId="0" xfId="0" applyAlignment="1">
      <alignment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Alignment="1">
      <alignment horizontal="left" vertical="top" wrapText="1"/>
    </xf>
    <xf numFmtId="0" fontId="12" fillId="0" borderId="0" xfId="0" applyFont="1" applyAlignment="1">
      <alignment horizontal="left" vertical="top" wrapText="1"/>
    </xf>
    <xf numFmtId="0" fontId="4" fillId="2" borderId="0" xfId="0" applyFont="1" applyFill="1" applyAlignment="1">
      <alignment wrapText="1"/>
    </xf>
    <xf numFmtId="0" fontId="13" fillId="0" borderId="0" xfId="0" applyFont="1" applyAlignment="1">
      <alignment wrapText="1"/>
    </xf>
  </cellXfs>
  <cellStyles count="4">
    <cellStyle name="Followed Hyperlink 2" xfId="3" xr:uid="{FF7BA3A2-BACB-46E2-AF7B-6535C2FED50B}"/>
    <cellStyle name="Hyperlink" xfId="1" builtinId="8"/>
    <cellStyle name="Normal" xfId="0" builtinId="0"/>
    <cellStyle name="Normal 2" xfId="2" xr:uid="{6EB0B115-54DD-4F4A-A27C-3D833D5BB896}"/>
  </cellStyles>
  <dxfs count="163">
    <dxf>
      <alignment horizontal="left" vertical="bottom" textRotation="0" wrapText="0" indent="0" justifyLastLine="0" shrinkToFit="0" readingOrder="0"/>
    </dxf>
    <dxf>
      <alignment horizontal="left"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i val="0"/>
        <strike val="0"/>
        <condense val="0"/>
        <extend val="0"/>
        <outline val="0"/>
        <shadow val="0"/>
        <u val="none"/>
        <vertAlign val="baseline"/>
        <sz val="11"/>
        <color rgb="FF000000"/>
        <name val="Calibri"/>
        <family val="2"/>
        <scheme val="minor"/>
      </font>
      <alignment horizontal="left" vertical="top" textRotation="0" wrapText="1" indent="0" justifyLastLine="0" shrinkToFit="0" readingOrder="0"/>
    </dxf>
    <dxf>
      <font>
        <b val="0"/>
        <color rgb="FF000000"/>
      </font>
      <numFmt numFmtId="166" formatCode="0.000"/>
      <fill>
        <patternFill patternType="none">
          <fgColor indexed="64"/>
          <bgColor indexed="65"/>
        </patternFill>
      </fill>
      <alignment horizontal="left" vertical="top" textRotation="0" wrapText="0" indent="0" justifyLastLine="0" shrinkToFit="0" readingOrder="0"/>
    </dxf>
    <dxf>
      <font>
        <b val="0"/>
        <color rgb="FF000000"/>
      </font>
      <numFmt numFmtId="165" formatCode="0.0"/>
      <fill>
        <patternFill patternType="none">
          <fgColor indexed="64"/>
          <bgColor indexed="65"/>
        </patternFill>
      </fill>
      <alignment horizontal="left" vertical="top" textRotation="0" wrapText="0" indent="0" justifyLastLine="0" shrinkToFit="0" readingOrder="0"/>
    </dxf>
    <dxf>
      <font>
        <b val="0"/>
        <color rgb="FF000000"/>
      </font>
      <numFmt numFmtId="166" formatCode="0.000"/>
      <fill>
        <patternFill patternType="none">
          <fgColor indexed="64"/>
          <bgColor indexed="65"/>
        </patternFill>
      </fill>
      <alignment horizontal="left" vertical="top" textRotation="0" wrapText="0" indent="0" justifyLastLine="0" shrinkToFit="0" readingOrder="0"/>
    </dxf>
    <dxf>
      <font>
        <b val="0"/>
        <color rgb="FF000000"/>
      </font>
      <numFmt numFmtId="165" formatCode="0.0"/>
      <fill>
        <patternFill patternType="none">
          <fgColor indexed="64"/>
          <bgColor indexed="65"/>
        </patternFill>
      </fill>
      <alignment horizontal="left" vertical="top" textRotation="0" wrapText="0" indent="0" justifyLastLine="0" shrinkToFit="0" readingOrder="0"/>
    </dxf>
    <dxf>
      <font>
        <color rgb="FF000000"/>
      </font>
      <numFmt numFmtId="166" formatCode="0.000"/>
      <fill>
        <patternFill patternType="none">
          <fgColor indexed="64"/>
          <bgColor indexed="65"/>
        </patternFill>
      </fill>
      <alignment horizontal="left" vertical="top" textRotation="0" wrapText="0" indent="0" justifyLastLine="0" shrinkToFit="0" readingOrder="0"/>
    </dxf>
    <dxf>
      <font>
        <color rgb="FF000000"/>
      </font>
      <numFmt numFmtId="165" formatCode="0.0"/>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dxf>
    <dxf>
      <fill>
        <patternFill patternType="solid">
          <fgColor rgb="FF000000"/>
          <bgColor rgb="FFFFFF00"/>
        </patternFill>
      </fill>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dxf>
    <dxf>
      <numFmt numFmtId="166" formatCode="0.000"/>
      <fill>
        <patternFill patternType="none">
          <fgColor indexed="64"/>
          <bgColor indexed="65"/>
        </patternFill>
      </fill>
      <alignment horizontal="left" vertical="bottom" textRotation="0" wrapText="0" indent="0" justifyLastLine="0" shrinkToFit="0" readingOrder="0"/>
    </dxf>
    <dxf>
      <numFmt numFmtId="165" formatCode="0.0"/>
      <fill>
        <patternFill patternType="none">
          <fgColor indexed="64"/>
          <bgColor indexed="65"/>
        </patternFill>
      </fill>
      <alignment horizontal="left" vertical="bottom" textRotation="0" wrapText="0" indent="0" justifyLastLine="0" shrinkToFit="0" readingOrder="0"/>
    </dxf>
    <dxf>
      <numFmt numFmtId="166" formatCode="0.000"/>
      <fill>
        <patternFill patternType="none">
          <fgColor indexed="64"/>
          <bgColor indexed="65"/>
        </patternFill>
      </fill>
      <alignment horizontal="left" vertical="bottom" textRotation="0" wrapText="0" indent="0" justifyLastLine="0" shrinkToFit="0" readingOrder="0"/>
    </dxf>
    <dxf>
      <numFmt numFmtId="165" formatCode="0.0"/>
      <fill>
        <patternFill patternType="none">
          <fgColor indexed="64"/>
          <bgColor indexed="65"/>
        </patternFill>
      </fill>
      <alignment horizontal="left" vertical="bottom" textRotation="0" wrapText="0" indent="0" justifyLastLine="0" shrinkToFit="0" readingOrder="0"/>
    </dxf>
    <dxf>
      <numFmt numFmtId="166" formatCode="0.000"/>
      <fill>
        <patternFill patternType="none">
          <fgColor indexed="64"/>
          <bgColor indexed="65"/>
        </patternFill>
      </fill>
      <alignment horizontal="left" vertical="bottom" textRotation="0" wrapText="0" indent="0" justifyLastLine="0" shrinkToFit="0" readingOrder="0"/>
    </dxf>
    <dxf>
      <numFmt numFmtId="165" formatCode="0.0"/>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dxf>
    <dxf>
      <fill>
        <patternFill patternType="solid">
          <fgColor indexed="64"/>
          <bgColor rgb="FFFFFF00"/>
        </patternFill>
      </fill>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6" formatCode="0.000"/>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0" indent="0" justifyLastLine="0" shrinkToFit="0" readingOrder="0"/>
    </dxf>
    <dxf>
      <alignment horizontal="left" vertical="top" textRotation="0" wrapText="0" indent="0" justifyLastLine="0" shrinkToFit="0" readingOrder="0"/>
    </dxf>
    <dxf>
      <numFmt numFmtId="165" formatCode="0.0"/>
      <alignment horizontal="left" vertical="top" textRotation="0" wrapText="0" indent="0" justifyLastLine="0" shrinkToFit="0" readingOrder="0"/>
    </dxf>
    <dxf>
      <numFmt numFmtId="165" formatCode="0.0"/>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6" formatCode="0.000"/>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numFmt numFmtId="166" formatCode="0.000"/>
      <fill>
        <patternFill patternType="none">
          <fgColor indexed="64"/>
          <bgColor auto="1"/>
        </patternFill>
      </fill>
      <alignment horizontal="left" vertical="bottom" textRotation="0" wrapText="0" indent="0" justifyLastLine="0" shrinkToFit="0" readingOrder="0"/>
    </dxf>
    <dxf>
      <numFmt numFmtId="165" formatCode="0.0"/>
      <fill>
        <patternFill patternType="none">
          <fgColor indexed="64"/>
          <bgColor auto="1"/>
        </patternFill>
      </fill>
      <alignment horizontal="left" vertical="bottom" textRotation="0" wrapText="0" indent="0" justifyLastLine="0" shrinkToFit="0" readingOrder="0"/>
    </dxf>
    <dxf>
      <numFmt numFmtId="166" formatCode="0.000"/>
      <fill>
        <patternFill patternType="none">
          <fgColor indexed="64"/>
          <bgColor auto="1"/>
        </patternFill>
      </fill>
      <alignment horizontal="left" vertical="bottom" textRotation="0" wrapText="0" indent="0" justifyLastLine="0" shrinkToFit="0" readingOrder="0"/>
    </dxf>
    <dxf>
      <numFmt numFmtId="165" formatCode="0.0"/>
      <fill>
        <patternFill patternType="none">
          <fgColor indexed="64"/>
          <bgColor auto="1"/>
        </patternFill>
      </fill>
      <alignment horizontal="left" vertical="bottom" textRotation="0" wrapText="0" indent="0" justifyLastLine="0" shrinkToFit="0" readingOrder="0"/>
    </dxf>
    <dxf>
      <numFmt numFmtId="166" formatCode="0.000"/>
      <fill>
        <patternFill patternType="none">
          <fgColor indexed="64"/>
          <bgColor auto="1"/>
        </patternFill>
      </fill>
      <alignment horizontal="left" vertical="bottom" textRotation="0" wrapText="0" indent="0" justifyLastLine="0" shrinkToFit="0" readingOrder="0"/>
    </dxf>
    <dxf>
      <numFmt numFmtId="165" formatCode="0.0"/>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ill>
        <patternFill patternType="none">
          <fgColor indexed="64"/>
          <bgColor auto="1"/>
        </patternFill>
      </fill>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rgb="FF000000"/>
        <name val="Calibri"/>
        <family val="2"/>
        <scheme val="minor"/>
      </font>
      <numFmt numFmtId="166" formatCode="0.000"/>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0" indent="0" justifyLastLine="0" shrinkToFit="0" readingOrder="0"/>
    </dxf>
    <dxf>
      <alignment horizontal="left" vertical="top" textRotation="0" wrapText="0" indent="0" justifyLastLine="0" shrinkToFit="0" readingOrder="0"/>
    </dxf>
    <dxf>
      <numFmt numFmtId="165" formatCode="0.0"/>
      <alignment horizontal="left" vertical="top" textRotation="0" wrapText="0" indent="0" justifyLastLine="0" shrinkToFit="0" readingOrder="0"/>
    </dxf>
    <dxf>
      <numFmt numFmtId="165" formatCode="0.0"/>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6" formatCode="0.000"/>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font>
      <numFmt numFmtId="166" formatCode="0.000"/>
      <fill>
        <patternFill patternType="none">
          <fgColor indexed="64"/>
          <bgColor auto="1"/>
        </patternFill>
      </fill>
      <alignment horizontal="left" vertical="bottom" textRotation="0" wrapText="0" indent="0" justifyLastLine="0" shrinkToFit="0" readingOrder="0"/>
    </dxf>
    <dxf>
      <font>
        <b val="0"/>
      </font>
      <numFmt numFmtId="165" formatCode="0.0"/>
      <fill>
        <patternFill patternType="none">
          <fgColor indexed="64"/>
          <bgColor auto="1"/>
        </patternFill>
      </fill>
      <alignment horizontal="left" vertical="bottom" textRotation="0" wrapText="0" indent="0" justifyLastLine="0" shrinkToFit="0" readingOrder="0"/>
    </dxf>
    <dxf>
      <numFmt numFmtId="166" formatCode="0.000"/>
      <fill>
        <patternFill patternType="none">
          <fgColor indexed="64"/>
          <bgColor auto="1"/>
        </patternFill>
      </fill>
      <alignment horizontal="left" vertical="bottom" textRotation="0" wrapText="0" indent="0" justifyLastLine="0" shrinkToFit="0" readingOrder="0"/>
    </dxf>
    <dxf>
      <numFmt numFmtId="165" formatCode="0.0"/>
      <fill>
        <patternFill patternType="none">
          <fgColor indexed="64"/>
          <bgColor auto="1"/>
        </patternFill>
      </fill>
      <alignment horizontal="left" vertical="bottom" textRotation="0" wrapText="0" indent="0" justifyLastLine="0" shrinkToFit="0" readingOrder="0"/>
    </dxf>
    <dxf>
      <numFmt numFmtId="166" formatCode="0.000"/>
      <fill>
        <patternFill patternType="none">
          <fgColor indexed="64"/>
          <bgColor auto="1"/>
        </patternFill>
      </fill>
      <alignment horizontal="left" vertical="bottom" textRotation="0" wrapText="0" indent="0" justifyLastLine="0" shrinkToFit="0" readingOrder="0"/>
    </dxf>
    <dxf>
      <numFmt numFmtId="165" formatCode="0.0"/>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rgb="FF000000"/>
        <name val="Calibri"/>
        <family val="2"/>
        <scheme val="minor"/>
      </font>
      <numFmt numFmtId="166" formatCode="0.000"/>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0" indent="0" justifyLastLine="0" shrinkToFit="0" readingOrder="0"/>
    </dxf>
    <dxf>
      <alignment horizontal="left" vertical="top" textRotation="0" wrapText="0" indent="0" justifyLastLine="0" shrinkToFit="0" readingOrder="0"/>
    </dxf>
    <dxf>
      <numFmt numFmtId="165" formatCode="0.0"/>
      <alignment horizontal="left" vertical="top" textRotation="0" wrapText="0" indent="0" justifyLastLine="0" shrinkToFit="0" readingOrder="0"/>
    </dxf>
    <dxf>
      <numFmt numFmtId="165" formatCode="0.0"/>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6" formatCode="0.000"/>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numFmt numFmtId="166" formatCode="0.000"/>
      <fill>
        <patternFill patternType="none">
          <fgColor indexed="64"/>
          <bgColor auto="1"/>
        </patternFill>
      </fill>
      <alignment horizontal="left" vertical="bottom" textRotation="0" wrapText="0" indent="0" justifyLastLine="0" shrinkToFit="0" readingOrder="0"/>
    </dxf>
    <dxf>
      <numFmt numFmtId="165" formatCode="0.0"/>
      <fill>
        <patternFill patternType="none">
          <fgColor indexed="64"/>
          <bgColor auto="1"/>
        </patternFill>
      </fill>
      <alignment horizontal="left" vertical="bottom" textRotation="0" wrapText="0" indent="0" justifyLastLine="0" shrinkToFit="0" readingOrder="0"/>
    </dxf>
    <dxf>
      <numFmt numFmtId="166" formatCode="0.000"/>
      <fill>
        <patternFill patternType="none">
          <fgColor indexed="64"/>
          <bgColor auto="1"/>
        </patternFill>
      </fill>
      <alignment horizontal="left" vertical="bottom" textRotation="0" wrapText="0" indent="0" justifyLastLine="0" shrinkToFit="0" readingOrder="0"/>
    </dxf>
    <dxf>
      <numFmt numFmtId="165" formatCode="0.0"/>
      <fill>
        <patternFill patternType="none">
          <fgColor indexed="64"/>
          <bgColor auto="1"/>
        </patternFill>
      </fill>
      <alignment horizontal="left" vertical="bottom" textRotation="0" wrapText="0" indent="0" justifyLastLine="0" shrinkToFit="0" readingOrder="0"/>
    </dxf>
    <dxf>
      <numFmt numFmtId="166" formatCode="0.000"/>
      <fill>
        <patternFill patternType="none">
          <fgColor indexed="64"/>
          <bgColor auto="1"/>
        </patternFill>
      </fill>
      <alignment horizontal="left" vertical="bottom" textRotation="0" wrapText="0" indent="0" justifyLastLine="0" shrinkToFit="0" readingOrder="0"/>
    </dxf>
    <dxf>
      <numFmt numFmtId="165" formatCode="0.0"/>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ill>
        <patternFill patternType="none">
          <fgColor indexed="64"/>
          <bgColor auto="1"/>
        </patternFill>
      </fill>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6" formatCode="0.000"/>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0" indent="0" justifyLastLine="0" shrinkToFit="0" readingOrder="0"/>
    </dxf>
    <dxf>
      <numFmt numFmtId="166" formatCode="0.000"/>
      <alignment horizontal="left" vertical="top" textRotation="0" wrapText="0" indent="0" justifyLastLine="0" shrinkToFit="0" readingOrder="0"/>
    </dxf>
    <dxf>
      <numFmt numFmtId="165" formatCode="0.0"/>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0" indent="0" justifyLastLine="0" shrinkToFit="0" readingOrder="0"/>
    </dxf>
    <dxf>
      <alignment horizontal="left" vertical="top" textRotation="0" wrapText="0" indent="0" justifyLastLine="0" shrinkToFit="0" readingOrder="0"/>
    </dxf>
    <dxf>
      <numFmt numFmtId="165" formatCode="0.0"/>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numFmt numFmtId="166" formatCode="0.000"/>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numFmt numFmtId="166" formatCode="0.000"/>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numFmt numFmtId="166" formatCode="0.000"/>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ill>
        <patternFill patternType="none">
          <fgColor indexed="64"/>
          <bgColor auto="1"/>
        </patternFill>
      </fill>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i val="0"/>
        <strike val="0"/>
        <condense val="0"/>
        <extend val="0"/>
        <outline val="0"/>
        <shadow val="0"/>
        <u val="none"/>
        <vertAlign val="baseline"/>
        <sz val="11"/>
        <color rgb="FF00000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left" vertical="center" textRotation="0" wrapText="1" indent="0" justifyLastLine="0" shrinkToFit="0" readingOrder="0"/>
    </dxf>
    <dxf>
      <numFmt numFmtId="165" formatCode="0.0"/>
      <fill>
        <patternFill patternType="none">
          <fgColor indexed="64"/>
          <bgColor auto="1"/>
        </patternFill>
      </fill>
      <alignment horizontal="left"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left" vertical="top" textRotation="0" wrapText="1" indent="0" justifyLastLine="0" shrinkToFit="0" readingOrder="0"/>
    </dxf>
  </dxfs>
  <tableStyles count="0" defaultTableStyle="TableStyleMedium2" defaultPivotStyle="PivotStyleLight16"/>
  <colors>
    <mruColors>
      <color rgb="FFFFC5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nationalarchives.gov.uk/doc/open-government-licence/version/3/" TargetMode="External"/><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53</xdr:row>
      <xdr:rowOff>95250</xdr:rowOff>
    </xdr:from>
    <xdr:to>
      <xdr:col>1</xdr:col>
      <xdr:colOff>76200</xdr:colOff>
      <xdr:row>55</xdr:row>
      <xdr:rowOff>38100</xdr:rowOff>
    </xdr:to>
    <xdr:pic>
      <xdr:nvPicPr>
        <xdr:cNvPr id="2"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859AA5F6-DD01-4870-A9B0-F5E5D706CFE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82" b="-612"/>
        <a:stretch>
          <a:fillRect/>
        </a:stretch>
      </xdr:blipFill>
      <xdr:spPr bwMode="auto">
        <a:xfrm>
          <a:off x="0" y="7610475"/>
          <a:ext cx="771525"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10515599</xdr:colOff>
      <xdr:row>0</xdr:row>
      <xdr:rowOff>0</xdr:rowOff>
    </xdr:from>
    <xdr:to>
      <xdr:col>1</xdr:col>
      <xdr:colOff>12571412</xdr:colOff>
      <xdr:row>7</xdr:row>
      <xdr:rowOff>421063</xdr:rowOff>
    </xdr:to>
    <xdr:pic>
      <xdr:nvPicPr>
        <xdr:cNvPr id="3" name="Picture 2" descr="NHS England logo">
          <a:extLst>
            <a:ext uri="{FF2B5EF4-FFF2-40B4-BE49-F238E27FC236}">
              <a16:creationId xmlns:a16="http://schemas.microsoft.com/office/drawing/2014/main" id="{5F26FA6B-B595-41FB-B75E-BB1DEF4C318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210924" y="0"/>
          <a:ext cx="2055813" cy="1754563"/>
        </a:xfrm>
        <a:prstGeom prst="rect">
          <a:avLst/>
        </a:prstGeom>
      </xdr:spPr>
    </xdr:pic>
    <xdr:clientData/>
  </xdr:twoCellAnchor>
  <xdr:twoCellAnchor editAs="oneCell">
    <xdr:from>
      <xdr:col>0</xdr:col>
      <xdr:colOff>61912</xdr:colOff>
      <xdr:row>3</xdr:row>
      <xdr:rowOff>23812</xdr:rowOff>
    </xdr:from>
    <xdr:to>
      <xdr:col>1</xdr:col>
      <xdr:colOff>1630764</xdr:colOff>
      <xdr:row>7</xdr:row>
      <xdr:rowOff>23812</xdr:rowOff>
    </xdr:to>
    <xdr:pic>
      <xdr:nvPicPr>
        <xdr:cNvPr id="4" name="Picture 3" descr="Logo&#10;&#10;Description automatically generated">
          <a:extLst>
            <a:ext uri="{FF2B5EF4-FFF2-40B4-BE49-F238E27FC236}">
              <a16:creationId xmlns:a16="http://schemas.microsoft.com/office/drawing/2014/main" id="{257A2398-358A-3579-DD3A-D17A60F87B1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1912" y="595312"/>
          <a:ext cx="2264177" cy="7620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E4D12E-1477-4000-AC5D-1EC5B553E73D}" name="Table5" displayName="Table5" ref="A4:P65" totalsRowShown="0" headerRowDxfId="162" dataDxfId="161">
  <tableColumns count="16">
    <tableColumn id="1" xr3:uid="{7C3C08CC-F1AA-4D4E-9AC9-2D84200C11BB}" name="Descriptives" dataDxfId="160"/>
    <tableColumn id="2" xr3:uid="{EEE40B0E-1AC8-4B70-BC3E-797D2A179361}" name="Descriptive sub group" dataDxfId="159"/>
    <tableColumn id="3" xr3:uid="{08F639CA-C585-4A6F-8ACF-AADBB89153D4}" name="Sub group categories " dataDxfId="158"/>
    <tableColumn id="4" xr3:uid="{4EDCD87F-D623-476A-B5E9-5A3DAFC07A6F}" name="No surgery or chemotherapy: Number" dataDxfId="157"/>
    <tableColumn id="5" xr3:uid="{CC2A4941-B262-45A5-A723-AE3A956EEAE7}" name="No surgery or chemotherapy: Percentage" dataDxfId="156"/>
    <tableColumn id="6" xr3:uid="{AA9557A8-5534-49F0-A07F-6CA5E0324D28}" name="Primary surgery with adjuvant chemotherapy: Number" dataDxfId="155"/>
    <tableColumn id="7" xr3:uid="{2B91C2D2-2A1F-451D-BA2D-4C50D96C485A}" name="Primary surgery with adjuvant chemotherapy: Percentage" dataDxfId="154"/>
    <tableColumn id="8" xr3:uid="{41834165-F8FF-473B-AD79-C0BDE65691CE}" name="Neoadjuvant chemotherapy with interval debulking surgery: Number" dataDxfId="153"/>
    <tableColumn id="9" xr3:uid="{93C948EB-879F-4F9A-952A-CA8999851DCA}" name="Neoadjuvant chemotherapy with interval debulking surgery: Percentage" dataDxfId="152"/>
    <tableColumn id="10" xr3:uid="{02A4B45F-8A29-4FD3-A903-E8C2918F9050}" name="Chemotherapy but no surgery: Number" dataDxfId="151"/>
    <tableColumn id="11" xr3:uid="{572A3209-24AB-4BA1-9C9B-4ACA506D281D}" name="Chemotherapy but no surgery: Percentage" dataDxfId="150"/>
    <tableColumn id="12" xr3:uid="{956C8D2F-F6E1-4DD7-9455-01E124B4A941}" name="Primary surgery but no chemotherapy: Number" dataDxfId="149"/>
    <tableColumn id="13" xr3:uid="{ED7DC276-1B29-48A8-8A46-3FA959B64263}" name="Primary surgery but no chemotherapy: Percentage" dataDxfId="148"/>
    <tableColumn id="14" xr3:uid="{3CCD225E-8F75-4F6D-9AF5-68EA1BA5AD8A}" name="Total: Number" dataDxfId="147"/>
    <tableColumn id="15" xr3:uid="{5333E5FE-003A-4BCB-B933-CE634968C2F1}" name="Total: Percentage" dataDxfId="146"/>
    <tableColumn id="16" xr3:uid="{EF2E8756-6EF5-4506-B81B-ECC1B177B6F4}" name="p-value" dataDxfId="145"/>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15FCC03-8BA2-493F-B035-02755305756C}" name="Table11" displayName="Table11" ref="A4:K54" totalsRowShown="0" headerRowDxfId="51" dataDxfId="50">
  <tableColumns count="11">
    <tableColumn id="1" xr3:uid="{D6D8AF85-AF46-40C0-82DA-403C71111D33}" name="Variables" dataDxfId="49"/>
    <tableColumn id="2" xr3:uid="{A1CECD6A-BF24-4750-942F-FDED19DA3BBF}" name="Variable sub group" dataDxfId="48"/>
    <tableColumn id="3" xr3:uid="{0EB96B96-E7C6-48DA-9C57-0887F4664A8D}" name="Model 1: Estimate" dataDxfId="47"/>
    <tableColumn id="4" xr3:uid="{7A5AF13F-C644-453A-ADF3-72354A25F43D}" name="Model 1: SE" dataDxfId="46"/>
    <tableColumn id="5" xr3:uid="{42F4FF13-39D9-430C-BE79-E61A7368A40F}" name="Model 1: p-value" dataDxfId="45"/>
    <tableColumn id="6" xr3:uid="{C05061F9-640E-41F2-B00F-1E3C5269147B}" name="Model 2: Estimate" dataDxfId="44"/>
    <tableColumn id="7" xr3:uid="{8F2FB4A7-DF0F-45D9-A173-C2DD25845C2F}" name="Model 2: SE" dataDxfId="43"/>
    <tableColumn id="8" xr3:uid="{93374BD4-ECDE-4816-B787-511F2012B298}" name="Model 2: p-value" dataDxfId="42"/>
    <tableColumn id="9" xr3:uid="{76E273BE-5393-4088-A7A4-164E17440FE3}" name="Model 3: Estimate" dataDxfId="41"/>
    <tableColumn id="10" xr3:uid="{D9D25A98-3906-4906-AC37-9DA294D518D6}" name="Model 3: SE" dataDxfId="40"/>
    <tableColumn id="11" xr3:uid="{69A544D1-7DD4-40F2-B434-614ADB57BF46}" name="Model 3: p-value" dataDxfId="39"/>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F345867-0981-472C-8487-0C9D53777DC0}" name="Table4" displayName="Table4" ref="A4:G26" totalsRowShown="0" headerRowDxfId="38" dataDxfId="37">
  <tableColumns count="7">
    <tableColumn id="1" xr3:uid="{3B2BBA3D-1042-4F63-9B1A-62CD791AEF35}" name="Variable / Cancer Alliance" dataDxfId="36"/>
    <tableColumn id="2" xr3:uid="{E3CBD2F1-95DC-42CA-83F8-A0FF037BCFC0}" name="Any treatment: Estimate" dataDxfId="35">
      <calculatedColumnFormula>Table213[[#This Row],[Model 3: Estimate]]</calculatedColumnFormula>
    </tableColumn>
    <tableColumn id="3" xr3:uid="{A23354AE-ADE4-4D2A-932A-0B96E3A5A341}" name="Any treatment: p-value" dataDxfId="34">
      <calculatedColumnFormula>Table213[[#This Row],[Model 3: p-value]]</calculatedColumnFormula>
    </tableColumn>
    <tableColumn id="4" xr3:uid="{34AD0089-FB65-4AF8-8480-450018933EF8}" name="Any surgery: Estimate" dataDxfId="33">
      <calculatedColumnFormula>Table2[[#This Row],[Model 3: Estimate]]</calculatedColumnFormula>
    </tableColumn>
    <tableColumn id="5" xr3:uid="{0BAFF8AC-6506-4EE1-AEE8-6316044610AC}" name="Any surgery: p-value" dataDxfId="32">
      <calculatedColumnFormula>Table2[[#This Row],[Model 3: p-value]]</calculatedColumnFormula>
    </tableColumn>
    <tableColumn id="6" xr3:uid="{4CA705D7-7EB0-49CC-B8C6-5CA9CC7A031E}" name="Any chemotherapy: Estimate" dataDxfId="31">
      <calculatedColumnFormula>Table1[[#This Row],[Model 3: Estimate]]</calculatedColumnFormula>
    </tableColumn>
    <tableColumn id="7" xr3:uid="{68A6429F-30AC-411A-825C-F633F33F6E48}" name="Any chemotherapy: p-value" dataDxfId="30">
      <calculatedColumnFormula>Table1[[#This Row],[Model 3: p-value]]</calculatedColumnFormula>
    </tableColumn>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BC4C5FE-3100-4ADE-BF75-189E6B371EBD}" name="Table417" displayName="Table417" ref="A4:G26" totalsRowShown="0" headerRowDxfId="29" dataDxfId="28">
  <tableColumns count="7">
    <tableColumn id="1" xr3:uid="{90D26332-D9BC-4784-9013-C21079D57442}" name="Variable / Cancer Alliance" dataDxfId="27"/>
    <tableColumn id="2" xr3:uid="{34E60FFB-94EA-4D3D-BC56-64E4CA550299}" name="Any treatment: Estimate" dataDxfId="26"/>
    <tableColumn id="3" xr3:uid="{F65673E8-49A5-44E8-B06A-E80A1F28D927}" name="Any treatment: p-value" dataDxfId="25"/>
    <tableColumn id="4" xr3:uid="{AB624C77-FBE7-45C6-8B9C-BCC9EC311033}" name="Any surgery: Estimate" dataDxfId="24"/>
    <tableColumn id="5" xr3:uid="{A56CE932-E9A5-4DA1-93F1-438FE7D85D45}" name="Any surgery: p-value" dataDxfId="23"/>
    <tableColumn id="6" xr3:uid="{51F5656B-F931-4190-9AE9-C8D12015BB8A}" name="Any chemotherapy: Estimate" dataDxfId="22"/>
    <tableColumn id="7" xr3:uid="{C0A68DD3-C6C8-4B1E-87A9-AEBB181C57CA}" name="Any chemotherapy: p-value" dataDxfId="21"/>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795CB22-28CC-4282-8436-C3AE0AE0A5AD}" name="Table618" displayName="Table618" ref="A4:P65" totalsRowShown="0" headerRowDxfId="20" dataDxfId="19">
  <tableColumns count="16">
    <tableColumn id="1" xr3:uid="{B8AF6C7C-7F2F-4EF3-9ED3-C4BA80869FA5}" name="Descriptives" dataDxfId="18"/>
    <tableColumn id="2" xr3:uid="{2A9F6044-10B3-4DA6-8CC3-8EFA205EC0AF}" name="Descriptive sub group" dataDxfId="17"/>
    <tableColumn id="3" xr3:uid="{9BB1E9EF-4F85-4206-B0F6-06E1979F2578}" name="Sub group categories " dataDxfId="16"/>
    <tableColumn id="4" xr3:uid="{175F0286-AD18-4E6B-AF17-BC5C8D2390DF}" name="No surgery or chemotherapy: Number" dataDxfId="15"/>
    <tableColumn id="5" xr3:uid="{BFF6A788-1B4E-4A74-BC2C-602C96859670}" name="No surgery or chemotherapy: Percentage" dataDxfId="14"/>
    <tableColumn id="6" xr3:uid="{8429CEB1-C179-46D1-9259-CEE955FEBAE5}" name="Primary surgery with adjuvant chemotherapy: Number" dataDxfId="13"/>
    <tableColumn id="7" xr3:uid="{6C53B4CE-0A8D-43B4-BD14-431416820A04}" name="Primary surgery with adjuvant chemotherapy: Percentage" dataDxfId="12"/>
    <tableColumn id="8" xr3:uid="{97D49550-64E9-412A-82FA-0B0B0822FD96}" name="Neoadjuvant chemotherapy with interval debulking surgery: Number" dataDxfId="11"/>
    <tableColumn id="9" xr3:uid="{57C3A082-3081-47E6-A5CC-F374CA2E7B7B}" name="Neoadjuvant chemotherapy with interval debulking surgery: Percentage" dataDxfId="10"/>
    <tableColumn id="10" xr3:uid="{0F434298-F361-4B8E-8D0A-68CC704089FF}" name="Chemotherapy but no surgery: Number" dataDxfId="9"/>
    <tableColumn id="11" xr3:uid="{23E84DA4-AA66-428C-8365-C13B07F09A5C}" name="Chemotherapy but no surgery: Percentage" dataDxfId="8"/>
    <tableColumn id="12" xr3:uid="{97B9F3DB-6A60-44DC-B147-116073E04C01}" name="Primary surgery but no chemotherapy: Number" dataDxfId="7"/>
    <tableColumn id="13" xr3:uid="{A976A2C3-652F-46DB-A9E6-1B11443123D8}" name="Primary surgery but no chemotherapy: Percentage" dataDxfId="6"/>
    <tableColumn id="14" xr3:uid="{B4512092-231D-40E3-95E4-6415A62B6126}" name="Total: Number" dataDxfId="5"/>
    <tableColumn id="15" xr3:uid="{96B64340-D0C8-47D4-8196-E2FB687A10FA}" name="Total: Percentage" dataDxfId="4"/>
    <tableColumn id="16" xr3:uid="{AF7ED514-B8FB-4829-BF12-DC86FACB7DB0}" name="p-value" dataDxfId="3"/>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9353D8B-E572-431A-B357-96719DB88D2B}" name="Table8" displayName="Table8" ref="A4:B21" totalsRowShown="0">
  <tableColumns count="2">
    <tableColumn id="1" xr3:uid="{A78AB8E2-82F4-418C-AC91-46A786AED8B7}" name="Description" dataDxfId="2"/>
    <tableColumn id="2" xr3:uid="{BEF21566-B6B1-425A-9571-0B2CE76FF1BE}" name="Charlson score" dataDxfId="1"/>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B8D5F85-2405-4E4D-8DE6-82CC760EBDB2}" name="Table12" displayName="Table12" ref="A4:B49" totalsRowShown="0">
  <tableColumns count="2">
    <tableColumn id="1" xr3:uid="{4E43AAA3-E93F-404E-AAD4-2C9B92318632}" name="OPCS-4 code"/>
    <tableColumn id="2" xr3:uid="{6960B0DA-A761-406F-9737-A67D762F8DC4}" name="Descrip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3534F9-F843-4F02-9ADE-AFFBA2149F43}" name="Table6" displayName="Table6" ref="A4:P65" totalsRowShown="0" headerRowDxfId="144" dataDxfId="143">
  <tableColumns count="16">
    <tableColumn id="1" xr3:uid="{88439A6B-3BF0-42BB-87A6-447BC9815B9F}" name="Descriptives" dataDxfId="142"/>
    <tableColumn id="2" xr3:uid="{11AB3D78-60C5-46E5-BBE2-01F5B4EDC0FC}" name="Descriptive sub group" dataDxfId="141"/>
    <tableColumn id="3" xr3:uid="{1494315F-9C16-4128-81E9-405989A89A1E}" name="Sub group categories " dataDxfId="140"/>
    <tableColumn id="4" xr3:uid="{9D28EFBD-9775-48E0-877A-ED5B3562515A}" name="No surgery or chemotherapy: Number" dataDxfId="139"/>
    <tableColumn id="5" xr3:uid="{A1C12ACF-5D11-4B2C-9C3E-F3AF219C448D}" name="No surgery or chemotherapy: Percentage" dataDxfId="138"/>
    <tableColumn id="6" xr3:uid="{94FECC5D-EABF-4225-829E-B8BE6A1025F6}" name="Primary surgery with adjuvant chemotherapy: Number" dataDxfId="137"/>
    <tableColumn id="7" xr3:uid="{D2E14038-9E22-4195-B90D-0F63260512F5}" name="Primary surgery with adjuvant chemotherapy: Percentage" dataDxfId="136"/>
    <tableColumn id="8" xr3:uid="{B1EBB2DC-446F-4456-96D4-37F4259FB692}" name="Neoadjuvant chemotherapy with interval debulking surgery: Number" dataDxfId="135"/>
    <tableColumn id="9" xr3:uid="{F4822953-BB24-4DD4-AE58-CC695F2AE1AC}" name="Neoadjuvant chemotherapy with interval debulking surgery: Percentage" dataDxfId="134"/>
    <tableColumn id="10" xr3:uid="{FE128AAF-91DF-4210-B605-6482D9080B89}" name="Chemotherapy but no surgery: Number" dataDxfId="133"/>
    <tableColumn id="11" xr3:uid="{4DA7FF2E-996B-4B5B-8726-0641A2C6F3D2}" name="Chemotherapy but no surgery: Percentage" dataDxfId="132"/>
    <tableColumn id="12" xr3:uid="{AAA9DD47-8168-43CB-B25E-2943C3FB8926}" name="Primary surgery but no chemotherapy: Number" dataDxfId="131"/>
    <tableColumn id="13" xr3:uid="{FB561FAF-14D9-4B67-895D-E442C4CF8B0E}" name="Primary surgery but no chemotherapy: Percentage" dataDxfId="130"/>
    <tableColumn id="14" xr3:uid="{8C6BC7BC-97F8-400D-B495-0548CDE6AEE4}" name="Total: Number" dataDxfId="129"/>
    <tableColumn id="15" xr3:uid="{03A848EE-B96E-4AC0-8D87-A1E8D61BFE6C}" name="Total: Percentage" dataDxfId="128"/>
    <tableColumn id="16" xr3:uid="{5F2FE6FC-67A0-44E1-B77F-19DAD7216E3D}" name="p-value" dataDxfId="127"/>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A6D3211-56B8-4F98-873D-D145545B3212}" name="Table213" displayName="Table213" ref="A4:G31" totalsRowShown="0" headerRowDxfId="126" dataDxfId="125">
  <tableColumns count="7">
    <tableColumn id="1" xr3:uid="{A6E9E846-9947-4550-95A0-3939BF6A91CC}" name="Variable / Cancer Alliance" dataDxfId="124"/>
    <tableColumn id="2" xr3:uid="{C32FCBEF-322E-4E3C-B990-768D0AB4485D}" name="Model 1: Estimate" dataDxfId="123"/>
    <tableColumn id="3" xr3:uid="{FC4009BD-9C3B-4C06-9134-179EDCA79860}" name="Model 1: p-value" dataDxfId="122"/>
    <tableColumn id="4" xr3:uid="{E08D8DFB-683D-4EBE-940B-29F46BFCF9E1}" name="Model 2: Estimate" dataDxfId="121"/>
    <tableColumn id="5" xr3:uid="{5F4EDB6E-A7FE-4187-A0F0-9A611CD9372B}" name="Model 2: p-value" dataDxfId="120"/>
    <tableColumn id="6" xr3:uid="{DE1B3D1A-5531-4035-95D3-82930A628BF4}" name="Model 3: Estimate" dataDxfId="119"/>
    <tableColumn id="7" xr3:uid="{6C789E81-DD13-4131-AFBC-887E2F7DEC0D}" name="Model 3: p-value" dataDxfId="118"/>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8E59C9-B7DB-4F1D-B04A-3DB8F1CE7BE5}" name="Table7" displayName="Table7" ref="A4:K54" totalsRowShown="0" headerRowDxfId="117" dataDxfId="116">
  <tableColumns count="11">
    <tableColumn id="1" xr3:uid="{96A4B81E-6FC6-4E4B-961C-3AF89C64C865}" name="Variables" dataDxfId="115"/>
    <tableColumn id="2" xr3:uid="{AD08E9FC-B17C-49A6-97E3-CC026C80B5C9}" name="Variable sub group" dataDxfId="114"/>
    <tableColumn id="3" xr3:uid="{BE4A2B14-FB1A-4DCD-ADCA-562D1F0F8568}" name="Model 1: Estimate" dataDxfId="113"/>
    <tableColumn id="4" xr3:uid="{A4BADF0D-932A-4E28-8D7C-6C2CE85D80DF}" name="Model 1: SE" dataDxfId="112"/>
    <tableColumn id="5" xr3:uid="{69D2C7D5-9D7A-4567-A44E-11141031A7CF}" name="Model 1: p-value" dataDxfId="111"/>
    <tableColumn id="6" xr3:uid="{D759797D-E4FD-4461-9503-0D5109E02DDB}" name="Model 2: Estimate" dataDxfId="110"/>
    <tableColumn id="7" xr3:uid="{B8A7DBF9-D364-4AD2-96C8-C90A054796A2}" name="Model 2: SE" dataDxfId="109"/>
    <tableColumn id="8" xr3:uid="{F39B2070-D156-4CAE-A717-F4704FB6F89A}" name="Model 2: p-value" dataDxfId="108"/>
    <tableColumn id="9" xr3:uid="{AD1DD5FE-7D1C-4FAA-B075-F1A1CCED96E9}" name="Model 3: Estimate" dataDxfId="107"/>
    <tableColumn id="10" xr3:uid="{6A17CFA7-A147-4601-86EF-B3833147E629}" name="Model 3: SE" dataDxfId="106"/>
    <tableColumn id="11" xr3:uid="{211252B8-3456-4F55-85F6-F9D2D38E3685}" name="Model 3: p-value" dataDxfId="105"/>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619206F-EB60-41AF-B928-0B4C708E3475}" name="Table2" displayName="Table2" ref="A4:G26" totalsRowShown="0" headerRowDxfId="104" dataDxfId="103">
  <tableColumns count="7">
    <tableColumn id="1" xr3:uid="{7A6523BF-7693-4C97-924A-11A8B2C49800}" name="Variable / Cancer Alliance" dataDxfId="102"/>
    <tableColumn id="2" xr3:uid="{47E8CAB3-CB06-4382-B906-C79CA3584596}" name="Model 1: Estimate" dataDxfId="101"/>
    <tableColumn id="3" xr3:uid="{AAC31095-176C-4B26-86AA-675540F95AB2}" name="Model 1: p-value" dataDxfId="100"/>
    <tableColumn id="4" xr3:uid="{D0472AA9-3977-4DEC-876C-1EDCA92F5E7F}" name="Model 2: Estimate" dataDxfId="99"/>
    <tableColumn id="5" xr3:uid="{7CA96326-7B99-4777-AF13-4D6CEC864B73}" name="Model 2: p-value" dataDxfId="98"/>
    <tableColumn id="6" xr3:uid="{8BA0CC06-78B4-4420-AA4D-D5524CCB0BBD}" name="Model 3: Estimate" dataDxfId="97"/>
    <tableColumn id="7" xr3:uid="{9E19CD10-D098-448F-92ED-D9D79DFDCC8F}" name="Model 3: p-value" dataDxfId="9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636FEAB-A118-498B-AB1D-B0530BB537B1}" name="Table9" displayName="Table9" ref="A4:K54" totalsRowShown="0" headerRowDxfId="95" dataDxfId="94">
  <tableColumns count="11">
    <tableColumn id="1" xr3:uid="{189FFED2-FD63-4B07-8826-757AF2A83712}" name="Variables" dataDxfId="93"/>
    <tableColumn id="2" xr3:uid="{94243F95-E17F-466E-A015-C39C973BD964}" name="Variable sub group" dataDxfId="92"/>
    <tableColumn id="3" xr3:uid="{F81820BD-AEF4-43A5-AA72-49995F12E496}" name="Model 1: Estimate" dataDxfId="91"/>
    <tableColumn id="4" xr3:uid="{7EF28C5F-36BC-4D01-9BD4-DF7DFC911E7E}" name="Model 1: SE" dataDxfId="90"/>
    <tableColumn id="5" xr3:uid="{5D8BB36D-E5DC-4786-8E53-80FDCB30FE3B}" name="Model 1: p-value" dataDxfId="89"/>
    <tableColumn id="6" xr3:uid="{1775CE66-C2B5-4052-AE84-FDF223E5E187}" name="Model 2: Estimate" dataDxfId="88"/>
    <tableColumn id="7" xr3:uid="{6DFA3C7A-55F0-4C56-8CCB-B88717E78563}" name="Model 2: SE" dataDxfId="87"/>
    <tableColumn id="8" xr3:uid="{7FC72475-7AB2-499B-9EAB-46A362E439C6}" name="Model 2: p-value" dataDxfId="86"/>
    <tableColumn id="9" xr3:uid="{B6739254-9721-4647-A0F3-01771536D0D5}" name="Model 3: Estimate" dataDxfId="85"/>
    <tableColumn id="10" xr3:uid="{623808BD-F53D-4958-B5F4-C7D55046AA47}" name="Model 3: SE" dataDxfId="84"/>
    <tableColumn id="11" xr3:uid="{B5C3A384-BEA0-4A53-B8C9-183A2AEDCA88}" name="Model 3: p-value" dataDxfId="83"/>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2DEF82F-8A32-4313-8491-F9E38E9B6BBB}" name="Table1" displayName="Table1" ref="A4:G26" totalsRowShown="0" headerRowDxfId="82" dataDxfId="81">
  <tableColumns count="7">
    <tableColumn id="1" xr3:uid="{5ED8E4B0-3B3A-4DB2-A290-503152A36BF0}" name="Variable / Cancer Alliance" dataDxfId="80"/>
    <tableColumn id="2" xr3:uid="{5E4DBE95-3B08-4175-91A1-F559A53914A0}" name="Model 1: Estimate" dataDxfId="79"/>
    <tableColumn id="3" xr3:uid="{CF18D418-F699-4598-A082-4B9B0759B679}" name="Model 1: p-value" dataDxfId="78"/>
    <tableColumn id="4" xr3:uid="{BA1D1433-897D-4FE9-A471-AD66723C3A5B}" name="Model 2: Estimate" dataDxfId="77"/>
    <tableColumn id="5" xr3:uid="{9DF1DC66-F16C-4C4E-8784-CEDDB8EE1423}" name="Model 2: p-value" dataDxfId="76"/>
    <tableColumn id="6" xr3:uid="{4B8257FB-801A-4671-AFC8-B3FEBA005FA9}" name="Model 3: Estimate" dataDxfId="75"/>
    <tableColumn id="7" xr3:uid="{EEB8BEDD-E53E-44C8-AD81-FECCBA9A63DC}" name="Model 3: p-value" dataDxfId="74"/>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EA0F6C-53AC-44E5-83A1-B6DCF341C72C}" name="Table10" displayName="Table10" ref="A4:K54" totalsRowShown="0" headerRowDxfId="73" dataDxfId="72">
  <autoFilter ref="A4:K54" xr:uid="{2A4CD270-3DEB-4E67-A7FB-3DCBFE662320}"/>
  <tableColumns count="11">
    <tableColumn id="1" xr3:uid="{D2754EC9-49FF-4004-A634-7B38DAA58F8D}" name="Variables" dataDxfId="71"/>
    <tableColumn id="2" xr3:uid="{C3C6E7B8-6448-419D-91F8-DE87701BEAC1}" name="Variable sub group" dataDxfId="70"/>
    <tableColumn id="3" xr3:uid="{167C9F35-9E22-4151-AD78-E5C2FE486CBA}" name="Model 1: Estimate" dataDxfId="69"/>
    <tableColumn id="4" xr3:uid="{3E47E7D9-3C39-4E86-AEFE-FA5E19DAC613}" name="Model 1: SE" dataDxfId="68"/>
    <tableColumn id="5" xr3:uid="{65A86AEF-B102-4739-B62F-EAA683B4019F}" name="Model 1: p-value" dataDxfId="67"/>
    <tableColumn id="6" xr3:uid="{AD78535C-300A-4E0B-AE91-7FAA8128809D}" name="Model 2: Estimate" dataDxfId="66"/>
    <tableColumn id="7" xr3:uid="{80A34A87-4124-4EA2-B97B-392400FC62A6}" name="Model 2: SE" dataDxfId="65"/>
    <tableColumn id="8" xr3:uid="{F5AFABF8-C9D4-4DE2-AAF2-EE2D600F761D}" name="Model 2: p-value" dataDxfId="64"/>
    <tableColumn id="9" xr3:uid="{A2771BAA-3093-48FA-963D-9BF1691311DE}" name="Model 3: Estimate" dataDxfId="63"/>
    <tableColumn id="10" xr3:uid="{D2188E79-928E-4509-9AC6-556CA016D2AB}" name="Model 3: SE" dataDxfId="62"/>
    <tableColumn id="11" xr3:uid="{1064B7E7-03A8-4A3C-9674-4ADBC9BE9059}" name="Model 3: p-value" dataDxfId="61"/>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301ECD7-48E0-4E03-9CC2-EC4C2E938A78}" name="Table3" displayName="Table3" ref="A4:G26" totalsRowShown="0" headerRowDxfId="60" dataDxfId="59">
  <tableColumns count="7">
    <tableColumn id="1" xr3:uid="{9B1C6EED-3CF7-40E1-B405-D55AC88A3042}" name="Variable / Cancer Alliance" dataDxfId="58"/>
    <tableColumn id="2" xr3:uid="{069D69CE-7D0B-4C04-83E6-D1DAEAE6DF0A}" name="Model 1: Estimate" dataDxfId="57"/>
    <tableColumn id="3" xr3:uid="{156E6933-D427-45CD-86A2-745A7CD1C250}" name="Model 1: p-value" dataDxfId="56"/>
    <tableColumn id="4" xr3:uid="{06A0C676-0389-4232-93D9-656480A70AEF}" name="Model 2: Estimate" dataDxfId="55"/>
    <tableColumn id="5" xr3:uid="{FDB85554-BE85-444B-90EF-5185016D38E2}" name="Model 2: p-value" dataDxfId="54"/>
    <tableColumn id="6" xr3:uid="{2334182D-4C68-4081-A65A-EAD113B3290C}" name="Model 3: Estimate" dataDxfId="53"/>
    <tableColumn id="7" xr3:uid="{4C326141-0959-47A3-A714-ADF43B30D821}" name="Model 3: p-value" dataDxfId="52"/>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nationalarchives.gov.uk/doc/open-government-licence"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B1BA6-A1F6-4568-9E65-FAD8C7FF6D7A}">
  <dimension ref="A8:G64"/>
  <sheetViews>
    <sheetView showGridLines="0" workbookViewId="0">
      <selection activeCell="A40" sqref="A40:B40"/>
    </sheetView>
  </sheetViews>
  <sheetFormatPr defaultColWidth="10.26953125" defaultRowHeight="14.5" x14ac:dyDescent="0.35"/>
  <cols>
    <col min="1" max="1" width="10.453125" style="16" customWidth="1"/>
    <col min="2" max="2" width="239.7265625" style="16" customWidth="1"/>
    <col min="3" max="16384" width="10.26953125" style="16"/>
  </cols>
  <sheetData>
    <row r="8" spans="1:2" ht="45" x14ac:dyDescent="0.35">
      <c r="A8" s="75" t="s">
        <v>668</v>
      </c>
      <c r="B8" s="76"/>
    </row>
    <row r="9" spans="1:2" ht="26" x14ac:dyDescent="0.35">
      <c r="A9" s="77" t="s">
        <v>669</v>
      </c>
      <c r="B9" s="78"/>
    </row>
    <row r="10" spans="1:2" x14ac:dyDescent="0.35">
      <c r="A10" s="79" t="s">
        <v>649</v>
      </c>
      <c r="B10" s="79"/>
    </row>
    <row r="11" spans="1:2" x14ac:dyDescent="0.35">
      <c r="A11" s="79" t="s">
        <v>650</v>
      </c>
      <c r="B11" s="79"/>
    </row>
    <row r="12" spans="1:2" x14ac:dyDescent="0.35">
      <c r="A12" s="74"/>
      <c r="B12" s="74"/>
    </row>
    <row r="13" spans="1:2" x14ac:dyDescent="0.35">
      <c r="A13" s="80" t="s">
        <v>651</v>
      </c>
      <c r="B13" s="80"/>
    </row>
    <row r="14" spans="1:2" ht="84.75" customHeight="1" x14ac:dyDescent="0.35">
      <c r="A14" s="73" t="s">
        <v>670</v>
      </c>
      <c r="B14" s="73"/>
    </row>
    <row r="15" spans="1:2" x14ac:dyDescent="0.35">
      <c r="A15" s="74"/>
      <c r="B15" s="74"/>
    </row>
    <row r="16" spans="1:2" x14ac:dyDescent="0.35">
      <c r="A16" s="70" t="s">
        <v>652</v>
      </c>
      <c r="B16" s="70"/>
    </row>
    <row r="17" spans="1:2" x14ac:dyDescent="0.35">
      <c r="A17" s="72" t="s">
        <v>679</v>
      </c>
      <c r="B17" s="72"/>
    </row>
    <row r="18" spans="1:2" x14ac:dyDescent="0.35">
      <c r="A18" s="66" t="s">
        <v>645</v>
      </c>
      <c r="B18" s="66"/>
    </row>
    <row r="19" spans="1:2" x14ac:dyDescent="0.35">
      <c r="A19" s="64" t="s">
        <v>699</v>
      </c>
      <c r="B19" s="64"/>
    </row>
    <row r="20" spans="1:2" x14ac:dyDescent="0.35">
      <c r="A20" s="64" t="s">
        <v>700</v>
      </c>
      <c r="B20" s="64"/>
    </row>
    <row r="21" spans="1:2" x14ac:dyDescent="0.35">
      <c r="A21" s="64" t="s">
        <v>646</v>
      </c>
      <c r="B21" s="64"/>
    </row>
    <row r="22" spans="1:2" x14ac:dyDescent="0.35">
      <c r="A22" s="64" t="s">
        <v>683</v>
      </c>
      <c r="B22" s="64"/>
    </row>
    <row r="23" spans="1:2" x14ac:dyDescent="0.35">
      <c r="A23" s="64" t="s">
        <v>684</v>
      </c>
      <c r="B23" s="64"/>
    </row>
    <row r="24" spans="1:2" x14ac:dyDescent="0.35">
      <c r="A24" s="64" t="s">
        <v>687</v>
      </c>
      <c r="B24" s="64"/>
    </row>
    <row r="25" spans="1:2" x14ac:dyDescent="0.35">
      <c r="A25" s="64" t="s">
        <v>682</v>
      </c>
      <c r="B25" s="64"/>
    </row>
    <row r="26" spans="1:2" x14ac:dyDescent="0.35">
      <c r="A26" s="64" t="s">
        <v>688</v>
      </c>
      <c r="B26" s="64"/>
    </row>
    <row r="27" spans="1:2" x14ac:dyDescent="0.35">
      <c r="A27" s="64" t="s">
        <v>689</v>
      </c>
      <c r="B27" s="64"/>
    </row>
    <row r="28" spans="1:2" x14ac:dyDescent="0.35">
      <c r="A28" s="64" t="s">
        <v>690</v>
      </c>
      <c r="B28" s="64"/>
    </row>
    <row r="29" spans="1:2" x14ac:dyDescent="0.35">
      <c r="A29" s="64" t="s">
        <v>691</v>
      </c>
      <c r="B29" s="64"/>
    </row>
    <row r="30" spans="1:2" x14ac:dyDescent="0.35">
      <c r="A30" s="64" t="s">
        <v>692</v>
      </c>
      <c r="B30" s="64"/>
    </row>
    <row r="31" spans="1:2" x14ac:dyDescent="0.35">
      <c r="A31" s="64" t="s">
        <v>693</v>
      </c>
      <c r="B31" s="64"/>
    </row>
    <row r="32" spans="1:2" x14ac:dyDescent="0.35">
      <c r="A32" s="64" t="s">
        <v>694</v>
      </c>
      <c r="B32" s="64"/>
    </row>
    <row r="33" spans="1:2" x14ac:dyDescent="0.35">
      <c r="A33" s="64" t="s">
        <v>695</v>
      </c>
      <c r="B33" s="64"/>
    </row>
    <row r="34" spans="1:2" x14ac:dyDescent="0.35">
      <c r="A34" s="64" t="s">
        <v>686</v>
      </c>
      <c r="B34" s="64"/>
    </row>
    <row r="35" spans="1:2" x14ac:dyDescent="0.35">
      <c r="A35" s="64" t="s">
        <v>681</v>
      </c>
      <c r="B35" s="64"/>
    </row>
    <row r="36" spans="1:2" x14ac:dyDescent="0.35">
      <c r="A36" s="64" t="s">
        <v>697</v>
      </c>
      <c r="B36" s="64"/>
    </row>
    <row r="37" spans="1:2" x14ac:dyDescent="0.35">
      <c r="A37" s="64" t="s">
        <v>696</v>
      </c>
      <c r="B37" s="64"/>
    </row>
    <row r="38" spans="1:2" x14ac:dyDescent="0.35">
      <c r="A38" s="64" t="s">
        <v>647</v>
      </c>
      <c r="B38" s="64"/>
    </row>
    <row r="39" spans="1:2" x14ac:dyDescent="0.35">
      <c r="A39" s="64" t="s">
        <v>648</v>
      </c>
      <c r="B39" s="64"/>
    </row>
    <row r="40" spans="1:2" x14ac:dyDescent="0.35">
      <c r="A40" s="71"/>
      <c r="B40" s="71"/>
    </row>
    <row r="41" spans="1:2" x14ac:dyDescent="0.35">
      <c r="A41" s="72" t="s">
        <v>653</v>
      </c>
      <c r="B41" s="72"/>
    </row>
    <row r="42" spans="1:2" ht="34.5" customHeight="1" x14ac:dyDescent="0.35">
      <c r="A42" s="72" t="s">
        <v>181</v>
      </c>
      <c r="B42" s="72"/>
    </row>
    <row r="43" spans="1:2" x14ac:dyDescent="0.35">
      <c r="A43" s="69"/>
      <c r="B43" s="69"/>
    </row>
    <row r="44" spans="1:2" x14ac:dyDescent="0.35">
      <c r="A44" s="70" t="s">
        <v>654</v>
      </c>
      <c r="B44" s="70"/>
    </row>
    <row r="45" spans="1:2" x14ac:dyDescent="0.35">
      <c r="A45" s="68" t="s">
        <v>655</v>
      </c>
      <c r="B45" s="68"/>
    </row>
    <row r="46" spans="1:2" x14ac:dyDescent="0.35">
      <c r="A46" s="68" t="s">
        <v>656</v>
      </c>
      <c r="B46" s="68"/>
    </row>
    <row r="47" spans="1:2" x14ac:dyDescent="0.35">
      <c r="A47" s="68" t="s">
        <v>657</v>
      </c>
      <c r="B47" s="68"/>
    </row>
    <row r="48" spans="1:2" x14ac:dyDescent="0.35">
      <c r="A48" s="68" t="s">
        <v>658</v>
      </c>
      <c r="B48" s="68"/>
    </row>
    <row r="49" spans="1:7" x14ac:dyDescent="0.35">
      <c r="A49" s="68" t="s">
        <v>659</v>
      </c>
      <c r="B49" s="68"/>
    </row>
    <row r="50" spans="1:7" x14ac:dyDescent="0.35">
      <c r="A50" s="57"/>
      <c r="B50" s="57"/>
    </row>
    <row r="51" spans="1:7" ht="15.5" x14ac:dyDescent="0.35">
      <c r="A51" s="65" t="s">
        <v>660</v>
      </c>
      <c r="B51" s="65"/>
      <c r="G51" s="58"/>
    </row>
    <row r="52" spans="1:7" ht="15.5" x14ac:dyDescent="0.35">
      <c r="A52" s="65" t="s">
        <v>661</v>
      </c>
      <c r="B52" s="65"/>
      <c r="G52" s="58"/>
    </row>
    <row r="53" spans="1:7" ht="15.5" x14ac:dyDescent="0.35">
      <c r="A53" s="65"/>
      <c r="B53" s="65"/>
      <c r="G53" s="59"/>
    </row>
    <row r="54" spans="1:7" ht="15.5" x14ac:dyDescent="0.35">
      <c r="A54" s="65"/>
      <c r="B54" s="65"/>
      <c r="G54" s="59"/>
    </row>
    <row r="55" spans="1:7" ht="15.5" x14ac:dyDescent="0.35">
      <c r="A55" s="65"/>
      <c r="B55" s="65"/>
      <c r="G55" s="59"/>
    </row>
    <row r="56" spans="1:7" x14ac:dyDescent="0.35">
      <c r="A56" s="65"/>
      <c r="B56" s="65"/>
      <c r="G56" s="9"/>
    </row>
    <row r="57" spans="1:7" ht="15.5" x14ac:dyDescent="0.35">
      <c r="A57" s="65" t="s">
        <v>662</v>
      </c>
      <c r="B57" s="65"/>
      <c r="G57" s="59"/>
    </row>
    <row r="58" spans="1:7" x14ac:dyDescent="0.35">
      <c r="A58" s="65" t="s">
        <v>663</v>
      </c>
      <c r="B58" s="65" t="s">
        <v>663</v>
      </c>
      <c r="G58" s="60"/>
    </row>
    <row r="59" spans="1:7" x14ac:dyDescent="0.35">
      <c r="A59" s="67" t="s">
        <v>664</v>
      </c>
      <c r="B59" s="67" t="s">
        <v>664</v>
      </c>
      <c r="G59" s="60"/>
    </row>
    <row r="60" spans="1:7" x14ac:dyDescent="0.35">
      <c r="A60" s="65" t="s">
        <v>665</v>
      </c>
      <c r="B60" s="65" t="s">
        <v>665</v>
      </c>
      <c r="G60" s="60"/>
    </row>
    <row r="61" spans="1:7" x14ac:dyDescent="0.35">
      <c r="A61" s="65" t="s">
        <v>666</v>
      </c>
      <c r="B61" s="65" t="s">
        <v>666</v>
      </c>
      <c r="G61" s="61"/>
    </row>
    <row r="62" spans="1:7" ht="15.5" x14ac:dyDescent="0.35">
      <c r="A62" s="65" t="s">
        <v>667</v>
      </c>
      <c r="B62" s="65" t="s">
        <v>667</v>
      </c>
      <c r="G62" s="59"/>
    </row>
    <row r="63" spans="1:7" ht="15.5" x14ac:dyDescent="0.35">
      <c r="G63" s="59"/>
    </row>
    <row r="64" spans="1:7" x14ac:dyDescent="0.35">
      <c r="G64" s="61"/>
    </row>
  </sheetData>
  <mergeCells count="54">
    <mergeCell ref="A14:B14"/>
    <mergeCell ref="A15:B15"/>
    <mergeCell ref="A16:B16"/>
    <mergeCell ref="A17:B17"/>
    <mergeCell ref="A8:B8"/>
    <mergeCell ref="A9:B9"/>
    <mergeCell ref="A10:B10"/>
    <mergeCell ref="A11:B11"/>
    <mergeCell ref="A12:B12"/>
    <mergeCell ref="A13:B13"/>
    <mergeCell ref="A45:B45"/>
    <mergeCell ref="A46:B46"/>
    <mergeCell ref="A47:B47"/>
    <mergeCell ref="A48:B48"/>
    <mergeCell ref="A19:B19"/>
    <mergeCell ref="A40:B40"/>
    <mergeCell ref="A41:B41"/>
    <mergeCell ref="A42:B42"/>
    <mergeCell ref="A20:B20"/>
    <mergeCell ref="A21:B21"/>
    <mergeCell ref="A22:B22"/>
    <mergeCell ref="A23:B23"/>
    <mergeCell ref="A24:B24"/>
    <mergeCell ref="A25:B25"/>
    <mergeCell ref="A26:B26"/>
    <mergeCell ref="A27:B27"/>
    <mergeCell ref="A62:B62"/>
    <mergeCell ref="A18:B18"/>
    <mergeCell ref="A56:B56"/>
    <mergeCell ref="A57:B57"/>
    <mergeCell ref="A58:B58"/>
    <mergeCell ref="A59:B59"/>
    <mergeCell ref="A60:B60"/>
    <mergeCell ref="A61:B61"/>
    <mergeCell ref="A49:B49"/>
    <mergeCell ref="A51:B51"/>
    <mergeCell ref="A52:B52"/>
    <mergeCell ref="A53:B53"/>
    <mergeCell ref="A54:B54"/>
    <mergeCell ref="A55:B55"/>
    <mergeCell ref="A43:B43"/>
    <mergeCell ref="A44:B44"/>
    <mergeCell ref="A28:B28"/>
    <mergeCell ref="A29:B29"/>
    <mergeCell ref="A30:B30"/>
    <mergeCell ref="A31:B31"/>
    <mergeCell ref="A32:B32"/>
    <mergeCell ref="A38:B38"/>
    <mergeCell ref="A39:B39"/>
    <mergeCell ref="A33:B33"/>
    <mergeCell ref="A34:B34"/>
    <mergeCell ref="A35:B35"/>
    <mergeCell ref="A36:B36"/>
    <mergeCell ref="A37:B37"/>
  </mergeCells>
  <hyperlinks>
    <hyperlink ref="B62" r:id="rId1" display="mailto:psi@nationalarchives.gsi.gov.uk" xr:uid="{E2832479-F84F-45FB-BEB8-925647AFF62A}"/>
    <hyperlink ref="A62" r:id="rId2" display="mailto:psi@nationalarchives.gsi.gov.uk" xr:uid="{729F4F12-C1E5-40E5-89B7-11B2ECB4E354}"/>
    <hyperlink ref="B59" r:id="rId3" display="http://www.nationalarchives.gov.uk/doc/open-government-licence" xr:uid="{DE3D433B-6E23-48AF-90BA-73508512E374}"/>
    <hyperlink ref="A59" r:id="rId4" display="http://www.nationalarchives.gov.uk/doc/open-government-licence" xr:uid="{96BCEE06-9F07-473F-80FC-E5A24D45A03B}"/>
    <hyperlink ref="A18:B18" location="'Table 1'!A1" display="Table 1 - Crude and age-standardised incidence rates, stratified by year of diagnosis (2001 to 2019)" xr:uid="{9BEF1EA7-B087-4639-B9FC-B4B9ED2166C1}"/>
    <hyperlink ref="A19:B19" location="'Table 2'!A1" display="Table 2 - Crude and age-standardised incidence rates for the period 2001 to 2019, stratified by geography (Cancer Alliance, ICB and sub-ICB)" xr:uid="{B0A83B4B-A4F7-4243-BD7B-7CA5A51328E3}"/>
    <hyperlink ref="A20:B20" location="'Table 3'!A1" display="Table 3 - Crude and age-standardised mortality rates for the period 2001 to 2019, stratified by geography (Cancer Alliance, ICB and sub-ICB)" xr:uid="{498AA3B7-CF23-4112-BFB2-D62A1FD0584A}"/>
    <hyperlink ref="A21:B21" location="'Table 4'!A1" display="Table 4 - Counts of tumours diagnosed during the period 2015 to 2019, stratified by registry stage and geography (Cancer Alliance, ICB and sub-ICB)" xr:uid="{1FD59166-62E6-4251-8D4B-61A57A0A3093}"/>
    <hyperlink ref="A22:B22" location="'Table 5'!A1" display="Table 5 - Age-standardised one-year and five-year net survival for patients diagnosed during the period 2015 to 2019, stratified by geography (Cancer Alliance, ICB and sub-ICB) and reported with and without borderline tumours" xr:uid="{5253BA6C-A68D-44F5-A3EC-135E1494391C}"/>
    <hyperlink ref="A23:B23" location="'Table 6'!A1" display="Table 6 - Rolling five-year age-standardised net survival for patients diagnosed during the period 2001 to 2019, reported with and without borderline tumours" xr:uid="{CDBEA368-E1F3-4EB2-932A-D1547F31CD85}"/>
    <hyperlink ref="A24:B24" location="'Table 7'!A1" display="Table 7 - Tumour characteristics and patient demographics of the full cohort (n=5,813) " xr:uid="{F0C92C10-897A-4461-81ED-6DECD42938EB}"/>
    <hyperlink ref="A25:B25" location="'Table 8'!A1" display="Table 8 - Tumour characteristics and patient demographics of the analytical cohort, excluding stage 1 and borderline disease (n=4,762)" xr:uid="{3A8902DB-675E-48FF-9ABA-4E708382E293}"/>
    <hyperlink ref="A26:B26" location="'Table 9'!A1" display="Table 9 - Probability of receiving any treatment versus no treatment, excluding stage 1 and borderline disease (n=4,762)" xr:uid="{FD5B50C3-08B9-47C4-83C4-FCF3280FDD38}"/>
    <hyperlink ref="A27:B27" location="'Table 10'!A1" display="Table 10 - Probability of receiving any treatment versus no treatment (n=4,762)" xr:uid="{D92D7170-FAC2-48F8-919D-3389B80E064A}"/>
    <hyperlink ref="A28:B28" location="'Table 11'!A1" display="Table 11 - Probability of receiving any surgery versus no surgery, excluding stage 1 and borderline disease (n=4,762)" xr:uid="{F4ADD498-0337-4DCD-8EEE-ED04678B5873}"/>
    <hyperlink ref="A29:B29" location="'Table 12'!A1" display="Table 12 - Probability of receiving any surgery versus no surgery (n=4,762)" xr:uid="{B53DBA75-683A-42E1-A3A6-6C30896229BE}"/>
    <hyperlink ref="A30:B30" location="'Table 13'!A1" display="Table 13 - Probability of receiving any chemotherapy versus no chemotherapy, excluding stage 1 and borderline disease (n=4,762)" xr:uid="{761087B9-231B-44D4-A33D-EE2EBB3463CA}"/>
    <hyperlink ref="A31:B31" location="'Table 14'!A1" display="Table 14 - Probability of receiving any chemotherapy versus no chemotherapy (n=4,762)" xr:uid="{DFFA91B9-1CBE-4DD9-8B32-6016B97AB832}"/>
    <hyperlink ref="A32:B32" location="'Table 15'!A1" display="Table 15 - Probability of receiving primary surgery with adjuvant chemotherapy versus neoadjuvant chemotherapy and interval debulking surgery, excluding stage 1 and borderline disease (n=2,010)" xr:uid="{7718E0E6-2D55-4D91-A9E9-1A76A8869A8F}"/>
    <hyperlink ref="A33:B33" location="'Table 16'!A1" display="Table 16 - Probability of receiving primary surgery with adjuvant chemotherapy versus neoadjuvant chemotherapy with interval debulking surgery (n=2,010)" xr:uid="{90A15523-A72C-4E04-B6B4-F8C0CB440A1D}"/>
    <hyperlink ref="A34:B34" location="'Table 17'!A1" display="Table 17 - Summary of maximally-adjusted geographic variation in any treatment, surgery and chemotherapy (Model 3; n=4,762) " xr:uid="{FE7F5369-7C18-49D4-8281-E0AA09005438}"/>
    <hyperlink ref="A35:B35" location="'Table 18'!A1" display="Table 18 - Annual rates of treatment between 2015 and 2019, excluding stage 1 and borderline disease (n=23,439)" xr:uid="{8AB09E3B-65AD-4A37-A136-2D3DCE1ED9E4}"/>
    <hyperlink ref="A36:B36" location="'Table 19'!A1" display="Table 19 - Summary of age-adjusted geographic variation in any treatment, surgery and chemotherapy for tumours diagnosed between 2015 and 2019, excluding D391 and borderline disease (Model 1; n=28,478) " xr:uid="{B8DF01C5-2B8A-47C6-A24F-B9A1E8029227}"/>
    <hyperlink ref="A37:B37" location="'Table 20'!A1" display="Table 20 - Tumour characteristics and patient demographics of ovarian cancers diagnosed between 2015 and 2019, excluding D391 and borderline disease (n=28,478)" xr:uid="{EDA7AB98-097C-4E8A-9000-B3761503E93E}"/>
    <hyperlink ref="A38:B38" location="'Table 21'!A1" display="Table 21 - Comorbid conditions and scoring applied for the derivation of a Charlson comorbidity score" xr:uid="{AD7DE66D-9BE0-43A6-AAFC-9C075A9670B2}"/>
    <hyperlink ref="A39:B39" location="'Table 22'!A1" display="Table 22 - List of major surgical resection codes" xr:uid="{6922D603-36B0-43E1-BAC4-BFB1DE882E8A}"/>
  </hyperlinks>
  <pageMargins left="0.7" right="0.7" top="0.75" bottom="0.75" header="0.3" footer="0.3"/>
  <pageSetup paperSize="9"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90800-D788-4DD4-A66D-F28BE9902049}">
  <sheetPr>
    <tabColor theme="9" tint="0.59999389629810485"/>
  </sheetPr>
  <dimension ref="A1:G31"/>
  <sheetViews>
    <sheetView workbookViewId="0">
      <selection activeCell="A2" sqref="A2"/>
    </sheetView>
  </sheetViews>
  <sheetFormatPr defaultColWidth="8.7265625" defaultRowHeight="14.5" x14ac:dyDescent="0.35"/>
  <cols>
    <col min="1" max="1" width="55.26953125" customWidth="1"/>
    <col min="2" max="2" width="19.1796875" customWidth="1"/>
    <col min="3" max="3" width="18.1796875" customWidth="1"/>
    <col min="4" max="4" width="19.1796875" customWidth="1"/>
    <col min="5" max="5" width="18.1796875" customWidth="1"/>
    <col min="6" max="6" width="19.1796875" customWidth="1"/>
    <col min="7" max="7" width="18.1796875" customWidth="1"/>
  </cols>
  <sheetData>
    <row r="1" spans="1:7" x14ac:dyDescent="0.35">
      <c r="A1" s="62" t="s">
        <v>680</v>
      </c>
    </row>
    <row r="2" spans="1:7" x14ac:dyDescent="0.35">
      <c r="A2" s="2" t="s">
        <v>688</v>
      </c>
      <c r="B2" s="2"/>
      <c r="C2" s="2"/>
      <c r="D2" s="2"/>
      <c r="E2" s="2"/>
      <c r="F2" s="2"/>
      <c r="G2" s="2"/>
    </row>
    <row r="3" spans="1:7" x14ac:dyDescent="0.35">
      <c r="A3" s="2"/>
      <c r="B3" s="2"/>
      <c r="C3" s="2"/>
      <c r="D3" s="2"/>
      <c r="E3" s="2"/>
      <c r="F3" s="2"/>
      <c r="G3" s="2"/>
    </row>
    <row r="4" spans="1:7" x14ac:dyDescent="0.35">
      <c r="A4" s="2" t="s">
        <v>441</v>
      </c>
      <c r="B4" s="13" t="s">
        <v>319</v>
      </c>
      <c r="C4" s="13" t="s">
        <v>317</v>
      </c>
      <c r="D4" s="13" t="s">
        <v>316</v>
      </c>
      <c r="E4" s="13" t="s">
        <v>314</v>
      </c>
      <c r="F4" s="13" t="s">
        <v>313</v>
      </c>
      <c r="G4" s="13" t="s">
        <v>311</v>
      </c>
    </row>
    <row r="5" spans="1:7" x14ac:dyDescent="0.35">
      <c r="A5" t="s">
        <v>310</v>
      </c>
      <c r="B5" s="36">
        <v>73.666529999999995</v>
      </c>
      <c r="C5" s="3">
        <v>0</v>
      </c>
      <c r="D5" s="36">
        <v>73.666529999999995</v>
      </c>
      <c r="E5" s="3">
        <v>0</v>
      </c>
      <c r="F5" s="36">
        <v>73.666529999999995</v>
      </c>
      <c r="G5" s="3">
        <v>0</v>
      </c>
    </row>
    <row r="6" spans="1:7" x14ac:dyDescent="0.35">
      <c r="A6" t="s">
        <v>88</v>
      </c>
      <c r="B6" s="36">
        <v>-4.5599099999999995</v>
      </c>
      <c r="C6" s="3">
        <v>7.0682599999999998E-2</v>
      </c>
      <c r="D6" s="36">
        <v>-4.08636</v>
      </c>
      <c r="E6" s="3">
        <v>5.1755500000000003E-2</v>
      </c>
      <c r="F6" s="36">
        <v>-3.4704999999999999</v>
      </c>
      <c r="G6" s="3">
        <v>9.4142299999999998E-2</v>
      </c>
    </row>
    <row r="7" spans="1:7" x14ac:dyDescent="0.35">
      <c r="A7" t="s">
        <v>123</v>
      </c>
      <c r="B7" s="36">
        <v>-0.61656</v>
      </c>
      <c r="C7" s="3">
        <v>0.74104490000000001</v>
      </c>
      <c r="D7" s="36">
        <v>-1.7928999999999999</v>
      </c>
      <c r="E7" s="3">
        <v>0.28327249999999998</v>
      </c>
      <c r="F7" s="36">
        <v>-2.2149200000000002</v>
      </c>
      <c r="G7" s="3">
        <v>0.1764628</v>
      </c>
    </row>
    <row r="8" spans="1:7" x14ac:dyDescent="0.35">
      <c r="A8" t="s">
        <v>192</v>
      </c>
      <c r="B8" s="36">
        <v>-0.74502000000000002</v>
      </c>
      <c r="C8" s="3">
        <v>0.75930690000000001</v>
      </c>
      <c r="D8" s="36">
        <v>-1.31769</v>
      </c>
      <c r="E8" s="3">
        <v>0.53530390000000005</v>
      </c>
      <c r="F8" s="36">
        <v>-1.9321899999999999</v>
      </c>
      <c r="G8" s="3">
        <v>0.35972969999999999</v>
      </c>
    </row>
    <row r="9" spans="1:7" x14ac:dyDescent="0.35">
      <c r="A9" t="s">
        <v>194</v>
      </c>
      <c r="B9" s="36">
        <v>-0.37707999999999997</v>
      </c>
      <c r="C9" s="3">
        <v>0.87394780000000005</v>
      </c>
      <c r="D9" s="36">
        <v>0.27548</v>
      </c>
      <c r="E9" s="3">
        <v>0.88534809999999997</v>
      </c>
      <c r="F9" s="36">
        <v>-0.23625000000000002</v>
      </c>
      <c r="G9" s="3">
        <v>0.90189569999999997</v>
      </c>
    </row>
    <row r="10" spans="1:7" x14ac:dyDescent="0.35">
      <c r="A10" t="s">
        <v>95</v>
      </c>
      <c r="B10" s="36">
        <v>-4.2242600000000001</v>
      </c>
      <c r="C10" s="3">
        <v>0.1035167</v>
      </c>
      <c r="D10" s="36">
        <v>-7.7690899999999994</v>
      </c>
      <c r="E10" s="3">
        <v>9.3199999999999999E-4</v>
      </c>
      <c r="F10" s="36">
        <v>-7.0074700000000005</v>
      </c>
      <c r="G10" s="3">
        <v>3.0563999999999999E-3</v>
      </c>
    </row>
    <row r="11" spans="1:7" x14ac:dyDescent="0.35">
      <c r="A11" t="s">
        <v>99</v>
      </c>
      <c r="B11" s="36">
        <v>-1.32544</v>
      </c>
      <c r="C11" s="3">
        <v>0.68355239999999995</v>
      </c>
      <c r="D11" s="36">
        <v>-2.8125399999999998</v>
      </c>
      <c r="E11" s="3">
        <v>0.30062230000000001</v>
      </c>
      <c r="F11" s="36">
        <v>-3.2356500000000001</v>
      </c>
      <c r="G11" s="3">
        <v>0.23017309999999999</v>
      </c>
    </row>
    <row r="12" spans="1:7" x14ac:dyDescent="0.35">
      <c r="A12" t="s">
        <v>101</v>
      </c>
      <c r="B12" s="36">
        <v>-6.7258599999999999</v>
      </c>
      <c r="C12" s="3">
        <v>3.5057999999999999E-2</v>
      </c>
      <c r="D12" s="36">
        <v>-5.0321299999999995</v>
      </c>
      <c r="E12" s="3">
        <v>8.9415400000000006E-2</v>
      </c>
      <c r="F12" s="36">
        <v>-4.6927399999999997</v>
      </c>
      <c r="G12" s="3">
        <v>0.1142423</v>
      </c>
    </row>
    <row r="13" spans="1:7" x14ac:dyDescent="0.35">
      <c r="A13" t="s">
        <v>103</v>
      </c>
      <c r="B13" s="36">
        <v>-1.41323</v>
      </c>
      <c r="C13" s="3">
        <v>0.65604890000000005</v>
      </c>
      <c r="D13" s="36">
        <v>-1.6031199999999999</v>
      </c>
      <c r="E13" s="3">
        <v>0.54624170000000005</v>
      </c>
      <c r="F13" s="36">
        <v>-0.87429000000000001</v>
      </c>
      <c r="G13" s="3">
        <v>0.73356089999999996</v>
      </c>
    </row>
    <row r="14" spans="1:7" x14ac:dyDescent="0.35">
      <c r="A14" t="s">
        <v>110</v>
      </c>
      <c r="B14" s="36">
        <v>0.47885999999999995</v>
      </c>
      <c r="C14" s="3">
        <v>0.89178570000000001</v>
      </c>
      <c r="D14" s="36">
        <v>3.63225</v>
      </c>
      <c r="E14" s="3">
        <v>0.27488420000000002</v>
      </c>
      <c r="F14" s="36">
        <v>4.6371399999999996</v>
      </c>
      <c r="G14" s="3">
        <v>0.16514229999999999</v>
      </c>
    </row>
    <row r="15" spans="1:7" x14ac:dyDescent="0.35">
      <c r="A15" t="s">
        <v>112</v>
      </c>
      <c r="B15" s="36">
        <v>6.13985</v>
      </c>
      <c r="C15" s="3">
        <v>7.6139200000000004E-2</v>
      </c>
      <c r="D15" s="36">
        <v>5.6500199999999996</v>
      </c>
      <c r="E15" s="3">
        <v>4.4960800000000002E-2</v>
      </c>
      <c r="F15" s="36">
        <v>6.1515500000000003</v>
      </c>
      <c r="G15" s="3">
        <v>2.42594E-2</v>
      </c>
    </row>
    <row r="16" spans="1:7" x14ac:dyDescent="0.35">
      <c r="A16" t="s">
        <v>158</v>
      </c>
      <c r="B16" s="36">
        <v>7.2360400000000009</v>
      </c>
      <c r="C16" s="3">
        <v>1.1317E-3</v>
      </c>
      <c r="D16" s="36">
        <v>11.554119999999999</v>
      </c>
      <c r="E16" s="3">
        <v>0</v>
      </c>
      <c r="F16" s="36">
        <v>12.219900000000001</v>
      </c>
      <c r="G16" s="3">
        <v>0</v>
      </c>
    </row>
    <row r="17" spans="1:7" x14ac:dyDescent="0.35">
      <c r="A17" t="s">
        <v>201</v>
      </c>
      <c r="B17" s="36">
        <v>-1.04616</v>
      </c>
      <c r="C17" s="3">
        <v>0.6615219</v>
      </c>
      <c r="D17" s="36">
        <v>-1.5701799999999999</v>
      </c>
      <c r="E17" s="3">
        <v>0.44914520000000002</v>
      </c>
      <c r="F17" s="36">
        <v>-1.5210900000000001</v>
      </c>
      <c r="G17" s="3">
        <v>0.47062739999999997</v>
      </c>
    </row>
    <row r="18" spans="1:7" x14ac:dyDescent="0.35">
      <c r="A18" t="s">
        <v>128</v>
      </c>
      <c r="B18" s="36">
        <v>-1.69049</v>
      </c>
      <c r="C18" s="3">
        <v>0.57094120000000004</v>
      </c>
      <c r="D18" s="36">
        <v>-0.98636000000000001</v>
      </c>
      <c r="E18" s="3">
        <v>0.71370489999999998</v>
      </c>
      <c r="F18" s="36">
        <v>-0.46943000000000001</v>
      </c>
      <c r="G18" s="3">
        <v>0.86116079999999995</v>
      </c>
    </row>
    <row r="19" spans="1:7" x14ac:dyDescent="0.35">
      <c r="A19" t="s">
        <v>130</v>
      </c>
      <c r="B19" s="36">
        <v>3.4680900000000001</v>
      </c>
      <c r="C19" s="3">
        <v>0.1110347</v>
      </c>
      <c r="D19" s="36">
        <v>1.02092</v>
      </c>
      <c r="E19" s="3">
        <v>0.56879480000000004</v>
      </c>
      <c r="F19" s="36">
        <v>0.34152000000000005</v>
      </c>
      <c r="G19" s="3">
        <v>0.84706320000000002</v>
      </c>
    </row>
    <row r="20" spans="1:7" x14ac:dyDescent="0.35">
      <c r="A20" t="s">
        <v>117</v>
      </c>
      <c r="B20" s="36">
        <v>0.39084000000000002</v>
      </c>
      <c r="C20" s="3">
        <v>0.91670309999999999</v>
      </c>
      <c r="D20" s="36">
        <v>1.6266200000000002</v>
      </c>
      <c r="E20" s="3">
        <v>0.61919519999999995</v>
      </c>
      <c r="F20" s="36">
        <v>2.2803599999999999</v>
      </c>
      <c r="G20" s="3">
        <v>0.47988170000000002</v>
      </c>
    </row>
    <row r="21" spans="1:7" x14ac:dyDescent="0.35">
      <c r="A21" t="s">
        <v>119</v>
      </c>
      <c r="B21" s="36">
        <v>-6.8537200000000009</v>
      </c>
      <c r="C21" s="3">
        <v>7.7839400000000003E-2</v>
      </c>
      <c r="D21" s="36">
        <v>-2.3719799999999998</v>
      </c>
      <c r="E21" s="3">
        <v>0.49679479999999998</v>
      </c>
      <c r="F21" s="36">
        <v>-2.3606599999999998</v>
      </c>
      <c r="G21" s="3">
        <v>0.50465579999999999</v>
      </c>
    </row>
    <row r="22" spans="1:7" x14ac:dyDescent="0.35">
      <c r="A22" t="s">
        <v>133</v>
      </c>
      <c r="B22" s="36">
        <v>4.0544200000000004</v>
      </c>
      <c r="C22" s="3">
        <v>3.46138E-2</v>
      </c>
      <c r="D22" s="36">
        <v>4.4163199999999998</v>
      </c>
      <c r="E22" s="3">
        <v>1.0870299999999999E-2</v>
      </c>
      <c r="F22" s="36">
        <v>3.3616000000000001</v>
      </c>
      <c r="G22" s="3">
        <v>5.31405E-2</v>
      </c>
    </row>
    <row r="23" spans="1:7" x14ac:dyDescent="0.35">
      <c r="A23" t="s">
        <v>135</v>
      </c>
      <c r="B23" s="36">
        <v>-3.18005</v>
      </c>
      <c r="C23" s="3">
        <v>0.37465480000000001</v>
      </c>
      <c r="D23" s="36">
        <v>-3.7062400000000002</v>
      </c>
      <c r="E23" s="3">
        <v>0.16384000000000001</v>
      </c>
      <c r="F23" s="36">
        <v>-5.0279800000000003</v>
      </c>
      <c r="G23" s="3">
        <v>6.3456700000000005E-2</v>
      </c>
    </row>
    <row r="24" spans="1:7" x14ac:dyDescent="0.35">
      <c r="A24" t="s">
        <v>137</v>
      </c>
      <c r="B24" s="36">
        <v>-2.9549799999999999</v>
      </c>
      <c r="C24" s="3">
        <v>0.25140600000000002</v>
      </c>
      <c r="D24" s="36">
        <v>-1.37696</v>
      </c>
      <c r="E24" s="3">
        <v>0.50105029999999995</v>
      </c>
      <c r="F24" s="36">
        <v>-1.79023</v>
      </c>
      <c r="G24" s="3">
        <v>0.36784440000000002</v>
      </c>
    </row>
    <row r="25" spans="1:7" x14ac:dyDescent="0.35">
      <c r="A25" t="s">
        <v>139</v>
      </c>
      <c r="B25" s="36">
        <v>1.86337</v>
      </c>
      <c r="C25" s="3">
        <v>0.28873979999999999</v>
      </c>
      <c r="D25" s="36">
        <v>1.2668499999999998</v>
      </c>
      <c r="E25" s="3">
        <v>0.40604249999999997</v>
      </c>
      <c r="F25" s="36">
        <v>1.9295799999999999</v>
      </c>
      <c r="G25" s="3">
        <v>0.206428</v>
      </c>
    </row>
    <row r="26" spans="1:7" x14ac:dyDescent="0.35">
      <c r="A26" t="s">
        <v>159</v>
      </c>
      <c r="B26" s="36">
        <v>4.2212100000000001</v>
      </c>
      <c r="C26" s="3">
        <v>8.9599499999999999E-2</v>
      </c>
      <c r="D26" s="36">
        <v>1.4442699999999999</v>
      </c>
      <c r="E26" s="3">
        <v>0.5102833</v>
      </c>
      <c r="F26" s="36">
        <v>1.7718500000000001</v>
      </c>
      <c r="G26" s="3">
        <v>0.41754809999999998</v>
      </c>
    </row>
    <row r="27" spans="1:7" x14ac:dyDescent="0.35">
      <c r="B27" s="10"/>
      <c r="C27" s="3"/>
      <c r="D27" s="10"/>
      <c r="E27" s="3"/>
      <c r="F27" s="10"/>
      <c r="G27" s="3"/>
    </row>
    <row r="28" spans="1:7" x14ac:dyDescent="0.35">
      <c r="A28" t="s">
        <v>239</v>
      </c>
      <c r="B28" s="10"/>
      <c r="C28" s="3"/>
      <c r="D28" s="10"/>
      <c r="E28" s="3"/>
      <c r="F28" s="10"/>
      <c r="G28" s="3"/>
    </row>
    <row r="29" spans="1:7" x14ac:dyDescent="0.35">
      <c r="A29" t="s">
        <v>442</v>
      </c>
      <c r="B29" s="10"/>
      <c r="C29" s="3"/>
      <c r="D29" s="10"/>
      <c r="E29" s="3"/>
      <c r="F29" s="10"/>
      <c r="G29" s="3"/>
    </row>
    <row r="30" spans="1:7" x14ac:dyDescent="0.35">
      <c r="A30" t="s">
        <v>237</v>
      </c>
      <c r="B30" s="10"/>
      <c r="C30" s="3"/>
      <c r="D30" s="10"/>
      <c r="E30" s="3"/>
      <c r="F30" s="10"/>
      <c r="G30" s="3"/>
    </row>
    <row r="31" spans="1:7" x14ac:dyDescent="0.35">
      <c r="A31" t="s">
        <v>685</v>
      </c>
      <c r="B31" s="10"/>
      <c r="C31" s="3"/>
      <c r="D31" s="10"/>
      <c r="E31" s="3"/>
      <c r="F31" s="10"/>
      <c r="G31" s="3"/>
    </row>
  </sheetData>
  <hyperlinks>
    <hyperlink ref="A1" location="'Title sheet'!A1" display="Return to Contents" xr:uid="{BC82F44C-9F62-4C7A-A6B7-75026C14DBE8}"/>
  </hyperlinks>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D3759-D00F-4B0E-B740-D6F1CD996FFF}">
  <sheetPr>
    <tabColor theme="9" tint="0.59999389629810485"/>
  </sheetPr>
  <dimension ref="A1:K67"/>
  <sheetViews>
    <sheetView workbookViewId="0">
      <selection activeCell="A2" sqref="A2"/>
    </sheetView>
  </sheetViews>
  <sheetFormatPr defaultColWidth="8.7265625" defaultRowHeight="14.5" x14ac:dyDescent="0.35"/>
  <cols>
    <col min="1" max="1" width="30.54296875" customWidth="1"/>
    <col min="2" max="2" width="53.54296875" customWidth="1"/>
    <col min="3" max="3" width="19.1796875" style="32" customWidth="1"/>
    <col min="4" max="4" width="18" style="32" customWidth="1"/>
    <col min="5" max="5" width="18.1796875" style="21" customWidth="1"/>
    <col min="6" max="6" width="19.1796875" style="32" customWidth="1"/>
    <col min="7" max="7" width="18" style="32" customWidth="1"/>
    <col min="8" max="8" width="18.1796875" style="21" customWidth="1"/>
    <col min="9" max="9" width="19.1796875" style="32" customWidth="1"/>
    <col min="10" max="10" width="18" style="32" customWidth="1"/>
    <col min="11" max="11" width="18.1796875" style="21" customWidth="1"/>
  </cols>
  <sheetData>
    <row r="1" spans="1:11" x14ac:dyDescent="0.35">
      <c r="A1" s="62" t="s">
        <v>680</v>
      </c>
    </row>
    <row r="2" spans="1:11" x14ac:dyDescent="0.35">
      <c r="A2" s="2" t="s">
        <v>689</v>
      </c>
      <c r="B2" s="2"/>
    </row>
    <row r="4" spans="1:11" x14ac:dyDescent="0.35">
      <c r="A4" s="5" t="s">
        <v>321</v>
      </c>
      <c r="B4" s="5" t="s">
        <v>320</v>
      </c>
      <c r="C4" s="33" t="s">
        <v>319</v>
      </c>
      <c r="D4" s="33" t="s">
        <v>318</v>
      </c>
      <c r="E4" s="20" t="s">
        <v>317</v>
      </c>
      <c r="F4" s="33" t="s">
        <v>316</v>
      </c>
      <c r="G4" s="33" t="s">
        <v>315</v>
      </c>
      <c r="H4" s="20" t="s">
        <v>314</v>
      </c>
      <c r="I4" s="33" t="s">
        <v>313</v>
      </c>
      <c r="J4" s="33" t="s">
        <v>312</v>
      </c>
      <c r="K4" s="20" t="s">
        <v>311</v>
      </c>
    </row>
    <row r="5" spans="1:11" x14ac:dyDescent="0.35">
      <c r="A5" s="6" t="s">
        <v>310</v>
      </c>
      <c r="B5" s="6" t="s">
        <v>278</v>
      </c>
      <c r="C5" s="23">
        <v>73.666529999999995</v>
      </c>
      <c r="D5" s="23">
        <v>0.57613999999999999</v>
      </c>
      <c r="E5" s="24">
        <v>0</v>
      </c>
      <c r="F5" s="23">
        <v>73.666529999999995</v>
      </c>
      <c r="G5" s="23">
        <v>0.49735999999999997</v>
      </c>
      <c r="H5" s="24">
        <v>0</v>
      </c>
      <c r="I5" s="23">
        <v>73.666529999999995</v>
      </c>
      <c r="J5" s="23">
        <v>0.49186999999999997</v>
      </c>
      <c r="K5" s="24">
        <v>0</v>
      </c>
    </row>
    <row r="6" spans="1:11" x14ac:dyDescent="0.35">
      <c r="A6" s="6" t="s">
        <v>252</v>
      </c>
      <c r="B6" s="10" t="s">
        <v>88</v>
      </c>
      <c r="C6" s="23">
        <v>-4.5599099999999995</v>
      </c>
      <c r="D6" s="23">
        <v>2.5221899999999997</v>
      </c>
      <c r="E6" s="24">
        <v>7.0682599999999998E-2</v>
      </c>
      <c r="F6" s="23">
        <v>-4.08636</v>
      </c>
      <c r="G6" s="23">
        <v>2.10025</v>
      </c>
      <c r="H6" s="24">
        <v>5.1755500000000003E-2</v>
      </c>
      <c r="I6" s="23">
        <v>-3.4704999999999999</v>
      </c>
      <c r="J6" s="23">
        <v>2.0728300000000002</v>
      </c>
      <c r="K6" s="24">
        <v>9.4142299999999998E-2</v>
      </c>
    </row>
    <row r="7" spans="1:11" x14ac:dyDescent="0.35">
      <c r="A7" s="6" t="s">
        <v>252</v>
      </c>
      <c r="B7" s="10" t="s">
        <v>123</v>
      </c>
      <c r="C7" s="23">
        <v>-0.61656</v>
      </c>
      <c r="D7" s="23">
        <v>1.86558</v>
      </c>
      <c r="E7" s="24">
        <v>0.74104490000000001</v>
      </c>
      <c r="F7" s="23">
        <v>-1.7928999999999999</v>
      </c>
      <c r="G7" s="23">
        <v>1.67073</v>
      </c>
      <c r="H7" s="24">
        <v>0.28327249999999998</v>
      </c>
      <c r="I7" s="23">
        <v>-2.2149200000000002</v>
      </c>
      <c r="J7" s="23">
        <v>1.6383399999999999</v>
      </c>
      <c r="K7" s="24">
        <v>0.1764628</v>
      </c>
    </row>
    <row r="8" spans="1:11" x14ac:dyDescent="0.35">
      <c r="A8" s="6" t="s">
        <v>252</v>
      </c>
      <c r="B8" s="10" t="s">
        <v>192</v>
      </c>
      <c r="C8" s="23">
        <v>-0.74502000000000002</v>
      </c>
      <c r="D8" s="23">
        <v>2.43146</v>
      </c>
      <c r="E8" s="24">
        <v>0.75930690000000001</v>
      </c>
      <c r="F8" s="23">
        <v>-1.31769</v>
      </c>
      <c r="G8" s="23">
        <v>2.1253899999999999</v>
      </c>
      <c r="H8" s="24">
        <v>0.53530390000000005</v>
      </c>
      <c r="I8" s="23">
        <v>-1.9321899999999999</v>
      </c>
      <c r="J8" s="23">
        <v>2.1094499999999998</v>
      </c>
      <c r="K8" s="24">
        <v>0.35972969999999999</v>
      </c>
    </row>
    <row r="9" spans="1:11" x14ac:dyDescent="0.35">
      <c r="A9" s="6" t="s">
        <v>252</v>
      </c>
      <c r="B9" s="10" t="s">
        <v>194</v>
      </c>
      <c r="C9" s="23">
        <v>-0.37707999999999997</v>
      </c>
      <c r="D9" s="23">
        <v>2.3767300000000002</v>
      </c>
      <c r="E9" s="24">
        <v>0.87394780000000005</v>
      </c>
      <c r="F9" s="23">
        <v>0.27548</v>
      </c>
      <c r="G9" s="23">
        <v>1.9104199999999998</v>
      </c>
      <c r="H9" s="24">
        <v>0.88534809999999997</v>
      </c>
      <c r="I9" s="23">
        <v>-0.23625000000000002</v>
      </c>
      <c r="J9" s="23">
        <v>1.9164699999999999</v>
      </c>
      <c r="K9" s="24">
        <v>0.90189569999999997</v>
      </c>
    </row>
    <row r="10" spans="1:11" x14ac:dyDescent="0.35">
      <c r="A10" s="6" t="s">
        <v>252</v>
      </c>
      <c r="B10" s="10" t="s">
        <v>95</v>
      </c>
      <c r="C10" s="23">
        <v>-4.2242600000000001</v>
      </c>
      <c r="D10" s="23">
        <v>2.5941900000000002</v>
      </c>
      <c r="E10" s="24">
        <v>0.1035167</v>
      </c>
      <c r="F10" s="23">
        <v>-7.7690899999999994</v>
      </c>
      <c r="G10" s="23">
        <v>2.3454699999999997</v>
      </c>
      <c r="H10" s="24">
        <v>9.3199999999999999E-4</v>
      </c>
      <c r="I10" s="23">
        <v>-7.0074700000000005</v>
      </c>
      <c r="J10" s="23">
        <v>2.36456</v>
      </c>
      <c r="K10" s="24">
        <v>3.0563999999999999E-3</v>
      </c>
    </row>
    <row r="11" spans="1:11" x14ac:dyDescent="0.35">
      <c r="A11" s="6" t="s">
        <v>252</v>
      </c>
      <c r="B11" s="10" t="s">
        <v>99</v>
      </c>
      <c r="C11" s="23">
        <v>-1.32544</v>
      </c>
      <c r="D11" s="23">
        <v>3.2514500000000002</v>
      </c>
      <c r="E11" s="24">
        <v>0.68355239999999995</v>
      </c>
      <c r="F11" s="23">
        <v>-2.8125399999999998</v>
      </c>
      <c r="G11" s="23">
        <v>2.7168700000000001</v>
      </c>
      <c r="H11" s="24">
        <v>0.30062230000000001</v>
      </c>
      <c r="I11" s="23">
        <v>-3.2356500000000001</v>
      </c>
      <c r="J11" s="23">
        <v>2.6962199999999998</v>
      </c>
      <c r="K11" s="24">
        <v>0.23017309999999999</v>
      </c>
    </row>
    <row r="12" spans="1:11" x14ac:dyDescent="0.35">
      <c r="A12" s="6" t="s">
        <v>252</v>
      </c>
      <c r="B12" s="10" t="s">
        <v>101</v>
      </c>
      <c r="C12" s="23">
        <v>-6.7258599999999999</v>
      </c>
      <c r="D12" s="23">
        <v>3.1901899999999999</v>
      </c>
      <c r="E12" s="24">
        <v>3.5057999999999999E-2</v>
      </c>
      <c r="F12" s="23">
        <v>-5.0321299999999995</v>
      </c>
      <c r="G12" s="23">
        <v>2.9621</v>
      </c>
      <c r="H12" s="24">
        <v>8.9415400000000006E-2</v>
      </c>
      <c r="I12" s="23">
        <v>-4.6927399999999997</v>
      </c>
      <c r="J12" s="23">
        <v>2.97065</v>
      </c>
      <c r="K12" s="24">
        <v>0.1142423</v>
      </c>
    </row>
    <row r="13" spans="1:11" x14ac:dyDescent="0.35">
      <c r="A13" s="6" t="s">
        <v>252</v>
      </c>
      <c r="B13" s="10" t="s">
        <v>103</v>
      </c>
      <c r="C13" s="23">
        <v>-1.41323</v>
      </c>
      <c r="D13" s="23">
        <v>3.17292</v>
      </c>
      <c r="E13" s="24">
        <v>0.65604890000000005</v>
      </c>
      <c r="F13" s="23">
        <v>-1.6031199999999999</v>
      </c>
      <c r="G13" s="23">
        <v>2.6566099999999997</v>
      </c>
      <c r="H13" s="24">
        <v>0.54624170000000005</v>
      </c>
      <c r="I13" s="23">
        <v>-0.87429000000000001</v>
      </c>
      <c r="J13" s="23">
        <v>2.56833</v>
      </c>
      <c r="K13" s="24">
        <v>0.73356089999999996</v>
      </c>
    </row>
    <row r="14" spans="1:11" x14ac:dyDescent="0.35">
      <c r="A14" s="6" t="s">
        <v>252</v>
      </c>
      <c r="B14" s="10" t="s">
        <v>110</v>
      </c>
      <c r="C14" s="23">
        <v>0.47885999999999995</v>
      </c>
      <c r="D14" s="23">
        <v>3.5196999999999998</v>
      </c>
      <c r="E14" s="24">
        <v>0.89178570000000001</v>
      </c>
      <c r="F14" s="23">
        <v>3.63225</v>
      </c>
      <c r="G14" s="23">
        <v>3.3262</v>
      </c>
      <c r="H14" s="24">
        <v>0.27488420000000002</v>
      </c>
      <c r="I14" s="23">
        <v>4.6371399999999996</v>
      </c>
      <c r="J14" s="23">
        <v>3.3404000000000003</v>
      </c>
      <c r="K14" s="24">
        <v>0.16514229999999999</v>
      </c>
    </row>
    <row r="15" spans="1:11" x14ac:dyDescent="0.35">
      <c r="A15" s="6" t="s">
        <v>252</v>
      </c>
      <c r="B15" s="10" t="s">
        <v>112</v>
      </c>
      <c r="C15" s="23">
        <v>6.13985</v>
      </c>
      <c r="D15" s="23">
        <v>3.46116</v>
      </c>
      <c r="E15" s="24">
        <v>7.6139200000000004E-2</v>
      </c>
      <c r="F15" s="23">
        <v>5.6500199999999996</v>
      </c>
      <c r="G15" s="23">
        <v>2.8171900000000001</v>
      </c>
      <c r="H15" s="24">
        <v>4.4960800000000002E-2</v>
      </c>
      <c r="I15" s="23">
        <v>6.1515500000000003</v>
      </c>
      <c r="J15" s="23">
        <v>2.7295099999999999</v>
      </c>
      <c r="K15" s="24">
        <v>2.42594E-2</v>
      </c>
    </row>
    <row r="16" spans="1:11" x14ac:dyDescent="0.35">
      <c r="A16" s="6" t="s">
        <v>252</v>
      </c>
      <c r="B16" s="10" t="s">
        <v>158</v>
      </c>
      <c r="C16" s="23">
        <v>7.2360400000000009</v>
      </c>
      <c r="D16" s="23">
        <v>2.2213099999999999</v>
      </c>
      <c r="E16" s="24">
        <v>1.1317E-3</v>
      </c>
      <c r="F16" s="23">
        <v>11.554119999999999</v>
      </c>
      <c r="G16" s="23">
        <v>2.0149400000000002</v>
      </c>
      <c r="H16" s="24">
        <v>0</v>
      </c>
      <c r="I16" s="23">
        <v>12.219900000000001</v>
      </c>
      <c r="J16" s="23">
        <v>1.9356100000000001</v>
      </c>
      <c r="K16" s="24">
        <v>0</v>
      </c>
    </row>
    <row r="17" spans="1:11" x14ac:dyDescent="0.35">
      <c r="A17" s="6" t="s">
        <v>252</v>
      </c>
      <c r="B17" s="10" t="s">
        <v>201</v>
      </c>
      <c r="C17" s="23">
        <v>-1.04616</v>
      </c>
      <c r="D17" s="23">
        <v>2.3893500000000003</v>
      </c>
      <c r="E17" s="24">
        <v>0.6615219</v>
      </c>
      <c r="F17" s="23">
        <v>-1.5701799999999999</v>
      </c>
      <c r="G17" s="23">
        <v>2.0744799999999999</v>
      </c>
      <c r="H17" s="24">
        <v>0.44914520000000002</v>
      </c>
      <c r="I17" s="23">
        <v>-1.5210900000000001</v>
      </c>
      <c r="J17" s="23">
        <v>2.10819</v>
      </c>
      <c r="K17" s="24">
        <v>0.47062739999999997</v>
      </c>
    </row>
    <row r="18" spans="1:11" x14ac:dyDescent="0.35">
      <c r="A18" s="6" t="s">
        <v>252</v>
      </c>
      <c r="B18" s="10" t="s">
        <v>128</v>
      </c>
      <c r="C18" s="23">
        <v>-1.69049</v>
      </c>
      <c r="D18" s="23">
        <v>2.9830099999999997</v>
      </c>
      <c r="E18" s="24">
        <v>0.57094120000000004</v>
      </c>
      <c r="F18" s="23">
        <v>-0.98636000000000001</v>
      </c>
      <c r="G18" s="23">
        <v>2.68831</v>
      </c>
      <c r="H18" s="24">
        <v>0.71370489999999998</v>
      </c>
      <c r="I18" s="23">
        <v>-0.46943000000000001</v>
      </c>
      <c r="J18" s="23">
        <v>2.68391</v>
      </c>
      <c r="K18" s="24">
        <v>0.86116079999999995</v>
      </c>
    </row>
    <row r="19" spans="1:11" x14ac:dyDescent="0.35">
      <c r="A19" s="6" t="s">
        <v>252</v>
      </c>
      <c r="B19" s="10" t="s">
        <v>130</v>
      </c>
      <c r="C19" s="23">
        <v>3.4680900000000001</v>
      </c>
      <c r="D19" s="23">
        <v>2.17591</v>
      </c>
      <c r="E19" s="24">
        <v>0.1110347</v>
      </c>
      <c r="F19" s="23">
        <v>1.02092</v>
      </c>
      <c r="G19" s="23">
        <v>1.7915000000000001</v>
      </c>
      <c r="H19" s="24">
        <v>0.56879480000000004</v>
      </c>
      <c r="I19" s="23">
        <v>0.34152000000000005</v>
      </c>
      <c r="J19" s="23">
        <v>1.7706500000000001</v>
      </c>
      <c r="K19" s="24">
        <v>0.84706320000000002</v>
      </c>
    </row>
    <row r="20" spans="1:11" x14ac:dyDescent="0.35">
      <c r="A20" s="6" t="s">
        <v>252</v>
      </c>
      <c r="B20" s="10" t="s">
        <v>117</v>
      </c>
      <c r="C20" s="23">
        <v>0.39084000000000002</v>
      </c>
      <c r="D20" s="23">
        <v>3.7367600000000003</v>
      </c>
      <c r="E20" s="24">
        <v>0.91670309999999999</v>
      </c>
      <c r="F20" s="23">
        <v>1.6266200000000002</v>
      </c>
      <c r="G20" s="23">
        <v>3.27271</v>
      </c>
      <c r="H20" s="24">
        <v>0.61919519999999995</v>
      </c>
      <c r="I20" s="23">
        <v>2.2803599999999999</v>
      </c>
      <c r="J20" s="23">
        <v>3.2274700000000003</v>
      </c>
      <c r="K20" s="24">
        <v>0.47988170000000002</v>
      </c>
    </row>
    <row r="21" spans="1:11" x14ac:dyDescent="0.35">
      <c r="A21" s="6" t="s">
        <v>252</v>
      </c>
      <c r="B21" s="10" t="s">
        <v>119</v>
      </c>
      <c r="C21" s="23">
        <v>-6.8537200000000009</v>
      </c>
      <c r="D21" s="23">
        <v>3.8858900000000003</v>
      </c>
      <c r="E21" s="24">
        <v>7.7839400000000003E-2</v>
      </c>
      <c r="F21" s="23">
        <v>-2.3719799999999998</v>
      </c>
      <c r="G21" s="23">
        <v>3.4903000000000004</v>
      </c>
      <c r="H21" s="24">
        <v>0.49679479999999998</v>
      </c>
      <c r="I21" s="23">
        <v>-2.3606599999999998</v>
      </c>
      <c r="J21" s="23">
        <v>3.5379899999999997</v>
      </c>
      <c r="K21" s="24">
        <v>0.50465579999999999</v>
      </c>
    </row>
    <row r="22" spans="1:11" x14ac:dyDescent="0.35">
      <c r="A22" s="6" t="s">
        <v>252</v>
      </c>
      <c r="B22" s="10" t="s">
        <v>133</v>
      </c>
      <c r="C22" s="23">
        <v>4.0544200000000004</v>
      </c>
      <c r="D22" s="23">
        <v>1.91838</v>
      </c>
      <c r="E22" s="24">
        <v>3.46138E-2</v>
      </c>
      <c r="F22" s="23">
        <v>4.4163199999999998</v>
      </c>
      <c r="G22" s="23">
        <v>1.7333500000000002</v>
      </c>
      <c r="H22" s="24">
        <v>1.0870299999999999E-2</v>
      </c>
      <c r="I22" s="23">
        <v>3.3616000000000001</v>
      </c>
      <c r="J22" s="23">
        <v>1.7379200000000001</v>
      </c>
      <c r="K22" s="24">
        <v>5.31405E-2</v>
      </c>
    </row>
    <row r="23" spans="1:11" x14ac:dyDescent="0.35">
      <c r="A23" s="6" t="s">
        <v>252</v>
      </c>
      <c r="B23" s="10" t="s">
        <v>135</v>
      </c>
      <c r="C23" s="23">
        <v>-3.18005</v>
      </c>
      <c r="D23" s="23">
        <v>3.5816599999999998</v>
      </c>
      <c r="E23" s="24">
        <v>0.37465480000000001</v>
      </c>
      <c r="F23" s="23">
        <v>-3.7062400000000002</v>
      </c>
      <c r="G23" s="23">
        <v>2.6615900000000003</v>
      </c>
      <c r="H23" s="24">
        <v>0.16384000000000001</v>
      </c>
      <c r="I23" s="23">
        <v>-5.0279800000000003</v>
      </c>
      <c r="J23" s="23">
        <v>2.7084299999999999</v>
      </c>
      <c r="K23" s="24">
        <v>6.3456700000000005E-2</v>
      </c>
    </row>
    <row r="24" spans="1:11" x14ac:dyDescent="0.35">
      <c r="A24" s="6" t="s">
        <v>252</v>
      </c>
      <c r="B24" s="10" t="s">
        <v>137</v>
      </c>
      <c r="C24" s="23">
        <v>-2.9549799999999999</v>
      </c>
      <c r="D24" s="23">
        <v>2.5760800000000001</v>
      </c>
      <c r="E24" s="24">
        <v>0.25140600000000002</v>
      </c>
      <c r="F24" s="23">
        <v>-1.37696</v>
      </c>
      <c r="G24" s="23">
        <v>2.0463399999999998</v>
      </c>
      <c r="H24" s="24">
        <v>0.50105029999999995</v>
      </c>
      <c r="I24" s="23">
        <v>-1.79023</v>
      </c>
      <c r="J24" s="23">
        <v>1.9878099999999999</v>
      </c>
      <c r="K24" s="24">
        <v>0.36784440000000002</v>
      </c>
    </row>
    <row r="25" spans="1:11" x14ac:dyDescent="0.35">
      <c r="A25" s="6" t="s">
        <v>252</v>
      </c>
      <c r="B25" s="10" t="s">
        <v>139</v>
      </c>
      <c r="C25" s="23">
        <v>1.86337</v>
      </c>
      <c r="D25" s="23">
        <v>1.75623</v>
      </c>
      <c r="E25" s="24">
        <v>0.28873979999999999</v>
      </c>
      <c r="F25" s="23">
        <v>1.2668499999999998</v>
      </c>
      <c r="G25" s="23">
        <v>1.52458</v>
      </c>
      <c r="H25" s="24">
        <v>0.40604249999999997</v>
      </c>
      <c r="I25" s="23">
        <v>1.9295799999999999</v>
      </c>
      <c r="J25" s="23">
        <v>1.52702</v>
      </c>
      <c r="K25" s="24">
        <v>0.206428</v>
      </c>
    </row>
    <row r="26" spans="1:11" x14ac:dyDescent="0.35">
      <c r="A26" s="6" t="s">
        <v>252</v>
      </c>
      <c r="B26" s="10" t="s">
        <v>159</v>
      </c>
      <c r="C26" s="23">
        <v>4.2212100000000001</v>
      </c>
      <c r="D26" s="23">
        <v>2.4861900000000001</v>
      </c>
      <c r="E26" s="24">
        <v>8.9599499999999999E-2</v>
      </c>
      <c r="F26" s="23">
        <v>1.4442699999999999</v>
      </c>
      <c r="G26" s="23">
        <v>2.1934399999999998</v>
      </c>
      <c r="H26" s="24">
        <v>0.5102833</v>
      </c>
      <c r="I26" s="23">
        <v>1.7718500000000001</v>
      </c>
      <c r="J26" s="23">
        <v>2.1854399999999998</v>
      </c>
      <c r="K26" s="24">
        <v>0.41754809999999998</v>
      </c>
    </row>
    <row r="27" spans="1:11" x14ac:dyDescent="0.35">
      <c r="A27" s="6" t="s">
        <v>308</v>
      </c>
      <c r="B27" s="6" t="s">
        <v>272</v>
      </c>
      <c r="C27" s="32" t="s">
        <v>297</v>
      </c>
      <c r="D27" s="32" t="s">
        <v>297</v>
      </c>
      <c r="E27" s="21" t="s">
        <v>297</v>
      </c>
      <c r="F27" s="23">
        <v>10.67708</v>
      </c>
      <c r="G27" s="23">
        <v>2.2939000000000003</v>
      </c>
      <c r="H27" s="24">
        <v>3.3000000000000002E-6</v>
      </c>
      <c r="I27" s="23">
        <v>10.39575</v>
      </c>
      <c r="J27" s="23">
        <v>2.2422999999999997</v>
      </c>
      <c r="K27" s="24">
        <v>3.5999999999999998E-6</v>
      </c>
    </row>
    <row r="28" spans="1:11" x14ac:dyDescent="0.35">
      <c r="A28" s="6" t="s">
        <v>308</v>
      </c>
      <c r="B28" s="6" t="s">
        <v>271</v>
      </c>
      <c r="C28" s="32" t="s">
        <v>297</v>
      </c>
      <c r="D28" s="32" t="s">
        <v>297</v>
      </c>
      <c r="E28" s="21" t="s">
        <v>297</v>
      </c>
      <c r="F28" s="23">
        <v>10.92169</v>
      </c>
      <c r="G28" s="23">
        <v>2.2913000000000001</v>
      </c>
      <c r="H28" s="24">
        <v>1.9E-6</v>
      </c>
      <c r="I28" s="23">
        <v>10.62579</v>
      </c>
      <c r="J28" s="23">
        <v>2.3248600000000001</v>
      </c>
      <c r="K28" s="24">
        <v>5.0000000000000004E-6</v>
      </c>
    </row>
    <row r="29" spans="1:11" x14ac:dyDescent="0.35">
      <c r="A29" s="6" t="s">
        <v>308</v>
      </c>
      <c r="B29" s="6" t="s">
        <v>309</v>
      </c>
      <c r="C29" s="32" t="s">
        <v>297</v>
      </c>
      <c r="D29" s="32" t="s">
        <v>297</v>
      </c>
      <c r="E29" s="21" t="s">
        <v>297</v>
      </c>
      <c r="F29" s="23">
        <v>-41.859610000000004</v>
      </c>
      <c r="G29" s="23">
        <v>1.7683399999999998</v>
      </c>
      <c r="H29" s="24">
        <v>0</v>
      </c>
      <c r="I29" s="23">
        <v>-40.727879999999999</v>
      </c>
      <c r="J29" s="23">
        <v>1.7791399999999999</v>
      </c>
      <c r="K29" s="24">
        <v>0</v>
      </c>
    </row>
    <row r="30" spans="1:11" x14ac:dyDescent="0.35">
      <c r="A30" s="6" t="s">
        <v>308</v>
      </c>
      <c r="B30" s="6" t="s">
        <v>269</v>
      </c>
      <c r="C30" s="32" t="s">
        <v>297</v>
      </c>
      <c r="D30" s="32" t="s">
        <v>297</v>
      </c>
      <c r="E30" s="21" t="s">
        <v>297</v>
      </c>
      <c r="F30" s="23">
        <v>7.24892</v>
      </c>
      <c r="G30" s="23">
        <v>3.09314</v>
      </c>
      <c r="H30" s="24">
        <v>1.91425E-2</v>
      </c>
      <c r="I30" s="23">
        <v>7.0595000000000008</v>
      </c>
      <c r="J30" s="23">
        <v>2.9556099999999996</v>
      </c>
      <c r="K30" s="24">
        <v>1.6956200000000001E-2</v>
      </c>
    </row>
    <row r="31" spans="1:11" x14ac:dyDescent="0.35">
      <c r="A31" s="6" t="s">
        <v>308</v>
      </c>
      <c r="B31" s="6" t="s">
        <v>268</v>
      </c>
      <c r="C31" s="23" t="s">
        <v>297</v>
      </c>
      <c r="D31" s="23" t="s">
        <v>297</v>
      </c>
      <c r="E31" s="23" t="s">
        <v>297</v>
      </c>
      <c r="F31" s="23">
        <v>-30.697020000000002</v>
      </c>
      <c r="G31" s="23">
        <v>4.02006</v>
      </c>
      <c r="H31" s="24">
        <v>0</v>
      </c>
      <c r="I31" s="23">
        <v>-29.874359999999999</v>
      </c>
      <c r="J31" s="23">
        <v>4.0610800000000005</v>
      </c>
      <c r="K31" s="24">
        <v>0</v>
      </c>
    </row>
    <row r="32" spans="1:11" x14ac:dyDescent="0.35">
      <c r="A32" s="6" t="s">
        <v>308</v>
      </c>
      <c r="B32" s="6" t="s">
        <v>267</v>
      </c>
      <c r="C32" s="32" t="s">
        <v>297</v>
      </c>
      <c r="D32" s="32" t="s">
        <v>297</v>
      </c>
      <c r="E32" s="21" t="s">
        <v>297</v>
      </c>
      <c r="F32" s="23">
        <v>-15.301039999999999</v>
      </c>
      <c r="G32" s="23">
        <v>1.5482100000000001</v>
      </c>
      <c r="H32" s="24">
        <v>0</v>
      </c>
      <c r="I32" s="23">
        <v>-14.877599999999999</v>
      </c>
      <c r="J32" s="23">
        <v>1.52257</v>
      </c>
      <c r="K32" s="24">
        <v>0</v>
      </c>
    </row>
    <row r="33" spans="1:11" x14ac:dyDescent="0.35">
      <c r="A33" s="6" t="s">
        <v>308</v>
      </c>
      <c r="B33" s="6" t="s">
        <v>266</v>
      </c>
      <c r="C33" s="32" t="s">
        <v>297</v>
      </c>
      <c r="D33" s="32" t="s">
        <v>297</v>
      </c>
      <c r="E33" s="21" t="s">
        <v>297</v>
      </c>
      <c r="F33" s="23">
        <v>9.36585</v>
      </c>
      <c r="G33" s="23">
        <v>0.45919000000000004</v>
      </c>
      <c r="H33" s="24">
        <v>0</v>
      </c>
      <c r="I33" s="23">
        <v>9.1380999999999997</v>
      </c>
      <c r="J33" s="23">
        <v>0.45802000000000004</v>
      </c>
      <c r="K33" s="24">
        <v>0</v>
      </c>
    </row>
    <row r="34" spans="1:11" x14ac:dyDescent="0.35">
      <c r="A34" s="6" t="s">
        <v>308</v>
      </c>
      <c r="B34" s="6" t="s">
        <v>307</v>
      </c>
      <c r="C34" s="32" t="s">
        <v>297</v>
      </c>
      <c r="D34" s="32" t="s">
        <v>297</v>
      </c>
      <c r="E34" s="21" t="s">
        <v>297</v>
      </c>
      <c r="F34" s="23">
        <v>7.2235300000000002</v>
      </c>
      <c r="G34" s="23">
        <v>2.8698899999999998</v>
      </c>
      <c r="H34" s="24">
        <v>1.18686E-2</v>
      </c>
      <c r="I34" s="23">
        <v>6.5215899999999998</v>
      </c>
      <c r="J34" s="23">
        <v>2.8258399999999999</v>
      </c>
      <c r="K34" s="24">
        <v>2.1051199999999999E-2</v>
      </c>
    </row>
    <row r="35" spans="1:11" x14ac:dyDescent="0.35">
      <c r="A35" s="6" t="s">
        <v>305</v>
      </c>
      <c r="B35" s="6" t="s">
        <v>306</v>
      </c>
      <c r="C35" s="32" t="s">
        <v>297</v>
      </c>
      <c r="D35" s="32" t="s">
        <v>297</v>
      </c>
      <c r="E35" s="21" t="s">
        <v>297</v>
      </c>
      <c r="F35" s="23">
        <v>8.4852100000000004</v>
      </c>
      <c r="G35" s="23">
        <v>0.60219999999999996</v>
      </c>
      <c r="H35" s="24">
        <v>0</v>
      </c>
      <c r="I35" s="23">
        <v>8.0786099999999994</v>
      </c>
      <c r="J35" s="23">
        <v>0.59621999999999997</v>
      </c>
      <c r="K35" s="24">
        <v>0</v>
      </c>
    </row>
    <row r="36" spans="1:11" x14ac:dyDescent="0.35">
      <c r="A36" s="6" t="s">
        <v>305</v>
      </c>
      <c r="B36" s="6" t="s">
        <v>146</v>
      </c>
      <c r="C36" s="32" t="s">
        <v>297</v>
      </c>
      <c r="D36" s="32" t="s">
        <v>297</v>
      </c>
      <c r="E36" s="21" t="s">
        <v>297</v>
      </c>
      <c r="F36" s="23">
        <v>-2.3912100000000001</v>
      </c>
      <c r="G36" s="23">
        <v>0.89893000000000001</v>
      </c>
      <c r="H36" s="24">
        <v>7.8388999999999993E-3</v>
      </c>
      <c r="I36" s="23">
        <v>-2.5699900000000002</v>
      </c>
      <c r="J36" s="23">
        <v>0.89046000000000003</v>
      </c>
      <c r="K36" s="24">
        <v>3.9176999999999997E-3</v>
      </c>
    </row>
    <row r="37" spans="1:11" x14ac:dyDescent="0.35">
      <c r="A37" s="6" t="s">
        <v>305</v>
      </c>
      <c r="B37" s="6" t="s">
        <v>164</v>
      </c>
      <c r="C37" s="32" t="s">
        <v>297</v>
      </c>
      <c r="D37" s="32" t="s">
        <v>297</v>
      </c>
      <c r="E37" s="21" t="s">
        <v>297</v>
      </c>
      <c r="F37" s="23">
        <v>-10.593970000000001</v>
      </c>
      <c r="G37" s="23">
        <v>1.0182099999999998</v>
      </c>
      <c r="H37" s="24">
        <v>0</v>
      </c>
      <c r="I37" s="23">
        <v>-9.8174100000000006</v>
      </c>
      <c r="J37" s="23">
        <v>1.01132</v>
      </c>
      <c r="K37" s="24">
        <v>0</v>
      </c>
    </row>
    <row r="38" spans="1:11" x14ac:dyDescent="0.35">
      <c r="A38" s="6" t="s">
        <v>254</v>
      </c>
      <c r="B38" s="6" t="s">
        <v>260</v>
      </c>
      <c r="C38" s="32">
        <v>14.257539999999999</v>
      </c>
      <c r="D38" s="32">
        <v>3.3863799999999999</v>
      </c>
      <c r="E38" s="25">
        <v>2.5999999999999998E-5</v>
      </c>
      <c r="F38" s="23">
        <v>17.873100000000001</v>
      </c>
      <c r="G38" s="23">
        <v>4.0910500000000001</v>
      </c>
      <c r="H38" s="24">
        <v>1.2799999999999999E-5</v>
      </c>
      <c r="I38" s="23">
        <v>17.310310000000001</v>
      </c>
      <c r="J38" s="23">
        <v>3.9416600000000002</v>
      </c>
      <c r="K38" s="24">
        <v>1.15E-5</v>
      </c>
    </row>
    <row r="39" spans="1:11" x14ac:dyDescent="0.35">
      <c r="A39" s="6" t="s">
        <v>254</v>
      </c>
      <c r="B39" s="6" t="s">
        <v>259</v>
      </c>
      <c r="C39" s="32">
        <v>10.3256</v>
      </c>
      <c r="D39" s="32">
        <v>3.7346599999999999</v>
      </c>
      <c r="E39" s="25">
        <v>5.7178000000000003E-3</v>
      </c>
      <c r="F39" s="23">
        <v>12.0068</v>
      </c>
      <c r="G39" s="23">
        <v>3.51187</v>
      </c>
      <c r="H39" s="24">
        <v>6.3400000000000001E-4</v>
      </c>
      <c r="I39" s="23">
        <v>11.09747</v>
      </c>
      <c r="J39" s="23">
        <v>3.5074199999999998</v>
      </c>
      <c r="K39" s="24">
        <v>1.5659999999999999E-3</v>
      </c>
    </row>
    <row r="40" spans="1:11" x14ac:dyDescent="0.35">
      <c r="A40" s="6" t="s">
        <v>254</v>
      </c>
      <c r="B40" s="6" t="s">
        <v>258</v>
      </c>
      <c r="C40" s="32">
        <v>14.343929999999999</v>
      </c>
      <c r="D40" s="32">
        <v>1.84355</v>
      </c>
      <c r="E40" s="25">
        <v>0</v>
      </c>
      <c r="F40" s="23">
        <v>10.686059999999999</v>
      </c>
      <c r="G40" s="23">
        <v>1.6183900000000002</v>
      </c>
      <c r="H40" s="24">
        <v>0</v>
      </c>
      <c r="I40" s="23">
        <v>11.06901</v>
      </c>
      <c r="J40" s="23">
        <v>1.6454799999999998</v>
      </c>
      <c r="K40" s="24">
        <v>0</v>
      </c>
    </row>
    <row r="41" spans="1:11" x14ac:dyDescent="0.35">
      <c r="A41" s="6" t="s">
        <v>254</v>
      </c>
      <c r="B41" s="6" t="s">
        <v>257</v>
      </c>
      <c r="C41" s="32">
        <v>17.003250000000001</v>
      </c>
      <c r="D41" s="32">
        <v>1.03816</v>
      </c>
      <c r="E41" s="25">
        <v>0</v>
      </c>
      <c r="F41" s="23">
        <v>12.144550000000001</v>
      </c>
      <c r="G41" s="23">
        <v>0.99479000000000006</v>
      </c>
      <c r="H41" s="24">
        <v>0</v>
      </c>
      <c r="I41" s="23">
        <v>11.64124</v>
      </c>
      <c r="J41" s="23">
        <v>0.99249999999999994</v>
      </c>
      <c r="K41" s="24">
        <v>0</v>
      </c>
    </row>
    <row r="42" spans="1:11" x14ac:dyDescent="0.35">
      <c r="A42" s="6" t="s">
        <v>254</v>
      </c>
      <c r="B42" s="6" t="s">
        <v>256</v>
      </c>
      <c r="C42" s="32">
        <v>11.72888</v>
      </c>
      <c r="D42" s="32">
        <v>1.00027</v>
      </c>
      <c r="E42" s="25">
        <v>0</v>
      </c>
      <c r="F42" s="23">
        <v>7.6656299999999993</v>
      </c>
      <c r="G42" s="23">
        <v>0.89946000000000004</v>
      </c>
      <c r="H42" s="24">
        <v>0</v>
      </c>
      <c r="I42" s="23">
        <v>7.5754299999999999</v>
      </c>
      <c r="J42" s="23">
        <v>0.89268000000000003</v>
      </c>
      <c r="K42" s="24">
        <v>0</v>
      </c>
    </row>
    <row r="43" spans="1:11" x14ac:dyDescent="0.35">
      <c r="A43" s="6" t="s">
        <v>254</v>
      </c>
      <c r="B43" s="6" t="s">
        <v>255</v>
      </c>
      <c r="C43" s="32">
        <v>1.7984599999999999</v>
      </c>
      <c r="D43" s="32">
        <v>0.9032</v>
      </c>
      <c r="E43" s="25">
        <v>4.6515300000000002E-2</v>
      </c>
      <c r="F43" s="23">
        <v>-5.2859999999999997E-2</v>
      </c>
      <c r="G43" s="23">
        <v>0.7834000000000001</v>
      </c>
      <c r="H43" s="24">
        <v>0.94620959999999998</v>
      </c>
      <c r="I43" s="23">
        <v>5.8609999999999995E-2</v>
      </c>
      <c r="J43" s="23">
        <v>0.77371999999999996</v>
      </c>
      <c r="K43" s="24">
        <v>0.93961790000000001</v>
      </c>
    </row>
    <row r="44" spans="1:11" x14ac:dyDescent="0.35">
      <c r="A44" s="6" t="s">
        <v>254</v>
      </c>
      <c r="B44" s="6" t="s">
        <v>253</v>
      </c>
      <c r="C44" s="32">
        <v>-35.220930000000003</v>
      </c>
      <c r="D44" s="32">
        <v>1.3182499999999999</v>
      </c>
      <c r="E44" s="25">
        <v>0</v>
      </c>
      <c r="F44" s="23">
        <v>-23.682539999999999</v>
      </c>
      <c r="G44" s="23">
        <v>1.2660899999999999</v>
      </c>
      <c r="H44" s="24">
        <v>0</v>
      </c>
      <c r="I44" s="23">
        <v>-23.33578</v>
      </c>
      <c r="J44" s="23">
        <v>1.2792400000000002</v>
      </c>
      <c r="K44" s="24">
        <v>0</v>
      </c>
    </row>
    <row r="45" spans="1:11" x14ac:dyDescent="0.35">
      <c r="A45" s="6" t="s">
        <v>250</v>
      </c>
      <c r="B45" s="6" t="s">
        <v>304</v>
      </c>
      <c r="C45" s="32" t="s">
        <v>297</v>
      </c>
      <c r="D45" s="32" t="s">
        <v>297</v>
      </c>
      <c r="E45" s="21" t="s">
        <v>297</v>
      </c>
      <c r="F45" s="32" t="s">
        <v>297</v>
      </c>
      <c r="G45" s="32" t="s">
        <v>297</v>
      </c>
      <c r="H45" s="21" t="s">
        <v>297</v>
      </c>
      <c r="I45" s="23">
        <v>-1.85622</v>
      </c>
      <c r="J45" s="23">
        <v>1.1535500000000001</v>
      </c>
      <c r="K45" s="24">
        <v>0.107652</v>
      </c>
    </row>
    <row r="46" spans="1:11" x14ac:dyDescent="0.35">
      <c r="A46" s="6" t="s">
        <v>250</v>
      </c>
      <c r="B46" s="6" t="s">
        <v>303</v>
      </c>
      <c r="C46" s="32" t="s">
        <v>297</v>
      </c>
      <c r="D46" s="32" t="s">
        <v>297</v>
      </c>
      <c r="E46" s="21" t="s">
        <v>297</v>
      </c>
      <c r="F46" s="32" t="s">
        <v>297</v>
      </c>
      <c r="G46" s="32" t="s">
        <v>297</v>
      </c>
      <c r="H46" s="21" t="s">
        <v>297</v>
      </c>
      <c r="I46" s="23">
        <v>-1.4531099999999999</v>
      </c>
      <c r="J46" s="23">
        <v>1.0900399999999999</v>
      </c>
      <c r="K46" s="24">
        <v>0.18257119999999999</v>
      </c>
    </row>
    <row r="47" spans="1:11" x14ac:dyDescent="0.35">
      <c r="A47" s="6" t="s">
        <v>250</v>
      </c>
      <c r="B47" s="6" t="s">
        <v>302</v>
      </c>
      <c r="C47" s="32" t="s">
        <v>297</v>
      </c>
      <c r="D47" s="32" t="s">
        <v>297</v>
      </c>
      <c r="E47" s="21" t="s">
        <v>297</v>
      </c>
      <c r="F47" s="32" t="s">
        <v>297</v>
      </c>
      <c r="G47" s="32" t="s">
        <v>297</v>
      </c>
      <c r="H47" s="21" t="s">
        <v>297</v>
      </c>
      <c r="I47" s="23">
        <v>0.32328000000000001</v>
      </c>
      <c r="J47" s="23">
        <v>0.9405</v>
      </c>
      <c r="K47" s="24">
        <v>0.73106400000000005</v>
      </c>
    </row>
    <row r="48" spans="1:11" x14ac:dyDescent="0.35">
      <c r="A48" s="6" t="s">
        <v>250</v>
      </c>
      <c r="B48" s="6" t="s">
        <v>301</v>
      </c>
      <c r="C48" s="32" t="s">
        <v>297</v>
      </c>
      <c r="D48" s="32" t="s">
        <v>297</v>
      </c>
      <c r="E48" s="21" t="s">
        <v>297</v>
      </c>
      <c r="F48" s="32" t="s">
        <v>297</v>
      </c>
      <c r="G48" s="32" t="s">
        <v>297</v>
      </c>
      <c r="H48" s="21" t="s">
        <v>297</v>
      </c>
      <c r="I48" s="23">
        <v>-5.4710000000000002E-2</v>
      </c>
      <c r="J48" s="23">
        <v>0.97131000000000001</v>
      </c>
      <c r="K48" s="24">
        <v>0.95508459999999995</v>
      </c>
    </row>
    <row r="49" spans="1:11" x14ac:dyDescent="0.35">
      <c r="A49" s="6" t="s">
        <v>250</v>
      </c>
      <c r="B49" s="6" t="s">
        <v>241</v>
      </c>
      <c r="C49" s="32" t="s">
        <v>297</v>
      </c>
      <c r="D49" s="32" t="s">
        <v>297</v>
      </c>
      <c r="E49" s="21" t="s">
        <v>297</v>
      </c>
      <c r="F49" s="32" t="s">
        <v>297</v>
      </c>
      <c r="G49" s="32" t="s">
        <v>297</v>
      </c>
      <c r="H49" s="21" t="s">
        <v>297</v>
      </c>
      <c r="I49" s="23">
        <v>2.3743599999999998</v>
      </c>
      <c r="J49" s="23">
        <v>0.92067999999999994</v>
      </c>
      <c r="K49" s="24">
        <v>9.9409000000000008E-3</v>
      </c>
    </row>
    <row r="50" spans="1:11" x14ac:dyDescent="0.35">
      <c r="A50" s="6" t="s">
        <v>245</v>
      </c>
      <c r="B50" s="14" t="s">
        <v>249</v>
      </c>
      <c r="C50" s="32" t="s">
        <v>297</v>
      </c>
      <c r="D50" s="32" t="s">
        <v>297</v>
      </c>
      <c r="E50" s="21" t="s">
        <v>297</v>
      </c>
      <c r="F50" s="32" t="s">
        <v>297</v>
      </c>
      <c r="G50" s="32" t="s">
        <v>297</v>
      </c>
      <c r="H50" s="21" t="s">
        <v>297</v>
      </c>
      <c r="I50" s="23">
        <v>1.7471299999999998</v>
      </c>
      <c r="J50" s="23">
        <v>0.26331000000000004</v>
      </c>
      <c r="K50" s="24">
        <v>0</v>
      </c>
    </row>
    <row r="51" spans="1:11" x14ac:dyDescent="0.35">
      <c r="A51" s="6" t="s">
        <v>245</v>
      </c>
      <c r="B51" s="14" t="s">
        <v>248</v>
      </c>
      <c r="C51" s="32" t="s">
        <v>297</v>
      </c>
      <c r="D51" s="32" t="s">
        <v>297</v>
      </c>
      <c r="E51" s="21" t="s">
        <v>297</v>
      </c>
      <c r="F51" s="32" t="s">
        <v>297</v>
      </c>
      <c r="G51" s="32" t="s">
        <v>297</v>
      </c>
      <c r="H51" s="21" t="s">
        <v>297</v>
      </c>
      <c r="I51" s="23">
        <v>-1.71913</v>
      </c>
      <c r="J51" s="23">
        <v>1.8199799999999999</v>
      </c>
      <c r="K51" s="24">
        <v>0.34491670000000002</v>
      </c>
    </row>
    <row r="52" spans="1:11" x14ac:dyDescent="0.35">
      <c r="A52" s="6" t="s">
        <v>245</v>
      </c>
      <c r="B52" s="14" t="s">
        <v>247</v>
      </c>
      <c r="C52" s="32" t="s">
        <v>297</v>
      </c>
      <c r="D52" s="32" t="s">
        <v>297</v>
      </c>
      <c r="E52" s="21" t="s">
        <v>297</v>
      </c>
      <c r="F52" s="32" t="s">
        <v>297</v>
      </c>
      <c r="G52" s="32" t="s">
        <v>297</v>
      </c>
      <c r="H52" s="21" t="s">
        <v>297</v>
      </c>
      <c r="I52" s="23">
        <v>-9.1804699999999997</v>
      </c>
      <c r="J52" s="23">
        <v>2.5281600000000002</v>
      </c>
      <c r="K52" s="24">
        <v>2.8499999999999999E-4</v>
      </c>
    </row>
    <row r="53" spans="1:11" x14ac:dyDescent="0.35">
      <c r="A53" s="6" t="s">
        <v>245</v>
      </c>
      <c r="B53" s="14" t="s">
        <v>246</v>
      </c>
      <c r="C53" s="32" t="s">
        <v>297</v>
      </c>
      <c r="D53" s="32" t="s">
        <v>297</v>
      </c>
      <c r="E53" s="21" t="s">
        <v>297</v>
      </c>
      <c r="F53" s="32" t="s">
        <v>297</v>
      </c>
      <c r="G53" s="32" t="s">
        <v>297</v>
      </c>
      <c r="H53" s="21" t="s">
        <v>297</v>
      </c>
      <c r="I53" s="23">
        <v>-11.9108</v>
      </c>
      <c r="J53" s="23">
        <v>2.75373</v>
      </c>
      <c r="K53" s="24">
        <v>1.5500000000000001E-5</v>
      </c>
    </row>
    <row r="54" spans="1:11" x14ac:dyDescent="0.35">
      <c r="A54" s="6" t="s">
        <v>245</v>
      </c>
      <c r="B54" s="14" t="s">
        <v>244</v>
      </c>
      <c r="C54" s="32" t="s">
        <v>297</v>
      </c>
      <c r="D54" s="32" t="s">
        <v>297</v>
      </c>
      <c r="E54" s="21" t="s">
        <v>297</v>
      </c>
      <c r="F54" s="32" t="s">
        <v>297</v>
      </c>
      <c r="G54" s="32" t="s">
        <v>297</v>
      </c>
      <c r="H54" s="21" t="s">
        <v>297</v>
      </c>
      <c r="I54" s="23">
        <v>-41.982520000000001</v>
      </c>
      <c r="J54" s="23">
        <v>7.3776299999999999</v>
      </c>
      <c r="K54" s="24">
        <v>0</v>
      </c>
    </row>
    <row r="55" spans="1:11" x14ac:dyDescent="0.35">
      <c r="C55" s="23"/>
      <c r="F55" s="23"/>
      <c r="H55" s="25"/>
    </row>
    <row r="56" spans="1:11" x14ac:dyDescent="0.35">
      <c r="A56" s="6" t="s">
        <v>239</v>
      </c>
      <c r="B56" s="6"/>
      <c r="C56" s="23"/>
      <c r="F56" s="23"/>
      <c r="H56" s="25"/>
    </row>
    <row r="57" spans="1:11" x14ac:dyDescent="0.35">
      <c r="A57" t="s">
        <v>296</v>
      </c>
      <c r="B57" s="6"/>
      <c r="C57" s="23"/>
      <c r="D57" s="23"/>
      <c r="E57" s="22"/>
      <c r="F57" s="23"/>
      <c r="G57" s="23"/>
      <c r="H57" s="22"/>
      <c r="I57" s="23"/>
      <c r="J57" s="23"/>
      <c r="K57" s="24"/>
    </row>
    <row r="58" spans="1:11" x14ac:dyDescent="0.35">
      <c r="A58" t="s">
        <v>237</v>
      </c>
      <c r="B58" s="6"/>
      <c r="C58" s="23"/>
      <c r="D58" s="23"/>
      <c r="E58" s="22"/>
      <c r="F58" s="23"/>
      <c r="G58" s="23"/>
      <c r="H58" s="22"/>
      <c r="I58" s="23"/>
      <c r="J58" s="23"/>
      <c r="K58" s="22"/>
    </row>
    <row r="59" spans="1:11" x14ac:dyDescent="0.35">
      <c r="A59" t="s">
        <v>300</v>
      </c>
      <c r="B59" s="6"/>
      <c r="C59" s="23"/>
      <c r="D59" s="23"/>
      <c r="E59" s="22"/>
      <c r="F59" s="23"/>
      <c r="G59" s="23"/>
      <c r="H59" s="22"/>
      <c r="I59" s="23"/>
      <c r="J59" s="23"/>
      <c r="K59" s="22"/>
    </row>
    <row r="60" spans="1:11" x14ac:dyDescent="0.35">
      <c r="A60" s="6" t="s">
        <v>299</v>
      </c>
      <c r="B60" s="6"/>
      <c r="C60" s="23"/>
      <c r="D60" s="23"/>
      <c r="E60" s="22"/>
      <c r="F60" s="23"/>
      <c r="G60" s="23"/>
      <c r="H60" s="22"/>
      <c r="I60" s="23"/>
      <c r="J60" s="23"/>
      <c r="K60" s="22"/>
    </row>
    <row r="61" spans="1:11" x14ac:dyDescent="0.35">
      <c r="A61" s="6" t="s">
        <v>298</v>
      </c>
      <c r="B61" s="6"/>
      <c r="C61" s="23"/>
      <c r="D61" s="23"/>
      <c r="E61" s="22"/>
      <c r="F61" s="23"/>
      <c r="G61" s="23"/>
      <c r="H61" s="22"/>
      <c r="I61" s="23"/>
      <c r="J61" s="23"/>
      <c r="K61" s="22"/>
    </row>
    <row r="63" spans="1:11" x14ac:dyDescent="0.35">
      <c r="A63" s="6"/>
    </row>
    <row r="66" spans="1:1" x14ac:dyDescent="0.35">
      <c r="A66" s="6"/>
    </row>
    <row r="67" spans="1:1" x14ac:dyDescent="0.35">
      <c r="A67" s="6"/>
    </row>
  </sheetData>
  <hyperlinks>
    <hyperlink ref="A1" location="'Title sheet'!A1" display="Return to Contents" xr:uid="{1A1680F3-D362-4ECB-8041-E3F69EE928B3}"/>
  </hyperlinks>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C973E-3105-4926-B151-33EB5FC54D4F}">
  <sheetPr>
    <tabColor theme="9" tint="0.59999389629810485"/>
  </sheetPr>
  <dimension ref="A1:Q31"/>
  <sheetViews>
    <sheetView workbookViewId="0">
      <selection activeCell="A2" sqref="A2"/>
    </sheetView>
  </sheetViews>
  <sheetFormatPr defaultColWidth="8.7265625" defaultRowHeight="14.5" x14ac:dyDescent="0.35"/>
  <cols>
    <col min="1" max="1" width="55.26953125" customWidth="1"/>
    <col min="2" max="2" width="19.1796875" customWidth="1"/>
    <col min="3" max="3" width="18.1796875" customWidth="1"/>
    <col min="4" max="4" width="19.1796875" customWidth="1"/>
    <col min="5" max="5" width="18.1796875" customWidth="1"/>
    <col min="6" max="6" width="19.1796875" customWidth="1"/>
    <col min="7" max="7" width="18.1796875" customWidth="1"/>
  </cols>
  <sheetData>
    <row r="1" spans="1:17" x14ac:dyDescent="0.35">
      <c r="A1" s="62" t="s">
        <v>680</v>
      </c>
    </row>
    <row r="2" spans="1:17" x14ac:dyDescent="0.35">
      <c r="A2" s="2" t="s">
        <v>690</v>
      </c>
      <c r="B2" s="2"/>
      <c r="C2" s="2"/>
      <c r="D2" s="2"/>
      <c r="E2" s="2"/>
      <c r="F2" s="2"/>
      <c r="G2" s="2"/>
    </row>
    <row r="3" spans="1:17" x14ac:dyDescent="0.35">
      <c r="A3" s="2"/>
      <c r="B3" s="2"/>
      <c r="C3" s="2"/>
      <c r="D3" s="2"/>
      <c r="E3" s="2"/>
      <c r="F3" s="2"/>
      <c r="G3" s="2"/>
    </row>
    <row r="4" spans="1:17" x14ac:dyDescent="0.35">
      <c r="A4" s="2" t="s">
        <v>441</v>
      </c>
      <c r="B4" s="13" t="s">
        <v>319</v>
      </c>
      <c r="C4" s="13" t="s">
        <v>317</v>
      </c>
      <c r="D4" s="13" t="s">
        <v>316</v>
      </c>
      <c r="E4" s="13" t="s">
        <v>314</v>
      </c>
      <c r="F4" s="13" t="s">
        <v>313</v>
      </c>
      <c r="G4" s="13" t="s">
        <v>311</v>
      </c>
      <c r="L4" s="35"/>
      <c r="Q4" s="35"/>
    </row>
    <row r="5" spans="1:17" x14ac:dyDescent="0.35">
      <c r="A5" t="s">
        <v>310</v>
      </c>
      <c r="B5" s="36">
        <v>51.784960000000005</v>
      </c>
      <c r="C5" s="3">
        <v>0</v>
      </c>
      <c r="D5" s="36">
        <v>51.784960000000005</v>
      </c>
      <c r="E5" s="3">
        <v>0</v>
      </c>
      <c r="F5" s="36">
        <v>51.784960000000005</v>
      </c>
      <c r="G5" s="3">
        <v>0</v>
      </c>
      <c r="J5" s="34"/>
      <c r="K5" s="4"/>
      <c r="L5" s="34"/>
      <c r="M5" s="4"/>
      <c r="N5" s="34"/>
      <c r="O5" s="4"/>
    </row>
    <row r="6" spans="1:17" x14ac:dyDescent="0.35">
      <c r="A6" t="s">
        <v>88</v>
      </c>
      <c r="B6" s="36">
        <v>-4.25197</v>
      </c>
      <c r="C6" s="3">
        <v>0.13888400000000001</v>
      </c>
      <c r="D6" s="36">
        <v>-3.8568799999999999</v>
      </c>
      <c r="E6" s="3">
        <v>0.13232389999999999</v>
      </c>
      <c r="F6" s="36">
        <v>-3.2961999999999998</v>
      </c>
      <c r="G6" s="3">
        <v>0.19893359999999999</v>
      </c>
      <c r="J6" s="34"/>
      <c r="K6" s="4"/>
      <c r="L6" s="34"/>
      <c r="M6" s="4"/>
      <c r="N6" s="34"/>
      <c r="O6" s="4"/>
    </row>
    <row r="7" spans="1:17" x14ac:dyDescent="0.35">
      <c r="A7" t="s">
        <v>123</v>
      </c>
      <c r="B7" s="36">
        <v>-3.7287599999999999</v>
      </c>
      <c r="C7" s="3">
        <v>7.2640899999999994E-2</v>
      </c>
      <c r="D7" s="36">
        <v>-4.20594</v>
      </c>
      <c r="E7" s="3">
        <v>2.5047400000000001E-2</v>
      </c>
      <c r="F7" s="36">
        <v>-4.5440000000000005</v>
      </c>
      <c r="G7" s="3">
        <v>1.4401000000000001E-2</v>
      </c>
      <c r="J7" s="34"/>
      <c r="K7" s="4"/>
      <c r="L7" s="34"/>
      <c r="M7" s="4"/>
      <c r="N7" s="34"/>
      <c r="O7" s="4"/>
    </row>
    <row r="8" spans="1:17" x14ac:dyDescent="0.35">
      <c r="A8" t="s">
        <v>192</v>
      </c>
      <c r="B8" s="36">
        <v>0.32079999999999997</v>
      </c>
      <c r="C8" s="3">
        <v>0.90665859999999998</v>
      </c>
      <c r="D8" s="36">
        <v>0.20793</v>
      </c>
      <c r="E8" s="3">
        <v>0.93626299999999996</v>
      </c>
      <c r="F8" s="36">
        <v>-0.29855999999999999</v>
      </c>
      <c r="G8" s="3">
        <v>0.90839040000000004</v>
      </c>
      <c r="J8" s="34"/>
      <c r="K8" s="4"/>
      <c r="L8" s="34"/>
      <c r="M8" s="4"/>
      <c r="N8" s="34"/>
      <c r="O8" s="4"/>
    </row>
    <row r="9" spans="1:17" x14ac:dyDescent="0.35">
      <c r="A9" t="s">
        <v>194</v>
      </c>
      <c r="B9" s="36">
        <v>6.3153200000000007</v>
      </c>
      <c r="C9" s="3">
        <v>1.75173E-2</v>
      </c>
      <c r="D9" s="36">
        <v>5.9156199999999997</v>
      </c>
      <c r="E9" s="3">
        <v>1.09953E-2</v>
      </c>
      <c r="F9" s="36">
        <v>5.1135899999999994</v>
      </c>
      <c r="G9" s="3">
        <v>2.9286300000000001E-2</v>
      </c>
      <c r="J9" s="34"/>
      <c r="K9" s="4"/>
      <c r="L9" s="34"/>
      <c r="M9" s="4"/>
      <c r="N9" s="34"/>
      <c r="O9" s="4"/>
    </row>
    <row r="10" spans="1:17" x14ac:dyDescent="0.35">
      <c r="A10" t="s">
        <v>95</v>
      </c>
      <c r="B10" s="36">
        <v>-1.6781299999999999</v>
      </c>
      <c r="C10" s="3">
        <v>0.56342479999999995</v>
      </c>
      <c r="D10" s="36">
        <v>-5.6463100000000006</v>
      </c>
      <c r="E10" s="3">
        <v>3.7095299999999998E-2</v>
      </c>
      <c r="F10" s="36">
        <v>-4.8369</v>
      </c>
      <c r="G10" s="3">
        <v>8.0750100000000005E-2</v>
      </c>
      <c r="J10" s="34"/>
      <c r="K10" s="4"/>
      <c r="L10" s="34"/>
      <c r="M10" s="4"/>
      <c r="N10" s="34"/>
      <c r="O10" s="4"/>
    </row>
    <row r="11" spans="1:17" x14ac:dyDescent="0.35">
      <c r="A11" t="s">
        <v>99</v>
      </c>
      <c r="B11" s="36">
        <v>7.2825500000000005</v>
      </c>
      <c r="C11" s="3">
        <v>3.4184199999999998E-2</v>
      </c>
      <c r="D11" s="36">
        <v>5.7833700000000006</v>
      </c>
      <c r="E11" s="3">
        <v>6.7018499999999995E-2</v>
      </c>
      <c r="F11" s="36">
        <v>5.2206700000000001</v>
      </c>
      <c r="G11" s="3">
        <v>9.7606999999999999E-2</v>
      </c>
      <c r="J11" s="34"/>
      <c r="K11" s="4"/>
      <c r="L11" s="34"/>
      <c r="M11" s="4"/>
      <c r="N11" s="34"/>
      <c r="O11" s="4"/>
    </row>
    <row r="12" spans="1:17" x14ac:dyDescent="0.35">
      <c r="A12" t="s">
        <v>101</v>
      </c>
      <c r="B12" s="36">
        <v>-7.1967100000000004</v>
      </c>
      <c r="C12" s="3">
        <v>3.7928499999999997E-2</v>
      </c>
      <c r="D12" s="36">
        <v>-5.0177399999999999</v>
      </c>
      <c r="E12" s="3">
        <v>0.1190254</v>
      </c>
      <c r="F12" s="36">
        <v>-4.8676300000000001</v>
      </c>
      <c r="G12" s="3">
        <v>0.1322062</v>
      </c>
      <c r="J12" s="34"/>
      <c r="K12" s="4"/>
      <c r="L12" s="34"/>
      <c r="M12" s="4"/>
      <c r="N12" s="34"/>
      <c r="O12" s="4"/>
    </row>
    <row r="13" spans="1:17" x14ac:dyDescent="0.35">
      <c r="A13" t="s">
        <v>103</v>
      </c>
      <c r="B13" s="36">
        <v>0.27652000000000004</v>
      </c>
      <c r="C13" s="3">
        <v>0.9370792</v>
      </c>
      <c r="D13" s="36">
        <v>-0.19045999999999999</v>
      </c>
      <c r="E13" s="3">
        <v>0.95000180000000001</v>
      </c>
      <c r="F13" s="36">
        <v>0.48136000000000001</v>
      </c>
      <c r="G13" s="3">
        <v>0.87475939999999996</v>
      </c>
      <c r="J13" s="34"/>
      <c r="K13" s="4"/>
      <c r="L13" s="34"/>
      <c r="M13" s="4"/>
      <c r="N13" s="34"/>
      <c r="O13" s="4"/>
    </row>
    <row r="14" spans="1:17" x14ac:dyDescent="0.35">
      <c r="A14" t="s">
        <v>110</v>
      </c>
      <c r="B14" s="36">
        <v>8.0742799999999999</v>
      </c>
      <c r="C14" s="3">
        <v>4.0921600000000002E-2</v>
      </c>
      <c r="D14" s="36">
        <v>11.70608</v>
      </c>
      <c r="E14" s="3">
        <v>1.3312E-3</v>
      </c>
      <c r="F14" s="36">
        <v>12.84862</v>
      </c>
      <c r="G14" s="3">
        <v>4.0880000000000002E-4</v>
      </c>
      <c r="J14" s="34"/>
      <c r="K14" s="4"/>
      <c r="L14" s="34"/>
      <c r="M14" s="4"/>
      <c r="N14" s="34"/>
      <c r="O14" s="4"/>
    </row>
    <row r="15" spans="1:17" x14ac:dyDescent="0.35">
      <c r="A15" t="s">
        <v>112</v>
      </c>
      <c r="B15" s="36">
        <v>5.4481900000000003</v>
      </c>
      <c r="C15" s="3">
        <v>0.18930140000000001</v>
      </c>
      <c r="D15" s="36">
        <v>4.9113199999999999</v>
      </c>
      <c r="E15" s="3">
        <v>0.2027428</v>
      </c>
      <c r="F15" s="36">
        <v>5.6509799999999997</v>
      </c>
      <c r="G15" s="3">
        <v>0.14333689999999999</v>
      </c>
      <c r="J15" s="34"/>
      <c r="K15" s="4"/>
      <c r="L15" s="34"/>
      <c r="M15" s="4"/>
      <c r="N15" s="34"/>
      <c r="O15" s="4"/>
    </row>
    <row r="16" spans="1:17" x14ac:dyDescent="0.35">
      <c r="A16" t="s">
        <v>158</v>
      </c>
      <c r="B16" s="36">
        <v>5.0124599999999999</v>
      </c>
      <c r="C16" s="3">
        <v>6.2413299999999998E-2</v>
      </c>
      <c r="D16" s="36">
        <v>8.1978799999999996</v>
      </c>
      <c r="E16" s="3">
        <v>1.0656000000000001E-3</v>
      </c>
      <c r="F16" s="36">
        <v>8.8336100000000002</v>
      </c>
      <c r="G16" s="3">
        <v>3.3429999999999999E-4</v>
      </c>
      <c r="J16" s="34"/>
      <c r="K16" s="4"/>
      <c r="L16" s="34"/>
      <c r="M16" s="4"/>
      <c r="N16" s="34"/>
      <c r="O16" s="4"/>
    </row>
    <row r="17" spans="1:15" x14ac:dyDescent="0.35">
      <c r="A17" t="s">
        <v>201</v>
      </c>
      <c r="B17" s="36">
        <v>5.2022599999999999</v>
      </c>
      <c r="C17" s="3">
        <v>4.2864899999999997E-2</v>
      </c>
      <c r="D17" s="36">
        <v>4.6299399999999995</v>
      </c>
      <c r="E17" s="3">
        <v>5.3380200000000003E-2</v>
      </c>
      <c r="F17" s="36">
        <v>4.8533200000000001</v>
      </c>
      <c r="G17" s="3">
        <v>4.3011899999999999E-2</v>
      </c>
      <c r="J17" s="34"/>
      <c r="K17" s="4"/>
      <c r="L17" s="34"/>
      <c r="M17" s="4"/>
      <c r="N17" s="34"/>
      <c r="O17" s="4"/>
    </row>
    <row r="18" spans="1:15" x14ac:dyDescent="0.35">
      <c r="A18" t="s">
        <v>128</v>
      </c>
      <c r="B18" s="36">
        <v>-1.18041</v>
      </c>
      <c r="C18" s="3">
        <v>0.73642220000000003</v>
      </c>
      <c r="D18" s="36">
        <v>-1.3087800000000001</v>
      </c>
      <c r="E18" s="3">
        <v>0.68343810000000005</v>
      </c>
      <c r="F18" s="36">
        <v>-0.65325</v>
      </c>
      <c r="G18" s="3">
        <v>0.83885299999999996</v>
      </c>
      <c r="J18" s="34"/>
      <c r="K18" s="4"/>
      <c r="L18" s="34"/>
      <c r="M18" s="4"/>
      <c r="N18" s="34"/>
      <c r="O18" s="4"/>
    </row>
    <row r="19" spans="1:15" x14ac:dyDescent="0.35">
      <c r="A19" t="s">
        <v>130</v>
      </c>
      <c r="B19" s="36">
        <v>4.4745600000000003</v>
      </c>
      <c r="C19" s="3">
        <v>6.5124399999999999E-2</v>
      </c>
      <c r="D19" s="36">
        <v>2.63375</v>
      </c>
      <c r="E19" s="3">
        <v>0.24626020000000001</v>
      </c>
      <c r="F19" s="36">
        <v>2.0845400000000001</v>
      </c>
      <c r="G19" s="3">
        <v>0.35215819999999998</v>
      </c>
      <c r="J19" s="34"/>
      <c r="K19" s="4"/>
      <c r="L19" s="34"/>
      <c r="M19" s="4"/>
      <c r="N19" s="34"/>
      <c r="O19" s="4"/>
    </row>
    <row r="20" spans="1:15" x14ac:dyDescent="0.35">
      <c r="A20" t="s">
        <v>117</v>
      </c>
      <c r="B20" s="36">
        <v>6.0347400000000002</v>
      </c>
      <c r="C20" s="3">
        <v>0.1421502</v>
      </c>
      <c r="D20" s="36">
        <v>7.1571800000000003</v>
      </c>
      <c r="E20" s="3">
        <v>5.7110000000000001E-2</v>
      </c>
      <c r="F20" s="36">
        <v>7.6984300000000001</v>
      </c>
      <c r="G20" s="3">
        <v>3.7560900000000001E-2</v>
      </c>
      <c r="J20" s="34"/>
      <c r="K20" s="4"/>
      <c r="L20" s="34"/>
      <c r="M20" s="4"/>
      <c r="N20" s="34"/>
      <c r="O20" s="4"/>
    </row>
    <row r="21" spans="1:15" x14ac:dyDescent="0.35">
      <c r="A21" t="s">
        <v>119</v>
      </c>
      <c r="B21" s="36">
        <v>-18.105119999999999</v>
      </c>
      <c r="C21" s="3">
        <v>6.0000000000000002E-6</v>
      </c>
      <c r="D21" s="36">
        <v>-14.4696</v>
      </c>
      <c r="E21" s="3">
        <v>7.0099999999999996E-5</v>
      </c>
      <c r="F21" s="36">
        <v>-14.205219999999999</v>
      </c>
      <c r="G21" s="3">
        <v>1.106E-4</v>
      </c>
      <c r="J21" s="34"/>
      <c r="K21" s="4"/>
      <c r="L21" s="34"/>
      <c r="M21" s="4"/>
      <c r="N21" s="34"/>
      <c r="O21" s="4"/>
    </row>
    <row r="22" spans="1:15" x14ac:dyDescent="0.35">
      <c r="A22" t="s">
        <v>133</v>
      </c>
      <c r="B22" s="36">
        <v>6.9523100000000007</v>
      </c>
      <c r="C22" s="3">
        <v>1.8108E-3</v>
      </c>
      <c r="D22" s="36">
        <v>7.9854099999999999</v>
      </c>
      <c r="E22" s="3">
        <v>1.3080000000000001E-4</v>
      </c>
      <c r="F22" s="36">
        <v>6.8134200000000007</v>
      </c>
      <c r="G22" s="3">
        <v>1.1835999999999999E-3</v>
      </c>
      <c r="J22" s="34"/>
      <c r="K22" s="4"/>
      <c r="L22" s="34"/>
      <c r="M22" s="4"/>
      <c r="N22" s="34"/>
      <c r="O22" s="4"/>
    </row>
    <row r="23" spans="1:15" x14ac:dyDescent="0.35">
      <c r="A23" t="s">
        <v>135</v>
      </c>
      <c r="B23" s="36">
        <v>0.71677000000000002</v>
      </c>
      <c r="C23" s="3">
        <v>0.84523669999999995</v>
      </c>
      <c r="D23" s="36">
        <v>-0.56328</v>
      </c>
      <c r="E23" s="3">
        <v>0.85499519999999996</v>
      </c>
      <c r="F23" s="36">
        <v>-2.1506399999999997</v>
      </c>
      <c r="G23" s="3">
        <v>0.49209510000000001</v>
      </c>
      <c r="J23" s="34"/>
      <c r="K23" s="4"/>
      <c r="L23" s="34"/>
      <c r="M23" s="4"/>
      <c r="N23" s="34"/>
      <c r="O23" s="4"/>
    </row>
    <row r="24" spans="1:15" x14ac:dyDescent="0.35">
      <c r="A24" t="s">
        <v>137</v>
      </c>
      <c r="B24" s="36">
        <v>-9.4819499999999994</v>
      </c>
      <c r="C24" s="3">
        <v>6.9769999999999999E-4</v>
      </c>
      <c r="D24" s="36">
        <v>-8.341759999999999</v>
      </c>
      <c r="E24" s="3">
        <v>4.7990000000000001E-4</v>
      </c>
      <c r="F24" s="36">
        <v>-8.9649400000000004</v>
      </c>
      <c r="G24" s="3">
        <v>1.7560000000000001E-4</v>
      </c>
      <c r="J24" s="34"/>
      <c r="K24" s="4"/>
      <c r="L24" s="34"/>
      <c r="M24" s="4"/>
      <c r="N24" s="34"/>
      <c r="O24" s="4"/>
    </row>
    <row r="25" spans="1:15" x14ac:dyDescent="0.35">
      <c r="A25" t="s">
        <v>139</v>
      </c>
      <c r="B25" s="36">
        <v>-5.4312399999999998</v>
      </c>
      <c r="C25" s="3">
        <v>5.6703999999999999E-3</v>
      </c>
      <c r="D25" s="36">
        <v>-5.8769599999999995</v>
      </c>
      <c r="E25" s="3">
        <v>1.4687999999999999E-3</v>
      </c>
      <c r="F25" s="36">
        <v>-5.1620600000000003</v>
      </c>
      <c r="G25" s="3">
        <v>5.3600999999999996E-3</v>
      </c>
      <c r="J25" s="34"/>
      <c r="K25" s="4"/>
      <c r="L25" s="34"/>
      <c r="M25" s="4"/>
      <c r="N25" s="34"/>
      <c r="O25" s="4"/>
    </row>
    <row r="26" spans="1:15" x14ac:dyDescent="0.35">
      <c r="A26" t="s">
        <v>159</v>
      </c>
      <c r="B26" s="36">
        <v>-1.13375</v>
      </c>
      <c r="C26" s="3">
        <v>0.72110870000000005</v>
      </c>
      <c r="D26" s="36">
        <v>-2.8911500000000001</v>
      </c>
      <c r="E26" s="3">
        <v>0.34710750000000001</v>
      </c>
      <c r="F26" s="36">
        <v>-2.38239</v>
      </c>
      <c r="G26" s="3">
        <v>0.43738569999999999</v>
      </c>
      <c r="J26" s="34"/>
      <c r="K26" s="4"/>
      <c r="L26" s="34"/>
      <c r="M26" s="4"/>
      <c r="N26" s="34"/>
      <c r="O26" s="4"/>
    </row>
    <row r="28" spans="1:15" x14ac:dyDescent="0.35">
      <c r="A28" t="s">
        <v>239</v>
      </c>
    </row>
    <row r="29" spans="1:15" x14ac:dyDescent="0.35">
      <c r="A29" t="s">
        <v>442</v>
      </c>
    </row>
    <row r="30" spans="1:15" x14ac:dyDescent="0.35">
      <c r="A30" t="s">
        <v>237</v>
      </c>
    </row>
    <row r="31" spans="1:15" x14ac:dyDescent="0.35">
      <c r="A31" t="s">
        <v>300</v>
      </c>
    </row>
  </sheetData>
  <hyperlinks>
    <hyperlink ref="A1" location="'Title sheet'!A1" display="Return to Contents" xr:uid="{AE25B2BA-9373-41E2-B6A0-9701AF332557}"/>
  </hyperlinks>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C54A0-709C-4F9B-8DAB-60E7DAB3CD2E}">
  <sheetPr>
    <tabColor theme="9" tint="0.59999389629810485"/>
  </sheetPr>
  <dimension ref="A1:K61"/>
  <sheetViews>
    <sheetView workbookViewId="0">
      <selection activeCell="A2" sqref="A2"/>
    </sheetView>
  </sheetViews>
  <sheetFormatPr defaultColWidth="9.26953125" defaultRowHeight="14.5" x14ac:dyDescent="0.35"/>
  <cols>
    <col min="1" max="1" width="30.7265625" customWidth="1"/>
    <col min="2" max="2" width="51.453125" customWidth="1"/>
    <col min="3" max="3" width="19.1796875" style="32" customWidth="1"/>
    <col min="4" max="4" width="18" style="32" customWidth="1"/>
    <col min="5" max="5" width="18.1796875" style="21" customWidth="1"/>
    <col min="6" max="6" width="19.1796875" style="32" customWidth="1"/>
    <col min="7" max="7" width="18" style="32" customWidth="1"/>
    <col min="8" max="8" width="18.1796875" style="21" customWidth="1"/>
    <col min="9" max="9" width="19.1796875" style="32" customWidth="1"/>
    <col min="10" max="10" width="18" style="32" customWidth="1"/>
    <col min="11" max="11" width="18.1796875" style="21" customWidth="1"/>
  </cols>
  <sheetData>
    <row r="1" spans="1:11" x14ac:dyDescent="0.35">
      <c r="A1" s="62" t="s">
        <v>680</v>
      </c>
    </row>
    <row r="2" spans="1:11" x14ac:dyDescent="0.35">
      <c r="A2" s="2" t="s">
        <v>691</v>
      </c>
      <c r="B2" s="2"/>
    </row>
    <row r="4" spans="1:11" x14ac:dyDescent="0.35">
      <c r="A4" s="5" t="s">
        <v>321</v>
      </c>
      <c r="B4" s="5" t="s">
        <v>320</v>
      </c>
      <c r="C4" s="33" t="s">
        <v>319</v>
      </c>
      <c r="D4" s="33" t="s">
        <v>318</v>
      </c>
      <c r="E4" s="20" t="s">
        <v>317</v>
      </c>
      <c r="F4" s="33" t="s">
        <v>316</v>
      </c>
      <c r="G4" s="33" t="s">
        <v>315</v>
      </c>
      <c r="H4" s="20" t="s">
        <v>314</v>
      </c>
      <c r="I4" s="33" t="s">
        <v>313</v>
      </c>
      <c r="J4" s="33" t="s">
        <v>312</v>
      </c>
      <c r="K4" s="20" t="s">
        <v>311</v>
      </c>
    </row>
    <row r="5" spans="1:11" x14ac:dyDescent="0.35">
      <c r="A5" s="6" t="s">
        <v>310</v>
      </c>
      <c r="B5" s="6" t="s">
        <v>278</v>
      </c>
      <c r="C5" s="23">
        <v>51.784960000000005</v>
      </c>
      <c r="D5" s="23">
        <v>0.64587000000000006</v>
      </c>
      <c r="E5" s="24">
        <v>0</v>
      </c>
      <c r="F5" s="23">
        <v>51.784960000000005</v>
      </c>
      <c r="G5" s="23">
        <v>0.59036999999999995</v>
      </c>
      <c r="H5" s="24">
        <v>0</v>
      </c>
      <c r="I5" s="23">
        <v>51.784960000000005</v>
      </c>
      <c r="J5" s="23">
        <v>0.58748999999999996</v>
      </c>
      <c r="K5" s="24">
        <v>0</v>
      </c>
    </row>
    <row r="6" spans="1:11" x14ac:dyDescent="0.35">
      <c r="A6" s="6" t="s">
        <v>252</v>
      </c>
      <c r="B6" s="10" t="s">
        <v>88</v>
      </c>
      <c r="C6" s="23">
        <v>-4.25197</v>
      </c>
      <c r="D6" s="23">
        <v>2.8725499999999999</v>
      </c>
      <c r="E6" s="24">
        <v>0.13888400000000001</v>
      </c>
      <c r="F6" s="23">
        <v>-3.8568799999999999</v>
      </c>
      <c r="G6" s="23">
        <v>2.5622599999999998</v>
      </c>
      <c r="H6" s="24">
        <v>0.13232389999999999</v>
      </c>
      <c r="I6" s="23">
        <v>-3.2961999999999998</v>
      </c>
      <c r="J6" s="23">
        <v>2.5655899999999998</v>
      </c>
      <c r="K6" s="24">
        <v>0.19893359999999999</v>
      </c>
    </row>
    <row r="7" spans="1:11" x14ac:dyDescent="0.35">
      <c r="A7" s="6" t="s">
        <v>252</v>
      </c>
      <c r="B7" s="10" t="s">
        <v>123</v>
      </c>
      <c r="C7" s="23">
        <v>-3.7287599999999999</v>
      </c>
      <c r="D7" s="23">
        <v>2.0767500000000001</v>
      </c>
      <c r="E7" s="24">
        <v>7.2640899999999994E-2</v>
      </c>
      <c r="F7" s="23">
        <v>-4.20594</v>
      </c>
      <c r="G7" s="23">
        <v>1.87649</v>
      </c>
      <c r="H7" s="24">
        <v>2.5047400000000001E-2</v>
      </c>
      <c r="I7" s="23">
        <v>-4.5440000000000005</v>
      </c>
      <c r="J7" s="23">
        <v>1.8561999999999999</v>
      </c>
      <c r="K7" s="24">
        <v>1.4401000000000001E-2</v>
      </c>
    </row>
    <row r="8" spans="1:11" x14ac:dyDescent="0.35">
      <c r="A8" s="6" t="s">
        <v>252</v>
      </c>
      <c r="B8" s="10" t="s">
        <v>192</v>
      </c>
      <c r="C8" s="23">
        <v>0.32079999999999997</v>
      </c>
      <c r="D8" s="23">
        <v>2.73583</v>
      </c>
      <c r="E8" s="24">
        <v>0.90665859999999998</v>
      </c>
      <c r="F8" s="23">
        <v>0.20793</v>
      </c>
      <c r="G8" s="23">
        <v>2.6000900000000002</v>
      </c>
      <c r="H8" s="24">
        <v>0.93626299999999996</v>
      </c>
      <c r="I8" s="23">
        <v>-0.29855999999999999</v>
      </c>
      <c r="J8" s="23">
        <v>2.5945200000000002</v>
      </c>
      <c r="K8" s="24">
        <v>0.90839040000000004</v>
      </c>
    </row>
    <row r="9" spans="1:11" x14ac:dyDescent="0.35">
      <c r="A9" s="6" t="s">
        <v>252</v>
      </c>
      <c r="B9" s="10" t="s">
        <v>194</v>
      </c>
      <c r="C9" s="23">
        <v>6.3153200000000007</v>
      </c>
      <c r="D9" s="23">
        <v>2.6574</v>
      </c>
      <c r="E9" s="24">
        <v>1.75173E-2</v>
      </c>
      <c r="F9" s="23">
        <v>5.9156199999999997</v>
      </c>
      <c r="G9" s="23">
        <v>2.3254600000000001</v>
      </c>
      <c r="H9" s="24">
        <v>1.09953E-2</v>
      </c>
      <c r="I9" s="23">
        <v>5.1135899999999994</v>
      </c>
      <c r="J9" s="23">
        <v>2.3453900000000001</v>
      </c>
      <c r="K9" s="24">
        <v>2.9286300000000001E-2</v>
      </c>
    </row>
    <row r="10" spans="1:11" x14ac:dyDescent="0.35">
      <c r="A10" s="6" t="s">
        <v>252</v>
      </c>
      <c r="B10" s="10" t="s">
        <v>95</v>
      </c>
      <c r="C10" s="23">
        <v>-1.6781299999999999</v>
      </c>
      <c r="D10" s="23">
        <v>2.9043200000000002</v>
      </c>
      <c r="E10" s="24">
        <v>0.56342479999999995</v>
      </c>
      <c r="F10" s="23">
        <v>-5.6463100000000006</v>
      </c>
      <c r="G10" s="23">
        <v>2.7076699999999998</v>
      </c>
      <c r="H10" s="24">
        <v>3.7095299999999998E-2</v>
      </c>
      <c r="I10" s="23">
        <v>-4.8369</v>
      </c>
      <c r="J10" s="23">
        <v>2.76912</v>
      </c>
      <c r="K10" s="24">
        <v>8.0750100000000005E-2</v>
      </c>
    </row>
    <row r="11" spans="1:11" x14ac:dyDescent="0.35">
      <c r="A11" s="6" t="s">
        <v>252</v>
      </c>
      <c r="B11" s="10" t="s">
        <v>99</v>
      </c>
      <c r="C11" s="23">
        <v>7.2825500000000005</v>
      </c>
      <c r="D11" s="23">
        <v>3.4375900000000001</v>
      </c>
      <c r="E11" s="24">
        <v>3.4184199999999998E-2</v>
      </c>
      <c r="F11" s="23">
        <v>5.7833700000000006</v>
      </c>
      <c r="G11" s="23">
        <v>3.1569100000000003</v>
      </c>
      <c r="H11" s="24">
        <v>6.7018499999999995E-2</v>
      </c>
      <c r="I11" s="23">
        <v>5.2206700000000001</v>
      </c>
      <c r="J11" s="23">
        <v>3.1508700000000003</v>
      </c>
      <c r="K11" s="24">
        <v>9.7606999999999999E-2</v>
      </c>
    </row>
    <row r="12" spans="1:11" x14ac:dyDescent="0.35">
      <c r="A12" s="6" t="s">
        <v>252</v>
      </c>
      <c r="B12" s="10" t="s">
        <v>101</v>
      </c>
      <c r="C12" s="23">
        <v>-7.1967100000000004</v>
      </c>
      <c r="D12" s="23">
        <v>3.4662699999999997</v>
      </c>
      <c r="E12" s="24">
        <v>3.7928499999999997E-2</v>
      </c>
      <c r="F12" s="23">
        <v>-5.0177399999999999</v>
      </c>
      <c r="G12" s="23">
        <v>3.2182299999999997</v>
      </c>
      <c r="H12" s="24">
        <v>0.1190254</v>
      </c>
      <c r="I12" s="23">
        <v>-4.8676300000000001</v>
      </c>
      <c r="J12" s="23">
        <v>3.2327599999999999</v>
      </c>
      <c r="K12" s="24">
        <v>0.1322062</v>
      </c>
    </row>
    <row r="13" spans="1:11" x14ac:dyDescent="0.35">
      <c r="A13" s="6" t="s">
        <v>252</v>
      </c>
      <c r="B13" s="10" t="s">
        <v>103</v>
      </c>
      <c r="C13" s="23">
        <v>0.27652000000000004</v>
      </c>
      <c r="D13" s="23">
        <v>3.5026099999999998</v>
      </c>
      <c r="E13" s="24">
        <v>0.9370792</v>
      </c>
      <c r="F13" s="23">
        <v>-0.19045999999999999</v>
      </c>
      <c r="G13" s="23">
        <v>3.0372300000000001</v>
      </c>
      <c r="H13" s="24">
        <v>0.95000180000000001</v>
      </c>
      <c r="I13" s="23">
        <v>0.48136000000000001</v>
      </c>
      <c r="J13" s="23">
        <v>3.0538400000000001</v>
      </c>
      <c r="K13" s="24">
        <v>0.87475939999999996</v>
      </c>
    </row>
    <row r="14" spans="1:11" x14ac:dyDescent="0.35">
      <c r="A14" s="6" t="s">
        <v>252</v>
      </c>
      <c r="B14" s="10" t="s">
        <v>110</v>
      </c>
      <c r="C14" s="23">
        <v>8.0742799999999999</v>
      </c>
      <c r="D14" s="23">
        <v>3.9485299999999999</v>
      </c>
      <c r="E14" s="24">
        <v>4.0921600000000002E-2</v>
      </c>
      <c r="F14" s="23">
        <v>11.70608</v>
      </c>
      <c r="G14" s="23">
        <v>3.6455199999999999</v>
      </c>
      <c r="H14" s="24">
        <v>1.3312E-3</v>
      </c>
      <c r="I14" s="23">
        <v>12.84862</v>
      </c>
      <c r="J14" s="23">
        <v>3.6328</v>
      </c>
      <c r="K14" s="24">
        <v>4.0880000000000002E-4</v>
      </c>
    </row>
    <row r="15" spans="1:11" x14ac:dyDescent="0.35">
      <c r="A15" s="6" t="s">
        <v>252</v>
      </c>
      <c r="B15" s="10" t="s">
        <v>112</v>
      </c>
      <c r="C15" s="23">
        <v>5.4481900000000003</v>
      </c>
      <c r="D15" s="23">
        <v>4.14994</v>
      </c>
      <c r="E15" s="24">
        <v>0.18930140000000001</v>
      </c>
      <c r="F15" s="23">
        <v>4.9113199999999999</v>
      </c>
      <c r="G15" s="23">
        <v>3.8551799999999998</v>
      </c>
      <c r="H15" s="24">
        <v>0.2027428</v>
      </c>
      <c r="I15" s="23">
        <v>5.6509799999999997</v>
      </c>
      <c r="J15" s="23">
        <v>3.86069</v>
      </c>
      <c r="K15" s="24">
        <v>0.14333689999999999</v>
      </c>
    </row>
    <row r="16" spans="1:11" x14ac:dyDescent="0.35">
      <c r="A16" s="6" t="s">
        <v>252</v>
      </c>
      <c r="B16" s="10" t="s">
        <v>158</v>
      </c>
      <c r="C16" s="23">
        <v>5.0124599999999999</v>
      </c>
      <c r="D16" s="23">
        <v>2.6893899999999999</v>
      </c>
      <c r="E16" s="24">
        <v>6.2413299999999998E-2</v>
      </c>
      <c r="F16" s="23">
        <v>8.1978799999999996</v>
      </c>
      <c r="G16" s="23">
        <v>2.50346</v>
      </c>
      <c r="H16" s="24">
        <v>1.0656000000000001E-3</v>
      </c>
      <c r="I16" s="23">
        <v>8.8336100000000002</v>
      </c>
      <c r="J16" s="23">
        <v>2.4607799999999997</v>
      </c>
      <c r="K16" s="24">
        <v>3.3429999999999999E-4</v>
      </c>
    </row>
    <row r="17" spans="1:11" x14ac:dyDescent="0.35">
      <c r="A17" s="6" t="s">
        <v>252</v>
      </c>
      <c r="B17" s="10" t="s">
        <v>201</v>
      </c>
      <c r="C17" s="23">
        <v>5.2022599999999999</v>
      </c>
      <c r="D17" s="23">
        <v>2.5683000000000002</v>
      </c>
      <c r="E17" s="24">
        <v>4.2864899999999997E-2</v>
      </c>
      <c r="F17" s="23">
        <v>4.6299399999999995</v>
      </c>
      <c r="G17" s="23">
        <v>2.3960599999999999</v>
      </c>
      <c r="H17" s="24">
        <v>5.3380200000000003E-2</v>
      </c>
      <c r="I17" s="23">
        <v>4.8533200000000001</v>
      </c>
      <c r="J17" s="23">
        <v>2.3977200000000001</v>
      </c>
      <c r="K17" s="24">
        <v>4.3011899999999999E-2</v>
      </c>
    </row>
    <row r="18" spans="1:11" x14ac:dyDescent="0.35">
      <c r="A18" s="6" t="s">
        <v>252</v>
      </c>
      <c r="B18" s="10" t="s">
        <v>128</v>
      </c>
      <c r="C18" s="23">
        <v>-1.18041</v>
      </c>
      <c r="D18" s="23">
        <v>3.5067099999999995</v>
      </c>
      <c r="E18" s="24">
        <v>0.73642220000000003</v>
      </c>
      <c r="F18" s="23">
        <v>-1.3087800000000001</v>
      </c>
      <c r="G18" s="23">
        <v>3.2093499999999997</v>
      </c>
      <c r="H18" s="24">
        <v>0.68343810000000005</v>
      </c>
      <c r="I18" s="23">
        <v>-0.65325</v>
      </c>
      <c r="J18" s="23">
        <v>3.2120999999999995</v>
      </c>
      <c r="K18" s="24">
        <v>0.83885299999999996</v>
      </c>
    </row>
    <row r="19" spans="1:11" x14ac:dyDescent="0.35">
      <c r="A19" s="6" t="s">
        <v>252</v>
      </c>
      <c r="B19" s="10" t="s">
        <v>130</v>
      </c>
      <c r="C19" s="23">
        <v>4.4745600000000003</v>
      </c>
      <c r="D19" s="23">
        <v>2.4254600000000002</v>
      </c>
      <c r="E19" s="24">
        <v>6.5124399999999999E-2</v>
      </c>
      <c r="F19" s="23">
        <v>2.63375</v>
      </c>
      <c r="G19" s="23">
        <v>2.27121</v>
      </c>
      <c r="H19" s="24">
        <v>0.24626020000000001</v>
      </c>
      <c r="I19" s="23">
        <v>2.0845400000000001</v>
      </c>
      <c r="J19" s="23">
        <v>2.2402299999999999</v>
      </c>
      <c r="K19" s="24">
        <v>0.35215819999999998</v>
      </c>
    </row>
    <row r="20" spans="1:11" x14ac:dyDescent="0.35">
      <c r="A20" s="6" t="s">
        <v>252</v>
      </c>
      <c r="B20" s="10" t="s">
        <v>117</v>
      </c>
      <c r="C20" s="23">
        <v>6.0347400000000002</v>
      </c>
      <c r="D20" s="23">
        <v>4.1106499999999997</v>
      </c>
      <c r="E20" s="24">
        <v>0.1421502</v>
      </c>
      <c r="F20" s="23">
        <v>7.1571800000000003</v>
      </c>
      <c r="G20" s="23">
        <v>3.7611300000000001</v>
      </c>
      <c r="H20" s="24">
        <v>5.7110000000000001E-2</v>
      </c>
      <c r="I20" s="23">
        <v>7.6984300000000001</v>
      </c>
      <c r="J20" s="23">
        <v>3.7008100000000002</v>
      </c>
      <c r="K20" s="24">
        <v>3.7560900000000001E-2</v>
      </c>
    </row>
    <row r="21" spans="1:11" x14ac:dyDescent="0.35">
      <c r="A21" s="6" t="s">
        <v>252</v>
      </c>
      <c r="B21" s="10" t="s">
        <v>119</v>
      </c>
      <c r="C21" s="23">
        <v>-18.105119999999999</v>
      </c>
      <c r="D21" s="23">
        <v>3.9938700000000003</v>
      </c>
      <c r="E21" s="24">
        <v>6.0000000000000002E-6</v>
      </c>
      <c r="F21" s="23">
        <v>-14.4696</v>
      </c>
      <c r="G21" s="23">
        <v>3.6360000000000001</v>
      </c>
      <c r="H21" s="24">
        <v>7.0099999999999996E-5</v>
      </c>
      <c r="I21" s="23">
        <v>-14.205219999999999</v>
      </c>
      <c r="J21" s="23">
        <v>3.6713000000000005</v>
      </c>
      <c r="K21" s="24">
        <v>1.106E-4</v>
      </c>
    </row>
    <row r="22" spans="1:11" x14ac:dyDescent="0.35">
      <c r="A22" s="6" t="s">
        <v>252</v>
      </c>
      <c r="B22" s="10" t="s">
        <v>133</v>
      </c>
      <c r="C22" s="23">
        <v>6.9523100000000007</v>
      </c>
      <c r="D22" s="23">
        <v>2.2273100000000001</v>
      </c>
      <c r="E22" s="24">
        <v>1.8108E-3</v>
      </c>
      <c r="F22" s="23">
        <v>7.9854099999999999</v>
      </c>
      <c r="G22" s="23">
        <v>2.08595</v>
      </c>
      <c r="H22" s="24">
        <v>1.3080000000000001E-4</v>
      </c>
      <c r="I22" s="23">
        <v>6.8134200000000007</v>
      </c>
      <c r="J22" s="23">
        <v>2.0998099999999997</v>
      </c>
      <c r="K22" s="24">
        <v>1.1835999999999999E-3</v>
      </c>
    </row>
    <row r="23" spans="1:11" x14ac:dyDescent="0.35">
      <c r="A23" s="6" t="s">
        <v>252</v>
      </c>
      <c r="B23" s="10" t="s">
        <v>135</v>
      </c>
      <c r="C23" s="23">
        <v>0.71677000000000002</v>
      </c>
      <c r="D23" s="23">
        <v>3.6717899999999997</v>
      </c>
      <c r="E23" s="24">
        <v>0.84523669999999995</v>
      </c>
      <c r="F23" s="23">
        <v>-0.56328</v>
      </c>
      <c r="G23" s="23">
        <v>3.0821000000000001</v>
      </c>
      <c r="H23" s="24">
        <v>0.85499519999999996</v>
      </c>
      <c r="I23" s="23">
        <v>-2.1506399999999997</v>
      </c>
      <c r="J23" s="23">
        <v>3.1303299999999998</v>
      </c>
      <c r="K23" s="24">
        <v>0.49209510000000001</v>
      </c>
    </row>
    <row r="24" spans="1:11" x14ac:dyDescent="0.35">
      <c r="A24" s="6" t="s">
        <v>252</v>
      </c>
      <c r="B24" s="10" t="s">
        <v>137</v>
      </c>
      <c r="C24" s="23">
        <v>-9.4819499999999994</v>
      </c>
      <c r="D24" s="23">
        <v>2.7948</v>
      </c>
      <c r="E24" s="24">
        <v>6.9769999999999999E-4</v>
      </c>
      <c r="F24" s="23">
        <v>-8.341759999999999</v>
      </c>
      <c r="G24" s="23">
        <v>2.3873199999999999</v>
      </c>
      <c r="H24" s="24">
        <v>4.7990000000000001E-4</v>
      </c>
      <c r="I24" s="23">
        <v>-8.9649400000000004</v>
      </c>
      <c r="J24" s="23">
        <v>2.3876600000000003</v>
      </c>
      <c r="K24" s="24">
        <v>1.7560000000000001E-4</v>
      </c>
    </row>
    <row r="25" spans="1:11" x14ac:dyDescent="0.35">
      <c r="A25" s="6" t="s">
        <v>252</v>
      </c>
      <c r="B25" s="10" t="s">
        <v>139</v>
      </c>
      <c r="C25" s="23">
        <v>-5.4312399999999998</v>
      </c>
      <c r="D25" s="23">
        <v>1.9624999999999999</v>
      </c>
      <c r="E25" s="24">
        <v>5.6703999999999999E-3</v>
      </c>
      <c r="F25" s="23">
        <v>-5.8769599999999995</v>
      </c>
      <c r="G25" s="23">
        <v>1.8465599999999998</v>
      </c>
      <c r="H25" s="24">
        <v>1.4687999999999999E-3</v>
      </c>
      <c r="I25" s="23">
        <v>-5.1620600000000003</v>
      </c>
      <c r="J25" s="23">
        <v>1.8529599999999999</v>
      </c>
      <c r="K25" s="24">
        <v>5.3600999999999996E-3</v>
      </c>
    </row>
    <row r="26" spans="1:11" x14ac:dyDescent="0.35">
      <c r="A26" s="6" t="s">
        <v>252</v>
      </c>
      <c r="B26" s="10" t="s">
        <v>159</v>
      </c>
      <c r="C26" s="23">
        <v>-1.13375</v>
      </c>
      <c r="D26" s="23">
        <v>3.17577</v>
      </c>
      <c r="E26" s="24">
        <v>0.72110870000000005</v>
      </c>
      <c r="F26" s="23">
        <v>-2.8911500000000001</v>
      </c>
      <c r="G26" s="23">
        <v>3.0746800000000003</v>
      </c>
      <c r="H26" s="24">
        <v>0.34710750000000001</v>
      </c>
      <c r="I26" s="23">
        <v>-2.38239</v>
      </c>
      <c r="J26" s="23">
        <v>3.0674000000000001</v>
      </c>
      <c r="K26" s="24">
        <v>0.43738569999999999</v>
      </c>
    </row>
    <row r="27" spans="1:11" x14ac:dyDescent="0.35">
      <c r="A27" s="6" t="s">
        <v>308</v>
      </c>
      <c r="B27" s="6" t="s">
        <v>272</v>
      </c>
      <c r="C27" s="32" t="s">
        <v>297</v>
      </c>
      <c r="D27" s="32" t="s">
        <v>297</v>
      </c>
      <c r="E27" s="21" t="s">
        <v>297</v>
      </c>
      <c r="F27" s="23">
        <v>8.2389200000000002</v>
      </c>
      <c r="G27" s="23">
        <v>3.4455199999999997</v>
      </c>
      <c r="H27" s="24">
        <v>1.6832400000000001E-2</v>
      </c>
      <c r="I27" s="23">
        <v>7.9760200000000001</v>
      </c>
      <c r="J27" s="23">
        <v>3.4108100000000001</v>
      </c>
      <c r="K27" s="24">
        <v>1.94053E-2</v>
      </c>
    </row>
    <row r="28" spans="1:11" x14ac:dyDescent="0.35">
      <c r="A28" s="6" t="s">
        <v>308</v>
      </c>
      <c r="B28" s="6" t="s">
        <v>271</v>
      </c>
      <c r="C28" s="32" t="s">
        <v>297</v>
      </c>
      <c r="D28" s="32" t="s">
        <v>297</v>
      </c>
      <c r="E28" s="21" t="s">
        <v>297</v>
      </c>
      <c r="F28" s="23">
        <v>18.790150000000001</v>
      </c>
      <c r="G28" s="23">
        <v>3.0611099999999998</v>
      </c>
      <c r="H28" s="24">
        <v>0</v>
      </c>
      <c r="I28" s="23">
        <v>18.713999999999999</v>
      </c>
      <c r="J28" s="23">
        <v>3.0922700000000001</v>
      </c>
      <c r="K28" s="24">
        <v>0</v>
      </c>
    </row>
    <row r="29" spans="1:11" x14ac:dyDescent="0.35">
      <c r="A29" s="6" t="s">
        <v>308</v>
      </c>
      <c r="B29" s="6" t="s">
        <v>309</v>
      </c>
      <c r="C29" s="32" t="s">
        <v>297</v>
      </c>
      <c r="D29" s="32" t="s">
        <v>297</v>
      </c>
      <c r="E29" s="21" t="s">
        <v>297</v>
      </c>
      <c r="F29" s="23">
        <v>-23.088459999999998</v>
      </c>
      <c r="G29" s="23">
        <v>1.5925600000000002</v>
      </c>
      <c r="H29" s="24">
        <v>0</v>
      </c>
      <c r="I29" s="23">
        <v>-22.376719999999999</v>
      </c>
      <c r="J29" s="23">
        <v>1.5926</v>
      </c>
      <c r="K29" s="24">
        <v>0</v>
      </c>
    </row>
    <row r="30" spans="1:11" x14ac:dyDescent="0.35">
      <c r="A30" s="6" t="s">
        <v>308</v>
      </c>
      <c r="B30" s="6" t="s">
        <v>269</v>
      </c>
      <c r="C30" s="32" t="s">
        <v>297</v>
      </c>
      <c r="D30" s="32" t="s">
        <v>297</v>
      </c>
      <c r="E30" s="21" t="s">
        <v>297</v>
      </c>
      <c r="F30" s="23">
        <v>13.078149999999999</v>
      </c>
      <c r="G30" s="23">
        <v>3.6291600000000002</v>
      </c>
      <c r="H30" s="24">
        <v>3.1700000000000001E-4</v>
      </c>
      <c r="I30" s="23">
        <v>12.81854</v>
      </c>
      <c r="J30" s="23">
        <v>3.5850600000000004</v>
      </c>
      <c r="K30" s="24">
        <v>3.5300000000000002E-4</v>
      </c>
    </row>
    <row r="31" spans="1:11" x14ac:dyDescent="0.35">
      <c r="A31" s="6" t="s">
        <v>308</v>
      </c>
      <c r="B31" s="6" t="s">
        <v>268</v>
      </c>
      <c r="C31" s="32" t="s">
        <v>297</v>
      </c>
      <c r="D31" s="32" t="s">
        <v>297</v>
      </c>
      <c r="E31" s="21" t="s">
        <v>297</v>
      </c>
      <c r="F31" s="23">
        <v>-20.488899999999997</v>
      </c>
      <c r="G31" s="23">
        <v>3.49349</v>
      </c>
      <c r="H31" s="24">
        <v>0</v>
      </c>
      <c r="I31" s="23">
        <v>-20.199069999999999</v>
      </c>
      <c r="J31" s="23">
        <v>3.5833900000000001</v>
      </c>
      <c r="K31" s="24">
        <v>0</v>
      </c>
    </row>
    <row r="32" spans="1:11" x14ac:dyDescent="0.35">
      <c r="A32" s="6" t="s">
        <v>308</v>
      </c>
      <c r="B32" s="6" t="s">
        <v>267</v>
      </c>
      <c r="C32" s="32" t="s">
        <v>297</v>
      </c>
      <c r="D32" s="32" t="s">
        <v>297</v>
      </c>
      <c r="E32" s="21" t="s">
        <v>297</v>
      </c>
      <c r="F32" s="23">
        <v>-15.637</v>
      </c>
      <c r="G32" s="23">
        <v>1.4977400000000001</v>
      </c>
      <c r="H32" s="24">
        <v>0</v>
      </c>
      <c r="I32" s="23">
        <v>-15.292739999999998</v>
      </c>
      <c r="J32" s="23">
        <v>1.49099</v>
      </c>
      <c r="K32" s="24">
        <v>0</v>
      </c>
    </row>
    <row r="33" spans="1:11" x14ac:dyDescent="0.35">
      <c r="A33" s="6" t="s">
        <v>308</v>
      </c>
      <c r="B33" s="6" t="s">
        <v>266</v>
      </c>
      <c r="C33" s="32" t="s">
        <v>297</v>
      </c>
      <c r="D33" s="32" t="s">
        <v>297</v>
      </c>
      <c r="E33" s="21" t="s">
        <v>297</v>
      </c>
      <c r="F33" s="23">
        <v>5.1612200000000001</v>
      </c>
      <c r="G33" s="23">
        <v>0.48303000000000001</v>
      </c>
      <c r="H33" s="24">
        <v>0</v>
      </c>
      <c r="I33" s="23">
        <v>5.0180600000000002</v>
      </c>
      <c r="J33" s="23">
        <v>0.48363</v>
      </c>
      <c r="K33" s="24">
        <v>0</v>
      </c>
    </row>
    <row r="34" spans="1:11" x14ac:dyDescent="0.35">
      <c r="A34" s="6" t="s">
        <v>308</v>
      </c>
      <c r="B34" s="6" t="s">
        <v>307</v>
      </c>
      <c r="C34" s="32" t="s">
        <v>297</v>
      </c>
      <c r="D34" s="32" t="s">
        <v>297</v>
      </c>
      <c r="E34" s="21" t="s">
        <v>297</v>
      </c>
      <c r="F34" s="23">
        <v>18.11852</v>
      </c>
      <c r="G34" s="23">
        <v>3.1456</v>
      </c>
      <c r="H34" s="24">
        <v>0</v>
      </c>
      <c r="I34" s="23">
        <v>17.58784</v>
      </c>
      <c r="J34" s="23">
        <v>3.1231</v>
      </c>
      <c r="K34" s="24">
        <v>0</v>
      </c>
    </row>
    <row r="35" spans="1:11" x14ac:dyDescent="0.35">
      <c r="A35" s="6" t="s">
        <v>305</v>
      </c>
      <c r="B35" s="6" t="s">
        <v>306</v>
      </c>
      <c r="C35" s="32" t="s">
        <v>297</v>
      </c>
      <c r="D35" s="32" t="s">
        <v>297</v>
      </c>
      <c r="E35" s="21" t="s">
        <v>297</v>
      </c>
      <c r="F35" s="23">
        <v>13.926299999999999</v>
      </c>
      <c r="G35" s="23">
        <v>0.74292999999999998</v>
      </c>
      <c r="H35" s="24">
        <v>0</v>
      </c>
      <c r="I35" s="23">
        <v>13.59746</v>
      </c>
      <c r="J35" s="23">
        <v>0.74294000000000004</v>
      </c>
      <c r="K35" s="24">
        <v>0</v>
      </c>
    </row>
    <row r="36" spans="1:11" x14ac:dyDescent="0.35">
      <c r="A36" s="6" t="s">
        <v>305</v>
      </c>
      <c r="B36" s="6" t="s">
        <v>146</v>
      </c>
      <c r="C36" s="32" t="s">
        <v>297</v>
      </c>
      <c r="D36" s="32" t="s">
        <v>297</v>
      </c>
      <c r="E36" s="21" t="s">
        <v>297</v>
      </c>
      <c r="F36" s="23">
        <v>-12.015420000000001</v>
      </c>
      <c r="G36" s="23">
        <v>1.0473400000000002</v>
      </c>
      <c r="H36" s="24">
        <v>0</v>
      </c>
      <c r="I36" s="23">
        <v>-12.175800000000001</v>
      </c>
      <c r="J36" s="23">
        <v>1.04335</v>
      </c>
      <c r="K36" s="24">
        <v>0</v>
      </c>
    </row>
    <row r="37" spans="1:11" x14ac:dyDescent="0.35">
      <c r="A37" s="6" t="s">
        <v>305</v>
      </c>
      <c r="B37" s="6" t="s">
        <v>164</v>
      </c>
      <c r="C37" s="32" t="s">
        <v>297</v>
      </c>
      <c r="D37" s="32" t="s">
        <v>297</v>
      </c>
      <c r="E37" s="21" t="s">
        <v>297</v>
      </c>
      <c r="F37" s="23">
        <v>-9.9711599999999994</v>
      </c>
      <c r="G37" s="23">
        <v>1.0636100000000002</v>
      </c>
      <c r="H37" s="24">
        <v>0</v>
      </c>
      <c r="I37" s="23">
        <v>-9.32864</v>
      </c>
      <c r="J37" s="23">
        <v>1.0641400000000001</v>
      </c>
      <c r="K37" s="24">
        <v>0</v>
      </c>
    </row>
    <row r="38" spans="1:11" x14ac:dyDescent="0.35">
      <c r="A38" s="6" t="s">
        <v>254</v>
      </c>
      <c r="B38" s="6" t="s">
        <v>260</v>
      </c>
      <c r="C38" s="32">
        <v>25.825050000000001</v>
      </c>
      <c r="D38" s="32">
        <v>4.2329499999999998</v>
      </c>
      <c r="E38" s="25">
        <v>0</v>
      </c>
      <c r="F38" s="23">
        <v>20.41714</v>
      </c>
      <c r="G38" s="23">
        <v>4.5151900000000005</v>
      </c>
      <c r="H38" s="24">
        <v>6.2999999999999998E-6</v>
      </c>
      <c r="I38" s="23">
        <v>20.427479999999999</v>
      </c>
      <c r="J38" s="23">
        <v>4.39872</v>
      </c>
      <c r="K38" s="24">
        <v>3.4999999999999999E-6</v>
      </c>
    </row>
    <row r="39" spans="1:11" x14ac:dyDescent="0.35">
      <c r="A39" s="6" t="s">
        <v>254</v>
      </c>
      <c r="B39" s="6" t="s">
        <v>259</v>
      </c>
      <c r="C39" s="32">
        <v>25.86007</v>
      </c>
      <c r="D39" s="32">
        <v>4.4513499999999997</v>
      </c>
      <c r="E39" s="25">
        <v>0</v>
      </c>
      <c r="F39" s="23">
        <v>21.897120000000001</v>
      </c>
      <c r="G39" s="23">
        <v>4.1602899999999998</v>
      </c>
      <c r="H39" s="24">
        <v>9.9999999999999995E-8</v>
      </c>
      <c r="I39" s="23">
        <v>21.836870000000001</v>
      </c>
      <c r="J39" s="23">
        <v>4.1616100000000005</v>
      </c>
      <c r="K39" s="24">
        <v>1.9999999999999999E-7</v>
      </c>
    </row>
    <row r="40" spans="1:11" x14ac:dyDescent="0.35">
      <c r="A40" s="6" t="s">
        <v>254</v>
      </c>
      <c r="B40" s="6" t="s">
        <v>258</v>
      </c>
      <c r="C40" s="32">
        <v>27.61</v>
      </c>
      <c r="D40" s="32">
        <v>2.2785900000000003</v>
      </c>
      <c r="E40" s="25">
        <v>0</v>
      </c>
      <c r="F40" s="23">
        <v>21.908730000000002</v>
      </c>
      <c r="G40" s="23">
        <v>2.0567299999999999</v>
      </c>
      <c r="H40" s="24">
        <v>0</v>
      </c>
      <c r="I40" s="23">
        <v>22.600159999999999</v>
      </c>
      <c r="J40" s="23">
        <v>2.0773999999999999</v>
      </c>
      <c r="K40" s="24">
        <v>0</v>
      </c>
    </row>
    <row r="41" spans="1:11" x14ac:dyDescent="0.35">
      <c r="A41" s="6" t="s">
        <v>254</v>
      </c>
      <c r="B41" s="6" t="s">
        <v>257</v>
      </c>
      <c r="C41" s="32">
        <v>23.668590000000002</v>
      </c>
      <c r="D41" s="32">
        <v>1.40805</v>
      </c>
      <c r="E41" s="25">
        <v>0</v>
      </c>
      <c r="F41" s="23">
        <v>19.213160000000002</v>
      </c>
      <c r="G41" s="23">
        <v>1.3286900000000001</v>
      </c>
      <c r="H41" s="24">
        <v>0</v>
      </c>
      <c r="I41" s="23">
        <v>19.004940000000001</v>
      </c>
      <c r="J41" s="23">
        <v>1.3278000000000001</v>
      </c>
      <c r="K41" s="24">
        <v>0</v>
      </c>
    </row>
    <row r="42" spans="1:11" x14ac:dyDescent="0.35">
      <c r="A42" s="6" t="s">
        <v>254</v>
      </c>
      <c r="B42" s="6" t="s">
        <v>256</v>
      </c>
      <c r="C42" s="32">
        <v>11.121560000000001</v>
      </c>
      <c r="D42" s="32">
        <v>1.2756800000000001</v>
      </c>
      <c r="E42" s="25">
        <v>0</v>
      </c>
      <c r="F42" s="23">
        <v>8.7728200000000012</v>
      </c>
      <c r="G42" s="23">
        <v>1.1718900000000001</v>
      </c>
      <c r="H42" s="24">
        <v>0</v>
      </c>
      <c r="I42" s="23">
        <v>8.8502200000000002</v>
      </c>
      <c r="J42" s="23">
        <v>1.1672</v>
      </c>
      <c r="K42" s="24">
        <v>0</v>
      </c>
    </row>
    <row r="43" spans="1:11" x14ac:dyDescent="0.35">
      <c r="A43" s="6" t="s">
        <v>254</v>
      </c>
      <c r="B43" s="6" t="s">
        <v>255</v>
      </c>
      <c r="C43" s="32">
        <v>-4.6128400000000003</v>
      </c>
      <c r="D43" s="32">
        <v>1.03623</v>
      </c>
      <c r="E43" s="25">
        <v>8.6999999999999997E-6</v>
      </c>
      <c r="F43" s="23">
        <v>-5.1117799999999995</v>
      </c>
      <c r="G43" s="23">
        <v>0.94852999999999998</v>
      </c>
      <c r="H43" s="24">
        <v>9.9999999999999995E-8</v>
      </c>
      <c r="I43" s="23">
        <v>-5.1894900000000002</v>
      </c>
      <c r="J43" s="23">
        <v>0.94783000000000006</v>
      </c>
      <c r="K43" s="24">
        <v>0</v>
      </c>
    </row>
    <row r="44" spans="1:11" x14ac:dyDescent="0.35">
      <c r="A44" s="6" t="s">
        <v>254</v>
      </c>
      <c r="B44" s="6" t="s">
        <v>253</v>
      </c>
      <c r="C44" s="32">
        <v>-36.777509999999999</v>
      </c>
      <c r="D44" s="32">
        <v>1.08324</v>
      </c>
      <c r="E44" s="25">
        <v>0</v>
      </c>
      <c r="F44" s="23">
        <v>-27.422449999999998</v>
      </c>
      <c r="G44" s="23">
        <v>1.14679</v>
      </c>
      <c r="H44" s="24">
        <v>0</v>
      </c>
      <c r="I44" s="23">
        <v>-27.431440000000002</v>
      </c>
      <c r="J44" s="23">
        <v>1.1632200000000001</v>
      </c>
      <c r="K44" s="24">
        <v>0</v>
      </c>
    </row>
    <row r="45" spans="1:11" x14ac:dyDescent="0.35">
      <c r="A45" s="6" t="s">
        <v>250</v>
      </c>
      <c r="B45" s="6" t="s">
        <v>304</v>
      </c>
      <c r="C45" s="32" t="s">
        <v>297</v>
      </c>
      <c r="D45" s="32" t="s">
        <v>297</v>
      </c>
      <c r="E45" s="21" t="s">
        <v>297</v>
      </c>
      <c r="F45" s="32" t="s">
        <v>297</v>
      </c>
      <c r="G45" s="32" t="s">
        <v>297</v>
      </c>
      <c r="H45" s="21" t="s">
        <v>297</v>
      </c>
      <c r="I45" s="23">
        <v>-2.31162</v>
      </c>
      <c r="J45" s="23">
        <v>1.3636900000000001</v>
      </c>
      <c r="K45" s="24">
        <v>9.0117900000000001E-2</v>
      </c>
    </row>
    <row r="46" spans="1:11" x14ac:dyDescent="0.35">
      <c r="A46" s="6" t="s">
        <v>250</v>
      </c>
      <c r="B46" s="6" t="s">
        <v>303</v>
      </c>
      <c r="C46" s="32" t="s">
        <v>297</v>
      </c>
      <c r="D46" s="32" t="s">
        <v>297</v>
      </c>
      <c r="E46" s="21" t="s">
        <v>297</v>
      </c>
      <c r="F46" s="32" t="s">
        <v>297</v>
      </c>
      <c r="G46" s="32" t="s">
        <v>297</v>
      </c>
      <c r="H46" s="21" t="s">
        <v>297</v>
      </c>
      <c r="I46" s="23">
        <v>-2.7425299999999999</v>
      </c>
      <c r="J46" s="23">
        <v>1.2539099999999999</v>
      </c>
      <c r="K46" s="24">
        <v>2.8778000000000001E-2</v>
      </c>
    </row>
    <row r="47" spans="1:11" x14ac:dyDescent="0.35">
      <c r="A47" s="6" t="s">
        <v>250</v>
      </c>
      <c r="B47" s="6" t="s">
        <v>302</v>
      </c>
      <c r="C47" s="32" t="s">
        <v>297</v>
      </c>
      <c r="D47" s="32" t="s">
        <v>297</v>
      </c>
      <c r="E47" s="21" t="s">
        <v>297</v>
      </c>
      <c r="F47" s="32" t="s">
        <v>297</v>
      </c>
      <c r="G47" s="32" t="s">
        <v>297</v>
      </c>
      <c r="H47" s="21" t="s">
        <v>297</v>
      </c>
      <c r="I47" s="23">
        <v>0.74418000000000006</v>
      </c>
      <c r="J47" s="23">
        <v>1.16272</v>
      </c>
      <c r="K47" s="24">
        <v>0.52217979999999997</v>
      </c>
    </row>
    <row r="48" spans="1:11" x14ac:dyDescent="0.35">
      <c r="A48" s="6" t="s">
        <v>250</v>
      </c>
      <c r="B48" s="6" t="s">
        <v>301</v>
      </c>
      <c r="C48" s="32" t="s">
        <v>297</v>
      </c>
      <c r="D48" s="32" t="s">
        <v>297</v>
      </c>
      <c r="E48" s="21" t="s">
        <v>297</v>
      </c>
      <c r="F48" s="32" t="s">
        <v>297</v>
      </c>
      <c r="G48" s="32" t="s">
        <v>297</v>
      </c>
      <c r="H48" s="21" t="s">
        <v>297</v>
      </c>
      <c r="I48" s="23">
        <v>0.36636000000000002</v>
      </c>
      <c r="J48" s="23">
        <v>1.15208</v>
      </c>
      <c r="K48" s="24">
        <v>0.75050280000000003</v>
      </c>
    </row>
    <row r="49" spans="1:11" x14ac:dyDescent="0.35">
      <c r="A49" s="6" t="s">
        <v>250</v>
      </c>
      <c r="B49" s="6" t="s">
        <v>241</v>
      </c>
      <c r="C49" s="32" t="s">
        <v>297</v>
      </c>
      <c r="D49" s="32" t="s">
        <v>297</v>
      </c>
      <c r="E49" s="21" t="s">
        <v>297</v>
      </c>
      <c r="F49" s="32" t="s">
        <v>297</v>
      </c>
      <c r="G49" s="32" t="s">
        <v>297</v>
      </c>
      <c r="H49" s="21" t="s">
        <v>297</v>
      </c>
      <c r="I49" s="23">
        <v>3.0102199999999999</v>
      </c>
      <c r="J49" s="23">
        <v>1.1144400000000001</v>
      </c>
      <c r="K49" s="24">
        <v>6.9354999999999998E-3</v>
      </c>
    </row>
    <row r="50" spans="1:11" x14ac:dyDescent="0.35">
      <c r="A50" s="6" t="s">
        <v>245</v>
      </c>
      <c r="B50" s="14" t="s">
        <v>249</v>
      </c>
      <c r="C50" s="32" t="s">
        <v>297</v>
      </c>
      <c r="D50" s="32" t="s">
        <v>297</v>
      </c>
      <c r="E50" s="21" t="s">
        <v>297</v>
      </c>
      <c r="F50" s="32" t="s">
        <v>297</v>
      </c>
      <c r="G50" s="32" t="s">
        <v>297</v>
      </c>
      <c r="H50" s="21" t="s">
        <v>297</v>
      </c>
      <c r="I50" s="23">
        <v>1.02261</v>
      </c>
      <c r="J50" s="23">
        <v>0.27794999999999997</v>
      </c>
      <c r="K50" s="24">
        <v>2.3670000000000001E-4</v>
      </c>
    </row>
    <row r="51" spans="1:11" x14ac:dyDescent="0.35">
      <c r="A51" s="6" t="s">
        <v>245</v>
      </c>
      <c r="B51" s="14" t="s">
        <v>248</v>
      </c>
      <c r="C51" s="32" t="s">
        <v>297</v>
      </c>
      <c r="D51" s="32" t="s">
        <v>297</v>
      </c>
      <c r="E51" s="21" t="s">
        <v>297</v>
      </c>
      <c r="F51" s="32" t="s">
        <v>297</v>
      </c>
      <c r="G51" s="32" t="s">
        <v>297</v>
      </c>
      <c r="H51" s="21" t="s">
        <v>297</v>
      </c>
      <c r="I51" s="23">
        <v>0.61997000000000002</v>
      </c>
      <c r="J51" s="23">
        <v>2.14025</v>
      </c>
      <c r="K51" s="24">
        <v>0.77208200000000005</v>
      </c>
    </row>
    <row r="52" spans="1:11" x14ac:dyDescent="0.35">
      <c r="A52" s="6" t="s">
        <v>245</v>
      </c>
      <c r="B52" s="14" t="s">
        <v>247</v>
      </c>
      <c r="C52" s="32" t="s">
        <v>297</v>
      </c>
      <c r="D52" s="32" t="s">
        <v>297</v>
      </c>
      <c r="E52" s="21" t="s">
        <v>297</v>
      </c>
      <c r="F52" s="32" t="s">
        <v>297</v>
      </c>
      <c r="G52" s="32" t="s">
        <v>297</v>
      </c>
      <c r="H52" s="21" t="s">
        <v>297</v>
      </c>
      <c r="I52" s="23">
        <v>-7.9107099999999999</v>
      </c>
      <c r="J52" s="23">
        <v>2.5067699999999999</v>
      </c>
      <c r="K52" s="24">
        <v>1.611E-3</v>
      </c>
    </row>
    <row r="53" spans="1:11" x14ac:dyDescent="0.35">
      <c r="A53" s="6" t="s">
        <v>245</v>
      </c>
      <c r="B53" s="14" t="s">
        <v>246</v>
      </c>
      <c r="C53" s="32" t="s">
        <v>297</v>
      </c>
      <c r="D53" s="32" t="s">
        <v>297</v>
      </c>
      <c r="E53" s="21" t="s">
        <v>297</v>
      </c>
      <c r="F53" s="32" t="s">
        <v>297</v>
      </c>
      <c r="G53" s="32" t="s">
        <v>297</v>
      </c>
      <c r="H53" s="21" t="s">
        <v>297</v>
      </c>
      <c r="I53" s="23">
        <v>-4.9171800000000001</v>
      </c>
      <c r="J53" s="23">
        <v>2.5278800000000001</v>
      </c>
      <c r="K53" s="24">
        <v>5.1812799999999999E-2</v>
      </c>
    </row>
    <row r="54" spans="1:11" x14ac:dyDescent="0.35">
      <c r="A54" s="6" t="s">
        <v>245</v>
      </c>
      <c r="B54" s="14" t="s">
        <v>244</v>
      </c>
      <c r="C54" s="32" t="s">
        <v>297</v>
      </c>
      <c r="D54" s="32" t="s">
        <v>297</v>
      </c>
      <c r="E54" s="21" t="s">
        <v>297</v>
      </c>
      <c r="F54" s="32" t="s">
        <v>297</v>
      </c>
      <c r="G54" s="32" t="s">
        <v>297</v>
      </c>
      <c r="H54" s="21" t="s">
        <v>297</v>
      </c>
      <c r="I54" s="23">
        <v>-34.706720000000004</v>
      </c>
      <c r="J54" s="23">
        <v>5.92971</v>
      </c>
      <c r="K54" s="24">
        <v>0</v>
      </c>
    </row>
    <row r="55" spans="1:11" x14ac:dyDescent="0.35">
      <c r="A55" s="6"/>
      <c r="B55" s="6"/>
      <c r="C55" s="23"/>
      <c r="D55" s="23"/>
      <c r="E55" s="24"/>
      <c r="F55" s="23"/>
      <c r="G55" s="23"/>
      <c r="H55" s="24"/>
    </row>
    <row r="56" spans="1:11" x14ac:dyDescent="0.35">
      <c r="A56" s="6" t="s">
        <v>239</v>
      </c>
      <c r="B56" s="6"/>
      <c r="C56" s="23"/>
      <c r="D56" s="23"/>
      <c r="E56" s="24"/>
      <c r="F56" s="23"/>
      <c r="G56" s="23"/>
      <c r="H56" s="24"/>
    </row>
    <row r="57" spans="1:11" x14ac:dyDescent="0.35">
      <c r="A57" t="s">
        <v>296</v>
      </c>
      <c r="B57" s="6"/>
      <c r="C57" s="23"/>
      <c r="D57" s="23"/>
      <c r="E57" s="22"/>
      <c r="F57" s="23"/>
      <c r="G57" s="23"/>
      <c r="H57" s="22"/>
      <c r="I57" s="23"/>
      <c r="J57" s="23"/>
      <c r="K57" s="22"/>
    </row>
    <row r="58" spans="1:11" x14ac:dyDescent="0.35">
      <c r="A58" t="s">
        <v>237</v>
      </c>
      <c r="B58" s="6"/>
      <c r="C58" s="23"/>
      <c r="D58" s="23"/>
      <c r="E58" s="22"/>
      <c r="F58" s="23"/>
      <c r="G58" s="23"/>
      <c r="H58" s="22"/>
      <c r="I58" s="23"/>
      <c r="J58" s="23"/>
      <c r="K58" s="22"/>
    </row>
    <row r="59" spans="1:11" x14ac:dyDescent="0.35">
      <c r="A59" t="s">
        <v>300</v>
      </c>
      <c r="B59" s="6"/>
      <c r="C59" s="23"/>
      <c r="D59" s="23"/>
      <c r="E59" s="22"/>
      <c r="F59" s="23"/>
      <c r="G59" s="23"/>
      <c r="H59" s="22"/>
      <c r="I59" s="23"/>
      <c r="J59" s="23"/>
      <c r="K59" s="22"/>
    </row>
    <row r="60" spans="1:11" x14ac:dyDescent="0.35">
      <c r="A60" s="6" t="s">
        <v>299</v>
      </c>
      <c r="B60" s="6"/>
      <c r="C60" s="23"/>
      <c r="D60" s="23"/>
      <c r="E60" s="22"/>
      <c r="F60" s="23"/>
      <c r="G60" s="23"/>
      <c r="H60" s="22"/>
      <c r="I60" s="23"/>
      <c r="J60" s="23"/>
      <c r="K60" s="22"/>
    </row>
    <row r="61" spans="1:11" x14ac:dyDescent="0.35">
      <c r="A61" s="6" t="s">
        <v>298</v>
      </c>
      <c r="B61" s="6"/>
      <c r="C61" s="23"/>
      <c r="D61" s="23"/>
      <c r="E61" s="22"/>
      <c r="F61" s="23"/>
      <c r="G61" s="23"/>
      <c r="H61" s="22"/>
      <c r="I61" s="23"/>
      <c r="J61" s="23"/>
      <c r="K61" s="22"/>
    </row>
  </sheetData>
  <hyperlinks>
    <hyperlink ref="A1" location="'Title sheet'!A1" display="Return to Contents" xr:uid="{0F9ADCD9-6C40-4982-A901-7B3703963208}"/>
  </hyperlink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F44A7-BB83-4972-8FC7-E1FF60423E02}">
  <sheetPr>
    <tabColor theme="9" tint="0.59999389629810485"/>
  </sheetPr>
  <dimension ref="A1:G31"/>
  <sheetViews>
    <sheetView workbookViewId="0">
      <selection activeCell="A2" sqref="A2"/>
    </sheetView>
  </sheetViews>
  <sheetFormatPr defaultColWidth="8.7265625" defaultRowHeight="14.5" x14ac:dyDescent="0.35"/>
  <cols>
    <col min="1" max="1" width="52.26953125" customWidth="1"/>
    <col min="2" max="2" width="19.1796875" customWidth="1"/>
    <col min="3" max="3" width="18.1796875" customWidth="1"/>
    <col min="4" max="4" width="19.1796875" customWidth="1"/>
    <col min="5" max="5" width="18.1796875" customWidth="1"/>
    <col min="6" max="6" width="19.1796875" customWidth="1"/>
    <col min="7" max="7" width="18.1796875" customWidth="1"/>
  </cols>
  <sheetData>
    <row r="1" spans="1:7" x14ac:dyDescent="0.35">
      <c r="A1" s="62" t="s">
        <v>680</v>
      </c>
    </row>
    <row r="2" spans="1:7" x14ac:dyDescent="0.35">
      <c r="A2" s="2" t="s">
        <v>692</v>
      </c>
    </row>
    <row r="4" spans="1:7" x14ac:dyDescent="0.35">
      <c r="A4" s="2" t="s">
        <v>441</v>
      </c>
      <c r="B4" s="13" t="s">
        <v>319</v>
      </c>
      <c r="C4" s="13" t="s">
        <v>317</v>
      </c>
      <c r="D4" s="13" t="s">
        <v>316</v>
      </c>
      <c r="E4" s="13" t="s">
        <v>314</v>
      </c>
      <c r="F4" s="13" t="s">
        <v>313</v>
      </c>
      <c r="G4" s="13" t="s">
        <v>311</v>
      </c>
    </row>
    <row r="5" spans="1:7" x14ac:dyDescent="0.35">
      <c r="A5" t="s">
        <v>310</v>
      </c>
      <c r="B5" s="36">
        <v>64.090720000000005</v>
      </c>
      <c r="C5" s="3">
        <v>0</v>
      </c>
      <c r="D5" s="36">
        <v>64.090720000000005</v>
      </c>
      <c r="E5" s="3">
        <v>0</v>
      </c>
      <c r="F5" s="36">
        <v>64.090720000000005</v>
      </c>
      <c r="G5" s="3">
        <v>0</v>
      </c>
    </row>
    <row r="6" spans="1:7" x14ac:dyDescent="0.35">
      <c r="A6" t="s">
        <v>88</v>
      </c>
      <c r="B6" s="36">
        <v>-6.2386499999999998</v>
      </c>
      <c r="C6" s="3">
        <v>2.21505E-2</v>
      </c>
      <c r="D6" s="36">
        <v>-5.52494</v>
      </c>
      <c r="E6" s="3">
        <v>1.7186799999999999E-2</v>
      </c>
      <c r="F6" s="38">
        <v>-5.0564799999999996</v>
      </c>
      <c r="G6" s="37">
        <v>2.9388000000000001E-2</v>
      </c>
    </row>
    <row r="7" spans="1:7" x14ac:dyDescent="0.35">
      <c r="A7" t="s">
        <v>123</v>
      </c>
      <c r="B7" s="36">
        <v>-1.4226799999999999</v>
      </c>
      <c r="C7" s="3">
        <v>0.49653599999999998</v>
      </c>
      <c r="D7" s="36">
        <v>-2.2715099999999997</v>
      </c>
      <c r="E7" s="3">
        <v>0.23359170000000001</v>
      </c>
      <c r="F7" s="38">
        <v>-2.6552500000000001</v>
      </c>
      <c r="G7" s="37">
        <v>0.15831880000000001</v>
      </c>
    </row>
    <row r="8" spans="1:7" x14ac:dyDescent="0.35">
      <c r="A8" t="s">
        <v>192</v>
      </c>
      <c r="B8" s="36">
        <v>-2.2759999999999999E-2</v>
      </c>
      <c r="C8" s="3">
        <v>0.99331320000000001</v>
      </c>
      <c r="D8" s="36">
        <v>-1.3163400000000001</v>
      </c>
      <c r="E8" s="3">
        <v>0.57762789999999997</v>
      </c>
      <c r="F8" s="38">
        <v>-1.9444400000000002</v>
      </c>
      <c r="G8" s="37">
        <v>0.4072769</v>
      </c>
    </row>
    <row r="9" spans="1:7" x14ac:dyDescent="0.35">
      <c r="A9" t="s">
        <v>194</v>
      </c>
      <c r="B9" s="36">
        <v>1.4309499999999999</v>
      </c>
      <c r="C9" s="3">
        <v>0.57921650000000002</v>
      </c>
      <c r="D9" s="36">
        <v>2.9593499999999997</v>
      </c>
      <c r="E9" s="3">
        <v>0.16830970000000001</v>
      </c>
      <c r="F9" s="38">
        <v>2.7199500000000003</v>
      </c>
      <c r="G9" s="37">
        <v>0.20863519999999999</v>
      </c>
    </row>
    <row r="10" spans="1:7" x14ac:dyDescent="0.35">
      <c r="A10" t="s">
        <v>95</v>
      </c>
      <c r="B10" s="36">
        <v>-2.2242999999999999</v>
      </c>
      <c r="C10" s="3">
        <v>0.45433770000000001</v>
      </c>
      <c r="D10" s="36">
        <v>-5.8383900000000004</v>
      </c>
      <c r="E10" s="3">
        <v>2.2779899999999999E-2</v>
      </c>
      <c r="F10" s="38">
        <v>-5.2585499999999996</v>
      </c>
      <c r="G10" s="37">
        <v>3.7090400000000003E-2</v>
      </c>
    </row>
    <row r="11" spans="1:7" x14ac:dyDescent="0.35">
      <c r="A11" t="s">
        <v>99</v>
      </c>
      <c r="B11" s="36">
        <v>-0.59056000000000008</v>
      </c>
      <c r="C11" s="3">
        <v>0.87206740000000005</v>
      </c>
      <c r="D11" s="36">
        <v>-1.7296099999999999</v>
      </c>
      <c r="E11" s="3">
        <v>0.56347440000000004</v>
      </c>
      <c r="F11" s="38">
        <v>-1.8777499999999998</v>
      </c>
      <c r="G11" s="37">
        <v>0.53162010000000004</v>
      </c>
    </row>
    <row r="12" spans="1:7" x14ac:dyDescent="0.35">
      <c r="A12" t="s">
        <v>101</v>
      </c>
      <c r="B12" s="36">
        <v>-4.1019699999999997</v>
      </c>
      <c r="C12" s="3">
        <v>0.23311879999999999</v>
      </c>
      <c r="D12" s="36">
        <v>-1.5200899999999999</v>
      </c>
      <c r="E12" s="3">
        <v>0.61462680000000003</v>
      </c>
      <c r="F12" s="38">
        <v>-1.12079</v>
      </c>
      <c r="G12" s="37">
        <v>0.70711840000000004</v>
      </c>
    </row>
    <row r="13" spans="1:7" x14ac:dyDescent="0.35">
      <c r="A13" t="s">
        <v>103</v>
      </c>
      <c r="B13" s="36">
        <v>0.42837999999999998</v>
      </c>
      <c r="C13" s="3">
        <v>0.9002327</v>
      </c>
      <c r="D13" s="36">
        <v>-1.47282</v>
      </c>
      <c r="E13" s="3">
        <v>0.60475350000000005</v>
      </c>
      <c r="F13" s="38">
        <v>-0.82626999999999995</v>
      </c>
      <c r="G13" s="37">
        <v>0.7679378</v>
      </c>
    </row>
    <row r="14" spans="1:7" x14ac:dyDescent="0.35">
      <c r="A14" t="s">
        <v>110</v>
      </c>
      <c r="B14" s="36">
        <v>-10.059369999999999</v>
      </c>
      <c r="C14" s="3">
        <v>2.4284300000000002E-2</v>
      </c>
      <c r="D14" s="36">
        <v>-4.2080899999999994</v>
      </c>
      <c r="E14" s="3">
        <v>0.29646040000000001</v>
      </c>
      <c r="F14" s="38">
        <v>-3.49654</v>
      </c>
      <c r="G14" s="37">
        <v>0.38584170000000001</v>
      </c>
    </row>
    <row r="15" spans="1:7" x14ac:dyDescent="0.35">
      <c r="A15" t="s">
        <v>112</v>
      </c>
      <c r="B15" s="36">
        <v>8.0553000000000008</v>
      </c>
      <c r="C15" s="3">
        <v>5.0867099999999998E-2</v>
      </c>
      <c r="D15" s="36">
        <v>7.2012700000000001</v>
      </c>
      <c r="E15" s="3">
        <v>3.6785199999999997E-2</v>
      </c>
      <c r="F15" s="38">
        <v>7.6023999999999994</v>
      </c>
      <c r="G15" s="37">
        <v>2.57919E-2</v>
      </c>
    </row>
    <row r="16" spans="1:7" x14ac:dyDescent="0.35">
      <c r="A16" t="s">
        <v>158</v>
      </c>
      <c r="B16" s="36">
        <v>0.72441</v>
      </c>
      <c r="C16" s="3">
        <v>0.79480320000000004</v>
      </c>
      <c r="D16" s="36">
        <v>6.29026</v>
      </c>
      <c r="E16" s="3">
        <v>6.0219999999999996E-3</v>
      </c>
      <c r="F16" s="38">
        <v>6.8235299999999999</v>
      </c>
      <c r="G16" s="37">
        <v>2.2474999999999999E-3</v>
      </c>
    </row>
    <row r="17" spans="1:7" x14ac:dyDescent="0.35">
      <c r="A17" t="s">
        <v>201</v>
      </c>
      <c r="B17" s="36">
        <v>-1.7638399999999999</v>
      </c>
      <c r="C17" s="3">
        <v>0.50755539999999999</v>
      </c>
      <c r="D17" s="36">
        <v>-2.2865799999999998</v>
      </c>
      <c r="E17" s="3">
        <v>0.32001410000000002</v>
      </c>
      <c r="F17" s="38">
        <v>-2.3521400000000003</v>
      </c>
      <c r="G17" s="37">
        <v>0.30919069999999998</v>
      </c>
    </row>
    <row r="18" spans="1:7" x14ac:dyDescent="0.35">
      <c r="A18" t="s">
        <v>128</v>
      </c>
      <c r="B18" s="36">
        <v>0.2177</v>
      </c>
      <c r="C18" s="3">
        <v>0.94735440000000004</v>
      </c>
      <c r="D18" s="36">
        <v>-0.43367</v>
      </c>
      <c r="E18" s="3">
        <v>0.87871440000000001</v>
      </c>
      <c r="F18" s="38">
        <v>0.15439</v>
      </c>
      <c r="G18" s="37">
        <v>0.95689349999999995</v>
      </c>
    </row>
    <row r="19" spans="1:7" x14ac:dyDescent="0.35">
      <c r="A19" t="s">
        <v>130</v>
      </c>
      <c r="B19" s="36">
        <v>5.8116099999999999</v>
      </c>
      <c r="C19" s="3">
        <v>2.0487700000000001E-2</v>
      </c>
      <c r="D19" s="36">
        <v>3.0635400000000002</v>
      </c>
      <c r="E19" s="3">
        <v>0.1533677</v>
      </c>
      <c r="F19" s="38">
        <v>2.4123399999999999</v>
      </c>
      <c r="G19" s="37">
        <v>0.26160099999999997</v>
      </c>
    </row>
    <row r="20" spans="1:7" x14ac:dyDescent="0.35">
      <c r="A20" t="s">
        <v>117</v>
      </c>
      <c r="B20" s="36">
        <v>-3.4622199999999999</v>
      </c>
      <c r="C20" s="3">
        <v>0.431367</v>
      </c>
      <c r="D20" s="36">
        <v>-1.90046</v>
      </c>
      <c r="E20" s="3">
        <v>0.58971499999999999</v>
      </c>
      <c r="F20" s="38">
        <v>-1.2432500000000002</v>
      </c>
      <c r="G20" s="37">
        <v>0.72061149999999996</v>
      </c>
    </row>
    <row r="21" spans="1:7" x14ac:dyDescent="0.35">
      <c r="A21" t="s">
        <v>119</v>
      </c>
      <c r="B21" s="36">
        <v>-10.823259999999999</v>
      </c>
      <c r="C21" s="3">
        <v>1.0123500000000001E-2</v>
      </c>
      <c r="D21" s="36">
        <v>-3.9927799999999998</v>
      </c>
      <c r="E21" s="3">
        <v>0.29818090000000003</v>
      </c>
      <c r="F21" s="38">
        <v>-4.2025600000000001</v>
      </c>
      <c r="G21" s="37">
        <v>0.2740322</v>
      </c>
    </row>
    <row r="22" spans="1:7" x14ac:dyDescent="0.35">
      <c r="A22" t="s">
        <v>133</v>
      </c>
      <c r="B22" s="36">
        <v>1.6431399999999998</v>
      </c>
      <c r="C22" s="3">
        <v>0.47981469999999998</v>
      </c>
      <c r="D22" s="36">
        <v>2.6385399999999999</v>
      </c>
      <c r="E22" s="3">
        <v>0.19767309999999999</v>
      </c>
      <c r="F22" s="38">
        <v>1.7357399999999998</v>
      </c>
      <c r="G22" s="37">
        <v>0.3984644</v>
      </c>
    </row>
    <row r="23" spans="1:7" x14ac:dyDescent="0.35">
      <c r="A23" t="s">
        <v>135</v>
      </c>
      <c r="B23" s="36">
        <v>-0.8881</v>
      </c>
      <c r="C23" s="3">
        <v>0.82215479999999996</v>
      </c>
      <c r="D23" s="36">
        <v>-1.41405</v>
      </c>
      <c r="E23" s="3">
        <v>0.64964359999999999</v>
      </c>
      <c r="F23" s="38">
        <v>-2.34043</v>
      </c>
      <c r="G23" s="37">
        <v>0.46078740000000001</v>
      </c>
    </row>
    <row r="24" spans="1:7" x14ac:dyDescent="0.35">
      <c r="A24" t="s">
        <v>137</v>
      </c>
      <c r="B24" s="36">
        <v>-1.24335</v>
      </c>
      <c r="C24" s="3">
        <v>0.65199870000000004</v>
      </c>
      <c r="D24" s="36">
        <v>-0.22307999999999997</v>
      </c>
      <c r="E24" s="3">
        <v>0.92394790000000004</v>
      </c>
      <c r="F24" s="38">
        <v>-0.51387000000000005</v>
      </c>
      <c r="G24" s="37">
        <v>0.82130210000000003</v>
      </c>
    </row>
    <row r="25" spans="1:7" x14ac:dyDescent="0.35">
      <c r="A25" t="s">
        <v>139</v>
      </c>
      <c r="B25" s="36">
        <v>5.2939600000000002</v>
      </c>
      <c r="C25" s="3">
        <v>6.6138999999999998E-3</v>
      </c>
      <c r="D25" s="36">
        <v>3.3400300000000001</v>
      </c>
      <c r="E25" s="3">
        <v>3.8120099999999997E-2</v>
      </c>
      <c r="F25" s="38">
        <v>3.8743699999999999</v>
      </c>
      <c r="G25" s="37">
        <v>1.63021E-2</v>
      </c>
    </row>
    <row r="26" spans="1:7" x14ac:dyDescent="0.35">
      <c r="A26" t="s">
        <v>159</v>
      </c>
      <c r="B26" s="36">
        <v>5.3421799999999999</v>
      </c>
      <c r="C26" s="3">
        <v>6.9229799999999994E-2</v>
      </c>
      <c r="D26" s="36">
        <v>1.2558500000000001</v>
      </c>
      <c r="E26" s="3">
        <v>0.6135427</v>
      </c>
      <c r="F26" s="38">
        <v>1.5134099999999999</v>
      </c>
      <c r="G26" s="37">
        <v>0.54210210000000003</v>
      </c>
    </row>
    <row r="28" spans="1:7" x14ac:dyDescent="0.35">
      <c r="A28" t="s">
        <v>239</v>
      </c>
    </row>
    <row r="29" spans="1:7" x14ac:dyDescent="0.35">
      <c r="A29" t="s">
        <v>442</v>
      </c>
    </row>
    <row r="30" spans="1:7" x14ac:dyDescent="0.35">
      <c r="A30" t="s">
        <v>237</v>
      </c>
    </row>
    <row r="31" spans="1:7" x14ac:dyDescent="0.35">
      <c r="A31" t="s">
        <v>300</v>
      </c>
    </row>
  </sheetData>
  <hyperlinks>
    <hyperlink ref="A1" location="'Title sheet'!A1" display="Return to Contents" xr:uid="{2540345A-650C-4E65-AC0A-2574CBFCF3B4}"/>
  </hyperlink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B843D-5D1C-4C80-AAE8-BB90A93EE86E}">
  <sheetPr>
    <tabColor theme="9" tint="0.59999389629810485"/>
  </sheetPr>
  <dimension ref="A1:K61"/>
  <sheetViews>
    <sheetView workbookViewId="0">
      <selection activeCell="A2" sqref="A2"/>
    </sheetView>
  </sheetViews>
  <sheetFormatPr defaultColWidth="9.26953125" defaultRowHeight="14.5" x14ac:dyDescent="0.35"/>
  <cols>
    <col min="1" max="1" width="30.7265625" customWidth="1"/>
    <col min="2" max="2" width="55.81640625" customWidth="1"/>
    <col min="3" max="3" width="19.1796875" style="32" customWidth="1"/>
    <col min="4" max="4" width="18.453125" style="32" customWidth="1"/>
    <col min="5" max="5" width="18.453125" style="21" customWidth="1"/>
    <col min="6" max="6" width="19.1796875" style="32" customWidth="1"/>
    <col min="7" max="7" width="18.453125" style="32" customWidth="1"/>
    <col min="8" max="8" width="18.453125" style="21" customWidth="1"/>
    <col min="9" max="9" width="19.1796875" style="32" customWidth="1"/>
    <col min="10" max="10" width="18.453125" style="32" customWidth="1"/>
    <col min="11" max="11" width="18.453125" style="21" customWidth="1"/>
  </cols>
  <sheetData>
    <row r="1" spans="1:11" x14ac:dyDescent="0.35">
      <c r="A1" s="62" t="s">
        <v>680</v>
      </c>
    </row>
    <row r="2" spans="1:11" x14ac:dyDescent="0.35">
      <c r="A2" s="2" t="s">
        <v>693</v>
      </c>
      <c r="B2" s="2"/>
    </row>
    <row r="4" spans="1:11" x14ac:dyDescent="0.35">
      <c r="A4" s="5" t="s">
        <v>321</v>
      </c>
      <c r="B4" s="5" t="s">
        <v>320</v>
      </c>
      <c r="C4" s="33" t="s">
        <v>319</v>
      </c>
      <c r="D4" s="33" t="s">
        <v>318</v>
      </c>
      <c r="E4" s="20" t="s">
        <v>317</v>
      </c>
      <c r="F4" s="33" t="s">
        <v>316</v>
      </c>
      <c r="G4" s="33" t="s">
        <v>315</v>
      </c>
      <c r="H4" s="20" t="s">
        <v>314</v>
      </c>
      <c r="I4" s="33" t="s">
        <v>313</v>
      </c>
      <c r="J4" s="33" t="s">
        <v>312</v>
      </c>
      <c r="K4" s="20" t="s">
        <v>311</v>
      </c>
    </row>
    <row r="5" spans="1:11" x14ac:dyDescent="0.35">
      <c r="A5" s="6" t="s">
        <v>310</v>
      </c>
      <c r="B5" s="6" t="s">
        <v>278</v>
      </c>
      <c r="C5" s="23">
        <v>64.090720000000005</v>
      </c>
      <c r="D5" s="23">
        <v>0.65149999999999997</v>
      </c>
      <c r="E5" s="24">
        <v>0</v>
      </c>
      <c r="F5" s="23">
        <v>64.090720000000005</v>
      </c>
      <c r="G5" s="23">
        <v>0.55624000000000007</v>
      </c>
      <c r="H5" s="24">
        <v>0</v>
      </c>
      <c r="I5" s="23">
        <v>64.090720000000005</v>
      </c>
      <c r="J5" s="23">
        <v>0.55142000000000002</v>
      </c>
      <c r="K5" s="24">
        <v>0</v>
      </c>
    </row>
    <row r="6" spans="1:11" x14ac:dyDescent="0.35">
      <c r="A6" s="6" t="s">
        <v>252</v>
      </c>
      <c r="B6" s="10" t="s">
        <v>88</v>
      </c>
      <c r="C6" s="23">
        <v>-6.2386499999999998</v>
      </c>
      <c r="D6" s="23">
        <v>2.7260499999999999</v>
      </c>
      <c r="E6" s="24">
        <v>2.21505E-2</v>
      </c>
      <c r="F6" s="23">
        <v>-5.52494</v>
      </c>
      <c r="G6" s="23">
        <v>2.3179700000000003</v>
      </c>
      <c r="H6" s="24">
        <v>1.7186799999999999E-2</v>
      </c>
      <c r="I6" s="23">
        <v>-5.0564799999999996</v>
      </c>
      <c r="J6" s="23">
        <v>2.3206500000000001</v>
      </c>
      <c r="K6" s="24">
        <v>2.9388000000000001E-2</v>
      </c>
    </row>
    <row r="7" spans="1:11" x14ac:dyDescent="0.35">
      <c r="A7" s="6" t="s">
        <v>252</v>
      </c>
      <c r="B7" s="10" t="s">
        <v>123</v>
      </c>
      <c r="C7" s="23">
        <v>-1.4226799999999999</v>
      </c>
      <c r="D7" s="23">
        <v>2.0921599999999998</v>
      </c>
      <c r="E7" s="24">
        <v>0.49653599999999998</v>
      </c>
      <c r="F7" s="23">
        <v>-2.2715099999999997</v>
      </c>
      <c r="G7" s="23">
        <v>1.9067299999999998</v>
      </c>
      <c r="H7" s="24">
        <v>0.23359170000000001</v>
      </c>
      <c r="I7" s="23">
        <v>-2.6552500000000001</v>
      </c>
      <c r="J7" s="23">
        <v>1.8818600000000001</v>
      </c>
      <c r="K7" s="24">
        <v>0.15831880000000001</v>
      </c>
    </row>
    <row r="8" spans="1:11" x14ac:dyDescent="0.35">
      <c r="A8" s="6" t="s">
        <v>252</v>
      </c>
      <c r="B8" s="10" t="s">
        <v>192</v>
      </c>
      <c r="C8" s="23">
        <v>-2.2759999999999999E-2</v>
      </c>
      <c r="D8" s="23">
        <v>2.71502</v>
      </c>
      <c r="E8" s="24">
        <v>0.99331320000000001</v>
      </c>
      <c r="F8" s="23">
        <v>-1.3163400000000001</v>
      </c>
      <c r="G8" s="23">
        <v>2.3637200000000003</v>
      </c>
      <c r="H8" s="24">
        <v>0.57762789999999997</v>
      </c>
      <c r="I8" s="23">
        <v>-1.9444400000000002</v>
      </c>
      <c r="J8" s="23">
        <v>2.3461699999999999</v>
      </c>
      <c r="K8" s="24">
        <v>0.4072769</v>
      </c>
    </row>
    <row r="9" spans="1:11" x14ac:dyDescent="0.35">
      <c r="A9" s="6" t="s">
        <v>252</v>
      </c>
      <c r="B9" s="10" t="s">
        <v>194</v>
      </c>
      <c r="C9" s="23">
        <v>1.4309499999999999</v>
      </c>
      <c r="D9" s="23">
        <v>2.5802999999999998</v>
      </c>
      <c r="E9" s="24">
        <v>0.57921650000000002</v>
      </c>
      <c r="F9" s="23">
        <v>2.9593499999999997</v>
      </c>
      <c r="G9" s="23">
        <v>2.14778</v>
      </c>
      <c r="H9" s="24">
        <v>0.16830970000000001</v>
      </c>
      <c r="I9" s="23">
        <v>2.7199500000000003</v>
      </c>
      <c r="J9" s="23">
        <v>2.1629800000000001</v>
      </c>
      <c r="K9" s="24">
        <v>0.20863519999999999</v>
      </c>
    </row>
    <row r="10" spans="1:11" x14ac:dyDescent="0.35">
      <c r="A10" s="6" t="s">
        <v>252</v>
      </c>
      <c r="B10" s="10" t="s">
        <v>95</v>
      </c>
      <c r="C10" s="23">
        <v>-2.2242999999999999</v>
      </c>
      <c r="D10" s="23">
        <v>2.97261</v>
      </c>
      <c r="E10" s="24">
        <v>0.45433770000000001</v>
      </c>
      <c r="F10" s="23">
        <v>-5.8383900000000004</v>
      </c>
      <c r="G10" s="23">
        <v>2.56311</v>
      </c>
      <c r="H10" s="24">
        <v>2.2779899999999999E-2</v>
      </c>
      <c r="I10" s="23">
        <v>-5.2585499999999996</v>
      </c>
      <c r="J10" s="23">
        <v>2.5216499999999997</v>
      </c>
      <c r="K10" s="24">
        <v>3.7090400000000003E-2</v>
      </c>
    </row>
    <row r="11" spans="1:11" x14ac:dyDescent="0.35">
      <c r="A11" s="6" t="s">
        <v>252</v>
      </c>
      <c r="B11" s="10" t="s">
        <v>99</v>
      </c>
      <c r="C11" s="23">
        <v>-0.59056000000000008</v>
      </c>
      <c r="D11" s="23">
        <v>3.6671399999999998</v>
      </c>
      <c r="E11" s="24">
        <v>0.87206740000000005</v>
      </c>
      <c r="F11" s="23">
        <v>-1.7296099999999999</v>
      </c>
      <c r="G11" s="23">
        <v>2.9937999999999998</v>
      </c>
      <c r="H11" s="24">
        <v>0.56347440000000004</v>
      </c>
      <c r="I11" s="23">
        <v>-1.8777499999999998</v>
      </c>
      <c r="J11" s="23">
        <v>3.0016099999999999</v>
      </c>
      <c r="K11" s="24">
        <v>0.53162010000000004</v>
      </c>
    </row>
    <row r="12" spans="1:11" x14ac:dyDescent="0.35">
      <c r="A12" s="6" t="s">
        <v>252</v>
      </c>
      <c r="B12" s="10" t="s">
        <v>101</v>
      </c>
      <c r="C12" s="23">
        <v>-4.1019699999999997</v>
      </c>
      <c r="D12" s="23">
        <v>3.4397600000000002</v>
      </c>
      <c r="E12" s="24">
        <v>0.23311879999999999</v>
      </c>
      <c r="F12" s="23">
        <v>-1.5200899999999999</v>
      </c>
      <c r="G12" s="23">
        <v>3.0189599999999999</v>
      </c>
      <c r="H12" s="24">
        <v>0.61462680000000003</v>
      </c>
      <c r="I12" s="23">
        <v>-1.12079</v>
      </c>
      <c r="J12" s="23">
        <v>2.9827900000000001</v>
      </c>
      <c r="K12" s="24">
        <v>0.70711840000000004</v>
      </c>
    </row>
    <row r="13" spans="1:11" x14ac:dyDescent="0.35">
      <c r="A13" s="6" t="s">
        <v>252</v>
      </c>
      <c r="B13" s="10" t="s">
        <v>103</v>
      </c>
      <c r="C13" s="23">
        <v>0.42837999999999998</v>
      </c>
      <c r="D13" s="23">
        <v>3.4167900000000002</v>
      </c>
      <c r="E13" s="24">
        <v>0.9002327</v>
      </c>
      <c r="F13" s="23">
        <v>-1.47282</v>
      </c>
      <c r="G13" s="23">
        <v>2.8454099999999998</v>
      </c>
      <c r="H13" s="24">
        <v>0.60475350000000005</v>
      </c>
      <c r="I13" s="23">
        <v>-0.82626999999999995</v>
      </c>
      <c r="J13" s="23">
        <v>2.8000500000000001</v>
      </c>
      <c r="K13" s="24">
        <v>0.7679378</v>
      </c>
    </row>
    <row r="14" spans="1:11" x14ac:dyDescent="0.35">
      <c r="A14" s="6" t="s">
        <v>252</v>
      </c>
      <c r="B14" s="10" t="s">
        <v>110</v>
      </c>
      <c r="C14" s="23">
        <v>-10.059369999999999</v>
      </c>
      <c r="D14" s="23">
        <v>4.4642300000000006</v>
      </c>
      <c r="E14" s="24">
        <v>2.4284300000000002E-2</v>
      </c>
      <c r="F14" s="23">
        <v>-4.2080899999999994</v>
      </c>
      <c r="G14" s="23">
        <v>4.0300799999999999</v>
      </c>
      <c r="H14" s="24">
        <v>0.29646040000000001</v>
      </c>
      <c r="I14" s="23">
        <v>-3.49654</v>
      </c>
      <c r="J14" s="23">
        <v>4.0316999999999998</v>
      </c>
      <c r="K14" s="24">
        <v>0.38584170000000001</v>
      </c>
    </row>
    <row r="15" spans="1:11" x14ac:dyDescent="0.35">
      <c r="A15" s="6" t="s">
        <v>252</v>
      </c>
      <c r="B15" s="10" t="s">
        <v>112</v>
      </c>
      <c r="C15" s="23">
        <v>8.0553000000000008</v>
      </c>
      <c r="D15" s="23">
        <v>4.1243699999999999</v>
      </c>
      <c r="E15" s="24">
        <v>5.0867099999999998E-2</v>
      </c>
      <c r="F15" s="23">
        <v>7.2012700000000001</v>
      </c>
      <c r="G15" s="23">
        <v>3.4476800000000001</v>
      </c>
      <c r="H15" s="24">
        <v>3.6785199999999997E-2</v>
      </c>
      <c r="I15" s="23">
        <v>7.6023999999999994</v>
      </c>
      <c r="J15" s="23">
        <v>3.40909</v>
      </c>
      <c r="K15" s="24">
        <v>2.57919E-2</v>
      </c>
    </row>
    <row r="16" spans="1:11" x14ac:dyDescent="0.35">
      <c r="A16" s="6" t="s">
        <v>252</v>
      </c>
      <c r="B16" s="10" t="s">
        <v>158</v>
      </c>
      <c r="C16" s="23">
        <v>0.72441</v>
      </c>
      <c r="D16" s="23">
        <v>2.7852100000000002</v>
      </c>
      <c r="E16" s="24">
        <v>0.79480320000000004</v>
      </c>
      <c r="F16" s="23">
        <v>6.29026</v>
      </c>
      <c r="G16" s="23">
        <v>2.28918</v>
      </c>
      <c r="H16" s="24">
        <v>6.0219999999999996E-3</v>
      </c>
      <c r="I16" s="23">
        <v>6.8235299999999999</v>
      </c>
      <c r="J16" s="23">
        <v>2.23204</v>
      </c>
      <c r="K16" s="24">
        <v>2.2474999999999999E-3</v>
      </c>
    </row>
    <row r="17" spans="1:11" x14ac:dyDescent="0.35">
      <c r="A17" s="6" t="s">
        <v>252</v>
      </c>
      <c r="B17" s="10" t="s">
        <v>201</v>
      </c>
      <c r="C17" s="23">
        <v>-1.7638399999999999</v>
      </c>
      <c r="D17" s="23">
        <v>2.6616</v>
      </c>
      <c r="E17" s="24">
        <v>0.50755539999999999</v>
      </c>
      <c r="F17" s="23">
        <v>-2.2865799999999998</v>
      </c>
      <c r="G17" s="23">
        <v>2.29915</v>
      </c>
      <c r="H17" s="24">
        <v>0.32001410000000002</v>
      </c>
      <c r="I17" s="23">
        <v>-2.3521400000000003</v>
      </c>
      <c r="J17" s="23">
        <v>2.3127499999999999</v>
      </c>
      <c r="K17" s="24">
        <v>0.30919069999999998</v>
      </c>
    </row>
    <row r="18" spans="1:11" x14ac:dyDescent="0.35">
      <c r="A18" s="6" t="s">
        <v>252</v>
      </c>
      <c r="B18" s="10" t="s">
        <v>128</v>
      </c>
      <c r="C18" s="23">
        <v>0.2177</v>
      </c>
      <c r="D18" s="23">
        <v>3.2968600000000001</v>
      </c>
      <c r="E18" s="24">
        <v>0.94735440000000004</v>
      </c>
      <c r="F18" s="23">
        <v>-0.43367</v>
      </c>
      <c r="G18" s="23">
        <v>2.8417600000000003</v>
      </c>
      <c r="H18" s="24">
        <v>0.87871440000000001</v>
      </c>
      <c r="I18" s="23">
        <v>0.15439</v>
      </c>
      <c r="J18" s="23">
        <v>2.8561999999999999</v>
      </c>
      <c r="K18" s="24">
        <v>0.95689349999999995</v>
      </c>
    </row>
    <row r="19" spans="1:11" x14ac:dyDescent="0.35">
      <c r="A19" s="6" t="s">
        <v>252</v>
      </c>
      <c r="B19" s="10" t="s">
        <v>130</v>
      </c>
      <c r="C19" s="23">
        <v>5.8116099999999999</v>
      </c>
      <c r="D19" s="23">
        <v>2.5070899999999998</v>
      </c>
      <c r="E19" s="24">
        <v>2.0487700000000001E-2</v>
      </c>
      <c r="F19" s="23">
        <v>3.0635400000000002</v>
      </c>
      <c r="G19" s="23">
        <v>2.1453900000000004</v>
      </c>
      <c r="H19" s="24">
        <v>0.1533677</v>
      </c>
      <c r="I19" s="23">
        <v>2.4123399999999999</v>
      </c>
      <c r="J19" s="23">
        <v>2.1486000000000001</v>
      </c>
      <c r="K19" s="24">
        <v>0.26160099999999997</v>
      </c>
    </row>
    <row r="20" spans="1:11" x14ac:dyDescent="0.35">
      <c r="A20" s="6" t="s">
        <v>252</v>
      </c>
      <c r="B20" s="10" t="s">
        <v>117</v>
      </c>
      <c r="C20" s="23">
        <v>-3.4622199999999999</v>
      </c>
      <c r="D20" s="23">
        <v>4.3997000000000002</v>
      </c>
      <c r="E20" s="24">
        <v>0.431367</v>
      </c>
      <c r="F20" s="23">
        <v>-1.90046</v>
      </c>
      <c r="G20" s="23">
        <v>3.5240300000000002</v>
      </c>
      <c r="H20" s="24">
        <v>0.58971499999999999</v>
      </c>
      <c r="I20" s="23">
        <v>-1.2432500000000002</v>
      </c>
      <c r="J20" s="23">
        <v>3.4760300000000002</v>
      </c>
      <c r="K20" s="24">
        <v>0.72061149999999996</v>
      </c>
    </row>
    <row r="21" spans="1:11" x14ac:dyDescent="0.35">
      <c r="A21" s="6" t="s">
        <v>252</v>
      </c>
      <c r="B21" s="10" t="s">
        <v>119</v>
      </c>
      <c r="C21" s="23">
        <v>-10.823259999999999</v>
      </c>
      <c r="D21" s="23">
        <v>4.2070999999999996</v>
      </c>
      <c r="E21" s="24">
        <v>1.0123500000000001E-2</v>
      </c>
      <c r="F21" s="23">
        <v>-3.9927799999999998</v>
      </c>
      <c r="G21" s="23">
        <v>3.8375300000000001</v>
      </c>
      <c r="H21" s="24">
        <v>0.29818090000000003</v>
      </c>
      <c r="I21" s="23">
        <v>-4.2025600000000001</v>
      </c>
      <c r="J21" s="23">
        <v>3.8416299999999999</v>
      </c>
      <c r="K21" s="24">
        <v>0.2740322</v>
      </c>
    </row>
    <row r="22" spans="1:11" x14ac:dyDescent="0.35">
      <c r="A22" s="6" t="s">
        <v>252</v>
      </c>
      <c r="B22" s="10" t="s">
        <v>133</v>
      </c>
      <c r="C22" s="23">
        <v>1.6431399999999998</v>
      </c>
      <c r="D22" s="23">
        <v>2.3252299999999999</v>
      </c>
      <c r="E22" s="24">
        <v>0.47981469999999998</v>
      </c>
      <c r="F22" s="23">
        <v>2.6385399999999999</v>
      </c>
      <c r="G22" s="23">
        <v>2.04793</v>
      </c>
      <c r="H22" s="24">
        <v>0.19767309999999999</v>
      </c>
      <c r="I22" s="23">
        <v>1.7357399999999998</v>
      </c>
      <c r="J22" s="23">
        <v>2.0554900000000003</v>
      </c>
      <c r="K22" s="24">
        <v>0.3984644</v>
      </c>
    </row>
    <row r="23" spans="1:11" x14ac:dyDescent="0.35">
      <c r="A23" s="6" t="s">
        <v>252</v>
      </c>
      <c r="B23" s="10" t="s">
        <v>135</v>
      </c>
      <c r="C23" s="23">
        <v>-0.8881</v>
      </c>
      <c r="D23" s="23">
        <v>3.9508399999999999</v>
      </c>
      <c r="E23" s="24">
        <v>0.82215479999999996</v>
      </c>
      <c r="F23" s="23">
        <v>-1.41405</v>
      </c>
      <c r="G23" s="23">
        <v>3.11267</v>
      </c>
      <c r="H23" s="24">
        <v>0.64964359999999999</v>
      </c>
      <c r="I23" s="23">
        <v>-2.34043</v>
      </c>
      <c r="J23" s="23">
        <v>3.1729800000000004</v>
      </c>
      <c r="K23" s="24">
        <v>0.46078740000000001</v>
      </c>
    </row>
    <row r="24" spans="1:11" x14ac:dyDescent="0.35">
      <c r="A24" s="6" t="s">
        <v>252</v>
      </c>
      <c r="B24" s="10" t="s">
        <v>137</v>
      </c>
      <c r="C24" s="23">
        <v>-1.24335</v>
      </c>
      <c r="D24" s="23">
        <v>2.7567699999999999</v>
      </c>
      <c r="E24" s="24">
        <v>0.65199870000000004</v>
      </c>
      <c r="F24" s="23">
        <v>-0.22307999999999997</v>
      </c>
      <c r="G24" s="23">
        <v>2.3366799999999999</v>
      </c>
      <c r="H24" s="24">
        <v>0.92394790000000004</v>
      </c>
      <c r="I24" s="23">
        <v>-0.51387000000000005</v>
      </c>
      <c r="J24" s="23">
        <v>2.2749299999999999</v>
      </c>
      <c r="K24" s="24">
        <v>0.82130210000000003</v>
      </c>
    </row>
    <row r="25" spans="1:11" x14ac:dyDescent="0.35">
      <c r="A25" s="6" t="s">
        <v>252</v>
      </c>
      <c r="B25" s="10" t="s">
        <v>139</v>
      </c>
      <c r="C25" s="23">
        <v>5.2939600000000002</v>
      </c>
      <c r="D25" s="23">
        <v>1.9485399999999999</v>
      </c>
      <c r="E25" s="24">
        <v>6.6138999999999998E-3</v>
      </c>
      <c r="F25" s="23">
        <v>3.3400300000000001</v>
      </c>
      <c r="G25" s="23">
        <v>1.6103200000000002</v>
      </c>
      <c r="H25" s="24">
        <v>3.8120099999999997E-2</v>
      </c>
      <c r="I25" s="23">
        <v>3.8743699999999999</v>
      </c>
      <c r="J25" s="23">
        <v>1.6123399999999999</v>
      </c>
      <c r="K25" s="24">
        <v>1.63021E-2</v>
      </c>
    </row>
    <row r="26" spans="1:11" x14ac:dyDescent="0.35">
      <c r="A26" s="6" t="s">
        <v>252</v>
      </c>
      <c r="B26" s="10" t="s">
        <v>159</v>
      </c>
      <c r="C26" s="23">
        <v>5.3421799999999999</v>
      </c>
      <c r="D26" s="23">
        <v>2.9395799999999999</v>
      </c>
      <c r="E26" s="24">
        <v>6.9229799999999994E-2</v>
      </c>
      <c r="F26" s="23">
        <v>1.2558500000000001</v>
      </c>
      <c r="G26" s="23">
        <v>2.4865600000000003</v>
      </c>
      <c r="H26" s="24">
        <v>0.6135427</v>
      </c>
      <c r="I26" s="23">
        <v>1.5134099999999999</v>
      </c>
      <c r="J26" s="23">
        <v>2.4822899999999999</v>
      </c>
      <c r="K26" s="24">
        <v>0.54210210000000003</v>
      </c>
    </row>
    <row r="27" spans="1:11" x14ac:dyDescent="0.35">
      <c r="A27" s="6" t="s">
        <v>308</v>
      </c>
      <c r="B27" s="6" t="s">
        <v>272</v>
      </c>
      <c r="C27" s="32" t="s">
        <v>297</v>
      </c>
      <c r="D27" s="32" t="s">
        <v>297</v>
      </c>
      <c r="E27" s="21" t="s">
        <v>297</v>
      </c>
      <c r="F27" s="23">
        <v>14.34211</v>
      </c>
      <c r="G27" s="23">
        <v>3.1382100000000004</v>
      </c>
      <c r="H27" s="24">
        <v>5.0000000000000004E-6</v>
      </c>
      <c r="I27" s="23">
        <v>14.100149999999999</v>
      </c>
      <c r="J27" s="23">
        <v>3.1111499999999999</v>
      </c>
      <c r="K27" s="24">
        <v>6.0000000000000002E-6</v>
      </c>
    </row>
    <row r="28" spans="1:11" x14ac:dyDescent="0.35">
      <c r="A28" s="6" t="s">
        <v>308</v>
      </c>
      <c r="B28" s="6" t="s">
        <v>271</v>
      </c>
      <c r="C28" s="32" t="s">
        <v>297</v>
      </c>
      <c r="D28" s="32" t="s">
        <v>297</v>
      </c>
      <c r="E28" s="21" t="s">
        <v>297</v>
      </c>
      <c r="F28" s="23">
        <v>-2.42618</v>
      </c>
      <c r="G28" s="23">
        <v>3.8515700000000002</v>
      </c>
      <c r="H28" s="24">
        <v>0.52877669999999999</v>
      </c>
      <c r="I28" s="23">
        <v>-2.8227899999999999</v>
      </c>
      <c r="J28" s="23">
        <v>3.8603899999999998</v>
      </c>
      <c r="K28" s="24">
        <v>0.46468290000000001</v>
      </c>
    </row>
    <row r="29" spans="1:11" x14ac:dyDescent="0.35">
      <c r="A29" s="6" t="s">
        <v>308</v>
      </c>
      <c r="B29" s="6" t="s">
        <v>309</v>
      </c>
      <c r="C29" s="32" t="s">
        <v>297</v>
      </c>
      <c r="D29" s="32" t="s">
        <v>297</v>
      </c>
      <c r="E29" s="21" t="s">
        <v>297</v>
      </c>
      <c r="F29" s="23">
        <v>-40.818019999999997</v>
      </c>
      <c r="G29" s="23">
        <v>1.5571400000000002</v>
      </c>
      <c r="H29" s="24">
        <v>0</v>
      </c>
      <c r="I29" s="23">
        <v>-39.684339999999999</v>
      </c>
      <c r="J29" s="23">
        <v>1.5777400000000001</v>
      </c>
      <c r="K29" s="24">
        <v>0</v>
      </c>
    </row>
    <row r="30" spans="1:11" x14ac:dyDescent="0.35">
      <c r="A30" s="6" t="s">
        <v>308</v>
      </c>
      <c r="B30" s="6" t="s">
        <v>269</v>
      </c>
      <c r="C30" s="32" t="s">
        <v>297</v>
      </c>
      <c r="D30" s="32" t="s">
        <v>297</v>
      </c>
      <c r="E30" s="21" t="s">
        <v>297</v>
      </c>
      <c r="F30" s="23">
        <v>-20.694269999999999</v>
      </c>
      <c r="G30" s="23">
        <v>4.4818899999999999</v>
      </c>
      <c r="H30" s="24">
        <v>3.9999999999999998E-6</v>
      </c>
      <c r="I30" s="23">
        <v>-20.939430000000002</v>
      </c>
      <c r="J30" s="23">
        <v>4.4638499999999999</v>
      </c>
      <c r="K30" s="24">
        <v>2.7999999999999999E-6</v>
      </c>
    </row>
    <row r="31" spans="1:11" x14ac:dyDescent="0.35">
      <c r="A31" s="6" t="s">
        <v>308</v>
      </c>
      <c r="B31" s="6" t="s">
        <v>268</v>
      </c>
      <c r="C31" s="23"/>
      <c r="D31" s="23"/>
      <c r="E31" s="24"/>
      <c r="F31" s="23">
        <v>-29.226809999999997</v>
      </c>
      <c r="G31" s="23">
        <v>3.60114</v>
      </c>
      <c r="H31" s="24">
        <v>0</v>
      </c>
      <c r="I31" s="23">
        <v>-28.299130000000002</v>
      </c>
      <c r="J31" s="23">
        <v>3.6001099999999999</v>
      </c>
      <c r="K31" s="24">
        <v>0</v>
      </c>
    </row>
    <row r="32" spans="1:11" x14ac:dyDescent="0.35">
      <c r="A32" s="6" t="s">
        <v>308</v>
      </c>
      <c r="B32" s="6" t="s">
        <v>267</v>
      </c>
      <c r="C32" s="32" t="s">
        <v>297</v>
      </c>
      <c r="D32" s="32" t="s">
        <v>297</v>
      </c>
      <c r="E32" s="21" t="s">
        <v>297</v>
      </c>
      <c r="F32" s="23">
        <v>-14.63584</v>
      </c>
      <c r="G32" s="23">
        <v>1.6064399999999999</v>
      </c>
      <c r="H32" s="24">
        <v>0</v>
      </c>
      <c r="I32" s="23">
        <v>-14.255899999999999</v>
      </c>
      <c r="J32" s="23">
        <v>1.58656</v>
      </c>
      <c r="K32" s="24">
        <v>0</v>
      </c>
    </row>
    <row r="33" spans="1:11" x14ac:dyDescent="0.35">
      <c r="A33" s="6" t="s">
        <v>308</v>
      </c>
      <c r="B33" s="6" t="s">
        <v>266</v>
      </c>
      <c r="C33" s="32" t="s">
        <v>297</v>
      </c>
      <c r="D33" s="32" t="s">
        <v>297</v>
      </c>
      <c r="E33" s="21" t="s">
        <v>297</v>
      </c>
      <c r="F33" s="23">
        <v>12.415049999999999</v>
      </c>
      <c r="G33" s="23">
        <v>0.51344000000000001</v>
      </c>
      <c r="H33" s="24">
        <v>0</v>
      </c>
      <c r="I33" s="23">
        <v>12.194579999999998</v>
      </c>
      <c r="J33" s="23">
        <v>0.51178000000000001</v>
      </c>
      <c r="K33" s="24">
        <v>0</v>
      </c>
    </row>
    <row r="34" spans="1:11" x14ac:dyDescent="0.35">
      <c r="A34" s="6" t="s">
        <v>308</v>
      </c>
      <c r="B34" s="6" t="s">
        <v>307</v>
      </c>
      <c r="C34" s="32" t="s">
        <v>297</v>
      </c>
      <c r="D34" s="32" t="s">
        <v>297</v>
      </c>
      <c r="E34" s="21" t="s">
        <v>297</v>
      </c>
      <c r="F34" s="23">
        <v>-28.953420000000001</v>
      </c>
      <c r="G34" s="23">
        <v>3.5205500000000001</v>
      </c>
      <c r="H34" s="24">
        <v>0</v>
      </c>
      <c r="I34" s="23">
        <v>-29.60473</v>
      </c>
      <c r="J34" s="23">
        <v>3.50901</v>
      </c>
      <c r="K34" s="24">
        <v>0</v>
      </c>
    </row>
    <row r="35" spans="1:11" x14ac:dyDescent="0.35">
      <c r="A35" s="6" t="s">
        <v>305</v>
      </c>
      <c r="B35" s="6" t="s">
        <v>306</v>
      </c>
      <c r="C35" s="32" t="s">
        <v>297</v>
      </c>
      <c r="D35" s="32" t="s">
        <v>297</v>
      </c>
      <c r="E35" s="21" t="s">
        <v>297</v>
      </c>
      <c r="F35" s="23">
        <v>8.8666099999999997</v>
      </c>
      <c r="G35" s="23">
        <v>0.70362999999999998</v>
      </c>
      <c r="H35" s="24">
        <v>0</v>
      </c>
      <c r="I35" s="23">
        <v>8.4946999999999999</v>
      </c>
      <c r="J35" s="23">
        <v>0.69713000000000003</v>
      </c>
      <c r="K35" s="24">
        <v>0</v>
      </c>
    </row>
    <row r="36" spans="1:11" x14ac:dyDescent="0.35">
      <c r="A36" s="6" t="s">
        <v>305</v>
      </c>
      <c r="B36" s="6" t="s">
        <v>146</v>
      </c>
      <c r="C36" s="32" t="s">
        <v>297</v>
      </c>
      <c r="D36" s="32" t="s">
        <v>297</v>
      </c>
      <c r="E36" s="21" t="s">
        <v>297</v>
      </c>
      <c r="F36" s="23">
        <v>2.2875000000000001</v>
      </c>
      <c r="G36" s="23">
        <v>0.96469000000000005</v>
      </c>
      <c r="H36" s="24">
        <v>1.7769500000000001E-2</v>
      </c>
      <c r="I36" s="23">
        <v>2.0858099999999999</v>
      </c>
      <c r="J36" s="23">
        <v>0.9565300000000001</v>
      </c>
      <c r="K36" s="24">
        <v>2.9262199999999999E-2</v>
      </c>
    </row>
    <row r="37" spans="1:11" x14ac:dyDescent="0.35">
      <c r="A37" s="6" t="s">
        <v>305</v>
      </c>
      <c r="B37" s="6" t="s">
        <v>164</v>
      </c>
      <c r="C37" s="32" t="s">
        <v>297</v>
      </c>
      <c r="D37" s="32" t="s">
        <v>297</v>
      </c>
      <c r="E37" s="21" t="s">
        <v>297</v>
      </c>
      <c r="F37" s="23">
        <v>-15.457199999999998</v>
      </c>
      <c r="G37" s="23">
        <v>1.1182799999999999</v>
      </c>
      <c r="H37" s="24">
        <v>0</v>
      </c>
      <c r="I37" s="23">
        <v>-14.711940000000002</v>
      </c>
      <c r="J37" s="23">
        <v>1.1122799999999999</v>
      </c>
      <c r="K37" s="24">
        <v>0</v>
      </c>
    </row>
    <row r="38" spans="1:11" x14ac:dyDescent="0.35">
      <c r="A38" s="6" t="s">
        <v>254</v>
      </c>
      <c r="B38" s="6" t="s">
        <v>260</v>
      </c>
      <c r="C38" s="32">
        <v>-15.765329999999999</v>
      </c>
      <c r="D38" s="32">
        <v>5.2555300000000003</v>
      </c>
      <c r="E38" s="25">
        <v>2.7160000000000001E-3</v>
      </c>
      <c r="F38" s="23">
        <v>9.1121400000000001</v>
      </c>
      <c r="G38" s="23">
        <v>6.3016100000000002</v>
      </c>
      <c r="H38" s="24">
        <v>0.14824329999999999</v>
      </c>
      <c r="I38" s="23">
        <v>8.2671900000000011</v>
      </c>
      <c r="J38" s="23">
        <v>6.2904299999999997</v>
      </c>
      <c r="K38" s="24">
        <v>0.18882650000000001</v>
      </c>
    </row>
    <row r="39" spans="1:11" x14ac:dyDescent="0.35">
      <c r="A39" s="6" t="s">
        <v>254</v>
      </c>
      <c r="B39" s="6" t="s">
        <v>259</v>
      </c>
      <c r="C39" s="32">
        <v>-10.16789</v>
      </c>
      <c r="D39" s="32">
        <v>5.1225300000000002</v>
      </c>
      <c r="E39" s="25">
        <v>4.7209399999999999E-2</v>
      </c>
      <c r="F39" s="23">
        <v>2.58324</v>
      </c>
      <c r="G39" s="23">
        <v>4.3106499999999999</v>
      </c>
      <c r="H39" s="24">
        <v>0.54902209999999996</v>
      </c>
      <c r="I39" s="23">
        <v>1.37357</v>
      </c>
      <c r="J39" s="23">
        <v>4.2876799999999999</v>
      </c>
      <c r="K39" s="24">
        <v>0.74871489999999996</v>
      </c>
    </row>
    <row r="40" spans="1:11" x14ac:dyDescent="0.35">
      <c r="A40" s="6" t="s">
        <v>254</v>
      </c>
      <c r="B40" s="6" t="s">
        <v>258</v>
      </c>
      <c r="C40" s="32">
        <v>4.7990300000000001</v>
      </c>
      <c r="D40" s="32">
        <v>2.5971500000000001</v>
      </c>
      <c r="E40" s="25">
        <v>6.4692200000000005E-2</v>
      </c>
      <c r="F40" s="23">
        <v>4.1634200000000003</v>
      </c>
      <c r="G40" s="23">
        <v>2.0799300000000001</v>
      </c>
      <c r="H40" s="24">
        <v>4.5372599999999999E-2</v>
      </c>
      <c r="I40" s="23">
        <v>4.2926899999999995</v>
      </c>
      <c r="J40" s="23">
        <v>2.08013</v>
      </c>
      <c r="K40" s="24">
        <v>3.9104100000000003E-2</v>
      </c>
    </row>
    <row r="41" spans="1:11" x14ac:dyDescent="0.35">
      <c r="A41" s="6" t="s">
        <v>254</v>
      </c>
      <c r="B41" s="6" t="s">
        <v>257</v>
      </c>
      <c r="C41" s="32">
        <v>12.79865</v>
      </c>
      <c r="D41" s="32">
        <v>1.40906</v>
      </c>
      <c r="E41" s="25">
        <v>0</v>
      </c>
      <c r="F41" s="23">
        <v>8.6697399999999991</v>
      </c>
      <c r="G41" s="23">
        <v>1.2263899999999999</v>
      </c>
      <c r="H41" s="24">
        <v>0</v>
      </c>
      <c r="I41" s="23">
        <v>8.0684299999999993</v>
      </c>
      <c r="J41" s="23">
        <v>1.22105</v>
      </c>
      <c r="K41" s="24">
        <v>0</v>
      </c>
    </row>
    <row r="42" spans="1:11" x14ac:dyDescent="0.35">
      <c r="A42" s="6" t="s">
        <v>254</v>
      </c>
      <c r="B42" s="6" t="s">
        <v>256</v>
      </c>
      <c r="C42" s="32">
        <v>14.31653</v>
      </c>
      <c r="D42" s="32">
        <v>1.1514500000000001</v>
      </c>
      <c r="E42" s="25">
        <v>0</v>
      </c>
      <c r="F42" s="23">
        <v>8.5221599999999995</v>
      </c>
      <c r="G42" s="23">
        <v>1.00987</v>
      </c>
      <c r="H42" s="24">
        <v>0</v>
      </c>
      <c r="I42" s="23">
        <v>8.3607800000000001</v>
      </c>
      <c r="J42" s="23">
        <v>1.00658</v>
      </c>
      <c r="K42" s="24">
        <v>0</v>
      </c>
    </row>
    <row r="43" spans="1:11" x14ac:dyDescent="0.35">
      <c r="A43" s="6" t="s">
        <v>254</v>
      </c>
      <c r="B43" s="6" t="s">
        <v>255</v>
      </c>
      <c r="C43" s="32">
        <v>4.1023100000000001</v>
      </c>
      <c r="D43" s="32">
        <v>0.99801000000000006</v>
      </c>
      <c r="E43" s="25">
        <v>4.0200000000000001E-5</v>
      </c>
      <c r="F43" s="23">
        <v>0.88252999999999993</v>
      </c>
      <c r="G43" s="23">
        <v>0.85471999999999992</v>
      </c>
      <c r="H43" s="24">
        <v>0.30187259999999999</v>
      </c>
      <c r="I43" s="23">
        <v>1.06769</v>
      </c>
      <c r="J43" s="23">
        <v>0.84985000000000011</v>
      </c>
      <c r="K43" s="24">
        <v>0.2090572</v>
      </c>
    </row>
    <row r="44" spans="1:11" x14ac:dyDescent="0.35">
      <c r="A44" s="6" t="s">
        <v>254</v>
      </c>
      <c r="B44" s="6" t="s">
        <v>253</v>
      </c>
      <c r="C44" s="32">
        <v>-30.529170000000001</v>
      </c>
      <c r="D44" s="32">
        <v>1.32518</v>
      </c>
      <c r="E44" s="25">
        <v>0</v>
      </c>
      <c r="F44" s="23">
        <v>-19.597670000000001</v>
      </c>
      <c r="G44" s="23">
        <v>1.26752</v>
      </c>
      <c r="H44" s="24">
        <v>0</v>
      </c>
      <c r="I44" s="23">
        <v>-19.076280000000001</v>
      </c>
      <c r="J44" s="23">
        <v>1.2758500000000002</v>
      </c>
      <c r="K44" s="24">
        <v>0</v>
      </c>
    </row>
    <row r="45" spans="1:11" x14ac:dyDescent="0.35">
      <c r="A45" s="6" t="s">
        <v>250</v>
      </c>
      <c r="B45" s="6" t="s">
        <v>304</v>
      </c>
      <c r="C45" s="32" t="s">
        <v>297</v>
      </c>
      <c r="D45" s="32" t="s">
        <v>297</v>
      </c>
      <c r="E45" s="21" t="s">
        <v>297</v>
      </c>
      <c r="F45" s="32" t="s">
        <v>297</v>
      </c>
      <c r="G45" s="32" t="s">
        <v>297</v>
      </c>
      <c r="H45" s="21" t="s">
        <v>297</v>
      </c>
      <c r="I45" s="23">
        <v>-0.80940999999999996</v>
      </c>
      <c r="J45" s="23">
        <v>1.28708</v>
      </c>
      <c r="K45" s="24">
        <v>0.52946459999999995</v>
      </c>
    </row>
    <row r="46" spans="1:11" x14ac:dyDescent="0.35">
      <c r="A46" s="6" t="s">
        <v>250</v>
      </c>
      <c r="B46" s="6" t="s">
        <v>303</v>
      </c>
      <c r="C46" s="32" t="s">
        <v>297</v>
      </c>
      <c r="D46" s="32" t="s">
        <v>297</v>
      </c>
      <c r="E46" s="21" t="s">
        <v>297</v>
      </c>
      <c r="F46" s="32" t="s">
        <v>297</v>
      </c>
      <c r="G46" s="32" t="s">
        <v>297</v>
      </c>
      <c r="H46" s="21" t="s">
        <v>297</v>
      </c>
      <c r="I46" s="23">
        <v>-1.45753</v>
      </c>
      <c r="J46" s="23">
        <v>1.2064600000000001</v>
      </c>
      <c r="K46" s="24">
        <v>0.2270683</v>
      </c>
    </row>
    <row r="47" spans="1:11" x14ac:dyDescent="0.35">
      <c r="A47" s="6" t="s">
        <v>250</v>
      </c>
      <c r="B47" s="6" t="s">
        <v>302</v>
      </c>
      <c r="C47" s="32" t="s">
        <v>297</v>
      </c>
      <c r="D47" s="32" t="s">
        <v>297</v>
      </c>
      <c r="E47" s="21" t="s">
        <v>297</v>
      </c>
      <c r="F47" s="32" t="s">
        <v>297</v>
      </c>
      <c r="G47" s="32" t="s">
        <v>297</v>
      </c>
      <c r="H47" s="21" t="s">
        <v>297</v>
      </c>
      <c r="I47" s="23">
        <v>0.77590000000000003</v>
      </c>
      <c r="J47" s="23">
        <v>1.0600500000000002</v>
      </c>
      <c r="K47" s="24">
        <v>0.46423379999999997</v>
      </c>
    </row>
    <row r="48" spans="1:11" x14ac:dyDescent="0.35">
      <c r="A48" s="6" t="s">
        <v>250</v>
      </c>
      <c r="B48" s="6" t="s">
        <v>301</v>
      </c>
      <c r="C48" s="32" t="s">
        <v>297</v>
      </c>
      <c r="D48" s="32" t="s">
        <v>297</v>
      </c>
      <c r="E48" s="21" t="s">
        <v>297</v>
      </c>
      <c r="F48" s="32" t="s">
        <v>297</v>
      </c>
      <c r="G48" s="32" t="s">
        <v>297</v>
      </c>
      <c r="H48" s="21" t="s">
        <v>297</v>
      </c>
      <c r="I48" s="23">
        <v>-0.74641000000000002</v>
      </c>
      <c r="J48" s="23">
        <v>1.0808</v>
      </c>
      <c r="K48" s="24">
        <v>0.48984359999999999</v>
      </c>
    </row>
    <row r="49" spans="1:11" x14ac:dyDescent="0.35">
      <c r="A49" s="6" t="s">
        <v>250</v>
      </c>
      <c r="B49" s="6" t="s">
        <v>241</v>
      </c>
      <c r="C49" s="32" t="s">
        <v>297</v>
      </c>
      <c r="D49" s="32" t="s">
        <v>297</v>
      </c>
      <c r="E49" s="21" t="s">
        <v>297</v>
      </c>
      <c r="F49" s="32" t="s">
        <v>297</v>
      </c>
      <c r="G49" s="32" t="s">
        <v>297</v>
      </c>
      <c r="H49" s="21" t="s">
        <v>297</v>
      </c>
      <c r="I49" s="23">
        <v>1.8346</v>
      </c>
      <c r="J49" s="23">
        <v>1.04681</v>
      </c>
      <c r="K49" s="24">
        <v>7.9742999999999994E-2</v>
      </c>
    </row>
    <row r="50" spans="1:11" x14ac:dyDescent="0.35">
      <c r="A50" s="6" t="s">
        <v>245</v>
      </c>
      <c r="B50" s="14" t="s">
        <v>249</v>
      </c>
      <c r="C50" s="32" t="s">
        <v>297</v>
      </c>
      <c r="D50" s="32" t="s">
        <v>297</v>
      </c>
      <c r="E50" s="21" t="s">
        <v>297</v>
      </c>
      <c r="F50" s="32" t="s">
        <v>297</v>
      </c>
      <c r="G50" s="32" t="s">
        <v>297</v>
      </c>
      <c r="H50" s="21" t="s">
        <v>297</v>
      </c>
      <c r="I50" s="23">
        <v>1.9545799999999998</v>
      </c>
      <c r="J50" s="23">
        <v>0.27301999999999998</v>
      </c>
      <c r="K50" s="24">
        <v>0</v>
      </c>
    </row>
    <row r="51" spans="1:11" x14ac:dyDescent="0.35">
      <c r="A51" s="6" t="s">
        <v>245</v>
      </c>
      <c r="B51" s="14" t="s">
        <v>248</v>
      </c>
      <c r="C51" s="32" t="s">
        <v>297</v>
      </c>
      <c r="D51" s="32" t="s">
        <v>297</v>
      </c>
      <c r="E51" s="21" t="s">
        <v>297</v>
      </c>
      <c r="F51" s="32" t="s">
        <v>297</v>
      </c>
      <c r="G51" s="32" t="s">
        <v>297</v>
      </c>
      <c r="H51" s="21" t="s">
        <v>297</v>
      </c>
      <c r="I51" s="23">
        <v>-4.0051899999999998</v>
      </c>
      <c r="J51" s="23">
        <v>2.00441</v>
      </c>
      <c r="K51" s="24">
        <v>4.5753200000000001E-2</v>
      </c>
    </row>
    <row r="52" spans="1:11" x14ac:dyDescent="0.35">
      <c r="A52" s="6" t="s">
        <v>245</v>
      </c>
      <c r="B52" s="14" t="s">
        <v>247</v>
      </c>
      <c r="C52" s="32" t="s">
        <v>297</v>
      </c>
      <c r="D52" s="32" t="s">
        <v>297</v>
      </c>
      <c r="E52" s="21" t="s">
        <v>297</v>
      </c>
      <c r="F52" s="32" t="s">
        <v>297</v>
      </c>
      <c r="G52" s="32" t="s">
        <v>297</v>
      </c>
      <c r="H52" s="21" t="s">
        <v>297</v>
      </c>
      <c r="I52" s="23">
        <v>-9.5105199999999996</v>
      </c>
      <c r="J52" s="23">
        <v>2.5777299999999999</v>
      </c>
      <c r="K52" s="24">
        <v>2.2719999999999999E-4</v>
      </c>
    </row>
    <row r="53" spans="1:11" x14ac:dyDescent="0.35">
      <c r="A53" s="6" t="s">
        <v>245</v>
      </c>
      <c r="B53" s="14" t="s">
        <v>246</v>
      </c>
      <c r="C53" s="32" t="s">
        <v>297</v>
      </c>
      <c r="D53" s="32" t="s">
        <v>297</v>
      </c>
      <c r="E53" s="21" t="s">
        <v>297</v>
      </c>
      <c r="F53" s="32" t="s">
        <v>297</v>
      </c>
      <c r="G53" s="32" t="s">
        <v>297</v>
      </c>
      <c r="H53" s="21" t="s">
        <v>297</v>
      </c>
      <c r="I53" s="23">
        <v>-12.01017</v>
      </c>
      <c r="J53" s="23">
        <v>2.5971299999999999</v>
      </c>
      <c r="K53" s="24">
        <v>3.8999999999999999E-6</v>
      </c>
    </row>
    <row r="54" spans="1:11" x14ac:dyDescent="0.35">
      <c r="A54" s="6" t="s">
        <v>245</v>
      </c>
      <c r="B54" s="14" t="s">
        <v>244</v>
      </c>
      <c r="C54" s="32" t="s">
        <v>297</v>
      </c>
      <c r="D54" s="32" t="s">
        <v>297</v>
      </c>
      <c r="E54" s="21" t="s">
        <v>297</v>
      </c>
      <c r="F54" s="32" t="s">
        <v>297</v>
      </c>
      <c r="G54" s="32" t="s">
        <v>297</v>
      </c>
      <c r="H54" s="21" t="s">
        <v>297</v>
      </c>
      <c r="I54" s="23">
        <v>-38.650469999999999</v>
      </c>
      <c r="J54" s="23">
        <v>6.6331100000000003</v>
      </c>
      <c r="K54" s="24">
        <v>0</v>
      </c>
    </row>
    <row r="55" spans="1:11" x14ac:dyDescent="0.35">
      <c r="A55" s="6"/>
      <c r="B55" s="6"/>
      <c r="C55" s="23"/>
      <c r="D55" s="23"/>
      <c r="E55" s="24"/>
      <c r="F55" s="23"/>
      <c r="G55" s="23"/>
      <c r="H55" s="24"/>
    </row>
    <row r="56" spans="1:11" x14ac:dyDescent="0.35">
      <c r="A56" s="6" t="s">
        <v>239</v>
      </c>
      <c r="B56" s="6"/>
      <c r="C56" s="23"/>
      <c r="D56" s="23"/>
      <c r="E56" s="24"/>
      <c r="F56" s="23"/>
      <c r="G56" s="23"/>
      <c r="H56" s="24"/>
    </row>
    <row r="57" spans="1:11" x14ac:dyDescent="0.35">
      <c r="A57" t="s">
        <v>296</v>
      </c>
      <c r="B57" s="6"/>
      <c r="C57" s="23"/>
      <c r="D57" s="23"/>
      <c r="E57" s="22"/>
      <c r="F57" s="23"/>
      <c r="G57" s="23"/>
      <c r="H57" s="22"/>
      <c r="I57" s="23"/>
      <c r="J57" s="23"/>
      <c r="K57" s="22"/>
    </row>
    <row r="58" spans="1:11" x14ac:dyDescent="0.35">
      <c r="A58" t="s">
        <v>237</v>
      </c>
      <c r="B58" s="6"/>
      <c r="C58" s="23"/>
      <c r="D58" s="23"/>
      <c r="E58" s="22"/>
      <c r="F58" s="23"/>
      <c r="G58" s="23"/>
      <c r="H58" s="22"/>
      <c r="I58" s="23"/>
      <c r="J58" s="23"/>
      <c r="K58" s="22"/>
    </row>
    <row r="59" spans="1:11" x14ac:dyDescent="0.35">
      <c r="A59" t="s">
        <v>300</v>
      </c>
      <c r="B59" s="6"/>
      <c r="C59" s="23"/>
      <c r="D59" s="23"/>
      <c r="E59" s="22"/>
      <c r="F59" s="23"/>
      <c r="G59" s="23"/>
      <c r="H59" s="22"/>
      <c r="I59" s="23"/>
      <c r="J59" s="23"/>
      <c r="K59" s="22"/>
    </row>
    <row r="60" spans="1:11" x14ac:dyDescent="0.35">
      <c r="A60" s="6" t="s">
        <v>299</v>
      </c>
      <c r="B60" s="6"/>
      <c r="C60" s="23"/>
      <c r="D60" s="23"/>
      <c r="E60" s="22"/>
      <c r="F60" s="23"/>
      <c r="G60" s="23"/>
      <c r="H60" s="22"/>
      <c r="I60" s="23"/>
      <c r="J60" s="23"/>
      <c r="K60" s="22"/>
    </row>
    <row r="61" spans="1:11" x14ac:dyDescent="0.35">
      <c r="A61" s="6" t="s">
        <v>298</v>
      </c>
      <c r="B61" s="6"/>
      <c r="C61" s="23"/>
      <c r="D61" s="23"/>
      <c r="E61" s="22"/>
      <c r="F61" s="23"/>
      <c r="G61" s="23"/>
      <c r="H61" s="22"/>
      <c r="I61" s="23"/>
      <c r="J61" s="23"/>
      <c r="K61" s="22"/>
    </row>
  </sheetData>
  <hyperlinks>
    <hyperlink ref="A1" location="'Title sheet'!A1" display="Return to Contents" xr:uid="{2460C7E2-5E6A-455A-ACE1-2D2BB56F67F5}"/>
  </hyperlink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477F3-D7FD-4D5B-B6A7-69C055260899}">
  <sheetPr>
    <tabColor theme="9" tint="0.59999389629810485"/>
  </sheetPr>
  <dimension ref="A1:G31"/>
  <sheetViews>
    <sheetView workbookViewId="0">
      <selection activeCell="A2" sqref="A2"/>
    </sheetView>
  </sheetViews>
  <sheetFormatPr defaultColWidth="8.7265625" defaultRowHeight="14.5" x14ac:dyDescent="0.35"/>
  <cols>
    <col min="1" max="1" width="53.453125" customWidth="1"/>
    <col min="2" max="2" width="19.1796875" customWidth="1"/>
    <col min="3" max="3" width="18.1796875" customWidth="1"/>
    <col min="4" max="4" width="19.1796875" customWidth="1"/>
    <col min="5" max="5" width="18.1796875" customWidth="1"/>
    <col min="6" max="6" width="19.1796875" customWidth="1"/>
    <col min="7" max="7" width="18.1796875" customWidth="1"/>
  </cols>
  <sheetData>
    <row r="1" spans="1:7" x14ac:dyDescent="0.35">
      <c r="A1" s="62" t="s">
        <v>680</v>
      </c>
    </row>
    <row r="2" spans="1:7" x14ac:dyDescent="0.35">
      <c r="A2" s="2" t="s">
        <v>694</v>
      </c>
    </row>
    <row r="4" spans="1:7" x14ac:dyDescent="0.35">
      <c r="A4" s="2" t="s">
        <v>441</v>
      </c>
      <c r="B4" s="2" t="s">
        <v>319</v>
      </c>
      <c r="C4" s="2" t="s">
        <v>317</v>
      </c>
      <c r="D4" s="2" t="s">
        <v>316</v>
      </c>
      <c r="E4" s="2" t="s">
        <v>314</v>
      </c>
      <c r="F4" s="2" t="s">
        <v>313</v>
      </c>
      <c r="G4" s="2" t="s">
        <v>311</v>
      </c>
    </row>
    <row r="5" spans="1:7" x14ac:dyDescent="0.35">
      <c r="A5" t="s">
        <v>310</v>
      </c>
      <c r="B5" s="36">
        <v>49.552239999999998</v>
      </c>
      <c r="C5" s="3">
        <v>0</v>
      </c>
      <c r="D5" s="36">
        <v>49.552239999999998</v>
      </c>
      <c r="E5" s="3">
        <v>0</v>
      </c>
      <c r="F5" s="36">
        <v>49.552239999999998</v>
      </c>
      <c r="G5" s="3">
        <v>0</v>
      </c>
    </row>
    <row r="6" spans="1:7" x14ac:dyDescent="0.35">
      <c r="A6" t="s">
        <v>88</v>
      </c>
      <c r="B6" s="36">
        <v>-5.4519400000000005</v>
      </c>
      <c r="C6" s="3">
        <v>0.28540310000000002</v>
      </c>
      <c r="D6" s="36">
        <v>-5.5117500000000001</v>
      </c>
      <c r="E6" s="3">
        <v>0.2528127</v>
      </c>
      <c r="F6" s="36">
        <v>-6.2628000000000004</v>
      </c>
      <c r="G6" s="3">
        <v>0.1978724</v>
      </c>
    </row>
    <row r="7" spans="1:7" x14ac:dyDescent="0.35">
      <c r="A7" t="s">
        <v>123</v>
      </c>
      <c r="B7" s="36">
        <v>2.7021000000000002</v>
      </c>
      <c r="C7" s="3">
        <v>0.48030869999999998</v>
      </c>
      <c r="D7" s="36">
        <v>2.5796800000000002</v>
      </c>
      <c r="E7" s="3">
        <v>0.48529280000000002</v>
      </c>
      <c r="F7" s="36">
        <v>2.7614099999999997</v>
      </c>
      <c r="G7" s="3">
        <v>0.45765539999999999</v>
      </c>
    </row>
    <row r="8" spans="1:7" x14ac:dyDescent="0.35">
      <c r="A8" t="s">
        <v>192</v>
      </c>
      <c r="B8" s="36">
        <v>4.5062499999999996</v>
      </c>
      <c r="C8" s="3">
        <v>0.32955250000000003</v>
      </c>
      <c r="D8" s="36">
        <v>4.9358599999999999</v>
      </c>
      <c r="E8" s="3">
        <v>0.24897549999999999</v>
      </c>
      <c r="F8" s="36">
        <v>4.5488400000000002</v>
      </c>
      <c r="G8" s="3">
        <v>0.28971239999999998</v>
      </c>
    </row>
    <row r="9" spans="1:7" x14ac:dyDescent="0.35">
      <c r="A9" t="s">
        <v>194</v>
      </c>
      <c r="B9" s="36">
        <v>0.21167999999999998</v>
      </c>
      <c r="C9" s="3">
        <v>0.95815859999999997</v>
      </c>
      <c r="D9" s="36">
        <v>-2.0158499999999999</v>
      </c>
      <c r="E9" s="3">
        <v>0.59032399999999996</v>
      </c>
      <c r="F9" s="36">
        <v>-1.0589500000000001</v>
      </c>
      <c r="G9" s="3">
        <v>0.7804837</v>
      </c>
    </row>
    <row r="10" spans="1:7" x14ac:dyDescent="0.35">
      <c r="A10" t="s">
        <v>95</v>
      </c>
      <c r="B10" s="36">
        <v>0.51173999999999997</v>
      </c>
      <c r="C10" s="3">
        <v>0.91793650000000004</v>
      </c>
      <c r="D10" s="36">
        <v>-4.4446600000000007</v>
      </c>
      <c r="E10" s="3">
        <v>0.35069440000000002</v>
      </c>
      <c r="F10" s="36">
        <v>-5.3624999999999998</v>
      </c>
      <c r="G10" s="3">
        <v>0.26296540000000002</v>
      </c>
    </row>
    <row r="11" spans="1:7" x14ac:dyDescent="0.35">
      <c r="A11" t="s">
        <v>99</v>
      </c>
      <c r="B11" s="36">
        <v>6.1738499999999998</v>
      </c>
      <c r="C11" s="3">
        <v>0.25507809999999997</v>
      </c>
      <c r="D11" s="36">
        <v>4.6335699999999997</v>
      </c>
      <c r="E11" s="3">
        <v>0.35688920000000002</v>
      </c>
      <c r="F11" s="36">
        <v>5.5053999999999998</v>
      </c>
      <c r="G11" s="3">
        <v>0.27573769999999997</v>
      </c>
    </row>
    <row r="12" spans="1:7" x14ac:dyDescent="0.35">
      <c r="A12" t="s">
        <v>101</v>
      </c>
      <c r="B12" s="36">
        <v>-5.61998</v>
      </c>
      <c r="C12" s="3">
        <v>0.35235050000000001</v>
      </c>
      <c r="D12" s="36">
        <v>-3.9604500000000002</v>
      </c>
      <c r="E12" s="3">
        <v>0.41106199999999998</v>
      </c>
      <c r="F12" s="36">
        <v>-3.83989</v>
      </c>
      <c r="G12" s="3">
        <v>0.42305500000000001</v>
      </c>
    </row>
    <row r="13" spans="1:7" x14ac:dyDescent="0.35">
      <c r="A13" t="s">
        <v>103</v>
      </c>
      <c r="B13" s="36">
        <v>8.1726400000000012</v>
      </c>
      <c r="C13" s="3">
        <v>0.154498</v>
      </c>
      <c r="D13" s="36">
        <v>5.6695799999999998</v>
      </c>
      <c r="E13" s="3">
        <v>0.28664050000000002</v>
      </c>
      <c r="F13" s="36">
        <v>5.8690300000000004</v>
      </c>
      <c r="G13" s="3">
        <v>0.2728892</v>
      </c>
    </row>
    <row r="14" spans="1:7" x14ac:dyDescent="0.35">
      <c r="A14" t="s">
        <v>110</v>
      </c>
      <c r="B14" s="36">
        <v>4.6650000000000004E-2</v>
      </c>
      <c r="C14" s="3">
        <v>0.99444730000000003</v>
      </c>
      <c r="D14" s="36">
        <v>7.5603500000000006</v>
      </c>
      <c r="E14" s="3">
        <v>0.22266130000000001</v>
      </c>
      <c r="F14" s="36">
        <v>6.63415</v>
      </c>
      <c r="G14" s="3">
        <v>0.29088580000000003</v>
      </c>
    </row>
    <row r="15" spans="1:7" x14ac:dyDescent="0.35">
      <c r="A15" t="s">
        <v>112</v>
      </c>
      <c r="B15" s="36">
        <v>12.388200000000001</v>
      </c>
      <c r="C15" s="3">
        <v>5.2756499999999998E-2</v>
      </c>
      <c r="D15" s="36">
        <v>14.230829999999999</v>
      </c>
      <c r="E15" s="3">
        <v>1.90484E-2</v>
      </c>
      <c r="F15" s="36">
        <v>13.72428</v>
      </c>
      <c r="G15" s="3">
        <v>2.6914299999999999E-2</v>
      </c>
    </row>
    <row r="16" spans="1:7" x14ac:dyDescent="0.35">
      <c r="A16" t="s">
        <v>158</v>
      </c>
      <c r="B16" s="36">
        <v>0.18712000000000001</v>
      </c>
      <c r="C16" s="3">
        <v>0.9676247</v>
      </c>
      <c r="D16" s="36">
        <v>-1.4609300000000001</v>
      </c>
      <c r="E16" s="3">
        <v>0.72396959999999999</v>
      </c>
      <c r="F16" s="36">
        <v>-1.87418</v>
      </c>
      <c r="G16" s="3">
        <v>0.65681299999999998</v>
      </c>
    </row>
    <row r="17" spans="1:7" x14ac:dyDescent="0.35">
      <c r="A17" t="s">
        <v>201</v>
      </c>
      <c r="B17" s="36">
        <v>19.979930000000003</v>
      </c>
      <c r="C17" s="3">
        <v>9.9999999999999995E-7</v>
      </c>
      <c r="D17" s="36">
        <v>20.349769999999999</v>
      </c>
      <c r="E17" s="3">
        <v>9.9999999999999995E-8</v>
      </c>
      <c r="F17" s="36">
        <v>19.950960000000002</v>
      </c>
      <c r="G17" s="3">
        <v>9.9999999999999995E-8</v>
      </c>
    </row>
    <row r="18" spans="1:7" x14ac:dyDescent="0.35">
      <c r="A18" t="s">
        <v>128</v>
      </c>
      <c r="B18" s="36">
        <v>-9.4395999999999987</v>
      </c>
      <c r="C18" s="3">
        <v>9.7528400000000001E-2</v>
      </c>
      <c r="D18" s="36">
        <v>-10.535439999999999</v>
      </c>
      <c r="E18" s="3">
        <v>6.0333100000000001E-2</v>
      </c>
      <c r="F18" s="36">
        <v>-10.35675</v>
      </c>
      <c r="G18" s="3">
        <v>6.8052799999999997E-2</v>
      </c>
    </row>
    <row r="19" spans="1:7" x14ac:dyDescent="0.35">
      <c r="A19" t="s">
        <v>130</v>
      </c>
      <c r="B19" s="36">
        <v>-8.41723</v>
      </c>
      <c r="C19" s="3">
        <v>3.07768E-2</v>
      </c>
      <c r="D19" s="36">
        <v>-7.24648</v>
      </c>
      <c r="E19" s="3">
        <v>4.00743E-2</v>
      </c>
      <c r="F19" s="36">
        <v>-6.96746</v>
      </c>
      <c r="G19" s="3">
        <v>4.9075199999999999E-2</v>
      </c>
    </row>
    <row r="20" spans="1:7" x14ac:dyDescent="0.35">
      <c r="A20" t="s">
        <v>117</v>
      </c>
      <c r="B20" s="36">
        <v>13.468959999999999</v>
      </c>
      <c r="C20" s="3">
        <v>4.2046899999999998E-2</v>
      </c>
      <c r="D20" s="36">
        <v>15.909880000000001</v>
      </c>
      <c r="E20" s="3">
        <v>5.0356999999999997E-3</v>
      </c>
      <c r="F20" s="36">
        <v>16.439999999999998</v>
      </c>
      <c r="G20" s="3">
        <v>3.9497999999999998E-3</v>
      </c>
    </row>
    <row r="21" spans="1:7" x14ac:dyDescent="0.35">
      <c r="A21" t="s">
        <v>119</v>
      </c>
      <c r="B21" s="36">
        <v>21.502199999999998</v>
      </c>
      <c r="C21" s="3">
        <v>6.1551700000000001E-2</v>
      </c>
      <c r="D21" s="36">
        <v>17.890650000000001</v>
      </c>
      <c r="E21" s="3">
        <v>8.8731900000000002E-2</v>
      </c>
      <c r="F21" s="36">
        <v>17.48</v>
      </c>
      <c r="G21" s="3">
        <v>9.30536E-2</v>
      </c>
    </row>
    <row r="22" spans="1:7" x14ac:dyDescent="0.35">
      <c r="A22" t="s">
        <v>133</v>
      </c>
      <c r="B22" s="36">
        <v>-9.7445400000000006</v>
      </c>
      <c r="C22" s="3">
        <v>8.9548000000000006E-3</v>
      </c>
      <c r="D22" s="36">
        <v>-6.1338799999999996</v>
      </c>
      <c r="E22" s="3">
        <v>7.5676900000000005E-2</v>
      </c>
      <c r="F22" s="36">
        <v>-5.83188</v>
      </c>
      <c r="G22" s="3">
        <v>9.5756599999999997E-2</v>
      </c>
    </row>
    <row r="23" spans="1:7" x14ac:dyDescent="0.35">
      <c r="A23" t="s">
        <v>135</v>
      </c>
      <c r="B23" s="36">
        <v>-8.1598699999999997</v>
      </c>
      <c r="C23" s="3">
        <v>0.18879170000000001</v>
      </c>
      <c r="D23" s="36">
        <v>-10.04752</v>
      </c>
      <c r="E23" s="3">
        <v>6.8905300000000003E-2</v>
      </c>
      <c r="F23" s="36">
        <v>-8.5442499999999999</v>
      </c>
      <c r="G23" s="3">
        <v>0.1263089</v>
      </c>
    </row>
    <row r="24" spans="1:7" x14ac:dyDescent="0.35">
      <c r="A24" t="s">
        <v>137</v>
      </c>
      <c r="B24" s="36">
        <v>6.7119999999999999E-2</v>
      </c>
      <c r="C24" s="3">
        <v>0.98973990000000001</v>
      </c>
      <c r="D24" s="36">
        <v>-4.9945000000000004</v>
      </c>
      <c r="E24" s="3">
        <v>0.33691510000000002</v>
      </c>
      <c r="F24" s="36">
        <v>-4.8647599999999995</v>
      </c>
      <c r="G24" s="3">
        <v>0.35072940000000002</v>
      </c>
    </row>
    <row r="25" spans="1:7" x14ac:dyDescent="0.35">
      <c r="A25" t="s">
        <v>139</v>
      </c>
      <c r="B25" s="36">
        <v>-6.8405499999999995</v>
      </c>
      <c r="C25" s="3">
        <v>4.6528300000000002E-2</v>
      </c>
      <c r="D25" s="36">
        <v>-5.3866999999999994</v>
      </c>
      <c r="E25" s="3">
        <v>9.6712000000000006E-2</v>
      </c>
      <c r="F25" s="36">
        <v>-5.8380700000000001</v>
      </c>
      <c r="G25" s="3">
        <v>7.14727E-2</v>
      </c>
    </row>
    <row r="26" spans="1:7" x14ac:dyDescent="0.35">
      <c r="A26" t="s">
        <v>159</v>
      </c>
      <c r="B26" s="36">
        <v>-6.0820300000000005</v>
      </c>
      <c r="C26" s="3">
        <v>0.24673539999999999</v>
      </c>
      <c r="D26" s="36">
        <v>-4.3972800000000003</v>
      </c>
      <c r="E26" s="3">
        <v>0.35603459999999998</v>
      </c>
      <c r="F26" s="36">
        <v>-4.6606699999999996</v>
      </c>
      <c r="G26" s="3">
        <v>0.32794269999999998</v>
      </c>
    </row>
    <row r="28" spans="1:7" x14ac:dyDescent="0.35">
      <c r="A28" t="s">
        <v>239</v>
      </c>
    </row>
    <row r="29" spans="1:7" x14ac:dyDescent="0.35">
      <c r="A29" t="s">
        <v>442</v>
      </c>
    </row>
    <row r="30" spans="1:7" x14ac:dyDescent="0.35">
      <c r="A30" t="s">
        <v>237</v>
      </c>
    </row>
    <row r="31" spans="1:7" x14ac:dyDescent="0.35">
      <c r="A31" t="s">
        <v>300</v>
      </c>
    </row>
  </sheetData>
  <hyperlinks>
    <hyperlink ref="A1" location="'Title sheet'!A1" display="Return to Contents" xr:uid="{F45AE38D-7370-4DFA-B90E-114AFE69E2E0}"/>
  </hyperlink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89F58-8DBB-412F-A7B2-390E1BBD2AA1}">
  <sheetPr>
    <tabColor theme="9" tint="0.59999389629810485"/>
  </sheetPr>
  <dimension ref="A1:K61"/>
  <sheetViews>
    <sheetView workbookViewId="0">
      <selection activeCell="A2" sqref="A2"/>
    </sheetView>
  </sheetViews>
  <sheetFormatPr defaultColWidth="9.1796875" defaultRowHeight="14.5" x14ac:dyDescent="0.35"/>
  <cols>
    <col min="1" max="1" width="30.7265625" style="21" customWidth="1"/>
    <col min="2" max="2" width="53.7265625" style="21" customWidth="1"/>
    <col min="3" max="4" width="18" style="32" customWidth="1"/>
    <col min="5" max="5" width="18" style="21" customWidth="1"/>
    <col min="6" max="7" width="18" style="32" customWidth="1"/>
    <col min="8" max="8" width="18" style="21" customWidth="1"/>
    <col min="9" max="10" width="18" style="32" customWidth="1"/>
    <col min="11" max="11" width="18.1796875" style="21" customWidth="1"/>
    <col min="12" max="16384" width="9.1796875" style="21"/>
  </cols>
  <sheetData>
    <row r="1" spans="1:11" x14ac:dyDescent="0.35">
      <c r="A1" s="62" t="s">
        <v>680</v>
      </c>
    </row>
    <row r="2" spans="1:11" x14ac:dyDescent="0.35">
      <c r="A2" s="29" t="s">
        <v>695</v>
      </c>
      <c r="B2" s="29"/>
    </row>
    <row r="3" spans="1:11" x14ac:dyDescent="0.35">
      <c r="A3" s="29"/>
      <c r="B3" s="29"/>
    </row>
    <row r="4" spans="1:11" x14ac:dyDescent="0.35">
      <c r="A4" s="20" t="s">
        <v>321</v>
      </c>
      <c r="B4" s="20" t="s">
        <v>320</v>
      </c>
      <c r="C4" s="33" t="s">
        <v>319</v>
      </c>
      <c r="D4" s="33" t="s">
        <v>318</v>
      </c>
      <c r="E4" s="20" t="s">
        <v>317</v>
      </c>
      <c r="F4" s="33" t="s">
        <v>316</v>
      </c>
      <c r="G4" s="33" t="s">
        <v>315</v>
      </c>
      <c r="H4" s="20" t="s">
        <v>314</v>
      </c>
      <c r="I4" s="33" t="s">
        <v>313</v>
      </c>
      <c r="J4" s="33" t="s">
        <v>312</v>
      </c>
      <c r="K4" s="20" t="s">
        <v>311</v>
      </c>
    </row>
    <row r="5" spans="1:11" x14ac:dyDescent="0.35">
      <c r="A5" s="22" t="s">
        <v>310</v>
      </c>
      <c r="B5" s="22" t="s">
        <v>278</v>
      </c>
      <c r="C5" s="23">
        <v>49.552239999999998</v>
      </c>
      <c r="D5" s="23">
        <v>1.0936400000000002</v>
      </c>
      <c r="E5" s="24">
        <v>0</v>
      </c>
      <c r="F5" s="23">
        <v>49.552239999999998</v>
      </c>
      <c r="G5" s="23">
        <v>1.0115799999999999</v>
      </c>
      <c r="H5" s="24">
        <v>0</v>
      </c>
      <c r="I5" s="23">
        <v>49.552239999999998</v>
      </c>
      <c r="J5" s="23">
        <v>1.0137500000000002</v>
      </c>
      <c r="K5" s="24">
        <v>0</v>
      </c>
    </row>
    <row r="6" spans="1:11" x14ac:dyDescent="0.35">
      <c r="A6" s="6" t="s">
        <v>252</v>
      </c>
      <c r="B6" s="10" t="s">
        <v>88</v>
      </c>
      <c r="C6" s="23">
        <v>-5.4519400000000005</v>
      </c>
      <c r="D6" s="23">
        <v>5.1021900000000002</v>
      </c>
      <c r="E6" s="24">
        <v>0.28540310000000002</v>
      </c>
      <c r="F6" s="23">
        <v>-5.5117500000000001</v>
      </c>
      <c r="G6" s="23">
        <v>4.8184699999999996</v>
      </c>
      <c r="H6" s="24">
        <v>0.2528127</v>
      </c>
      <c r="I6" s="23">
        <v>-6.2628000000000004</v>
      </c>
      <c r="J6" s="23">
        <v>4.8621499999999997</v>
      </c>
      <c r="K6" s="24">
        <v>0.1978724</v>
      </c>
    </row>
    <row r="7" spans="1:11" x14ac:dyDescent="0.35">
      <c r="A7" s="6" t="s">
        <v>252</v>
      </c>
      <c r="B7" s="10" t="s">
        <v>123</v>
      </c>
      <c r="C7" s="23">
        <v>2.7021000000000002</v>
      </c>
      <c r="D7" s="23">
        <v>3.8276600000000003</v>
      </c>
      <c r="E7" s="24">
        <v>0.48030869999999998</v>
      </c>
      <c r="F7" s="23">
        <v>2.5796800000000002</v>
      </c>
      <c r="G7" s="23">
        <v>3.6960899999999999</v>
      </c>
      <c r="H7" s="24">
        <v>0.48529280000000002</v>
      </c>
      <c r="I7" s="23">
        <v>2.7614099999999997</v>
      </c>
      <c r="J7" s="23">
        <v>3.7172700000000001</v>
      </c>
      <c r="K7" s="24">
        <v>0.45765539999999999</v>
      </c>
    </row>
    <row r="8" spans="1:11" x14ac:dyDescent="0.35">
      <c r="A8" s="6" t="s">
        <v>252</v>
      </c>
      <c r="B8" s="10" t="s">
        <v>192</v>
      </c>
      <c r="C8" s="23">
        <v>4.5062499999999996</v>
      </c>
      <c r="D8" s="23">
        <v>4.6205799999999995</v>
      </c>
      <c r="E8" s="24">
        <v>0.32955250000000003</v>
      </c>
      <c r="F8" s="23">
        <v>4.9358599999999999</v>
      </c>
      <c r="G8" s="23">
        <v>4.2802100000000003</v>
      </c>
      <c r="H8" s="24">
        <v>0.24897549999999999</v>
      </c>
      <c r="I8" s="23">
        <v>4.5488400000000002</v>
      </c>
      <c r="J8" s="23">
        <v>4.2952599999999999</v>
      </c>
      <c r="K8" s="24">
        <v>0.28971239999999998</v>
      </c>
    </row>
    <row r="9" spans="1:11" x14ac:dyDescent="0.35">
      <c r="A9" s="6" t="s">
        <v>252</v>
      </c>
      <c r="B9" s="10" t="s">
        <v>194</v>
      </c>
      <c r="C9" s="23">
        <v>0.21167999999999998</v>
      </c>
      <c r="D9" s="23">
        <v>4.0341700000000005</v>
      </c>
      <c r="E9" s="24">
        <v>0.95815859999999997</v>
      </c>
      <c r="F9" s="23">
        <v>-2.0158499999999999</v>
      </c>
      <c r="G9" s="23">
        <v>3.7437699999999996</v>
      </c>
      <c r="H9" s="24">
        <v>0.59032399999999996</v>
      </c>
      <c r="I9" s="23">
        <v>-1.0589500000000001</v>
      </c>
      <c r="J9" s="23">
        <v>3.7992300000000001</v>
      </c>
      <c r="K9" s="24">
        <v>0.7804837</v>
      </c>
    </row>
    <row r="10" spans="1:11" x14ac:dyDescent="0.35">
      <c r="A10" s="6" t="s">
        <v>252</v>
      </c>
      <c r="B10" s="10" t="s">
        <v>95</v>
      </c>
      <c r="C10" s="23">
        <v>0.51173999999999997</v>
      </c>
      <c r="D10" s="23">
        <v>4.9661299999999997</v>
      </c>
      <c r="E10" s="24">
        <v>0.91793650000000004</v>
      </c>
      <c r="F10" s="23">
        <v>-4.4446600000000007</v>
      </c>
      <c r="G10" s="23">
        <v>4.7614700000000001</v>
      </c>
      <c r="H10" s="24">
        <v>0.35069440000000002</v>
      </c>
      <c r="I10" s="23">
        <v>-5.3624999999999998</v>
      </c>
      <c r="J10" s="23">
        <v>4.7891000000000004</v>
      </c>
      <c r="K10" s="24">
        <v>0.26296540000000002</v>
      </c>
    </row>
    <row r="11" spans="1:11" x14ac:dyDescent="0.35">
      <c r="A11" s="6" t="s">
        <v>252</v>
      </c>
      <c r="B11" s="10" t="s">
        <v>99</v>
      </c>
      <c r="C11" s="23">
        <v>6.1738499999999998</v>
      </c>
      <c r="D11" s="23">
        <v>5.4231199999999999</v>
      </c>
      <c r="E11" s="24">
        <v>0.25507809999999997</v>
      </c>
      <c r="F11" s="23">
        <v>4.6335699999999997</v>
      </c>
      <c r="G11" s="23">
        <v>5.0281600000000006</v>
      </c>
      <c r="H11" s="24">
        <v>0.35688920000000002</v>
      </c>
      <c r="I11" s="23">
        <v>5.5053999999999998</v>
      </c>
      <c r="J11" s="23">
        <v>5.0496800000000004</v>
      </c>
      <c r="K11" s="24">
        <v>0.27573769999999997</v>
      </c>
    </row>
    <row r="12" spans="1:11" x14ac:dyDescent="0.35">
      <c r="A12" s="6" t="s">
        <v>252</v>
      </c>
      <c r="B12" s="10" t="s">
        <v>101</v>
      </c>
      <c r="C12" s="23">
        <v>-5.61998</v>
      </c>
      <c r="D12" s="23">
        <v>6.0413099999999993</v>
      </c>
      <c r="E12" s="24">
        <v>0.35235050000000001</v>
      </c>
      <c r="F12" s="23">
        <v>-3.9604500000000002</v>
      </c>
      <c r="G12" s="23">
        <v>4.8168899999999999</v>
      </c>
      <c r="H12" s="24">
        <v>0.41106199999999998</v>
      </c>
      <c r="I12" s="23">
        <v>-3.83989</v>
      </c>
      <c r="J12" s="23">
        <v>4.7920800000000003</v>
      </c>
      <c r="K12" s="24">
        <v>0.42305500000000001</v>
      </c>
    </row>
    <row r="13" spans="1:11" x14ac:dyDescent="0.35">
      <c r="A13" s="6" t="s">
        <v>252</v>
      </c>
      <c r="B13" s="10" t="s">
        <v>103</v>
      </c>
      <c r="C13" s="23">
        <v>8.1726400000000012</v>
      </c>
      <c r="D13" s="23">
        <v>5.7377400000000005</v>
      </c>
      <c r="E13" s="24">
        <v>0.154498</v>
      </c>
      <c r="F13" s="23">
        <v>5.6695799999999998</v>
      </c>
      <c r="G13" s="23">
        <v>5.3195100000000002</v>
      </c>
      <c r="H13" s="24">
        <v>0.28664050000000002</v>
      </c>
      <c r="I13" s="23">
        <v>5.8690300000000004</v>
      </c>
      <c r="J13" s="23">
        <v>5.3513400000000004</v>
      </c>
      <c r="K13" s="24">
        <v>0.2728892</v>
      </c>
    </row>
    <row r="14" spans="1:11" x14ac:dyDescent="0.35">
      <c r="A14" s="6" t="s">
        <v>252</v>
      </c>
      <c r="B14" s="10" t="s">
        <v>110</v>
      </c>
      <c r="C14" s="23">
        <v>4.6650000000000004E-2</v>
      </c>
      <c r="D14" s="23">
        <v>6.7020499999999998</v>
      </c>
      <c r="E14" s="24">
        <v>0.99444730000000003</v>
      </c>
      <c r="F14" s="23">
        <v>7.5603500000000006</v>
      </c>
      <c r="G14" s="23">
        <v>6.1976899999999997</v>
      </c>
      <c r="H14" s="24">
        <v>0.22266130000000001</v>
      </c>
      <c r="I14" s="23">
        <v>6.63415</v>
      </c>
      <c r="J14" s="23">
        <v>6.2795699999999997</v>
      </c>
      <c r="K14" s="24">
        <v>0.29088580000000003</v>
      </c>
    </row>
    <row r="15" spans="1:11" x14ac:dyDescent="0.35">
      <c r="A15" s="6" t="s">
        <v>252</v>
      </c>
      <c r="B15" s="10" t="s">
        <v>112</v>
      </c>
      <c r="C15" s="23">
        <v>12.388200000000001</v>
      </c>
      <c r="D15" s="23">
        <v>6.3920300000000001</v>
      </c>
      <c r="E15" s="24">
        <v>5.2756499999999998E-2</v>
      </c>
      <c r="F15" s="23">
        <v>14.230829999999999</v>
      </c>
      <c r="G15" s="23">
        <v>6.0646699999999996</v>
      </c>
      <c r="H15" s="24">
        <v>1.90484E-2</v>
      </c>
      <c r="I15" s="23">
        <v>13.72428</v>
      </c>
      <c r="J15" s="23">
        <v>6.1976899999999997</v>
      </c>
      <c r="K15" s="24">
        <v>2.6914299999999999E-2</v>
      </c>
    </row>
    <row r="16" spans="1:11" x14ac:dyDescent="0.35">
      <c r="A16" s="6" t="s">
        <v>252</v>
      </c>
      <c r="B16" s="10" t="s">
        <v>158</v>
      </c>
      <c r="C16" s="23">
        <v>0.18712000000000001</v>
      </c>
      <c r="D16" s="23">
        <v>4.6098100000000004</v>
      </c>
      <c r="E16" s="24">
        <v>0.9676247</v>
      </c>
      <c r="F16" s="23">
        <v>-1.4609300000000001</v>
      </c>
      <c r="G16" s="23">
        <v>4.1361699999999999</v>
      </c>
      <c r="H16" s="24">
        <v>0.72396959999999999</v>
      </c>
      <c r="I16" s="23">
        <v>-1.87418</v>
      </c>
      <c r="J16" s="23">
        <v>4.2174800000000001</v>
      </c>
      <c r="K16" s="24">
        <v>0.65681299999999998</v>
      </c>
    </row>
    <row r="17" spans="1:11" x14ac:dyDescent="0.35">
      <c r="A17" s="6" t="s">
        <v>252</v>
      </c>
      <c r="B17" s="10" t="s">
        <v>201</v>
      </c>
      <c r="C17" s="23">
        <v>19.979930000000003</v>
      </c>
      <c r="D17" s="23">
        <v>4.06907</v>
      </c>
      <c r="E17" s="24">
        <v>9.9999999999999995E-7</v>
      </c>
      <c r="F17" s="23">
        <v>20.349769999999999</v>
      </c>
      <c r="G17" s="23">
        <v>3.72078</v>
      </c>
      <c r="H17" s="24">
        <v>9.9999999999999995E-8</v>
      </c>
      <c r="I17" s="23">
        <v>19.950960000000002</v>
      </c>
      <c r="J17" s="23">
        <v>3.76694</v>
      </c>
      <c r="K17" s="24">
        <v>9.9999999999999995E-8</v>
      </c>
    </row>
    <row r="18" spans="1:11" x14ac:dyDescent="0.35">
      <c r="A18" s="6" t="s">
        <v>252</v>
      </c>
      <c r="B18" s="10" t="s">
        <v>128</v>
      </c>
      <c r="C18" s="23">
        <v>-9.4395999999999987</v>
      </c>
      <c r="D18" s="23">
        <v>5.6942599999999999</v>
      </c>
      <c r="E18" s="24">
        <v>9.7528400000000001E-2</v>
      </c>
      <c r="F18" s="23">
        <v>-10.535439999999999</v>
      </c>
      <c r="G18" s="23">
        <v>5.6056599999999994</v>
      </c>
      <c r="H18" s="24">
        <v>6.0333100000000001E-2</v>
      </c>
      <c r="I18" s="23">
        <v>-10.35675</v>
      </c>
      <c r="J18" s="23">
        <v>5.6728699999999996</v>
      </c>
      <c r="K18" s="24">
        <v>6.8052799999999997E-2</v>
      </c>
    </row>
    <row r="19" spans="1:11" x14ac:dyDescent="0.35">
      <c r="A19" s="6" t="s">
        <v>252</v>
      </c>
      <c r="B19" s="10" t="s">
        <v>130</v>
      </c>
      <c r="C19" s="23">
        <v>-8.41723</v>
      </c>
      <c r="D19" s="23">
        <v>3.89418</v>
      </c>
      <c r="E19" s="24">
        <v>3.07768E-2</v>
      </c>
      <c r="F19" s="23">
        <v>-7.24648</v>
      </c>
      <c r="G19" s="23">
        <v>3.5274000000000001</v>
      </c>
      <c r="H19" s="24">
        <v>4.00743E-2</v>
      </c>
      <c r="I19" s="23">
        <v>-6.96746</v>
      </c>
      <c r="J19" s="23">
        <v>3.5382999999999996</v>
      </c>
      <c r="K19" s="24">
        <v>4.9075199999999999E-2</v>
      </c>
    </row>
    <row r="20" spans="1:11" x14ac:dyDescent="0.35">
      <c r="A20" s="6" t="s">
        <v>252</v>
      </c>
      <c r="B20" s="10" t="s">
        <v>117</v>
      </c>
      <c r="C20" s="23">
        <v>13.468959999999999</v>
      </c>
      <c r="D20" s="23">
        <v>6.6207000000000003</v>
      </c>
      <c r="E20" s="24">
        <v>4.2046899999999998E-2</v>
      </c>
      <c r="F20" s="23">
        <v>15.909880000000001</v>
      </c>
      <c r="G20" s="23">
        <v>5.6661200000000003</v>
      </c>
      <c r="H20" s="24">
        <v>5.0356999999999997E-3</v>
      </c>
      <c r="I20" s="23">
        <v>16.439999999999998</v>
      </c>
      <c r="J20" s="23">
        <v>5.6973399999999996</v>
      </c>
      <c r="K20" s="24">
        <v>3.9497999999999998E-3</v>
      </c>
    </row>
    <row r="21" spans="1:11" x14ac:dyDescent="0.35">
      <c r="A21" s="6" t="s">
        <v>252</v>
      </c>
      <c r="B21" s="10" t="s">
        <v>119</v>
      </c>
      <c r="C21" s="23">
        <v>21.502199999999998</v>
      </c>
      <c r="D21" s="23">
        <v>11.49499</v>
      </c>
      <c r="E21" s="24">
        <v>6.1551700000000001E-2</v>
      </c>
      <c r="F21" s="23">
        <v>17.890650000000001</v>
      </c>
      <c r="G21" s="23">
        <v>10.50558</v>
      </c>
      <c r="H21" s="24">
        <v>8.8731900000000002E-2</v>
      </c>
      <c r="I21" s="23">
        <v>17.48</v>
      </c>
      <c r="J21" s="23">
        <v>10.40277</v>
      </c>
      <c r="K21" s="24">
        <v>9.30536E-2</v>
      </c>
    </row>
    <row r="22" spans="1:11" x14ac:dyDescent="0.35">
      <c r="A22" s="6" t="s">
        <v>252</v>
      </c>
      <c r="B22" s="10" t="s">
        <v>133</v>
      </c>
      <c r="C22" s="23">
        <v>-9.7445400000000006</v>
      </c>
      <c r="D22" s="23">
        <v>3.7244699999999997</v>
      </c>
      <c r="E22" s="24">
        <v>8.9548000000000006E-3</v>
      </c>
      <c r="F22" s="23">
        <v>-6.1338799999999996</v>
      </c>
      <c r="G22" s="23">
        <v>3.4512800000000001</v>
      </c>
      <c r="H22" s="24">
        <v>7.5676900000000005E-2</v>
      </c>
      <c r="I22" s="23">
        <v>-5.83188</v>
      </c>
      <c r="J22" s="23">
        <v>3.4993000000000003</v>
      </c>
      <c r="K22" s="24">
        <v>9.5756599999999997E-2</v>
      </c>
    </row>
    <row r="23" spans="1:11" x14ac:dyDescent="0.35">
      <c r="A23" s="6" t="s">
        <v>252</v>
      </c>
      <c r="B23" s="10" t="s">
        <v>135</v>
      </c>
      <c r="C23" s="23">
        <v>-8.1598699999999997</v>
      </c>
      <c r="D23" s="23">
        <v>6.2070499999999997</v>
      </c>
      <c r="E23" s="24">
        <v>0.18879170000000001</v>
      </c>
      <c r="F23" s="23">
        <v>-10.04752</v>
      </c>
      <c r="G23" s="23">
        <v>5.5205200000000003</v>
      </c>
      <c r="H23" s="24">
        <v>6.8905300000000003E-2</v>
      </c>
      <c r="I23" s="23">
        <v>-8.5442499999999999</v>
      </c>
      <c r="J23" s="23">
        <v>5.5864099999999999</v>
      </c>
      <c r="K23" s="24">
        <v>0.1263089</v>
      </c>
    </row>
    <row r="24" spans="1:11" x14ac:dyDescent="0.35">
      <c r="A24" s="6" t="s">
        <v>252</v>
      </c>
      <c r="B24" s="10" t="s">
        <v>137</v>
      </c>
      <c r="C24" s="23">
        <v>6.7119999999999999E-2</v>
      </c>
      <c r="D24" s="23">
        <v>5.2188400000000001</v>
      </c>
      <c r="E24" s="24">
        <v>0.98973990000000001</v>
      </c>
      <c r="F24" s="23">
        <v>-4.9945000000000004</v>
      </c>
      <c r="G24" s="23">
        <v>5.1998299999999995</v>
      </c>
      <c r="H24" s="24">
        <v>0.33691510000000002</v>
      </c>
      <c r="I24" s="23">
        <v>-4.8647599999999995</v>
      </c>
      <c r="J24" s="23">
        <v>5.2118900000000004</v>
      </c>
      <c r="K24" s="24">
        <v>0.35072940000000002</v>
      </c>
    </row>
    <row r="25" spans="1:11" x14ac:dyDescent="0.35">
      <c r="A25" s="6" t="s">
        <v>252</v>
      </c>
      <c r="B25" s="10" t="s">
        <v>139</v>
      </c>
      <c r="C25" s="23">
        <v>-6.8405499999999995</v>
      </c>
      <c r="D25" s="23">
        <v>3.4343300000000001</v>
      </c>
      <c r="E25" s="24">
        <v>4.6528300000000002E-2</v>
      </c>
      <c r="F25" s="23">
        <v>-5.3866999999999994</v>
      </c>
      <c r="G25" s="23">
        <v>3.2414900000000002</v>
      </c>
      <c r="H25" s="24">
        <v>9.6712000000000006E-2</v>
      </c>
      <c r="I25" s="23">
        <v>-5.8380700000000001</v>
      </c>
      <c r="J25" s="23">
        <v>3.23719</v>
      </c>
      <c r="K25" s="24">
        <v>7.14727E-2</v>
      </c>
    </row>
    <row r="26" spans="1:11" x14ac:dyDescent="0.35">
      <c r="A26" s="6" t="s">
        <v>252</v>
      </c>
      <c r="B26" s="10" t="s">
        <v>159</v>
      </c>
      <c r="C26" s="23">
        <v>-6.0820300000000005</v>
      </c>
      <c r="D26" s="23">
        <v>5.2492099999999997</v>
      </c>
      <c r="E26" s="24">
        <v>0.24673539999999999</v>
      </c>
      <c r="F26" s="23">
        <v>-4.3972800000000003</v>
      </c>
      <c r="G26" s="23">
        <v>4.7632700000000003</v>
      </c>
      <c r="H26" s="24">
        <v>0.35603459999999998</v>
      </c>
      <c r="I26" s="23">
        <v>-4.6606699999999996</v>
      </c>
      <c r="J26" s="23">
        <v>4.7630299999999997</v>
      </c>
      <c r="K26" s="24">
        <v>0.32794269999999998</v>
      </c>
    </row>
    <row r="27" spans="1:11" x14ac:dyDescent="0.35">
      <c r="A27" s="22" t="s">
        <v>308</v>
      </c>
      <c r="B27" s="22" t="s">
        <v>272</v>
      </c>
      <c r="C27" s="32" t="s">
        <v>297</v>
      </c>
      <c r="D27" s="32" t="s">
        <v>297</v>
      </c>
      <c r="E27" s="21" t="s">
        <v>297</v>
      </c>
      <c r="F27" s="23">
        <v>25.764039999999998</v>
      </c>
      <c r="G27" s="23">
        <v>4.5174000000000003</v>
      </c>
      <c r="H27" s="24">
        <v>0</v>
      </c>
      <c r="I27" s="23">
        <v>25.88015</v>
      </c>
      <c r="J27" s="23">
        <v>4.5212200000000005</v>
      </c>
      <c r="K27" s="24">
        <v>0</v>
      </c>
    </row>
    <row r="28" spans="1:11" x14ac:dyDescent="0.35">
      <c r="A28" s="22" t="s">
        <v>308</v>
      </c>
      <c r="B28" s="22" t="s">
        <v>271</v>
      </c>
      <c r="C28" s="32" t="s">
        <v>297</v>
      </c>
      <c r="D28" s="32" t="s">
        <v>297</v>
      </c>
      <c r="E28" s="21" t="s">
        <v>297</v>
      </c>
      <c r="F28" s="23">
        <v>37.51643</v>
      </c>
      <c r="G28" s="23">
        <v>3.42482</v>
      </c>
      <c r="H28" s="24">
        <v>0</v>
      </c>
      <c r="I28" s="23">
        <v>37.266260000000003</v>
      </c>
      <c r="J28" s="23">
        <v>3.5903400000000003</v>
      </c>
      <c r="K28" s="24">
        <v>0</v>
      </c>
    </row>
    <row r="29" spans="1:11" x14ac:dyDescent="0.35">
      <c r="A29" s="22" t="s">
        <v>308</v>
      </c>
      <c r="B29" s="22" t="s">
        <v>309</v>
      </c>
      <c r="C29" s="32" t="s">
        <v>297</v>
      </c>
      <c r="D29" s="32" t="s">
        <v>297</v>
      </c>
      <c r="E29" s="21" t="s">
        <v>297</v>
      </c>
      <c r="F29" s="23">
        <v>17.67371</v>
      </c>
      <c r="G29" s="23">
        <v>17.406140000000001</v>
      </c>
      <c r="H29" s="24">
        <v>0.31005290000000002</v>
      </c>
      <c r="I29" s="23">
        <v>18.086300000000001</v>
      </c>
      <c r="J29" s="23">
        <v>17.113769999999999</v>
      </c>
      <c r="K29" s="24">
        <v>0.29072019999999998</v>
      </c>
    </row>
    <row r="30" spans="1:11" x14ac:dyDescent="0.35">
      <c r="A30" s="22" t="s">
        <v>308</v>
      </c>
      <c r="B30" s="22" t="s">
        <v>269</v>
      </c>
      <c r="C30" s="32" t="s">
        <v>297</v>
      </c>
      <c r="D30" s="32" t="s">
        <v>297</v>
      </c>
      <c r="E30" s="21" t="s">
        <v>297</v>
      </c>
      <c r="F30" s="23">
        <v>34.616500000000002</v>
      </c>
      <c r="G30" s="23">
        <v>4.7225000000000001</v>
      </c>
      <c r="H30" s="24">
        <v>0</v>
      </c>
      <c r="I30" s="23">
        <v>34.504170000000002</v>
      </c>
      <c r="J30" s="23">
        <v>4.8212299999999999</v>
      </c>
      <c r="K30" s="24">
        <v>0</v>
      </c>
    </row>
    <row r="31" spans="1:11" x14ac:dyDescent="0.35">
      <c r="A31" s="6" t="s">
        <v>308</v>
      </c>
      <c r="B31" s="6" t="s">
        <v>268</v>
      </c>
      <c r="C31" s="32" t="s">
        <v>297</v>
      </c>
      <c r="D31" s="32" t="s">
        <v>297</v>
      </c>
      <c r="E31" s="21" t="s">
        <v>297</v>
      </c>
      <c r="F31" s="23">
        <v>-30.97317</v>
      </c>
      <c r="G31" s="23">
        <v>27.971629999999998</v>
      </c>
      <c r="H31" s="24">
        <v>0.26829629999999999</v>
      </c>
      <c r="I31" s="23">
        <v>-29.025450000000003</v>
      </c>
      <c r="J31" s="23">
        <v>29.147859999999998</v>
      </c>
      <c r="K31" s="24">
        <v>0.31946980000000003</v>
      </c>
    </row>
    <row r="32" spans="1:11" x14ac:dyDescent="0.35">
      <c r="A32" s="22" t="s">
        <v>308</v>
      </c>
      <c r="B32" s="22" t="s">
        <v>267</v>
      </c>
      <c r="C32" s="32" t="s">
        <v>297</v>
      </c>
      <c r="D32" s="32" t="s">
        <v>297</v>
      </c>
      <c r="E32" s="21" t="s">
        <v>297</v>
      </c>
      <c r="F32" s="23">
        <v>14.11946</v>
      </c>
      <c r="G32" s="23">
        <v>3.5980199999999996</v>
      </c>
      <c r="H32" s="24">
        <v>9.0000000000000006E-5</v>
      </c>
      <c r="I32" s="23">
        <v>14.154359999999999</v>
      </c>
      <c r="J32" s="23">
        <v>3.6040099999999997</v>
      </c>
      <c r="K32" s="24">
        <v>8.8800000000000004E-5</v>
      </c>
    </row>
    <row r="33" spans="1:11" x14ac:dyDescent="0.35">
      <c r="A33" s="22" t="s">
        <v>308</v>
      </c>
      <c r="B33" s="22" t="s">
        <v>266</v>
      </c>
      <c r="C33" s="32" t="s">
        <v>297</v>
      </c>
      <c r="D33" s="32" t="s">
        <v>297</v>
      </c>
      <c r="E33" s="21" t="s">
        <v>297</v>
      </c>
      <c r="F33" s="23">
        <v>-5.6580900000000005</v>
      </c>
      <c r="G33" s="23">
        <v>0.49376000000000003</v>
      </c>
      <c r="H33" s="24">
        <v>0</v>
      </c>
      <c r="I33" s="23">
        <v>-5.6577299999999999</v>
      </c>
      <c r="J33" s="23">
        <v>0.49696999999999997</v>
      </c>
      <c r="K33" s="24">
        <v>0</v>
      </c>
    </row>
    <row r="34" spans="1:11" x14ac:dyDescent="0.35">
      <c r="A34" s="22" t="s">
        <v>308</v>
      </c>
      <c r="B34" s="22" t="s">
        <v>307</v>
      </c>
      <c r="C34" s="32" t="s">
        <v>297</v>
      </c>
      <c r="D34" s="32" t="s">
        <v>297</v>
      </c>
      <c r="E34" s="21" t="s">
        <v>297</v>
      </c>
      <c r="F34" s="23">
        <v>20.974830000000001</v>
      </c>
      <c r="G34" s="23">
        <v>8.6800899999999999</v>
      </c>
      <c r="H34" s="24">
        <v>1.5763699999999999E-2</v>
      </c>
      <c r="I34" s="23">
        <v>20.857690000000002</v>
      </c>
      <c r="J34" s="23">
        <v>8.710840000000001</v>
      </c>
      <c r="K34" s="24">
        <v>1.6738400000000001E-2</v>
      </c>
    </row>
    <row r="35" spans="1:11" x14ac:dyDescent="0.35">
      <c r="A35" s="22" t="s">
        <v>305</v>
      </c>
      <c r="B35" s="22" t="s">
        <v>306</v>
      </c>
      <c r="C35" s="32" t="s">
        <v>297</v>
      </c>
      <c r="D35" s="32" t="s">
        <v>297</v>
      </c>
      <c r="E35" s="21" t="s">
        <v>297</v>
      </c>
      <c r="F35" s="23">
        <v>9.7848199999999999</v>
      </c>
      <c r="G35" s="23">
        <v>0.74663000000000002</v>
      </c>
      <c r="H35" s="24">
        <v>0</v>
      </c>
      <c r="I35" s="23">
        <v>9.8524700000000003</v>
      </c>
      <c r="J35" s="23">
        <v>0.75307000000000002</v>
      </c>
      <c r="K35" s="24">
        <v>0</v>
      </c>
    </row>
    <row r="36" spans="1:11" x14ac:dyDescent="0.35">
      <c r="A36" s="22" t="s">
        <v>305</v>
      </c>
      <c r="B36" s="22" t="s">
        <v>146</v>
      </c>
      <c r="C36" s="32" t="s">
        <v>297</v>
      </c>
      <c r="D36" s="32" t="s">
        <v>297</v>
      </c>
      <c r="E36" s="21" t="s">
        <v>297</v>
      </c>
      <c r="F36" s="23">
        <v>-22.67493</v>
      </c>
      <c r="G36" s="23">
        <v>1.8269</v>
      </c>
      <c r="H36" s="24">
        <v>0</v>
      </c>
      <c r="I36" s="23">
        <v>-22.862279999999998</v>
      </c>
      <c r="J36" s="23">
        <v>1.8392200000000001</v>
      </c>
      <c r="K36" s="24">
        <v>0</v>
      </c>
    </row>
    <row r="37" spans="1:11" x14ac:dyDescent="0.35">
      <c r="A37" s="22" t="s">
        <v>305</v>
      </c>
      <c r="B37" s="22" t="s">
        <v>164</v>
      </c>
      <c r="C37" s="32" t="s">
        <v>297</v>
      </c>
      <c r="D37" s="32" t="s">
        <v>297</v>
      </c>
      <c r="E37" s="21" t="s">
        <v>297</v>
      </c>
      <c r="F37" s="23">
        <v>-9.9195599999999988</v>
      </c>
      <c r="G37" s="23">
        <v>2.8344299999999998</v>
      </c>
      <c r="H37" s="24">
        <v>4.7619999999999997E-4</v>
      </c>
      <c r="I37" s="23">
        <v>-9.9301499999999994</v>
      </c>
      <c r="J37" s="23">
        <v>2.8685999999999998</v>
      </c>
      <c r="K37" s="24">
        <v>5.4830000000000005E-4</v>
      </c>
    </row>
    <row r="38" spans="1:11" x14ac:dyDescent="0.35">
      <c r="A38" s="22" t="s">
        <v>254</v>
      </c>
      <c r="B38" s="22" t="s">
        <v>260</v>
      </c>
      <c r="C38" s="23">
        <v>30.823679999999996</v>
      </c>
      <c r="D38" s="23">
        <v>7.4537699999999996</v>
      </c>
      <c r="E38" s="24">
        <v>3.6900000000000002E-5</v>
      </c>
      <c r="F38" s="23">
        <v>10.99625</v>
      </c>
      <c r="G38" s="23">
        <v>9.6050399999999989</v>
      </c>
      <c r="H38" s="24">
        <v>0.25241340000000001</v>
      </c>
      <c r="I38" s="23">
        <v>10.03031</v>
      </c>
      <c r="J38" s="23">
        <v>9.5505800000000001</v>
      </c>
      <c r="K38" s="24">
        <v>0.29374119999999998</v>
      </c>
    </row>
    <row r="39" spans="1:11" x14ac:dyDescent="0.35">
      <c r="A39" s="22" t="s">
        <v>254</v>
      </c>
      <c r="B39" s="22" t="s">
        <v>259</v>
      </c>
      <c r="C39" s="23">
        <v>19.594000000000001</v>
      </c>
      <c r="D39" s="23">
        <v>7.4132000000000007</v>
      </c>
      <c r="E39" s="24">
        <v>8.2792000000000004E-3</v>
      </c>
      <c r="F39" s="23">
        <v>12.51197</v>
      </c>
      <c r="G39" s="23">
        <v>6.8479999999999999</v>
      </c>
      <c r="H39" s="24">
        <v>6.7835900000000005E-2</v>
      </c>
      <c r="I39" s="23">
        <v>11.293980000000001</v>
      </c>
      <c r="J39" s="23">
        <v>6.8379099999999999</v>
      </c>
      <c r="K39" s="24">
        <v>9.8761100000000004E-2</v>
      </c>
    </row>
    <row r="40" spans="1:11" x14ac:dyDescent="0.35">
      <c r="A40" s="22" t="s">
        <v>254</v>
      </c>
      <c r="B40" s="22" t="s">
        <v>258</v>
      </c>
      <c r="C40" s="23">
        <v>12.987699999999998</v>
      </c>
      <c r="D40" s="23">
        <v>3.5134899999999996</v>
      </c>
      <c r="E40" s="24">
        <v>2.2450000000000001E-4</v>
      </c>
      <c r="F40" s="23">
        <v>6.9631399999999992</v>
      </c>
      <c r="G40" s="23">
        <v>3.2326800000000002</v>
      </c>
      <c r="H40" s="24">
        <v>3.13622E-2</v>
      </c>
      <c r="I40" s="23">
        <v>5.8565199999999997</v>
      </c>
      <c r="J40" s="23">
        <v>3.2781099999999999</v>
      </c>
      <c r="K40" s="24">
        <v>7.4163999999999994E-2</v>
      </c>
    </row>
    <row r="41" spans="1:11" x14ac:dyDescent="0.35">
      <c r="A41" s="22" t="s">
        <v>254</v>
      </c>
      <c r="B41" s="22" t="s">
        <v>257</v>
      </c>
      <c r="C41" s="23">
        <v>4.5269599999999999</v>
      </c>
      <c r="D41" s="23">
        <v>1.98522</v>
      </c>
      <c r="E41" s="24">
        <v>2.2693399999999999E-2</v>
      </c>
      <c r="F41" s="23">
        <v>3.9857400000000003</v>
      </c>
      <c r="G41" s="23">
        <v>1.8290000000000002</v>
      </c>
      <c r="H41" s="24">
        <v>2.9435599999999999E-2</v>
      </c>
      <c r="I41" s="23">
        <v>3.86076</v>
      </c>
      <c r="J41" s="23">
        <v>1.83324</v>
      </c>
      <c r="K41" s="24">
        <v>3.53329E-2</v>
      </c>
    </row>
    <row r="42" spans="1:11" x14ac:dyDescent="0.35">
      <c r="A42" s="22" t="s">
        <v>254</v>
      </c>
      <c r="B42" s="22" t="s">
        <v>256</v>
      </c>
      <c r="C42" s="23">
        <v>-5.7560099999999998</v>
      </c>
      <c r="D42" s="23">
        <v>1.6976600000000002</v>
      </c>
      <c r="E42" s="24">
        <v>7.1120000000000005E-4</v>
      </c>
      <c r="F42" s="23">
        <v>-3.9750899999999998</v>
      </c>
      <c r="G42" s="23">
        <v>1.5882700000000001</v>
      </c>
      <c r="H42" s="24">
        <v>1.24026E-2</v>
      </c>
      <c r="I42" s="23">
        <v>-3.9920299999999997</v>
      </c>
      <c r="J42" s="23">
        <v>1.5931899999999999</v>
      </c>
      <c r="K42" s="24">
        <v>1.23017E-2</v>
      </c>
    </row>
    <row r="43" spans="1:11" x14ac:dyDescent="0.35">
      <c r="A43" s="22" t="s">
        <v>254</v>
      </c>
      <c r="B43" s="22" t="s">
        <v>255</v>
      </c>
      <c r="C43" s="23">
        <v>-5.8397699999999997</v>
      </c>
      <c r="D43" s="23">
        <v>1.7156199999999999</v>
      </c>
      <c r="E43" s="24">
        <v>6.7759999999999999E-4</v>
      </c>
      <c r="F43" s="23">
        <v>-3.9737500000000003</v>
      </c>
      <c r="G43" s="23">
        <v>1.6196999999999999</v>
      </c>
      <c r="H43" s="24">
        <v>1.42378E-2</v>
      </c>
      <c r="I43" s="23">
        <v>-3.5237499999999997</v>
      </c>
      <c r="J43" s="23">
        <v>1.63489</v>
      </c>
      <c r="K43" s="24">
        <v>3.12565E-2</v>
      </c>
    </row>
    <row r="44" spans="1:11" x14ac:dyDescent="0.35">
      <c r="A44" s="22" t="s">
        <v>254</v>
      </c>
      <c r="B44" s="22" t="s">
        <v>253</v>
      </c>
      <c r="C44" s="23">
        <v>4.0877999999999997</v>
      </c>
      <c r="D44" s="23">
        <v>4.9362200000000005</v>
      </c>
      <c r="E44" s="24">
        <v>0.40770020000000001</v>
      </c>
      <c r="F44" s="23">
        <v>6.1212400000000002</v>
      </c>
      <c r="G44" s="23">
        <v>4.6892700000000005</v>
      </c>
      <c r="H44" s="24">
        <v>0.19191820000000001</v>
      </c>
      <c r="I44" s="23">
        <v>7.0629499999999998</v>
      </c>
      <c r="J44" s="23">
        <v>4.75868</v>
      </c>
      <c r="K44" s="24">
        <v>0.13790930000000001</v>
      </c>
    </row>
    <row r="45" spans="1:11" x14ac:dyDescent="0.35">
      <c r="A45" s="22" t="s">
        <v>250</v>
      </c>
      <c r="B45" s="22" t="s">
        <v>304</v>
      </c>
      <c r="C45" s="32" t="s">
        <v>297</v>
      </c>
      <c r="D45" s="32" t="s">
        <v>297</v>
      </c>
      <c r="E45" s="21" t="s">
        <v>297</v>
      </c>
      <c r="F45" s="32" t="s">
        <v>297</v>
      </c>
      <c r="G45" s="32" t="s">
        <v>297</v>
      </c>
      <c r="H45" s="21" t="s">
        <v>297</v>
      </c>
      <c r="I45" s="23">
        <v>4.0255299999999998</v>
      </c>
      <c r="J45" s="23">
        <v>2.5398000000000001</v>
      </c>
      <c r="K45" s="24">
        <v>0.11313280000000001</v>
      </c>
    </row>
    <row r="46" spans="1:11" x14ac:dyDescent="0.35">
      <c r="A46" s="22" t="s">
        <v>250</v>
      </c>
      <c r="B46" s="22" t="s">
        <v>303</v>
      </c>
      <c r="C46" s="32" t="s">
        <v>297</v>
      </c>
      <c r="D46" s="32" t="s">
        <v>297</v>
      </c>
      <c r="E46" s="21" t="s">
        <v>297</v>
      </c>
      <c r="F46" s="32" t="s">
        <v>297</v>
      </c>
      <c r="G46" s="32" t="s">
        <v>297</v>
      </c>
      <c r="H46" s="21" t="s">
        <v>297</v>
      </c>
      <c r="I46" s="23">
        <v>-0.80943000000000009</v>
      </c>
      <c r="J46" s="23">
        <v>2.26999</v>
      </c>
      <c r="K46" s="24">
        <v>0.72144359999999996</v>
      </c>
    </row>
    <row r="47" spans="1:11" x14ac:dyDescent="0.35">
      <c r="A47" s="22" t="s">
        <v>250</v>
      </c>
      <c r="B47" s="22" t="s">
        <v>302</v>
      </c>
      <c r="C47" s="32" t="s">
        <v>297</v>
      </c>
      <c r="D47" s="32" t="s">
        <v>297</v>
      </c>
      <c r="E47" s="21" t="s">
        <v>297</v>
      </c>
      <c r="F47" s="32" t="s">
        <v>297</v>
      </c>
      <c r="G47" s="32" t="s">
        <v>297</v>
      </c>
      <c r="H47" s="21" t="s">
        <v>297</v>
      </c>
      <c r="I47" s="23">
        <v>1.94726</v>
      </c>
      <c r="J47" s="23">
        <v>1.9418899999999999</v>
      </c>
      <c r="K47" s="24">
        <v>0.31609779999999998</v>
      </c>
    </row>
    <row r="48" spans="1:11" x14ac:dyDescent="0.35">
      <c r="A48" s="22" t="s">
        <v>250</v>
      </c>
      <c r="B48" s="22" t="s">
        <v>301</v>
      </c>
      <c r="C48" s="32" t="s">
        <v>297</v>
      </c>
      <c r="D48" s="32" t="s">
        <v>297</v>
      </c>
      <c r="E48" s="21" t="s">
        <v>297</v>
      </c>
      <c r="F48" s="32" t="s">
        <v>297</v>
      </c>
      <c r="G48" s="32" t="s">
        <v>297</v>
      </c>
      <c r="H48" s="21" t="s">
        <v>297</v>
      </c>
      <c r="I48" s="23">
        <v>-1.9091400000000001</v>
      </c>
      <c r="J48" s="23">
        <v>1.9594400000000001</v>
      </c>
      <c r="K48" s="24">
        <v>0.3300111</v>
      </c>
    </row>
    <row r="49" spans="1:11" x14ac:dyDescent="0.35">
      <c r="A49" s="22" t="s">
        <v>250</v>
      </c>
      <c r="B49" s="22" t="s">
        <v>241</v>
      </c>
      <c r="C49" s="32" t="s">
        <v>297</v>
      </c>
      <c r="D49" s="32" t="s">
        <v>297</v>
      </c>
      <c r="E49" s="21" t="s">
        <v>297</v>
      </c>
      <c r="F49" s="32" t="s">
        <v>297</v>
      </c>
      <c r="G49" s="32" t="s">
        <v>297</v>
      </c>
      <c r="H49" s="21" t="s">
        <v>297</v>
      </c>
      <c r="I49" s="23">
        <v>-2.0941100000000001</v>
      </c>
      <c r="J49" s="23">
        <v>1.8855899999999999</v>
      </c>
      <c r="K49" s="24">
        <v>0.26688230000000002</v>
      </c>
    </row>
    <row r="50" spans="1:11" x14ac:dyDescent="0.35">
      <c r="A50" s="6" t="s">
        <v>245</v>
      </c>
      <c r="B50" s="14" t="s">
        <v>249</v>
      </c>
      <c r="C50" s="32" t="s">
        <v>297</v>
      </c>
      <c r="D50" s="32" t="s">
        <v>297</v>
      </c>
      <c r="E50" s="21" t="s">
        <v>297</v>
      </c>
      <c r="F50" s="32" t="s">
        <v>297</v>
      </c>
      <c r="G50" s="32" t="s">
        <v>297</v>
      </c>
      <c r="H50" s="21" t="s">
        <v>297</v>
      </c>
      <c r="I50" s="23">
        <v>0.35822999999999999</v>
      </c>
      <c r="J50" s="23">
        <v>0.38513000000000003</v>
      </c>
      <c r="K50" s="24">
        <v>0.35240510000000003</v>
      </c>
    </row>
    <row r="51" spans="1:11" x14ac:dyDescent="0.35">
      <c r="A51" s="6" t="s">
        <v>245</v>
      </c>
      <c r="B51" s="14" t="s">
        <v>248</v>
      </c>
      <c r="C51" s="32" t="s">
        <v>297</v>
      </c>
      <c r="D51" s="32" t="s">
        <v>297</v>
      </c>
      <c r="E51" s="21" t="s">
        <v>297</v>
      </c>
      <c r="F51" s="32" t="s">
        <v>297</v>
      </c>
      <c r="G51" s="32" t="s">
        <v>297</v>
      </c>
      <c r="H51" s="21" t="s">
        <v>297</v>
      </c>
      <c r="I51" s="23">
        <v>-5.0757499999999993</v>
      </c>
      <c r="J51" s="23">
        <v>3.9661299999999997</v>
      </c>
      <c r="K51" s="24">
        <v>0.2007755</v>
      </c>
    </row>
    <row r="52" spans="1:11" x14ac:dyDescent="0.35">
      <c r="A52" s="6" t="s">
        <v>245</v>
      </c>
      <c r="B52" s="14" t="s">
        <v>247</v>
      </c>
      <c r="C52" s="32" t="s">
        <v>297</v>
      </c>
      <c r="D52" s="32" t="s">
        <v>297</v>
      </c>
      <c r="E52" s="21" t="s">
        <v>297</v>
      </c>
      <c r="F52" s="32" t="s">
        <v>297</v>
      </c>
      <c r="G52" s="32" t="s">
        <v>297</v>
      </c>
      <c r="H52" s="21" t="s">
        <v>297</v>
      </c>
      <c r="I52" s="23">
        <v>-0.51323000000000008</v>
      </c>
      <c r="J52" s="23">
        <v>6.2842899999999995</v>
      </c>
      <c r="K52" s="24">
        <v>0.93491880000000005</v>
      </c>
    </row>
    <row r="53" spans="1:11" x14ac:dyDescent="0.35">
      <c r="A53" s="6" t="s">
        <v>245</v>
      </c>
      <c r="B53" s="14" t="s">
        <v>246</v>
      </c>
      <c r="C53" s="32" t="s">
        <v>297</v>
      </c>
      <c r="D53" s="32" t="s">
        <v>297</v>
      </c>
      <c r="E53" s="21" t="s">
        <v>297</v>
      </c>
      <c r="F53" s="32" t="s">
        <v>297</v>
      </c>
      <c r="G53" s="32" t="s">
        <v>297</v>
      </c>
      <c r="H53" s="21" t="s">
        <v>297</v>
      </c>
      <c r="I53" s="23">
        <v>-1.2809900000000001</v>
      </c>
      <c r="J53" s="23">
        <v>8.7756799999999995</v>
      </c>
      <c r="K53" s="24">
        <v>0.88395939999999995</v>
      </c>
    </row>
    <row r="54" spans="1:11" x14ac:dyDescent="0.35">
      <c r="A54" s="6" t="s">
        <v>245</v>
      </c>
      <c r="B54" s="14" t="s">
        <v>244</v>
      </c>
      <c r="C54" s="32" t="s">
        <v>297</v>
      </c>
      <c r="D54" s="32" t="s">
        <v>297</v>
      </c>
      <c r="E54" s="21" t="s">
        <v>297</v>
      </c>
      <c r="F54" s="32" t="s">
        <v>297</v>
      </c>
      <c r="G54" s="32" t="s">
        <v>297</v>
      </c>
      <c r="H54" s="21" t="s">
        <v>297</v>
      </c>
      <c r="I54" s="23">
        <v>44.021940000000001</v>
      </c>
      <c r="J54" s="23">
        <v>70.473939999999999</v>
      </c>
      <c r="K54" s="24">
        <v>0.53226969999999996</v>
      </c>
    </row>
    <row r="55" spans="1:11" x14ac:dyDescent="0.35">
      <c r="A55" s="22"/>
      <c r="B55" s="22"/>
      <c r="C55" s="23"/>
      <c r="D55" s="23"/>
      <c r="E55" s="24"/>
      <c r="F55" s="23"/>
      <c r="G55" s="23"/>
      <c r="H55" s="24"/>
    </row>
    <row r="56" spans="1:11" x14ac:dyDescent="0.35">
      <c r="A56" s="6" t="s">
        <v>239</v>
      </c>
      <c r="B56" s="22"/>
      <c r="C56" s="23"/>
      <c r="D56" s="23"/>
      <c r="E56" s="24"/>
      <c r="F56" s="23"/>
      <c r="G56" s="23"/>
      <c r="H56" s="24"/>
    </row>
    <row r="57" spans="1:11" x14ac:dyDescent="0.35">
      <c r="A57" t="s">
        <v>296</v>
      </c>
      <c r="B57" s="22"/>
      <c r="C57" s="23"/>
      <c r="D57" s="23"/>
      <c r="E57" s="22"/>
      <c r="F57" s="23"/>
      <c r="G57" s="23"/>
      <c r="H57" s="22"/>
      <c r="I57" s="23"/>
      <c r="J57" s="23"/>
      <c r="K57" s="22"/>
    </row>
    <row r="58" spans="1:11" x14ac:dyDescent="0.35">
      <c r="A58" t="s">
        <v>237</v>
      </c>
      <c r="B58" s="22"/>
      <c r="C58" s="23"/>
      <c r="D58" s="23"/>
      <c r="E58" s="22"/>
      <c r="F58" s="23"/>
      <c r="G58" s="23"/>
      <c r="H58" s="22"/>
      <c r="I58" s="23"/>
      <c r="J58" s="23"/>
      <c r="K58" s="22"/>
    </row>
    <row r="59" spans="1:11" x14ac:dyDescent="0.35">
      <c r="A59" t="s">
        <v>300</v>
      </c>
      <c r="B59" s="22"/>
      <c r="C59" s="23"/>
      <c r="D59" s="23"/>
      <c r="E59" s="22"/>
      <c r="F59" s="23"/>
      <c r="G59" s="23"/>
      <c r="H59" s="22"/>
      <c r="I59" s="23"/>
      <c r="J59" s="23"/>
      <c r="K59" s="22"/>
    </row>
    <row r="60" spans="1:11" x14ac:dyDescent="0.35">
      <c r="A60" s="6" t="s">
        <v>299</v>
      </c>
      <c r="B60" s="22"/>
      <c r="C60" s="23"/>
      <c r="D60" s="23"/>
      <c r="E60" s="22"/>
      <c r="F60" s="23"/>
      <c r="G60" s="23"/>
      <c r="H60" s="22"/>
      <c r="I60" s="23"/>
      <c r="J60" s="23"/>
      <c r="K60" s="22"/>
    </row>
    <row r="61" spans="1:11" x14ac:dyDescent="0.35">
      <c r="A61" s="6" t="s">
        <v>298</v>
      </c>
      <c r="B61" s="22"/>
      <c r="C61" s="23"/>
      <c r="D61" s="23"/>
      <c r="E61" s="22"/>
      <c r="F61" s="23"/>
      <c r="G61" s="23"/>
      <c r="H61" s="22"/>
      <c r="I61" s="23"/>
      <c r="J61" s="23"/>
      <c r="K61" s="22"/>
    </row>
  </sheetData>
  <hyperlinks>
    <hyperlink ref="A1" location="'Title sheet'!A1" display="Return to Contents" xr:uid="{6C9A1E3A-27CF-4E3E-87ED-C25960B7272C}"/>
  </hyperlink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8B202-4407-4E9A-9174-7CCB937CE9EA}">
  <sheetPr>
    <tabColor theme="9" tint="0.59999389629810485"/>
  </sheetPr>
  <dimension ref="A1:G31"/>
  <sheetViews>
    <sheetView workbookViewId="0">
      <selection activeCell="A2" sqref="A2"/>
    </sheetView>
  </sheetViews>
  <sheetFormatPr defaultColWidth="8.7265625" defaultRowHeight="14.5" x14ac:dyDescent="0.35"/>
  <cols>
    <col min="1" max="1" width="50.26953125" customWidth="1"/>
    <col min="2" max="2" width="24.7265625" customWidth="1"/>
    <col min="3" max="3" width="23.7265625" customWidth="1"/>
    <col min="4" max="4" width="22.26953125" customWidth="1"/>
    <col min="5" max="5" width="21.26953125" customWidth="1"/>
    <col min="6" max="6" width="28.54296875" customWidth="1"/>
    <col min="7" max="7" width="27.54296875" customWidth="1"/>
  </cols>
  <sheetData>
    <row r="1" spans="1:7" x14ac:dyDescent="0.35">
      <c r="A1" s="62" t="s">
        <v>680</v>
      </c>
    </row>
    <row r="2" spans="1:7" x14ac:dyDescent="0.35">
      <c r="A2" s="2" t="s">
        <v>686</v>
      </c>
    </row>
    <row r="4" spans="1:7" x14ac:dyDescent="0.35">
      <c r="A4" s="2" t="s">
        <v>441</v>
      </c>
      <c r="B4" s="13" t="s">
        <v>440</v>
      </c>
      <c r="C4" s="13" t="s">
        <v>439</v>
      </c>
      <c r="D4" s="13" t="s">
        <v>438</v>
      </c>
      <c r="E4" s="13" t="s">
        <v>437</v>
      </c>
      <c r="F4" s="13" t="s">
        <v>436</v>
      </c>
      <c r="G4" s="13" t="s">
        <v>435</v>
      </c>
    </row>
    <row r="5" spans="1:7" x14ac:dyDescent="0.35">
      <c r="A5" t="s">
        <v>310</v>
      </c>
      <c r="B5" s="36">
        <f>Table213[[#This Row],[Model 3: Estimate]]</f>
        <v>73.666529999999995</v>
      </c>
      <c r="C5" s="3">
        <f>Table213[[#This Row],[Model 3: p-value]]</f>
        <v>0</v>
      </c>
      <c r="D5" s="36">
        <f>Table2[[#This Row],[Model 3: Estimate]]</f>
        <v>51.784960000000005</v>
      </c>
      <c r="E5" s="3">
        <f>Table2[[#This Row],[Model 3: p-value]]</f>
        <v>0</v>
      </c>
      <c r="F5" s="36">
        <f>Table1[[#This Row],[Model 3: Estimate]]</f>
        <v>64.090720000000005</v>
      </c>
      <c r="G5" s="3">
        <f>Table1[[#This Row],[Model 3: p-value]]</f>
        <v>0</v>
      </c>
    </row>
    <row r="6" spans="1:7" x14ac:dyDescent="0.35">
      <c r="A6" t="s">
        <v>88</v>
      </c>
      <c r="B6" s="36">
        <f>Table213[[#This Row],[Model 3: Estimate]]</f>
        <v>-3.4704999999999999</v>
      </c>
      <c r="C6" s="3">
        <f>Table213[[#This Row],[Model 3: p-value]]</f>
        <v>9.4142299999999998E-2</v>
      </c>
      <c r="D6" s="36">
        <f>Table2[[#This Row],[Model 3: Estimate]]</f>
        <v>-3.2961999999999998</v>
      </c>
      <c r="E6" s="3">
        <f>Table2[[#This Row],[Model 3: p-value]]</f>
        <v>0.19893359999999999</v>
      </c>
      <c r="F6" s="36">
        <f>Table1[[#This Row],[Model 3: Estimate]]</f>
        <v>-5.0564799999999996</v>
      </c>
      <c r="G6" s="3">
        <f>Table1[[#This Row],[Model 3: p-value]]</f>
        <v>2.9388000000000001E-2</v>
      </c>
    </row>
    <row r="7" spans="1:7" x14ac:dyDescent="0.35">
      <c r="A7" t="s">
        <v>123</v>
      </c>
      <c r="B7" s="36">
        <f>Table213[[#This Row],[Model 3: Estimate]]</f>
        <v>-2.2149200000000002</v>
      </c>
      <c r="C7" s="3">
        <f>Table213[[#This Row],[Model 3: p-value]]</f>
        <v>0.1764628</v>
      </c>
      <c r="D7" s="36">
        <f>Table2[[#This Row],[Model 3: Estimate]]</f>
        <v>-4.5440000000000005</v>
      </c>
      <c r="E7" s="3">
        <f>Table2[[#This Row],[Model 3: p-value]]</f>
        <v>1.4401000000000001E-2</v>
      </c>
      <c r="F7" s="36">
        <f>Table1[[#This Row],[Model 3: Estimate]]</f>
        <v>-2.6552500000000001</v>
      </c>
      <c r="G7" s="3">
        <f>Table1[[#This Row],[Model 3: p-value]]</f>
        <v>0.15831880000000001</v>
      </c>
    </row>
    <row r="8" spans="1:7" x14ac:dyDescent="0.35">
      <c r="A8" t="s">
        <v>192</v>
      </c>
      <c r="B8" s="36">
        <f>Table213[[#This Row],[Model 3: Estimate]]</f>
        <v>-1.9321899999999999</v>
      </c>
      <c r="C8" s="3">
        <f>Table213[[#This Row],[Model 3: p-value]]</f>
        <v>0.35972969999999999</v>
      </c>
      <c r="D8" s="36">
        <f>Table2[[#This Row],[Model 3: Estimate]]</f>
        <v>-0.29855999999999999</v>
      </c>
      <c r="E8" s="3">
        <f>Table2[[#This Row],[Model 3: p-value]]</f>
        <v>0.90839040000000004</v>
      </c>
      <c r="F8" s="36">
        <f>Table1[[#This Row],[Model 3: Estimate]]</f>
        <v>-1.9444400000000002</v>
      </c>
      <c r="G8" s="3">
        <f>Table1[[#This Row],[Model 3: p-value]]</f>
        <v>0.4072769</v>
      </c>
    </row>
    <row r="9" spans="1:7" x14ac:dyDescent="0.35">
      <c r="A9" t="s">
        <v>194</v>
      </c>
      <c r="B9" s="36">
        <f>Table213[[#This Row],[Model 3: Estimate]]</f>
        <v>-0.23625000000000002</v>
      </c>
      <c r="C9" s="3">
        <f>Table213[[#This Row],[Model 3: p-value]]</f>
        <v>0.90189569999999997</v>
      </c>
      <c r="D9" s="36">
        <f>Table2[[#This Row],[Model 3: Estimate]]</f>
        <v>5.1135899999999994</v>
      </c>
      <c r="E9" s="3">
        <f>Table2[[#This Row],[Model 3: p-value]]</f>
        <v>2.9286300000000001E-2</v>
      </c>
      <c r="F9" s="36">
        <f>Table1[[#This Row],[Model 3: Estimate]]</f>
        <v>2.7199500000000003</v>
      </c>
      <c r="G9" s="3">
        <f>Table1[[#This Row],[Model 3: p-value]]</f>
        <v>0.20863519999999999</v>
      </c>
    </row>
    <row r="10" spans="1:7" x14ac:dyDescent="0.35">
      <c r="A10" t="s">
        <v>95</v>
      </c>
      <c r="B10" s="36">
        <f>Table213[[#This Row],[Model 3: Estimate]]</f>
        <v>-7.0074700000000005</v>
      </c>
      <c r="C10" s="3">
        <f>Table213[[#This Row],[Model 3: p-value]]</f>
        <v>3.0563999999999999E-3</v>
      </c>
      <c r="D10" s="36">
        <f>Table2[[#This Row],[Model 3: Estimate]]</f>
        <v>-4.8369</v>
      </c>
      <c r="E10" s="3">
        <f>Table2[[#This Row],[Model 3: p-value]]</f>
        <v>8.0750100000000005E-2</v>
      </c>
      <c r="F10" s="36">
        <f>Table1[[#This Row],[Model 3: Estimate]]</f>
        <v>-5.2585499999999996</v>
      </c>
      <c r="G10" s="3">
        <f>Table1[[#This Row],[Model 3: p-value]]</f>
        <v>3.7090400000000003E-2</v>
      </c>
    </row>
    <row r="11" spans="1:7" x14ac:dyDescent="0.35">
      <c r="A11" t="s">
        <v>99</v>
      </c>
      <c r="B11" s="36">
        <f>Table213[[#This Row],[Model 3: Estimate]]</f>
        <v>-3.2356500000000001</v>
      </c>
      <c r="C11" s="3">
        <f>Table213[[#This Row],[Model 3: p-value]]</f>
        <v>0.23017309999999999</v>
      </c>
      <c r="D11" s="36">
        <f>Table2[[#This Row],[Model 3: Estimate]]</f>
        <v>5.2206700000000001</v>
      </c>
      <c r="E11" s="3">
        <f>Table2[[#This Row],[Model 3: p-value]]</f>
        <v>9.7606999999999999E-2</v>
      </c>
      <c r="F11" s="36">
        <f>Table1[[#This Row],[Model 3: Estimate]]</f>
        <v>-1.8777499999999998</v>
      </c>
      <c r="G11" s="3">
        <f>Table1[[#This Row],[Model 3: p-value]]</f>
        <v>0.53162010000000004</v>
      </c>
    </row>
    <row r="12" spans="1:7" x14ac:dyDescent="0.35">
      <c r="A12" t="s">
        <v>101</v>
      </c>
      <c r="B12" s="36">
        <f>Table213[[#This Row],[Model 3: Estimate]]</f>
        <v>-4.6927399999999997</v>
      </c>
      <c r="C12" s="3">
        <f>Table213[[#This Row],[Model 3: p-value]]</f>
        <v>0.1142423</v>
      </c>
      <c r="D12" s="36">
        <f>Table2[[#This Row],[Model 3: Estimate]]</f>
        <v>-4.8676300000000001</v>
      </c>
      <c r="E12" s="3">
        <f>Table2[[#This Row],[Model 3: p-value]]</f>
        <v>0.1322062</v>
      </c>
      <c r="F12" s="36">
        <f>Table1[[#This Row],[Model 3: Estimate]]</f>
        <v>-1.12079</v>
      </c>
      <c r="G12" s="3">
        <f>Table1[[#This Row],[Model 3: p-value]]</f>
        <v>0.70711840000000004</v>
      </c>
    </row>
    <row r="13" spans="1:7" x14ac:dyDescent="0.35">
      <c r="A13" t="s">
        <v>103</v>
      </c>
      <c r="B13" s="36">
        <f>Table213[[#This Row],[Model 3: Estimate]]</f>
        <v>-0.87429000000000001</v>
      </c>
      <c r="C13" s="3">
        <f>Table213[[#This Row],[Model 3: p-value]]</f>
        <v>0.73356089999999996</v>
      </c>
      <c r="D13" s="36">
        <f>Table2[[#This Row],[Model 3: Estimate]]</f>
        <v>0.48136000000000001</v>
      </c>
      <c r="E13" s="3">
        <f>Table2[[#This Row],[Model 3: p-value]]</f>
        <v>0.87475939999999996</v>
      </c>
      <c r="F13" s="36">
        <f>Table1[[#This Row],[Model 3: Estimate]]</f>
        <v>-0.82626999999999995</v>
      </c>
      <c r="G13" s="3">
        <f>Table1[[#This Row],[Model 3: p-value]]</f>
        <v>0.7679378</v>
      </c>
    </row>
    <row r="14" spans="1:7" x14ac:dyDescent="0.35">
      <c r="A14" t="s">
        <v>110</v>
      </c>
      <c r="B14" s="36">
        <f>Table213[[#This Row],[Model 3: Estimate]]</f>
        <v>4.6371399999999996</v>
      </c>
      <c r="C14" s="3">
        <f>Table213[[#This Row],[Model 3: p-value]]</f>
        <v>0.16514229999999999</v>
      </c>
      <c r="D14" s="36">
        <f>Table2[[#This Row],[Model 3: Estimate]]</f>
        <v>12.84862</v>
      </c>
      <c r="E14" s="3">
        <f>Table2[[#This Row],[Model 3: p-value]]</f>
        <v>4.0880000000000002E-4</v>
      </c>
      <c r="F14" s="36">
        <f>Table1[[#This Row],[Model 3: Estimate]]</f>
        <v>-3.49654</v>
      </c>
      <c r="G14" s="3">
        <f>Table1[[#This Row],[Model 3: p-value]]</f>
        <v>0.38584170000000001</v>
      </c>
    </row>
    <row r="15" spans="1:7" x14ac:dyDescent="0.35">
      <c r="A15" t="s">
        <v>112</v>
      </c>
      <c r="B15" s="36">
        <f>Table213[[#This Row],[Model 3: Estimate]]</f>
        <v>6.1515500000000003</v>
      </c>
      <c r="C15" s="3">
        <f>Table213[[#This Row],[Model 3: p-value]]</f>
        <v>2.42594E-2</v>
      </c>
      <c r="D15" s="36">
        <f>Table2[[#This Row],[Model 3: Estimate]]</f>
        <v>5.6509799999999997</v>
      </c>
      <c r="E15" s="3">
        <f>Table2[[#This Row],[Model 3: p-value]]</f>
        <v>0.14333689999999999</v>
      </c>
      <c r="F15" s="36">
        <f>Table1[[#This Row],[Model 3: Estimate]]</f>
        <v>7.6023999999999994</v>
      </c>
      <c r="G15" s="3">
        <f>Table1[[#This Row],[Model 3: p-value]]</f>
        <v>2.57919E-2</v>
      </c>
    </row>
    <row r="16" spans="1:7" x14ac:dyDescent="0.35">
      <c r="A16" t="s">
        <v>158</v>
      </c>
      <c r="B16" s="36">
        <f>Table213[[#This Row],[Model 3: Estimate]]</f>
        <v>12.219900000000001</v>
      </c>
      <c r="C16" s="3">
        <f>Table213[[#This Row],[Model 3: p-value]]</f>
        <v>0</v>
      </c>
      <c r="D16" s="36">
        <f>Table2[[#This Row],[Model 3: Estimate]]</f>
        <v>8.8336100000000002</v>
      </c>
      <c r="E16" s="3">
        <f>Table2[[#This Row],[Model 3: p-value]]</f>
        <v>3.3429999999999999E-4</v>
      </c>
      <c r="F16" s="36">
        <f>Table1[[#This Row],[Model 3: Estimate]]</f>
        <v>6.8235299999999999</v>
      </c>
      <c r="G16" s="3">
        <f>Table1[[#This Row],[Model 3: p-value]]</f>
        <v>2.2474999999999999E-3</v>
      </c>
    </row>
    <row r="17" spans="1:7" x14ac:dyDescent="0.35">
      <c r="A17" t="s">
        <v>201</v>
      </c>
      <c r="B17" s="36">
        <f>Table213[[#This Row],[Model 3: Estimate]]</f>
        <v>-1.5210900000000001</v>
      </c>
      <c r="C17" s="3">
        <f>Table213[[#This Row],[Model 3: p-value]]</f>
        <v>0.47062739999999997</v>
      </c>
      <c r="D17" s="36">
        <f>Table2[[#This Row],[Model 3: Estimate]]</f>
        <v>4.8533200000000001</v>
      </c>
      <c r="E17" s="3">
        <f>Table2[[#This Row],[Model 3: p-value]]</f>
        <v>4.3011899999999999E-2</v>
      </c>
      <c r="F17" s="36">
        <f>Table1[[#This Row],[Model 3: Estimate]]</f>
        <v>-2.3521400000000003</v>
      </c>
      <c r="G17" s="3">
        <f>Table1[[#This Row],[Model 3: p-value]]</f>
        <v>0.30919069999999998</v>
      </c>
    </row>
    <row r="18" spans="1:7" x14ac:dyDescent="0.35">
      <c r="A18" t="s">
        <v>128</v>
      </c>
      <c r="B18" s="36">
        <f>Table213[[#This Row],[Model 3: Estimate]]</f>
        <v>-0.46943000000000001</v>
      </c>
      <c r="C18" s="3">
        <f>Table213[[#This Row],[Model 3: p-value]]</f>
        <v>0.86116079999999995</v>
      </c>
      <c r="D18" s="36">
        <f>Table2[[#This Row],[Model 3: Estimate]]</f>
        <v>-0.65325</v>
      </c>
      <c r="E18" s="3">
        <f>Table2[[#This Row],[Model 3: p-value]]</f>
        <v>0.83885299999999996</v>
      </c>
      <c r="F18" s="36">
        <f>Table1[[#This Row],[Model 3: Estimate]]</f>
        <v>0.15439</v>
      </c>
      <c r="G18" s="3">
        <f>Table1[[#This Row],[Model 3: p-value]]</f>
        <v>0.95689349999999995</v>
      </c>
    </row>
    <row r="19" spans="1:7" x14ac:dyDescent="0.35">
      <c r="A19" t="s">
        <v>130</v>
      </c>
      <c r="B19" s="36">
        <f>Table213[[#This Row],[Model 3: Estimate]]</f>
        <v>0.34152000000000005</v>
      </c>
      <c r="C19" s="3">
        <f>Table213[[#This Row],[Model 3: p-value]]</f>
        <v>0.84706320000000002</v>
      </c>
      <c r="D19" s="36">
        <f>Table2[[#This Row],[Model 3: Estimate]]</f>
        <v>2.0845400000000001</v>
      </c>
      <c r="E19" s="3">
        <f>Table2[[#This Row],[Model 3: p-value]]</f>
        <v>0.35215819999999998</v>
      </c>
      <c r="F19" s="36">
        <f>Table1[[#This Row],[Model 3: Estimate]]</f>
        <v>2.4123399999999999</v>
      </c>
      <c r="G19" s="3">
        <f>Table1[[#This Row],[Model 3: p-value]]</f>
        <v>0.26160099999999997</v>
      </c>
    </row>
    <row r="20" spans="1:7" x14ac:dyDescent="0.35">
      <c r="A20" t="s">
        <v>117</v>
      </c>
      <c r="B20" s="36">
        <f>Table213[[#This Row],[Model 3: Estimate]]</f>
        <v>2.2803599999999999</v>
      </c>
      <c r="C20" s="3">
        <f>Table213[[#This Row],[Model 3: p-value]]</f>
        <v>0.47988170000000002</v>
      </c>
      <c r="D20" s="36">
        <f>Table2[[#This Row],[Model 3: Estimate]]</f>
        <v>7.6984300000000001</v>
      </c>
      <c r="E20" s="3">
        <f>Table2[[#This Row],[Model 3: p-value]]</f>
        <v>3.7560900000000001E-2</v>
      </c>
      <c r="F20" s="36">
        <f>Table1[[#This Row],[Model 3: Estimate]]</f>
        <v>-1.2432500000000002</v>
      </c>
      <c r="G20" s="3">
        <f>Table1[[#This Row],[Model 3: p-value]]</f>
        <v>0.72061149999999996</v>
      </c>
    </row>
    <row r="21" spans="1:7" x14ac:dyDescent="0.35">
      <c r="A21" t="s">
        <v>119</v>
      </c>
      <c r="B21" s="36">
        <f>Table213[[#This Row],[Model 3: Estimate]]</f>
        <v>-2.3606599999999998</v>
      </c>
      <c r="C21" s="3">
        <f>Table213[[#This Row],[Model 3: p-value]]</f>
        <v>0.50465579999999999</v>
      </c>
      <c r="D21" s="36">
        <f>Table2[[#This Row],[Model 3: Estimate]]</f>
        <v>-14.205219999999999</v>
      </c>
      <c r="E21" s="3">
        <f>Table2[[#This Row],[Model 3: p-value]]</f>
        <v>1.106E-4</v>
      </c>
      <c r="F21" s="36">
        <f>Table1[[#This Row],[Model 3: Estimate]]</f>
        <v>-4.2025600000000001</v>
      </c>
      <c r="G21" s="3">
        <f>Table1[[#This Row],[Model 3: p-value]]</f>
        <v>0.2740322</v>
      </c>
    </row>
    <row r="22" spans="1:7" x14ac:dyDescent="0.35">
      <c r="A22" t="s">
        <v>133</v>
      </c>
      <c r="B22" s="36">
        <f>Table213[[#This Row],[Model 3: Estimate]]</f>
        <v>3.3616000000000001</v>
      </c>
      <c r="C22" s="3">
        <f>Table213[[#This Row],[Model 3: p-value]]</f>
        <v>5.31405E-2</v>
      </c>
      <c r="D22" s="36">
        <f>Table2[[#This Row],[Model 3: Estimate]]</f>
        <v>6.8134200000000007</v>
      </c>
      <c r="E22" s="3">
        <f>Table2[[#This Row],[Model 3: p-value]]</f>
        <v>1.1835999999999999E-3</v>
      </c>
      <c r="F22" s="36">
        <f>Table1[[#This Row],[Model 3: Estimate]]</f>
        <v>1.7357399999999998</v>
      </c>
      <c r="G22" s="3">
        <f>Table1[[#This Row],[Model 3: p-value]]</f>
        <v>0.3984644</v>
      </c>
    </row>
    <row r="23" spans="1:7" x14ac:dyDescent="0.35">
      <c r="A23" t="s">
        <v>135</v>
      </c>
      <c r="B23" s="36">
        <f>Table213[[#This Row],[Model 3: Estimate]]</f>
        <v>-5.0279800000000003</v>
      </c>
      <c r="C23" s="3">
        <f>Table213[[#This Row],[Model 3: p-value]]</f>
        <v>6.3456700000000005E-2</v>
      </c>
      <c r="D23" s="36">
        <f>Table2[[#This Row],[Model 3: Estimate]]</f>
        <v>-2.1506399999999997</v>
      </c>
      <c r="E23" s="3">
        <f>Table2[[#This Row],[Model 3: p-value]]</f>
        <v>0.49209510000000001</v>
      </c>
      <c r="F23" s="36">
        <f>Table1[[#This Row],[Model 3: Estimate]]</f>
        <v>-2.34043</v>
      </c>
      <c r="G23" s="3">
        <f>Table1[[#This Row],[Model 3: p-value]]</f>
        <v>0.46078740000000001</v>
      </c>
    </row>
    <row r="24" spans="1:7" x14ac:dyDescent="0.35">
      <c r="A24" t="s">
        <v>137</v>
      </c>
      <c r="B24" s="36">
        <f>Table213[[#This Row],[Model 3: Estimate]]</f>
        <v>-1.79023</v>
      </c>
      <c r="C24" s="3">
        <f>Table213[[#This Row],[Model 3: p-value]]</f>
        <v>0.36784440000000002</v>
      </c>
      <c r="D24" s="36">
        <f>Table2[[#This Row],[Model 3: Estimate]]</f>
        <v>-8.9649400000000004</v>
      </c>
      <c r="E24" s="3">
        <f>Table2[[#This Row],[Model 3: p-value]]</f>
        <v>1.7560000000000001E-4</v>
      </c>
      <c r="F24" s="36">
        <f>Table1[[#This Row],[Model 3: Estimate]]</f>
        <v>-0.51387000000000005</v>
      </c>
      <c r="G24" s="3">
        <f>Table1[[#This Row],[Model 3: p-value]]</f>
        <v>0.82130210000000003</v>
      </c>
    </row>
    <row r="25" spans="1:7" x14ac:dyDescent="0.35">
      <c r="A25" t="s">
        <v>139</v>
      </c>
      <c r="B25" s="36">
        <f>Table213[[#This Row],[Model 3: Estimate]]</f>
        <v>1.9295799999999999</v>
      </c>
      <c r="C25" s="3">
        <f>Table213[[#This Row],[Model 3: p-value]]</f>
        <v>0.206428</v>
      </c>
      <c r="D25" s="36">
        <f>Table2[[#This Row],[Model 3: Estimate]]</f>
        <v>-5.1620600000000003</v>
      </c>
      <c r="E25" s="3">
        <f>Table2[[#This Row],[Model 3: p-value]]</f>
        <v>5.3600999999999996E-3</v>
      </c>
      <c r="F25" s="36">
        <f>Table1[[#This Row],[Model 3: Estimate]]</f>
        <v>3.8743699999999999</v>
      </c>
      <c r="G25" s="3">
        <f>Table1[[#This Row],[Model 3: p-value]]</f>
        <v>1.63021E-2</v>
      </c>
    </row>
    <row r="26" spans="1:7" x14ac:dyDescent="0.35">
      <c r="A26" t="s">
        <v>159</v>
      </c>
      <c r="B26" s="36">
        <f>Table213[[#This Row],[Model 3: Estimate]]</f>
        <v>1.7718500000000001</v>
      </c>
      <c r="C26" s="3">
        <f>Table213[[#This Row],[Model 3: p-value]]</f>
        <v>0.41754809999999998</v>
      </c>
      <c r="D26" s="36">
        <f>Table2[[#This Row],[Model 3: Estimate]]</f>
        <v>-2.38239</v>
      </c>
      <c r="E26" s="3">
        <f>Table2[[#This Row],[Model 3: p-value]]</f>
        <v>0.43738569999999999</v>
      </c>
      <c r="F26" s="36">
        <f>Table1[[#This Row],[Model 3: Estimate]]</f>
        <v>1.5134099999999999</v>
      </c>
      <c r="G26" s="3">
        <f>Table1[[#This Row],[Model 3: p-value]]</f>
        <v>0.54210210000000003</v>
      </c>
    </row>
    <row r="28" spans="1:7" x14ac:dyDescent="0.35">
      <c r="A28" t="s">
        <v>239</v>
      </c>
    </row>
    <row r="29" spans="1:7" x14ac:dyDescent="0.35">
      <c r="A29" t="s">
        <v>442</v>
      </c>
    </row>
    <row r="30" spans="1:7" x14ac:dyDescent="0.35">
      <c r="A30" t="s">
        <v>237</v>
      </c>
    </row>
    <row r="31" spans="1:7" x14ac:dyDescent="0.35">
      <c r="A31" t="s">
        <v>300</v>
      </c>
    </row>
  </sheetData>
  <hyperlinks>
    <hyperlink ref="A1" location="'Title sheet'!A1" display="Return to Contents" xr:uid="{82F8B76D-3D53-4AFC-B2E9-AF3A69B813E3}"/>
  </hyperlink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C48A9-6D10-4921-AE8A-A99DF53AB024}">
  <sheetPr>
    <tabColor theme="9" tint="0.79998168889431442"/>
  </sheetPr>
  <dimension ref="A1:U26"/>
  <sheetViews>
    <sheetView workbookViewId="0">
      <selection activeCell="A2" sqref="A2"/>
    </sheetView>
  </sheetViews>
  <sheetFormatPr defaultRowHeight="14.5" x14ac:dyDescent="0.35"/>
  <cols>
    <col min="1" max="1" width="26.7265625" customWidth="1"/>
    <col min="2" max="2" width="37.453125" style="16" customWidth="1"/>
    <col min="3" max="20" width="26.7265625" style="16" customWidth="1"/>
  </cols>
  <sheetData>
    <row r="1" spans="1:21" x14ac:dyDescent="0.35">
      <c r="A1" s="62" t="s">
        <v>680</v>
      </c>
    </row>
    <row r="2" spans="1:21" x14ac:dyDescent="0.35">
      <c r="A2" s="2" t="s">
        <v>681</v>
      </c>
      <c r="B2" s="40"/>
      <c r="C2" s="40"/>
      <c r="D2" s="40"/>
      <c r="E2" s="26"/>
      <c r="F2" s="31"/>
      <c r="G2" s="26"/>
      <c r="H2" s="31"/>
      <c r="I2" s="26"/>
    </row>
    <row r="3" spans="1:21" x14ac:dyDescent="0.35">
      <c r="A3" s="5"/>
      <c r="B3" s="41"/>
      <c r="C3" s="41"/>
      <c r="D3" s="41"/>
      <c r="E3" s="19"/>
      <c r="F3" s="30"/>
      <c r="G3" s="19"/>
      <c r="H3" s="30"/>
      <c r="I3" s="19"/>
    </row>
    <row r="4" spans="1:21" ht="43.5" x14ac:dyDescent="0.35">
      <c r="A4" s="49" t="s">
        <v>295</v>
      </c>
      <c r="B4" s="48" t="s">
        <v>294</v>
      </c>
      <c r="C4" s="48" t="s">
        <v>293</v>
      </c>
      <c r="D4" s="48" t="s">
        <v>642</v>
      </c>
      <c r="E4" s="42" t="s">
        <v>635</v>
      </c>
      <c r="F4" s="42" t="s">
        <v>636</v>
      </c>
      <c r="G4" s="42" t="s">
        <v>637</v>
      </c>
      <c r="H4" s="42" t="s">
        <v>638</v>
      </c>
      <c r="I4" s="42" t="s">
        <v>639</v>
      </c>
      <c r="J4" s="42" t="s">
        <v>640</v>
      </c>
      <c r="K4" s="42" t="s">
        <v>292</v>
      </c>
      <c r="L4" s="42" t="s">
        <v>291</v>
      </c>
      <c r="M4" s="42" t="s">
        <v>290</v>
      </c>
      <c r="N4" s="42" t="s">
        <v>289</v>
      </c>
      <c r="O4" s="42" t="s">
        <v>288</v>
      </c>
      <c r="P4" s="42" t="s">
        <v>287</v>
      </c>
      <c r="Q4" s="42" t="s">
        <v>286</v>
      </c>
      <c r="R4" s="42" t="s">
        <v>285</v>
      </c>
      <c r="S4" s="42" t="s">
        <v>284</v>
      </c>
      <c r="T4" s="42" t="s">
        <v>283</v>
      </c>
    </row>
    <row r="5" spans="1:21" x14ac:dyDescent="0.35">
      <c r="A5" s="14" t="s">
        <v>279</v>
      </c>
      <c r="B5" s="43" t="s">
        <v>278</v>
      </c>
      <c r="C5" s="43" t="s">
        <v>278</v>
      </c>
      <c r="D5" s="44">
        <v>23439</v>
      </c>
      <c r="E5" s="44">
        <v>17192</v>
      </c>
      <c r="F5" s="43">
        <v>73.3</v>
      </c>
      <c r="G5" s="44">
        <v>11953</v>
      </c>
      <c r="H5" s="18">
        <v>51</v>
      </c>
      <c r="I5" s="44">
        <v>15276</v>
      </c>
      <c r="J5" s="43">
        <v>65.2</v>
      </c>
      <c r="K5" s="44">
        <v>6247</v>
      </c>
      <c r="L5" s="43">
        <v>36.299999999999997</v>
      </c>
      <c r="M5" s="44">
        <v>4912</v>
      </c>
      <c r="N5" s="43">
        <v>28.6</v>
      </c>
      <c r="O5" s="44">
        <v>5125</v>
      </c>
      <c r="P5" s="43">
        <v>29.8</v>
      </c>
      <c r="Q5" s="44">
        <v>5239</v>
      </c>
      <c r="R5" s="43">
        <v>30.5</v>
      </c>
      <c r="S5" s="44">
        <v>1916</v>
      </c>
      <c r="T5" s="43">
        <v>11.1</v>
      </c>
    </row>
    <row r="6" spans="1:21" x14ac:dyDescent="0.35">
      <c r="A6" s="14" t="s">
        <v>262</v>
      </c>
      <c r="B6" s="17" t="s">
        <v>634</v>
      </c>
      <c r="C6" s="17">
        <v>2015</v>
      </c>
      <c r="D6" s="45">
        <v>4653</v>
      </c>
      <c r="E6" s="44">
        <v>3394</v>
      </c>
      <c r="F6" s="43">
        <v>72.900000000000006</v>
      </c>
      <c r="G6" s="44">
        <v>2382</v>
      </c>
      <c r="H6" s="43">
        <v>51.2</v>
      </c>
      <c r="I6" s="44">
        <v>3030</v>
      </c>
      <c r="J6" s="43">
        <v>65.099999999999994</v>
      </c>
      <c r="K6" s="44">
        <v>1259</v>
      </c>
      <c r="L6" s="43">
        <v>37.1</v>
      </c>
      <c r="M6" s="44">
        <v>971</v>
      </c>
      <c r="N6" s="43">
        <v>28.6</v>
      </c>
      <c r="O6" s="44">
        <v>1047</v>
      </c>
      <c r="P6" s="43">
        <v>30.8</v>
      </c>
      <c r="Q6" s="44">
        <v>1012</v>
      </c>
      <c r="R6" s="43">
        <v>29.8</v>
      </c>
      <c r="S6" s="44">
        <v>364</v>
      </c>
      <c r="T6" s="43">
        <v>10.7</v>
      </c>
    </row>
    <row r="7" spans="1:21" x14ac:dyDescent="0.35">
      <c r="A7" s="14" t="s">
        <v>262</v>
      </c>
      <c r="B7" s="17" t="s">
        <v>634</v>
      </c>
      <c r="C7" s="17">
        <v>2016</v>
      </c>
      <c r="D7" s="45">
        <v>4811</v>
      </c>
      <c r="E7" s="44">
        <v>3515</v>
      </c>
      <c r="F7" s="43">
        <v>73.099999999999994</v>
      </c>
      <c r="G7" s="44">
        <v>2425</v>
      </c>
      <c r="H7" s="43">
        <v>50.4</v>
      </c>
      <c r="I7" s="44">
        <v>3132</v>
      </c>
      <c r="J7" s="43">
        <v>65.099999999999994</v>
      </c>
      <c r="K7" s="44">
        <v>1296</v>
      </c>
      <c r="L7" s="43">
        <v>36.9</v>
      </c>
      <c r="M7" s="44">
        <v>968</v>
      </c>
      <c r="N7" s="43">
        <v>27.5</v>
      </c>
      <c r="O7" s="44">
        <v>1074</v>
      </c>
      <c r="P7" s="43">
        <v>30.6</v>
      </c>
      <c r="Q7" s="44">
        <v>1090</v>
      </c>
      <c r="R7" s="18">
        <v>31</v>
      </c>
      <c r="S7" s="44">
        <v>383</v>
      </c>
      <c r="T7" s="43">
        <v>10.9</v>
      </c>
    </row>
    <row r="8" spans="1:21" x14ac:dyDescent="0.35">
      <c r="A8" s="14" t="s">
        <v>262</v>
      </c>
      <c r="B8" s="17" t="s">
        <v>634</v>
      </c>
      <c r="C8" s="17">
        <v>2017</v>
      </c>
      <c r="D8" s="45">
        <v>4620</v>
      </c>
      <c r="E8" s="44">
        <v>3402</v>
      </c>
      <c r="F8" s="43">
        <v>73.599999999999994</v>
      </c>
      <c r="G8" s="44">
        <v>2373</v>
      </c>
      <c r="H8" s="43">
        <v>51.4</v>
      </c>
      <c r="I8" s="44">
        <v>3034</v>
      </c>
      <c r="J8" s="43">
        <v>65.7</v>
      </c>
      <c r="K8" s="44">
        <v>1218</v>
      </c>
      <c r="L8" s="43">
        <v>35.799999999999997</v>
      </c>
      <c r="M8" s="44">
        <v>1000</v>
      </c>
      <c r="N8" s="43">
        <v>29.4</v>
      </c>
      <c r="O8" s="44">
        <v>1005</v>
      </c>
      <c r="P8" s="43">
        <v>29.5</v>
      </c>
      <c r="Q8" s="44">
        <v>1029</v>
      </c>
      <c r="R8" s="43">
        <v>30.2</v>
      </c>
      <c r="S8" s="44">
        <v>368</v>
      </c>
      <c r="T8" s="43">
        <v>10.8</v>
      </c>
    </row>
    <row r="9" spans="1:21" x14ac:dyDescent="0.35">
      <c r="A9" s="14" t="s">
        <v>262</v>
      </c>
      <c r="B9" s="17" t="s">
        <v>634</v>
      </c>
      <c r="C9" s="17">
        <v>2018</v>
      </c>
      <c r="D9" s="45">
        <v>4593</v>
      </c>
      <c r="E9" s="39">
        <v>3373</v>
      </c>
      <c r="F9" s="43">
        <v>73.400000000000006</v>
      </c>
      <c r="G9" s="44">
        <v>2307</v>
      </c>
      <c r="H9" s="43">
        <v>50.2</v>
      </c>
      <c r="I9" s="39">
        <v>3028</v>
      </c>
      <c r="J9" s="43">
        <v>65.900000000000006</v>
      </c>
      <c r="K9" s="44">
        <v>1220</v>
      </c>
      <c r="L9" s="43">
        <v>36.200000000000003</v>
      </c>
      <c r="M9" s="44">
        <v>978</v>
      </c>
      <c r="N9" s="18">
        <v>29</v>
      </c>
      <c r="O9" s="44">
        <v>984</v>
      </c>
      <c r="P9" s="43">
        <v>29.2</v>
      </c>
      <c r="Q9" s="44">
        <v>1066</v>
      </c>
      <c r="R9" s="43">
        <v>31.6</v>
      </c>
      <c r="S9" s="44">
        <v>345</v>
      </c>
      <c r="T9" s="43">
        <v>10.199999999999999</v>
      </c>
    </row>
    <row r="10" spans="1:21" x14ac:dyDescent="0.35">
      <c r="A10" s="14" t="s">
        <v>262</v>
      </c>
      <c r="B10" s="17" t="s">
        <v>634</v>
      </c>
      <c r="C10" s="17">
        <v>2019</v>
      </c>
      <c r="D10" s="45">
        <v>4762</v>
      </c>
      <c r="E10" s="44">
        <v>3508</v>
      </c>
      <c r="F10" s="43">
        <v>73.7</v>
      </c>
      <c r="G10" s="39">
        <v>2466</v>
      </c>
      <c r="H10" s="43">
        <v>51.8</v>
      </c>
      <c r="I10" s="44">
        <v>3052</v>
      </c>
      <c r="J10" s="43">
        <v>64.099999999999994</v>
      </c>
      <c r="K10" s="39">
        <v>1254</v>
      </c>
      <c r="L10" s="43">
        <v>35.700000000000003</v>
      </c>
      <c r="M10" s="44">
        <v>995</v>
      </c>
      <c r="N10" s="43">
        <v>28.4</v>
      </c>
      <c r="O10" s="44">
        <v>1015</v>
      </c>
      <c r="P10" s="43">
        <v>28.9</v>
      </c>
      <c r="Q10" s="44">
        <v>1042</v>
      </c>
      <c r="R10" s="43">
        <v>29.7</v>
      </c>
      <c r="S10" s="44">
        <v>456</v>
      </c>
      <c r="T10" s="18">
        <v>13</v>
      </c>
    </row>
    <row r="11" spans="1:21" x14ac:dyDescent="0.35">
      <c r="A11" s="14" t="s">
        <v>643</v>
      </c>
      <c r="B11" s="17" t="s">
        <v>644</v>
      </c>
      <c r="C11" s="17" t="s">
        <v>280</v>
      </c>
      <c r="D11" s="17" t="s">
        <v>297</v>
      </c>
      <c r="E11" s="47" t="s">
        <v>297</v>
      </c>
      <c r="F11" s="47">
        <v>0.90110000000000001</v>
      </c>
      <c r="G11" s="17" t="s">
        <v>297</v>
      </c>
      <c r="H11" s="47">
        <v>0.37130000000000002</v>
      </c>
      <c r="I11" s="17" t="s">
        <v>297</v>
      </c>
      <c r="J11" s="47">
        <v>2.7239999999999999E-3</v>
      </c>
      <c r="K11" s="17" t="s">
        <v>297</v>
      </c>
      <c r="L11" s="47">
        <v>0.68730000000000002</v>
      </c>
      <c r="M11" s="17" t="s">
        <v>297</v>
      </c>
      <c r="N11" s="47">
        <v>0.503</v>
      </c>
      <c r="O11" s="17" t="s">
        <v>297</v>
      </c>
      <c r="P11" s="47">
        <v>0.315</v>
      </c>
      <c r="Q11" s="17" t="s">
        <v>297</v>
      </c>
      <c r="R11" s="47">
        <v>0.37130000000000002</v>
      </c>
      <c r="S11" s="17" t="s">
        <v>297</v>
      </c>
      <c r="T11" s="47">
        <v>2.7239999999999999E-3</v>
      </c>
      <c r="U11" s="4"/>
    </row>
    <row r="13" spans="1:21" x14ac:dyDescent="0.35">
      <c r="A13" s="6" t="s">
        <v>239</v>
      </c>
    </row>
    <row r="14" spans="1:21" x14ac:dyDescent="0.35">
      <c r="A14" t="s">
        <v>641</v>
      </c>
    </row>
    <row r="15" spans="1:21" x14ac:dyDescent="0.35">
      <c r="A15" t="s">
        <v>237</v>
      </c>
    </row>
    <row r="22" spans="7:13" x14ac:dyDescent="0.35">
      <c r="G22" s="46"/>
      <c r="K22" s="46"/>
      <c r="M22" s="46"/>
    </row>
    <row r="23" spans="7:13" x14ac:dyDescent="0.35">
      <c r="G23" s="46"/>
      <c r="K23" s="46"/>
      <c r="M23" s="46"/>
    </row>
    <row r="24" spans="7:13" x14ac:dyDescent="0.35">
      <c r="G24" s="46"/>
      <c r="I24" s="46"/>
      <c r="K24" s="46"/>
      <c r="M24" s="46"/>
    </row>
    <row r="25" spans="7:13" x14ac:dyDescent="0.35">
      <c r="G25" s="46"/>
      <c r="M25" s="46"/>
    </row>
    <row r="26" spans="7:13" x14ac:dyDescent="0.35">
      <c r="G26" s="46"/>
      <c r="K26" s="46"/>
      <c r="M26" s="46"/>
    </row>
  </sheetData>
  <hyperlinks>
    <hyperlink ref="A1" location="'Title sheet'!A1" display="Return to Contents" xr:uid="{6A2A7C07-DFDB-422B-B607-677A23E46063}"/>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F1DBC-28D1-497D-A7B6-152E7A6C27F7}">
  <dimension ref="A1:I24"/>
  <sheetViews>
    <sheetView tabSelected="1" workbookViewId="0"/>
  </sheetViews>
  <sheetFormatPr defaultRowHeight="14.5" x14ac:dyDescent="0.35"/>
  <cols>
    <col min="1" max="1" width="5" bestFit="1" customWidth="1"/>
    <col min="2" max="2" width="16.26953125" bestFit="1" customWidth="1"/>
    <col min="3" max="3" width="20.54296875" bestFit="1" customWidth="1"/>
    <col min="4" max="9" width="27.54296875" bestFit="1" customWidth="1"/>
  </cols>
  <sheetData>
    <row r="1" spans="1:9" x14ac:dyDescent="0.35">
      <c r="A1" s="62" t="s">
        <v>680</v>
      </c>
    </row>
    <row r="2" spans="1:9" x14ac:dyDescent="0.35">
      <c r="A2" s="2" t="s">
        <v>645</v>
      </c>
    </row>
    <row r="4" spans="1:9" s="2" customFormat="1" x14ac:dyDescent="0.35">
      <c r="A4" s="2" t="s">
        <v>174</v>
      </c>
      <c r="B4" s="2" t="s">
        <v>2</v>
      </c>
      <c r="C4" s="2" t="s">
        <v>3</v>
      </c>
      <c r="D4" s="2" t="s">
        <v>4</v>
      </c>
      <c r="E4" s="2" t="s">
        <v>5</v>
      </c>
      <c r="F4" s="2" t="s">
        <v>6</v>
      </c>
      <c r="G4" s="2" t="s">
        <v>7</v>
      </c>
      <c r="H4" s="2" t="s">
        <v>8</v>
      </c>
      <c r="I4" s="2" t="s">
        <v>9</v>
      </c>
    </row>
    <row r="5" spans="1:9" s="2" customFormat="1" x14ac:dyDescent="0.35">
      <c r="B5" s="2" t="s">
        <v>148</v>
      </c>
      <c r="C5" s="2" t="s">
        <v>149</v>
      </c>
      <c r="D5" s="2" t="s">
        <v>142</v>
      </c>
      <c r="E5" s="2" t="s">
        <v>142</v>
      </c>
      <c r="F5" s="2" t="s">
        <v>142</v>
      </c>
      <c r="G5" s="2" t="s">
        <v>142</v>
      </c>
      <c r="H5" s="2" t="s">
        <v>142</v>
      </c>
      <c r="I5" s="2" t="s">
        <v>142</v>
      </c>
    </row>
    <row r="6" spans="1:9" x14ac:dyDescent="0.35">
      <c r="A6">
        <v>2001</v>
      </c>
      <c r="B6">
        <v>6435</v>
      </c>
      <c r="C6">
        <v>25284159</v>
      </c>
      <c r="D6">
        <v>25.45</v>
      </c>
      <c r="E6">
        <v>24.83</v>
      </c>
      <c r="F6">
        <v>26.08</v>
      </c>
      <c r="G6">
        <v>27.8</v>
      </c>
      <c r="H6">
        <v>27.12</v>
      </c>
      <c r="I6">
        <v>28.5</v>
      </c>
    </row>
    <row r="7" spans="1:9" x14ac:dyDescent="0.35">
      <c r="A7">
        <v>2002</v>
      </c>
      <c r="B7">
        <v>6237</v>
      </c>
      <c r="C7">
        <v>25386508</v>
      </c>
      <c r="D7">
        <v>24.57</v>
      </c>
      <c r="E7">
        <v>23.96</v>
      </c>
      <c r="F7">
        <v>25.19</v>
      </c>
      <c r="G7">
        <v>26.74</v>
      </c>
      <c r="H7">
        <v>26.08</v>
      </c>
      <c r="I7">
        <v>27.42</v>
      </c>
    </row>
    <row r="8" spans="1:9" x14ac:dyDescent="0.35">
      <c r="A8">
        <v>2003</v>
      </c>
      <c r="B8">
        <v>6340</v>
      </c>
      <c r="C8">
        <v>25497812</v>
      </c>
      <c r="D8">
        <v>24.86</v>
      </c>
      <c r="E8">
        <v>24.26</v>
      </c>
      <c r="F8">
        <v>25.48</v>
      </c>
      <c r="G8">
        <v>27.02</v>
      </c>
      <c r="H8">
        <v>26.35</v>
      </c>
      <c r="I8">
        <v>27.7</v>
      </c>
    </row>
    <row r="9" spans="1:9" x14ac:dyDescent="0.35">
      <c r="A9">
        <v>2004</v>
      </c>
      <c r="B9">
        <v>6153</v>
      </c>
      <c r="C9">
        <v>25621066</v>
      </c>
      <c r="D9">
        <v>24.02</v>
      </c>
      <c r="E9">
        <v>23.42</v>
      </c>
      <c r="F9">
        <v>24.62</v>
      </c>
      <c r="G9">
        <v>25.98</v>
      </c>
      <c r="H9">
        <v>25.33</v>
      </c>
      <c r="I9">
        <v>26.65</v>
      </c>
    </row>
    <row r="10" spans="1:9" x14ac:dyDescent="0.35">
      <c r="A10">
        <v>2005</v>
      </c>
      <c r="B10">
        <v>6268</v>
      </c>
      <c r="C10">
        <v>25819391</v>
      </c>
      <c r="D10">
        <v>24.28</v>
      </c>
      <c r="E10">
        <v>23.68</v>
      </c>
      <c r="F10">
        <v>24.88</v>
      </c>
      <c r="G10">
        <v>26.3</v>
      </c>
      <c r="H10">
        <v>25.64</v>
      </c>
      <c r="I10">
        <v>26.96</v>
      </c>
    </row>
    <row r="11" spans="1:9" x14ac:dyDescent="0.35">
      <c r="A11">
        <v>2006</v>
      </c>
      <c r="B11">
        <v>6421</v>
      </c>
      <c r="C11">
        <v>25987496</v>
      </c>
      <c r="D11">
        <v>24.71</v>
      </c>
      <c r="E11">
        <v>24.11</v>
      </c>
      <c r="F11">
        <v>25.32</v>
      </c>
      <c r="G11">
        <v>26.72</v>
      </c>
      <c r="H11">
        <v>26.06</v>
      </c>
      <c r="I11">
        <v>27.39</v>
      </c>
    </row>
    <row r="12" spans="1:9" x14ac:dyDescent="0.35">
      <c r="A12">
        <v>2007</v>
      </c>
      <c r="B12">
        <v>6450</v>
      </c>
      <c r="C12">
        <v>26180560</v>
      </c>
      <c r="D12">
        <v>24.64</v>
      </c>
      <c r="E12">
        <v>24.04</v>
      </c>
      <c r="F12">
        <v>25.25</v>
      </c>
      <c r="G12">
        <v>26.43</v>
      </c>
      <c r="H12">
        <v>25.79</v>
      </c>
      <c r="I12">
        <v>27.09</v>
      </c>
    </row>
    <row r="13" spans="1:9" x14ac:dyDescent="0.35">
      <c r="A13">
        <v>2008</v>
      </c>
      <c r="B13">
        <v>6534</v>
      </c>
      <c r="C13">
        <v>26380927</v>
      </c>
      <c r="D13">
        <v>24.77</v>
      </c>
      <c r="E13">
        <v>24.17</v>
      </c>
      <c r="F13">
        <v>25.38</v>
      </c>
      <c r="G13">
        <v>26.49</v>
      </c>
      <c r="H13">
        <v>25.85</v>
      </c>
      <c r="I13">
        <v>27.15</v>
      </c>
    </row>
    <row r="14" spans="1:9" x14ac:dyDescent="0.35">
      <c r="A14">
        <v>2009</v>
      </c>
      <c r="B14">
        <v>6832</v>
      </c>
      <c r="C14">
        <v>26562549</v>
      </c>
      <c r="D14">
        <v>25.72</v>
      </c>
      <c r="E14">
        <v>25.11</v>
      </c>
      <c r="F14">
        <v>26.34</v>
      </c>
      <c r="G14">
        <v>27.45</v>
      </c>
      <c r="H14">
        <v>26.8</v>
      </c>
      <c r="I14">
        <v>28.12</v>
      </c>
    </row>
    <row r="15" spans="1:9" x14ac:dyDescent="0.35">
      <c r="A15">
        <v>2010</v>
      </c>
      <c r="B15">
        <v>6772</v>
      </c>
      <c r="C15">
        <v>26765208</v>
      </c>
      <c r="D15">
        <v>25.3</v>
      </c>
      <c r="E15">
        <v>24.7</v>
      </c>
      <c r="F15">
        <v>25.91</v>
      </c>
      <c r="G15">
        <v>26.87</v>
      </c>
      <c r="H15">
        <v>26.22</v>
      </c>
      <c r="I15">
        <v>27.52</v>
      </c>
    </row>
    <row r="16" spans="1:9" x14ac:dyDescent="0.35">
      <c r="A16">
        <v>2011</v>
      </c>
      <c r="B16">
        <v>6908</v>
      </c>
      <c r="C16">
        <v>26974007</v>
      </c>
      <c r="D16">
        <v>25.61</v>
      </c>
      <c r="E16">
        <v>25.01</v>
      </c>
      <c r="F16">
        <v>26.22</v>
      </c>
      <c r="G16">
        <v>27.18</v>
      </c>
      <c r="H16">
        <v>26.54</v>
      </c>
      <c r="I16">
        <v>27.83</v>
      </c>
    </row>
    <row r="17" spans="1:9" x14ac:dyDescent="0.35">
      <c r="A17">
        <v>2012</v>
      </c>
      <c r="B17">
        <v>6895</v>
      </c>
      <c r="C17">
        <v>27160281</v>
      </c>
      <c r="D17">
        <v>25.39</v>
      </c>
      <c r="E17">
        <v>24.79</v>
      </c>
      <c r="F17">
        <v>25.99</v>
      </c>
      <c r="G17">
        <v>26.75</v>
      </c>
      <c r="H17">
        <v>26.11</v>
      </c>
      <c r="I17">
        <v>27.39</v>
      </c>
    </row>
    <row r="18" spans="1:9" x14ac:dyDescent="0.35">
      <c r="A18">
        <v>2013</v>
      </c>
      <c r="B18">
        <v>7135</v>
      </c>
      <c r="C18">
        <v>27331848</v>
      </c>
      <c r="D18">
        <v>26.11</v>
      </c>
      <c r="E18">
        <v>25.5</v>
      </c>
      <c r="F18">
        <v>26.72</v>
      </c>
      <c r="G18">
        <v>27.33</v>
      </c>
      <c r="H18">
        <v>26.69</v>
      </c>
      <c r="I18">
        <v>27.97</v>
      </c>
    </row>
    <row r="19" spans="1:9" x14ac:dyDescent="0.35">
      <c r="A19">
        <v>2014</v>
      </c>
      <c r="B19">
        <v>7125</v>
      </c>
      <c r="C19">
        <v>27543422</v>
      </c>
      <c r="D19">
        <v>25.87</v>
      </c>
      <c r="E19">
        <v>25.27</v>
      </c>
      <c r="F19">
        <v>26.48</v>
      </c>
      <c r="G19">
        <v>26.94</v>
      </c>
      <c r="H19">
        <v>26.31</v>
      </c>
      <c r="I19">
        <v>27.57</v>
      </c>
    </row>
    <row r="20" spans="1:9" x14ac:dyDescent="0.35">
      <c r="A20">
        <v>2015</v>
      </c>
      <c r="B20">
        <v>6902</v>
      </c>
      <c r="C20">
        <v>27757041</v>
      </c>
      <c r="D20">
        <v>24.87</v>
      </c>
      <c r="E20">
        <v>24.28</v>
      </c>
      <c r="F20">
        <v>25.46</v>
      </c>
      <c r="G20">
        <v>25.7</v>
      </c>
      <c r="H20">
        <v>25.1</v>
      </c>
      <c r="I20">
        <v>26.32</v>
      </c>
    </row>
    <row r="21" spans="1:9" x14ac:dyDescent="0.35">
      <c r="A21">
        <v>2016</v>
      </c>
      <c r="B21">
        <v>7067</v>
      </c>
      <c r="C21">
        <v>27967147</v>
      </c>
      <c r="D21">
        <v>25.27</v>
      </c>
      <c r="E21">
        <v>24.68</v>
      </c>
      <c r="F21">
        <v>25.87</v>
      </c>
      <c r="G21">
        <v>26.02</v>
      </c>
      <c r="H21">
        <v>25.42</v>
      </c>
      <c r="I21">
        <v>26.64</v>
      </c>
    </row>
    <row r="22" spans="1:9" x14ac:dyDescent="0.35">
      <c r="A22">
        <v>2017</v>
      </c>
      <c r="B22">
        <v>6887</v>
      </c>
      <c r="C22">
        <v>28138377</v>
      </c>
      <c r="D22">
        <v>24.48</v>
      </c>
      <c r="E22">
        <v>23.9</v>
      </c>
      <c r="F22">
        <v>25.06</v>
      </c>
      <c r="G22">
        <v>25</v>
      </c>
      <c r="H22">
        <v>24.41</v>
      </c>
      <c r="I22">
        <v>25.6</v>
      </c>
    </row>
    <row r="23" spans="1:9" x14ac:dyDescent="0.35">
      <c r="A23">
        <v>2018</v>
      </c>
      <c r="B23">
        <v>6846</v>
      </c>
      <c r="C23">
        <v>28309236</v>
      </c>
      <c r="D23">
        <v>24.18</v>
      </c>
      <c r="E23">
        <v>23.61</v>
      </c>
      <c r="F23">
        <v>24.76</v>
      </c>
      <c r="G23">
        <v>24.61</v>
      </c>
      <c r="H23">
        <v>24.02</v>
      </c>
      <c r="I23">
        <v>25.2</v>
      </c>
    </row>
    <row r="24" spans="1:9" x14ac:dyDescent="0.35">
      <c r="A24">
        <v>2019</v>
      </c>
      <c r="B24">
        <v>7094</v>
      </c>
      <c r="C24">
        <v>28459130</v>
      </c>
      <c r="D24">
        <v>24.93</v>
      </c>
      <c r="E24">
        <v>24.35</v>
      </c>
      <c r="F24">
        <v>25.51</v>
      </c>
      <c r="G24">
        <v>25.08</v>
      </c>
      <c r="H24">
        <v>24.5</v>
      </c>
      <c r="I24">
        <v>25.67</v>
      </c>
    </row>
  </sheetData>
  <hyperlinks>
    <hyperlink ref="A1" location="'Title sheet'!A1" display="Return to Contents" xr:uid="{E0D4E715-14C3-4C9D-9520-F33084527B51}"/>
  </hyperlinks>
  <pageMargins left="0.7" right="0.7" top="0.75" bottom="0.75" header="0.3" footer="0.3"/>
  <pageSetup paperSize="9" orientation="portrait"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5A340-5C1F-4F2C-8016-FE04756D4DEC}">
  <sheetPr>
    <tabColor theme="9" tint="0.59999389629810485"/>
  </sheetPr>
  <dimension ref="A1:N31"/>
  <sheetViews>
    <sheetView workbookViewId="0">
      <selection activeCell="A2" sqref="A2"/>
    </sheetView>
  </sheetViews>
  <sheetFormatPr defaultColWidth="8.7265625" defaultRowHeight="14.5" x14ac:dyDescent="0.35"/>
  <cols>
    <col min="1" max="1" width="50.26953125" customWidth="1"/>
    <col min="2" max="2" width="24.7265625" customWidth="1"/>
    <col min="3" max="3" width="23.7265625" customWidth="1"/>
    <col min="4" max="4" width="22.26953125" customWidth="1"/>
    <col min="5" max="5" width="21.26953125" customWidth="1"/>
    <col min="6" max="6" width="28.54296875" customWidth="1"/>
    <col min="7" max="7" width="27.54296875" customWidth="1"/>
    <col min="10" max="10" width="14.54296875" customWidth="1"/>
  </cols>
  <sheetData>
    <row r="1" spans="1:14" x14ac:dyDescent="0.35">
      <c r="A1" s="62" t="s">
        <v>680</v>
      </c>
    </row>
    <row r="2" spans="1:14" x14ac:dyDescent="0.35">
      <c r="A2" s="2" t="s">
        <v>697</v>
      </c>
    </row>
    <row r="4" spans="1:14" x14ac:dyDescent="0.35">
      <c r="A4" s="2" t="s">
        <v>441</v>
      </c>
      <c r="B4" s="13" t="s">
        <v>440</v>
      </c>
      <c r="C4" s="13" t="s">
        <v>439</v>
      </c>
      <c r="D4" s="13" t="s">
        <v>438</v>
      </c>
      <c r="E4" s="13" t="s">
        <v>437</v>
      </c>
      <c r="F4" s="13" t="s">
        <v>436</v>
      </c>
      <c r="G4" s="13" t="s">
        <v>435</v>
      </c>
    </row>
    <row r="5" spans="1:14" x14ac:dyDescent="0.35">
      <c r="A5" t="s">
        <v>310</v>
      </c>
      <c r="B5" s="23">
        <v>77.87415</v>
      </c>
      <c r="C5" s="24">
        <v>0</v>
      </c>
      <c r="D5" s="23">
        <v>59.280849999999994</v>
      </c>
      <c r="E5" s="24">
        <v>0</v>
      </c>
      <c r="F5" s="23">
        <v>61.433389999999996</v>
      </c>
      <c r="G5" s="24">
        <v>0</v>
      </c>
      <c r="M5" s="35"/>
      <c r="N5" s="35"/>
    </row>
    <row r="6" spans="1:14" x14ac:dyDescent="0.35">
      <c r="A6" t="s">
        <v>88</v>
      </c>
      <c r="B6" s="23">
        <v>-4.0324</v>
      </c>
      <c r="C6" s="24">
        <v>7.1699999999999995E-5</v>
      </c>
      <c r="D6" s="23">
        <v>-0.69242999999999999</v>
      </c>
      <c r="E6" s="24">
        <v>0.55094989999999999</v>
      </c>
      <c r="F6" s="23">
        <v>-7.3198399999999992</v>
      </c>
      <c r="G6" s="24">
        <v>0</v>
      </c>
    </row>
    <row r="7" spans="1:14" x14ac:dyDescent="0.35">
      <c r="A7" t="s">
        <v>123</v>
      </c>
      <c r="B7" s="23">
        <v>-3.0043199999999999</v>
      </c>
      <c r="C7" s="24">
        <v>4.88E-5</v>
      </c>
      <c r="D7" s="23">
        <v>-5.3950199999999997</v>
      </c>
      <c r="E7" s="24">
        <v>0</v>
      </c>
      <c r="F7" s="23">
        <v>-0.56166000000000005</v>
      </c>
      <c r="G7" s="24">
        <v>0.5276303</v>
      </c>
    </row>
    <row r="8" spans="1:14" x14ac:dyDescent="0.35">
      <c r="A8" t="s">
        <v>192</v>
      </c>
      <c r="B8" s="23">
        <v>-3.5139999999999998E-2</v>
      </c>
      <c r="C8" s="24">
        <v>0.96861679999999994</v>
      </c>
      <c r="D8" s="23">
        <v>1.4261899999999998</v>
      </c>
      <c r="E8" s="24">
        <v>0.17185239999999999</v>
      </c>
      <c r="F8" s="23">
        <v>1.8082999999999998</v>
      </c>
      <c r="G8" s="24">
        <v>9.3952999999999995E-2</v>
      </c>
    </row>
    <row r="9" spans="1:14" x14ac:dyDescent="0.35">
      <c r="A9" t="s">
        <v>194</v>
      </c>
      <c r="B9" s="23">
        <v>-0.35477999999999998</v>
      </c>
      <c r="C9" s="24">
        <v>0.67656550000000004</v>
      </c>
      <c r="D9" s="23">
        <v>3.6155200000000001</v>
      </c>
      <c r="E9" s="24">
        <v>2.309E-4</v>
      </c>
      <c r="F9" s="23">
        <v>-1.87652</v>
      </c>
      <c r="G9" s="24">
        <v>7.5392399999999998E-2</v>
      </c>
    </row>
    <row r="10" spans="1:14" x14ac:dyDescent="0.35">
      <c r="A10" t="s">
        <v>95</v>
      </c>
      <c r="B10" s="23">
        <v>-2.17869</v>
      </c>
      <c r="C10" s="24">
        <v>2.3314999999999999E-2</v>
      </c>
      <c r="D10" s="23">
        <v>-1.8621300000000001</v>
      </c>
      <c r="E10" s="24">
        <v>0.1022486</v>
      </c>
      <c r="F10" s="23">
        <v>-1.73899</v>
      </c>
      <c r="G10" s="24">
        <v>0.152391</v>
      </c>
    </row>
    <row r="11" spans="1:14" x14ac:dyDescent="0.35">
      <c r="A11" t="s">
        <v>99</v>
      </c>
      <c r="B11" s="23">
        <v>-0.86922999999999995</v>
      </c>
      <c r="C11" s="24">
        <v>0.45333800000000002</v>
      </c>
      <c r="D11" s="23">
        <v>4.16134</v>
      </c>
      <c r="E11" s="24">
        <v>1.4021999999999999E-3</v>
      </c>
      <c r="F11" s="23">
        <v>0.52976999999999996</v>
      </c>
      <c r="G11" s="24">
        <v>0.71112129999999996</v>
      </c>
    </row>
    <row r="12" spans="1:14" x14ac:dyDescent="0.35">
      <c r="A12" t="s">
        <v>101</v>
      </c>
      <c r="B12" s="23">
        <v>-2.68777</v>
      </c>
      <c r="C12" s="24">
        <v>2.2766100000000001E-2</v>
      </c>
      <c r="D12" s="23">
        <v>-1.00878</v>
      </c>
      <c r="E12" s="24">
        <v>0.4579761</v>
      </c>
      <c r="F12" s="23">
        <v>-2.7840799999999999</v>
      </c>
      <c r="G12" s="24">
        <v>5.4566299999999998E-2</v>
      </c>
    </row>
    <row r="13" spans="1:14" x14ac:dyDescent="0.35">
      <c r="A13" t="s">
        <v>103</v>
      </c>
      <c r="B13" s="23">
        <v>1.38446</v>
      </c>
      <c r="C13" s="24">
        <v>0.20807149999999999</v>
      </c>
      <c r="D13" s="23">
        <v>2.6986599999999998</v>
      </c>
      <c r="E13" s="24">
        <v>4.7723700000000001E-2</v>
      </c>
      <c r="F13" s="23">
        <v>-2.6754199999999999</v>
      </c>
      <c r="G13" s="24">
        <v>6.6944699999999996E-2</v>
      </c>
    </row>
    <row r="14" spans="1:14" x14ac:dyDescent="0.35">
      <c r="A14" t="s">
        <v>110</v>
      </c>
      <c r="B14" s="23">
        <v>-1.3430000000000001E-2</v>
      </c>
      <c r="C14" s="24">
        <v>0.99266690000000002</v>
      </c>
      <c r="D14" s="23">
        <v>0.16670000000000001</v>
      </c>
      <c r="E14" s="24">
        <v>0.92638849999999995</v>
      </c>
      <c r="F14" s="23">
        <v>-5.17462</v>
      </c>
      <c r="G14" s="24">
        <v>1.15231E-2</v>
      </c>
    </row>
    <row r="15" spans="1:14" x14ac:dyDescent="0.35">
      <c r="A15" t="s">
        <v>112</v>
      </c>
      <c r="B15" s="23">
        <v>0.30352999999999997</v>
      </c>
      <c r="C15" s="24">
        <v>0.82670259999999995</v>
      </c>
      <c r="D15" s="23">
        <v>3.2547899999999998</v>
      </c>
      <c r="E15" s="24">
        <v>5.1873500000000003E-2</v>
      </c>
      <c r="F15" s="23">
        <v>-0.90183000000000002</v>
      </c>
      <c r="G15" s="24">
        <v>0.63191070000000005</v>
      </c>
    </row>
    <row r="16" spans="1:14" x14ac:dyDescent="0.35">
      <c r="A16" t="s">
        <v>158</v>
      </c>
      <c r="B16" s="23">
        <v>2.9632300000000003</v>
      </c>
      <c r="C16" s="24">
        <v>1.2121E-3</v>
      </c>
      <c r="D16" s="23">
        <v>3.39364</v>
      </c>
      <c r="E16" s="24">
        <v>2.1164000000000001E-3</v>
      </c>
      <c r="F16" s="23">
        <v>2.2946</v>
      </c>
      <c r="G16" s="24">
        <v>5.9081599999999998E-2</v>
      </c>
    </row>
    <row r="17" spans="1:7" x14ac:dyDescent="0.35">
      <c r="A17" t="s">
        <v>201</v>
      </c>
      <c r="B17" s="23">
        <v>0.33706000000000003</v>
      </c>
      <c r="C17" s="24">
        <v>0.69356640000000003</v>
      </c>
      <c r="D17" s="23">
        <v>3.7023999999999999</v>
      </c>
      <c r="E17" s="24">
        <v>2.297E-4</v>
      </c>
      <c r="F17" s="23">
        <v>-0.19242000000000001</v>
      </c>
      <c r="G17" s="24">
        <v>0.86136270000000004</v>
      </c>
    </row>
    <row r="18" spans="1:7" x14ac:dyDescent="0.35">
      <c r="A18" t="s">
        <v>128</v>
      </c>
      <c r="B18" s="23">
        <v>1.06321</v>
      </c>
      <c r="C18" s="24">
        <v>0.31481409999999999</v>
      </c>
      <c r="D18" s="23">
        <v>-1.0198700000000001</v>
      </c>
      <c r="E18" s="24">
        <v>0.41903119999999999</v>
      </c>
      <c r="F18" s="23">
        <v>3.2869500000000005</v>
      </c>
      <c r="G18" s="24">
        <v>1.15774E-2</v>
      </c>
    </row>
    <row r="19" spans="1:7" x14ac:dyDescent="0.35">
      <c r="A19" t="s">
        <v>130</v>
      </c>
      <c r="B19" s="23">
        <v>3.1263300000000003</v>
      </c>
      <c r="C19" s="24">
        <v>1.295E-4</v>
      </c>
      <c r="D19" s="23">
        <v>4.4835199999999995</v>
      </c>
      <c r="E19" s="24">
        <v>4.7999999999999998E-6</v>
      </c>
      <c r="F19" s="23">
        <v>3.2533699999999999</v>
      </c>
      <c r="G19" s="24">
        <v>2.2307999999999998E-3</v>
      </c>
    </row>
    <row r="20" spans="1:7" x14ac:dyDescent="0.35">
      <c r="A20" t="s">
        <v>117</v>
      </c>
      <c r="B20" s="23">
        <v>1.1792499999999999</v>
      </c>
      <c r="C20" s="24">
        <v>0.38010709999999998</v>
      </c>
      <c r="D20" s="23">
        <v>5.6002000000000001</v>
      </c>
      <c r="E20" s="24">
        <v>3.2630000000000002E-4</v>
      </c>
      <c r="F20" s="23">
        <v>-0.83254000000000006</v>
      </c>
      <c r="G20" s="24">
        <v>0.6437484</v>
      </c>
    </row>
    <row r="21" spans="1:7" x14ac:dyDescent="0.35">
      <c r="A21" t="s">
        <v>119</v>
      </c>
      <c r="B21" s="23">
        <v>-5.5656100000000004</v>
      </c>
      <c r="C21" s="24">
        <v>9.0400000000000002E-5</v>
      </c>
      <c r="D21" s="23">
        <v>-14.58466</v>
      </c>
      <c r="E21" s="24">
        <v>0</v>
      </c>
      <c r="F21" s="23">
        <v>-6.5412399999999993</v>
      </c>
      <c r="G21" s="24">
        <v>8.6700000000000007E-5</v>
      </c>
    </row>
    <row r="22" spans="1:7" x14ac:dyDescent="0.35">
      <c r="A22" t="s">
        <v>133</v>
      </c>
      <c r="B22" s="23">
        <v>3.2603800000000001</v>
      </c>
      <c r="C22" s="24">
        <v>2.9899999999999998E-5</v>
      </c>
      <c r="D22" s="23">
        <v>5.0101300000000002</v>
      </c>
      <c r="E22" s="24">
        <v>9.9999999999999995E-8</v>
      </c>
      <c r="F22" s="23">
        <v>2.1124000000000001</v>
      </c>
      <c r="G22" s="24">
        <v>3.2336799999999999E-2</v>
      </c>
    </row>
    <row r="23" spans="1:7" x14ac:dyDescent="0.35">
      <c r="A23" t="s">
        <v>135</v>
      </c>
      <c r="B23" s="23">
        <v>2.0623200000000002</v>
      </c>
      <c r="C23" s="24">
        <v>9.2149700000000001E-2</v>
      </c>
      <c r="D23" s="23">
        <v>2.9198399999999998</v>
      </c>
      <c r="E23" s="24">
        <v>4.5613800000000003E-2</v>
      </c>
      <c r="F23" s="23">
        <v>1.6606099999999999</v>
      </c>
      <c r="G23" s="24">
        <v>0.29645650000000001</v>
      </c>
    </row>
    <row r="24" spans="1:7" x14ac:dyDescent="0.35">
      <c r="A24" t="s">
        <v>137</v>
      </c>
      <c r="B24" s="23">
        <v>-0.97436999999999996</v>
      </c>
      <c r="C24" s="24">
        <v>0.30458590000000002</v>
      </c>
      <c r="D24" s="23">
        <v>-7.6796899999999999</v>
      </c>
      <c r="E24" s="24">
        <v>0</v>
      </c>
      <c r="F24" s="23">
        <v>0.74121999999999999</v>
      </c>
      <c r="G24" s="24">
        <v>0.51293140000000004</v>
      </c>
    </row>
    <row r="25" spans="1:7" x14ac:dyDescent="0.35">
      <c r="A25" t="s">
        <v>139</v>
      </c>
      <c r="B25" s="23">
        <v>-9.4689999999999996E-2</v>
      </c>
      <c r="C25" s="24">
        <v>0.88580490000000001</v>
      </c>
      <c r="D25" s="23">
        <v>-3.7223299999999999</v>
      </c>
      <c r="E25" s="24">
        <v>1.5E-6</v>
      </c>
      <c r="F25" s="23">
        <v>1.8843100000000002</v>
      </c>
      <c r="G25" s="24">
        <v>1.8834799999999999E-2</v>
      </c>
    </row>
    <row r="26" spans="1:7" x14ac:dyDescent="0.35">
      <c r="A26" t="s">
        <v>159</v>
      </c>
      <c r="B26" s="23">
        <v>3.8248600000000001</v>
      </c>
      <c r="C26" s="24">
        <v>8.3999999999999995E-5</v>
      </c>
      <c r="D26" s="23">
        <v>0.42054999999999998</v>
      </c>
      <c r="E26" s="24">
        <v>0.74173599999999995</v>
      </c>
      <c r="F26" s="23">
        <v>3.1523099999999999</v>
      </c>
      <c r="G26" s="24">
        <v>1.41484E-2</v>
      </c>
    </row>
    <row r="28" spans="1:7" x14ac:dyDescent="0.35">
      <c r="A28" t="s">
        <v>239</v>
      </c>
    </row>
    <row r="29" spans="1:7" x14ac:dyDescent="0.35">
      <c r="A29" t="s">
        <v>633</v>
      </c>
    </row>
    <row r="30" spans="1:7" x14ac:dyDescent="0.35">
      <c r="A30" t="s">
        <v>237</v>
      </c>
    </row>
    <row r="31" spans="1:7" x14ac:dyDescent="0.35">
      <c r="A31" t="s">
        <v>632</v>
      </c>
    </row>
  </sheetData>
  <hyperlinks>
    <hyperlink ref="A1" location="'Title sheet'!A1" display="Return to Contents" xr:uid="{9E8BE8DF-3BB0-40E1-9237-118A4D57D2FD}"/>
  </hyperlinks>
  <pageMargins left="0.7" right="0.7" top="0.75" bottom="0.75" header="0.3" footer="0.3"/>
  <pageSetup paperSize="9"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AB0F-77EC-4956-9537-E4014137BD0F}">
  <sheetPr>
    <tabColor theme="9" tint="0.59999389629810485"/>
  </sheetPr>
  <dimension ref="A1:P71"/>
  <sheetViews>
    <sheetView workbookViewId="0">
      <selection activeCell="A2" sqref="A2"/>
    </sheetView>
  </sheetViews>
  <sheetFormatPr defaultColWidth="8.7265625" defaultRowHeight="14.5" x14ac:dyDescent="0.35"/>
  <cols>
    <col min="1" max="1" width="32.1796875" customWidth="1"/>
    <col min="2" max="2" width="36" customWidth="1"/>
    <col min="3" max="3" width="51.81640625" customWidth="1"/>
    <col min="4" max="4" width="19.81640625" style="26" customWidth="1"/>
    <col min="5" max="5" width="19.81640625" style="31" customWidth="1"/>
    <col min="6" max="6" width="19.81640625" style="26" customWidth="1"/>
    <col min="7" max="7" width="19.81640625" style="31" customWidth="1"/>
    <col min="8" max="8" width="19.81640625" style="26" customWidth="1"/>
    <col min="9" max="9" width="19.81640625" style="31" customWidth="1"/>
    <col min="10" max="10" width="19.81640625" style="26" customWidth="1"/>
    <col min="11" max="11" width="19.81640625" style="31" customWidth="1"/>
    <col min="12" max="12" width="19.81640625" style="26" customWidth="1"/>
    <col min="13" max="13" width="19.81640625" style="31" customWidth="1"/>
    <col min="14" max="14" width="19.81640625" style="26" customWidth="1"/>
    <col min="15" max="15" width="19.81640625" style="31" customWidth="1"/>
    <col min="16" max="16" width="19.81640625" style="21" customWidth="1"/>
  </cols>
  <sheetData>
    <row r="1" spans="1:16" x14ac:dyDescent="0.35">
      <c r="A1" s="62" t="s">
        <v>680</v>
      </c>
    </row>
    <row r="2" spans="1:16" x14ac:dyDescent="0.35">
      <c r="A2" s="2" t="s">
        <v>698</v>
      </c>
      <c r="B2" s="2"/>
      <c r="C2" s="2"/>
    </row>
    <row r="3" spans="1:16" x14ac:dyDescent="0.35">
      <c r="A3" s="5"/>
      <c r="B3" s="5"/>
      <c r="C3" s="5"/>
      <c r="D3" s="19"/>
      <c r="E3" s="30"/>
      <c r="F3" s="19"/>
      <c r="G3" s="30"/>
      <c r="H3" s="19"/>
      <c r="I3" s="30"/>
      <c r="J3" s="19"/>
      <c r="K3" s="30"/>
      <c r="L3" s="19"/>
      <c r="M3" s="30"/>
      <c r="P3" s="20"/>
    </row>
    <row r="4" spans="1:16" ht="70.5" customHeight="1" x14ac:dyDescent="0.35">
      <c r="A4" s="20" t="s">
        <v>295</v>
      </c>
      <c r="B4" s="20" t="s">
        <v>294</v>
      </c>
      <c r="C4" s="20" t="s">
        <v>293</v>
      </c>
      <c r="D4" s="19" t="s">
        <v>292</v>
      </c>
      <c r="E4" s="30" t="s">
        <v>291</v>
      </c>
      <c r="F4" s="19" t="s">
        <v>290</v>
      </c>
      <c r="G4" s="30" t="s">
        <v>289</v>
      </c>
      <c r="H4" s="19" t="s">
        <v>288</v>
      </c>
      <c r="I4" s="30" t="s">
        <v>287</v>
      </c>
      <c r="J4" s="19" t="s">
        <v>286</v>
      </c>
      <c r="K4" s="30" t="s">
        <v>285</v>
      </c>
      <c r="L4" s="19" t="s">
        <v>284</v>
      </c>
      <c r="M4" s="30" t="s">
        <v>283</v>
      </c>
      <c r="N4" s="19" t="s">
        <v>282</v>
      </c>
      <c r="O4" s="30" t="s">
        <v>281</v>
      </c>
      <c r="P4" s="20" t="s">
        <v>280</v>
      </c>
    </row>
    <row r="5" spans="1:16" x14ac:dyDescent="0.35">
      <c r="A5" s="6" t="s">
        <v>279</v>
      </c>
      <c r="B5" t="s">
        <v>278</v>
      </c>
      <c r="C5" s="10" t="s">
        <v>278</v>
      </c>
      <c r="D5" s="10">
        <v>6301</v>
      </c>
      <c r="E5" s="10">
        <v>22.1</v>
      </c>
      <c r="F5" s="10">
        <v>7045</v>
      </c>
      <c r="G5" s="10">
        <v>24.7</v>
      </c>
      <c r="H5" s="10">
        <v>5155</v>
      </c>
      <c r="I5" s="10">
        <v>18.100000000000001</v>
      </c>
      <c r="J5" s="10">
        <v>5295</v>
      </c>
      <c r="K5" s="10">
        <v>18.600000000000001</v>
      </c>
      <c r="L5" s="10">
        <v>4682</v>
      </c>
      <c r="M5" s="10">
        <v>16.399999999999999</v>
      </c>
      <c r="N5" s="10">
        <v>28478</v>
      </c>
      <c r="O5" s="28">
        <v>100</v>
      </c>
      <c r="P5" s="22"/>
    </row>
    <row r="6" spans="1:16" x14ac:dyDescent="0.35">
      <c r="A6" s="6" t="s">
        <v>262</v>
      </c>
      <c r="B6" s="6" t="s">
        <v>274</v>
      </c>
      <c r="C6" s="14" t="s">
        <v>277</v>
      </c>
      <c r="D6" s="10">
        <v>518</v>
      </c>
      <c r="E6" s="10">
        <v>28</v>
      </c>
      <c r="F6" s="10">
        <v>87</v>
      </c>
      <c r="G6" s="10">
        <v>4.7</v>
      </c>
      <c r="H6" s="10">
        <v>509</v>
      </c>
      <c r="I6" s="10">
        <v>27.5</v>
      </c>
      <c r="J6" s="10">
        <v>666</v>
      </c>
      <c r="K6" s="10">
        <v>36</v>
      </c>
      <c r="L6" s="10">
        <v>68</v>
      </c>
      <c r="M6" s="10">
        <v>3.7</v>
      </c>
      <c r="N6" s="10">
        <v>1848</v>
      </c>
      <c r="O6" s="28">
        <v>100</v>
      </c>
      <c r="P6" s="22" t="s">
        <v>240</v>
      </c>
    </row>
    <row r="7" spans="1:16" x14ac:dyDescent="0.35">
      <c r="A7" s="6" t="s">
        <v>262</v>
      </c>
      <c r="B7" s="6" t="s">
        <v>274</v>
      </c>
      <c r="C7" s="14" t="s">
        <v>276</v>
      </c>
      <c r="D7" s="10">
        <v>5381</v>
      </c>
      <c r="E7" s="10">
        <v>22.4</v>
      </c>
      <c r="F7" s="10">
        <v>5863</v>
      </c>
      <c r="G7" s="10">
        <v>24.5</v>
      </c>
      <c r="H7" s="10">
        <v>3954</v>
      </c>
      <c r="I7" s="10">
        <v>16.5</v>
      </c>
      <c r="J7" s="10">
        <v>4460</v>
      </c>
      <c r="K7" s="10">
        <v>18.600000000000001</v>
      </c>
      <c r="L7" s="10">
        <v>4321</v>
      </c>
      <c r="M7" s="10">
        <v>18</v>
      </c>
      <c r="N7" s="10">
        <v>23979</v>
      </c>
      <c r="O7" s="28">
        <v>100</v>
      </c>
      <c r="P7" s="22"/>
    </row>
    <row r="8" spans="1:16" x14ac:dyDescent="0.35">
      <c r="A8" s="6" t="s">
        <v>262</v>
      </c>
      <c r="B8" s="6" t="s">
        <v>274</v>
      </c>
      <c r="C8" s="14" t="s">
        <v>275</v>
      </c>
      <c r="D8" s="10">
        <v>402</v>
      </c>
      <c r="E8" s="10">
        <v>15.2</v>
      </c>
      <c r="F8" s="10">
        <v>1095</v>
      </c>
      <c r="G8" s="10">
        <v>41.3</v>
      </c>
      <c r="H8" s="10">
        <v>692</v>
      </c>
      <c r="I8" s="10">
        <v>26.1</v>
      </c>
      <c r="J8" s="10">
        <v>169</v>
      </c>
      <c r="K8" s="10">
        <v>6.4</v>
      </c>
      <c r="L8" s="10">
        <v>293</v>
      </c>
      <c r="M8" s="10">
        <v>11.1</v>
      </c>
      <c r="N8" s="10">
        <v>2651</v>
      </c>
      <c r="O8" s="28">
        <v>100</v>
      </c>
      <c r="P8" s="22"/>
    </row>
    <row r="9" spans="1:16" x14ac:dyDescent="0.35">
      <c r="A9" s="6" t="s">
        <v>262</v>
      </c>
      <c r="B9" s="6" t="s">
        <v>274</v>
      </c>
      <c r="C9" s="14" t="s">
        <v>273</v>
      </c>
      <c r="D9" s="27" t="s">
        <v>297</v>
      </c>
      <c r="E9" s="27" t="s">
        <v>297</v>
      </c>
      <c r="F9" s="27" t="s">
        <v>297</v>
      </c>
      <c r="G9" s="27" t="s">
        <v>297</v>
      </c>
      <c r="H9" s="27" t="s">
        <v>297</v>
      </c>
      <c r="I9" s="27" t="s">
        <v>297</v>
      </c>
      <c r="J9" s="27" t="s">
        <v>297</v>
      </c>
      <c r="K9" s="27" t="s">
        <v>297</v>
      </c>
      <c r="L9" s="27" t="s">
        <v>297</v>
      </c>
      <c r="M9" s="27" t="s">
        <v>297</v>
      </c>
      <c r="N9" s="27" t="s">
        <v>297</v>
      </c>
      <c r="O9" s="27" t="s">
        <v>297</v>
      </c>
      <c r="P9" s="22"/>
    </row>
    <row r="10" spans="1:16" x14ac:dyDescent="0.35">
      <c r="A10" s="6" t="s">
        <v>262</v>
      </c>
      <c r="B10" s="6" t="s">
        <v>265</v>
      </c>
      <c r="C10" s="14" t="s">
        <v>272</v>
      </c>
      <c r="D10" s="10">
        <v>45</v>
      </c>
      <c r="E10" s="10">
        <v>3.7</v>
      </c>
      <c r="F10" s="10">
        <v>796</v>
      </c>
      <c r="G10" s="10">
        <v>65.2</v>
      </c>
      <c r="H10" s="10">
        <v>48</v>
      </c>
      <c r="I10" s="10">
        <v>3.9</v>
      </c>
      <c r="J10" s="10">
        <v>101</v>
      </c>
      <c r="K10" s="10">
        <v>8.3000000000000007</v>
      </c>
      <c r="L10" s="10">
        <v>231</v>
      </c>
      <c r="M10" s="10">
        <v>18.899999999999999</v>
      </c>
      <c r="N10" s="10">
        <v>1221</v>
      </c>
      <c r="O10" s="28">
        <v>100</v>
      </c>
      <c r="P10" s="22" t="s">
        <v>240</v>
      </c>
    </row>
    <row r="11" spans="1:16" x14ac:dyDescent="0.35">
      <c r="A11" s="6" t="s">
        <v>262</v>
      </c>
      <c r="B11" s="6" t="s">
        <v>265</v>
      </c>
      <c r="C11" s="14" t="s">
        <v>271</v>
      </c>
      <c r="D11" s="10">
        <v>46</v>
      </c>
      <c r="E11" s="10">
        <v>2.8</v>
      </c>
      <c r="F11" s="10">
        <v>849</v>
      </c>
      <c r="G11" s="10">
        <v>51.3</v>
      </c>
      <c r="H11" s="10">
        <v>46</v>
      </c>
      <c r="I11" s="10">
        <v>2.8</v>
      </c>
      <c r="J11" s="10">
        <v>45</v>
      </c>
      <c r="K11" s="10">
        <v>2.7</v>
      </c>
      <c r="L11" s="10">
        <v>668</v>
      </c>
      <c r="M11" s="10">
        <v>40.4</v>
      </c>
      <c r="N11" s="10">
        <v>1654</v>
      </c>
      <c r="O11" s="28">
        <v>100</v>
      </c>
      <c r="P11" s="22"/>
    </row>
    <row r="12" spans="1:16" x14ac:dyDescent="0.35">
      <c r="A12" s="6" t="s">
        <v>262</v>
      </c>
      <c r="B12" s="6" t="s">
        <v>265</v>
      </c>
      <c r="C12" s="14" t="s">
        <v>309</v>
      </c>
      <c r="D12" s="10">
        <v>2113</v>
      </c>
      <c r="E12" s="10">
        <v>86</v>
      </c>
      <c r="F12" s="10">
        <v>42</v>
      </c>
      <c r="G12" s="10">
        <v>1.7</v>
      </c>
      <c r="H12" s="10">
        <v>13</v>
      </c>
      <c r="I12" s="10">
        <v>0.5</v>
      </c>
      <c r="J12" s="10">
        <v>114</v>
      </c>
      <c r="K12" s="10">
        <v>4.5999999999999996</v>
      </c>
      <c r="L12" s="10">
        <v>176</v>
      </c>
      <c r="M12" s="10">
        <v>7.2</v>
      </c>
      <c r="N12" s="10">
        <v>2458</v>
      </c>
      <c r="O12" s="28">
        <v>100</v>
      </c>
      <c r="P12" s="22"/>
    </row>
    <row r="13" spans="1:16" x14ac:dyDescent="0.35">
      <c r="A13" s="6" t="s">
        <v>262</v>
      </c>
      <c r="B13" s="6" t="s">
        <v>265</v>
      </c>
      <c r="C13" s="14" t="s">
        <v>269</v>
      </c>
      <c r="D13" s="10">
        <v>99</v>
      </c>
      <c r="E13" s="10">
        <v>6.1</v>
      </c>
      <c r="F13" s="10">
        <v>410</v>
      </c>
      <c r="G13" s="10">
        <v>25.4</v>
      </c>
      <c r="H13" s="10">
        <v>15</v>
      </c>
      <c r="I13" s="10">
        <v>0.9</v>
      </c>
      <c r="J13" s="10">
        <v>56</v>
      </c>
      <c r="K13" s="10">
        <v>3.5</v>
      </c>
      <c r="L13" s="10">
        <v>1036</v>
      </c>
      <c r="M13" s="10">
        <v>64.099999999999994</v>
      </c>
      <c r="N13" s="10">
        <v>1616</v>
      </c>
      <c r="O13" s="28">
        <v>100</v>
      </c>
      <c r="P13" s="22"/>
    </row>
    <row r="14" spans="1:16" x14ac:dyDescent="0.35">
      <c r="A14" s="6" t="s">
        <v>262</v>
      </c>
      <c r="B14" s="6" t="s">
        <v>265</v>
      </c>
      <c r="C14" s="14" t="s">
        <v>268</v>
      </c>
      <c r="D14" s="10">
        <v>342</v>
      </c>
      <c r="E14" s="10">
        <v>70.2</v>
      </c>
      <c r="F14" s="10">
        <v>14</v>
      </c>
      <c r="G14" s="10">
        <v>2.9</v>
      </c>
      <c r="H14" s="10">
        <v>16</v>
      </c>
      <c r="I14" s="10">
        <v>3.3</v>
      </c>
      <c r="J14" s="10">
        <v>100</v>
      </c>
      <c r="K14" s="10">
        <v>20.5</v>
      </c>
      <c r="L14" s="10">
        <v>15</v>
      </c>
      <c r="M14" s="10">
        <v>3.1</v>
      </c>
      <c r="N14" s="10">
        <v>487</v>
      </c>
      <c r="O14" s="28">
        <v>100</v>
      </c>
      <c r="P14" s="22"/>
    </row>
    <row r="15" spans="1:16" x14ac:dyDescent="0.35">
      <c r="A15" s="6" t="s">
        <v>262</v>
      </c>
      <c r="B15" s="6" t="s">
        <v>265</v>
      </c>
      <c r="C15" s="14" t="s">
        <v>267</v>
      </c>
      <c r="D15" s="10">
        <v>1727</v>
      </c>
      <c r="E15" s="10">
        <v>38.799999999999997</v>
      </c>
      <c r="F15" s="10">
        <v>749</v>
      </c>
      <c r="G15" s="10">
        <v>16.8</v>
      </c>
      <c r="H15" s="10">
        <v>406</v>
      </c>
      <c r="I15" s="10">
        <v>9.1</v>
      </c>
      <c r="J15" s="10">
        <v>1130</v>
      </c>
      <c r="K15" s="10">
        <v>25.4</v>
      </c>
      <c r="L15" s="10">
        <v>439</v>
      </c>
      <c r="M15" s="10">
        <v>9.9</v>
      </c>
      <c r="N15" s="10">
        <v>4451</v>
      </c>
      <c r="O15" s="28">
        <v>100</v>
      </c>
      <c r="P15" s="22"/>
    </row>
    <row r="16" spans="1:16" x14ac:dyDescent="0.35">
      <c r="A16" s="6" t="s">
        <v>262</v>
      </c>
      <c r="B16" s="6" t="s">
        <v>265</v>
      </c>
      <c r="C16" s="14" t="s">
        <v>266</v>
      </c>
      <c r="D16" s="10">
        <v>1827</v>
      </c>
      <c r="E16" s="10">
        <v>12</v>
      </c>
      <c r="F16" s="10">
        <v>3995</v>
      </c>
      <c r="G16" s="10">
        <v>26.1</v>
      </c>
      <c r="H16" s="10">
        <v>4568</v>
      </c>
      <c r="I16" s="10">
        <v>29.9</v>
      </c>
      <c r="J16" s="10">
        <v>3708</v>
      </c>
      <c r="K16" s="10">
        <v>24.3</v>
      </c>
      <c r="L16" s="10">
        <v>1183</v>
      </c>
      <c r="M16" s="10">
        <v>7.7</v>
      </c>
      <c r="N16" s="10">
        <v>15281</v>
      </c>
      <c r="O16" s="28">
        <v>100</v>
      </c>
      <c r="P16" s="22"/>
    </row>
    <row r="17" spans="1:16" x14ac:dyDescent="0.35">
      <c r="A17" s="6" t="s">
        <v>262</v>
      </c>
      <c r="B17" s="6" t="s">
        <v>265</v>
      </c>
      <c r="C17" s="14" t="s">
        <v>307</v>
      </c>
      <c r="D17" s="10">
        <v>102</v>
      </c>
      <c r="E17" s="10">
        <v>7.8</v>
      </c>
      <c r="F17" s="10">
        <v>190</v>
      </c>
      <c r="G17" s="10">
        <v>14.5</v>
      </c>
      <c r="H17" s="10">
        <v>43</v>
      </c>
      <c r="I17" s="10">
        <v>3.3</v>
      </c>
      <c r="J17" s="10">
        <v>41</v>
      </c>
      <c r="K17" s="10">
        <v>3.1</v>
      </c>
      <c r="L17" s="10">
        <v>934</v>
      </c>
      <c r="M17" s="10">
        <v>71.3</v>
      </c>
      <c r="N17" s="10">
        <v>1310</v>
      </c>
      <c r="O17" s="28">
        <v>100</v>
      </c>
      <c r="P17" s="22"/>
    </row>
    <row r="18" spans="1:16" x14ac:dyDescent="0.35">
      <c r="A18" s="6" t="s">
        <v>262</v>
      </c>
      <c r="B18" s="6" t="s">
        <v>261</v>
      </c>
      <c r="C18" s="14">
        <v>1</v>
      </c>
      <c r="D18" s="10">
        <v>144</v>
      </c>
      <c r="E18" s="10">
        <v>2.8</v>
      </c>
      <c r="F18" s="10">
        <v>2139</v>
      </c>
      <c r="G18" s="10">
        <v>40.9</v>
      </c>
      <c r="H18" s="10">
        <v>31</v>
      </c>
      <c r="I18" s="10">
        <v>0.6</v>
      </c>
      <c r="J18" s="10">
        <v>59</v>
      </c>
      <c r="K18" s="10">
        <v>1.1000000000000001</v>
      </c>
      <c r="L18" s="10">
        <v>2859</v>
      </c>
      <c r="M18" s="10">
        <v>54.6</v>
      </c>
      <c r="N18" s="10">
        <v>5232</v>
      </c>
      <c r="O18" s="28">
        <v>100</v>
      </c>
      <c r="P18" s="22" t="s">
        <v>240</v>
      </c>
    </row>
    <row r="19" spans="1:16" x14ac:dyDescent="0.35">
      <c r="A19" s="6" t="s">
        <v>262</v>
      </c>
      <c r="B19" s="6" t="s">
        <v>261</v>
      </c>
      <c r="C19" s="15" t="s">
        <v>263</v>
      </c>
      <c r="D19" s="10">
        <v>1428</v>
      </c>
      <c r="E19" s="10">
        <v>12.1</v>
      </c>
      <c r="F19" s="10">
        <v>4110</v>
      </c>
      <c r="G19" s="10">
        <v>34.799999999999997</v>
      </c>
      <c r="H19" s="10">
        <v>3059</v>
      </c>
      <c r="I19" s="10">
        <v>25.9</v>
      </c>
      <c r="J19" s="10">
        <v>2287</v>
      </c>
      <c r="K19" s="10">
        <v>19.3</v>
      </c>
      <c r="L19" s="10">
        <v>940</v>
      </c>
      <c r="M19" s="10">
        <v>7.9</v>
      </c>
      <c r="N19" s="10">
        <v>11824</v>
      </c>
      <c r="O19" s="28">
        <v>100</v>
      </c>
      <c r="P19" s="22"/>
    </row>
    <row r="20" spans="1:16" x14ac:dyDescent="0.35">
      <c r="A20" s="6" t="s">
        <v>262</v>
      </c>
      <c r="B20" s="6" t="s">
        <v>261</v>
      </c>
      <c r="C20" s="14">
        <v>4</v>
      </c>
      <c r="D20" s="10">
        <v>1826</v>
      </c>
      <c r="E20" s="10">
        <v>28.4</v>
      </c>
      <c r="F20" s="10">
        <v>528</v>
      </c>
      <c r="G20" s="10">
        <v>8.1999999999999993</v>
      </c>
      <c r="H20" s="10">
        <v>1690</v>
      </c>
      <c r="I20" s="10">
        <v>26.3</v>
      </c>
      <c r="J20" s="10">
        <v>2201</v>
      </c>
      <c r="K20" s="10">
        <v>34.299999999999997</v>
      </c>
      <c r="L20" s="10">
        <v>181</v>
      </c>
      <c r="M20" s="10">
        <v>2.8</v>
      </c>
      <c r="N20" s="10">
        <v>6426</v>
      </c>
      <c r="O20" s="28">
        <v>100</v>
      </c>
      <c r="P20" s="22"/>
    </row>
    <row r="21" spans="1:16" x14ac:dyDescent="0.35">
      <c r="A21" s="6" t="s">
        <v>262</v>
      </c>
      <c r="B21" s="6" t="s">
        <v>261</v>
      </c>
      <c r="C21" s="14" t="s">
        <v>241</v>
      </c>
      <c r="D21" s="10">
        <v>2903</v>
      </c>
      <c r="E21" s="10">
        <v>58.1</v>
      </c>
      <c r="F21" s="10">
        <v>268</v>
      </c>
      <c r="G21" s="10">
        <v>5.4</v>
      </c>
      <c r="H21" s="10">
        <v>375</v>
      </c>
      <c r="I21" s="10">
        <v>7.5</v>
      </c>
      <c r="J21" s="10">
        <v>748</v>
      </c>
      <c r="K21" s="10">
        <v>15</v>
      </c>
      <c r="L21" s="10">
        <v>702</v>
      </c>
      <c r="M21" s="10">
        <v>14.1</v>
      </c>
      <c r="N21" s="10">
        <v>4996</v>
      </c>
      <c r="O21" s="28">
        <v>100</v>
      </c>
      <c r="P21" s="22"/>
    </row>
    <row r="22" spans="1:16" x14ac:dyDescent="0.35">
      <c r="A22" s="6" t="s">
        <v>243</v>
      </c>
      <c r="B22" s="6" t="s">
        <v>254</v>
      </c>
      <c r="C22" s="14" t="s">
        <v>260</v>
      </c>
      <c r="D22" s="10">
        <v>46</v>
      </c>
      <c r="E22" s="10">
        <v>7.6</v>
      </c>
      <c r="F22" s="10">
        <v>182</v>
      </c>
      <c r="G22" s="10">
        <v>29.9</v>
      </c>
      <c r="H22" s="10">
        <v>33</v>
      </c>
      <c r="I22" s="10">
        <v>5.4</v>
      </c>
      <c r="J22" s="10">
        <v>44</v>
      </c>
      <c r="K22" s="10">
        <v>7.2</v>
      </c>
      <c r="L22" s="10">
        <v>303</v>
      </c>
      <c r="M22" s="10">
        <v>49.8</v>
      </c>
      <c r="N22" s="10">
        <v>608</v>
      </c>
      <c r="O22" s="28">
        <v>100</v>
      </c>
      <c r="P22" s="22" t="s">
        <v>240</v>
      </c>
    </row>
    <row r="23" spans="1:16" x14ac:dyDescent="0.35">
      <c r="A23" s="6" t="s">
        <v>243</v>
      </c>
      <c r="B23" s="6" t="s">
        <v>254</v>
      </c>
      <c r="C23" s="14" t="s">
        <v>259</v>
      </c>
      <c r="D23" s="10">
        <v>43</v>
      </c>
      <c r="E23" s="10">
        <v>5.7</v>
      </c>
      <c r="F23" s="10">
        <v>245</v>
      </c>
      <c r="G23" s="10">
        <v>32.700000000000003</v>
      </c>
      <c r="H23" s="10">
        <v>66</v>
      </c>
      <c r="I23" s="10">
        <v>8.8000000000000007</v>
      </c>
      <c r="J23" s="10">
        <v>36</v>
      </c>
      <c r="K23" s="10">
        <v>4.8</v>
      </c>
      <c r="L23" s="10">
        <v>359</v>
      </c>
      <c r="M23" s="10">
        <v>47.9</v>
      </c>
      <c r="N23" s="10">
        <v>749</v>
      </c>
      <c r="O23" s="28">
        <v>100</v>
      </c>
      <c r="P23" s="22"/>
    </row>
    <row r="24" spans="1:16" x14ac:dyDescent="0.35">
      <c r="A24" s="6" t="s">
        <v>243</v>
      </c>
      <c r="B24" s="6" t="s">
        <v>254</v>
      </c>
      <c r="C24" s="14" t="s">
        <v>258</v>
      </c>
      <c r="D24" s="10">
        <v>154</v>
      </c>
      <c r="E24" s="10">
        <v>7.1</v>
      </c>
      <c r="F24" s="10">
        <v>855</v>
      </c>
      <c r="G24" s="10">
        <v>39.4</v>
      </c>
      <c r="H24" s="10">
        <v>336</v>
      </c>
      <c r="I24" s="10">
        <v>15.5</v>
      </c>
      <c r="J24" s="10">
        <v>181</v>
      </c>
      <c r="K24" s="10">
        <v>8.3000000000000007</v>
      </c>
      <c r="L24" s="10">
        <v>644</v>
      </c>
      <c r="M24" s="10">
        <v>29.7</v>
      </c>
      <c r="N24" s="10">
        <v>2170</v>
      </c>
      <c r="O24" s="28">
        <v>100</v>
      </c>
      <c r="P24" s="22"/>
    </row>
    <row r="25" spans="1:16" x14ac:dyDescent="0.35">
      <c r="A25" s="6" t="s">
        <v>243</v>
      </c>
      <c r="B25" s="6" t="s">
        <v>254</v>
      </c>
      <c r="C25" s="14" t="s">
        <v>257</v>
      </c>
      <c r="D25" s="10">
        <v>340</v>
      </c>
      <c r="E25" s="10">
        <v>6.9</v>
      </c>
      <c r="F25" s="10">
        <v>1858</v>
      </c>
      <c r="G25" s="10">
        <v>37.700000000000003</v>
      </c>
      <c r="H25" s="10">
        <v>1127</v>
      </c>
      <c r="I25" s="10">
        <v>22.9</v>
      </c>
      <c r="J25" s="10">
        <v>556</v>
      </c>
      <c r="K25" s="10">
        <v>11.3</v>
      </c>
      <c r="L25" s="10">
        <v>1051</v>
      </c>
      <c r="M25" s="10">
        <v>21.3</v>
      </c>
      <c r="N25" s="10">
        <v>4932</v>
      </c>
      <c r="O25" s="28">
        <v>100</v>
      </c>
      <c r="P25" s="22"/>
    </row>
    <row r="26" spans="1:16" x14ac:dyDescent="0.35">
      <c r="A26" s="6" t="s">
        <v>243</v>
      </c>
      <c r="B26" s="6" t="s">
        <v>254</v>
      </c>
      <c r="C26" s="14" t="s">
        <v>256</v>
      </c>
      <c r="D26" s="10">
        <v>722</v>
      </c>
      <c r="E26" s="10">
        <v>10.8</v>
      </c>
      <c r="F26" s="10">
        <v>1952</v>
      </c>
      <c r="G26" s="10">
        <v>29.2</v>
      </c>
      <c r="H26" s="10">
        <v>1767</v>
      </c>
      <c r="I26" s="10">
        <v>26.4</v>
      </c>
      <c r="J26" s="10">
        <v>1281</v>
      </c>
      <c r="K26" s="10">
        <v>19.2</v>
      </c>
      <c r="L26" s="10">
        <v>962</v>
      </c>
      <c r="M26" s="10">
        <v>14.4</v>
      </c>
      <c r="N26" s="10">
        <v>6684</v>
      </c>
      <c r="O26" s="28">
        <v>100</v>
      </c>
      <c r="P26" s="22"/>
    </row>
    <row r="27" spans="1:16" x14ac:dyDescent="0.35">
      <c r="A27" s="6" t="s">
        <v>243</v>
      </c>
      <c r="B27" s="6" t="s">
        <v>254</v>
      </c>
      <c r="C27" s="14" t="s">
        <v>255</v>
      </c>
      <c r="D27" s="10">
        <v>1732</v>
      </c>
      <c r="E27" s="10">
        <v>22</v>
      </c>
      <c r="F27" s="10">
        <v>1601</v>
      </c>
      <c r="G27" s="10">
        <v>20.3</v>
      </c>
      <c r="H27" s="10">
        <v>1579</v>
      </c>
      <c r="I27" s="10">
        <v>20</v>
      </c>
      <c r="J27" s="10">
        <v>2083</v>
      </c>
      <c r="K27" s="10">
        <v>26.4</v>
      </c>
      <c r="L27" s="10">
        <v>894</v>
      </c>
      <c r="M27" s="10">
        <v>11.3</v>
      </c>
      <c r="N27" s="10">
        <v>7889</v>
      </c>
      <c r="O27" s="28">
        <v>100</v>
      </c>
      <c r="P27" s="22"/>
    </row>
    <row r="28" spans="1:16" x14ac:dyDescent="0.35">
      <c r="A28" s="6" t="s">
        <v>243</v>
      </c>
      <c r="B28" s="6" t="s">
        <v>254</v>
      </c>
      <c r="C28" s="14" t="s">
        <v>253</v>
      </c>
      <c r="D28" s="10">
        <v>3264</v>
      </c>
      <c r="E28" s="10">
        <v>59.9</v>
      </c>
      <c r="F28" s="10">
        <v>352</v>
      </c>
      <c r="G28" s="10">
        <v>6.5</v>
      </c>
      <c r="H28" s="10">
        <v>247</v>
      </c>
      <c r="I28" s="10">
        <v>4.5</v>
      </c>
      <c r="J28" s="10">
        <v>1114</v>
      </c>
      <c r="K28" s="10">
        <v>20.5</v>
      </c>
      <c r="L28" s="10">
        <v>469</v>
      </c>
      <c r="M28" s="10">
        <v>8.6</v>
      </c>
      <c r="N28" s="10">
        <v>5446</v>
      </c>
      <c r="O28" s="28">
        <v>100</v>
      </c>
      <c r="P28" s="22"/>
    </row>
    <row r="29" spans="1:16" x14ac:dyDescent="0.35">
      <c r="A29" s="6" t="s">
        <v>243</v>
      </c>
      <c r="B29" s="6" t="s">
        <v>252</v>
      </c>
      <c r="C29" s="10" t="s">
        <v>88</v>
      </c>
      <c r="D29" s="10">
        <v>353</v>
      </c>
      <c r="E29" s="10">
        <v>25.6</v>
      </c>
      <c r="F29" s="10">
        <v>308</v>
      </c>
      <c r="G29" s="10">
        <v>22.3</v>
      </c>
      <c r="H29" s="10">
        <v>237</v>
      </c>
      <c r="I29" s="10">
        <v>17.2</v>
      </c>
      <c r="J29" s="10">
        <v>210</v>
      </c>
      <c r="K29" s="10">
        <v>15.2</v>
      </c>
      <c r="L29" s="10">
        <v>271</v>
      </c>
      <c r="M29" s="10">
        <v>19.7</v>
      </c>
      <c r="N29" s="10">
        <v>1379</v>
      </c>
      <c r="O29" s="28">
        <v>100</v>
      </c>
      <c r="P29" s="22" t="s">
        <v>240</v>
      </c>
    </row>
    <row r="30" spans="1:16" x14ac:dyDescent="0.35">
      <c r="A30" s="6" t="s">
        <v>243</v>
      </c>
      <c r="B30" s="6" t="s">
        <v>252</v>
      </c>
      <c r="C30" s="10" t="s">
        <v>123</v>
      </c>
      <c r="D30" s="10">
        <v>610</v>
      </c>
      <c r="E30" s="10">
        <v>25.1</v>
      </c>
      <c r="F30" s="10">
        <v>618</v>
      </c>
      <c r="G30" s="10">
        <v>25.4</v>
      </c>
      <c r="H30" s="10">
        <v>354</v>
      </c>
      <c r="I30" s="10">
        <v>14.5</v>
      </c>
      <c r="J30" s="10">
        <v>518</v>
      </c>
      <c r="K30" s="10">
        <v>21.3</v>
      </c>
      <c r="L30" s="10">
        <v>333</v>
      </c>
      <c r="M30" s="10">
        <v>13.7</v>
      </c>
      <c r="N30" s="10">
        <v>2433</v>
      </c>
      <c r="O30" s="28">
        <v>100</v>
      </c>
      <c r="P30" s="22"/>
    </row>
    <row r="31" spans="1:16" x14ac:dyDescent="0.35">
      <c r="A31" s="6" t="s">
        <v>243</v>
      </c>
      <c r="B31" s="6" t="s">
        <v>252</v>
      </c>
      <c r="C31" s="10" t="s">
        <v>192</v>
      </c>
      <c r="D31" s="10">
        <v>382</v>
      </c>
      <c r="E31" s="10">
        <v>23.2</v>
      </c>
      <c r="F31" s="10">
        <v>437</v>
      </c>
      <c r="G31" s="10">
        <v>26.6</v>
      </c>
      <c r="H31" s="10">
        <v>305</v>
      </c>
      <c r="I31" s="10">
        <v>18.600000000000001</v>
      </c>
      <c r="J31" s="10">
        <v>295</v>
      </c>
      <c r="K31" s="10">
        <v>17.899999999999999</v>
      </c>
      <c r="L31" s="10">
        <v>225</v>
      </c>
      <c r="M31" s="10">
        <v>13.7</v>
      </c>
      <c r="N31" s="10">
        <v>1644</v>
      </c>
      <c r="O31" s="28">
        <v>100</v>
      </c>
      <c r="P31" s="22"/>
    </row>
    <row r="32" spans="1:16" x14ac:dyDescent="0.35">
      <c r="A32" s="6" t="s">
        <v>243</v>
      </c>
      <c r="B32" s="6" t="s">
        <v>252</v>
      </c>
      <c r="C32" s="10" t="s">
        <v>194</v>
      </c>
      <c r="D32" s="10">
        <v>425</v>
      </c>
      <c r="E32" s="10">
        <v>23.4</v>
      </c>
      <c r="F32" s="10">
        <v>418</v>
      </c>
      <c r="G32" s="10">
        <v>23</v>
      </c>
      <c r="H32" s="10">
        <v>385</v>
      </c>
      <c r="I32" s="10">
        <v>21.2</v>
      </c>
      <c r="J32" s="10">
        <v>267</v>
      </c>
      <c r="K32" s="10">
        <v>14.7</v>
      </c>
      <c r="L32" s="10">
        <v>323</v>
      </c>
      <c r="M32" s="10">
        <v>17.8</v>
      </c>
      <c r="N32" s="10">
        <v>1818</v>
      </c>
      <c r="O32" s="28">
        <v>100</v>
      </c>
      <c r="P32" s="22"/>
    </row>
    <row r="33" spans="1:16" x14ac:dyDescent="0.35">
      <c r="A33" s="6" t="s">
        <v>243</v>
      </c>
      <c r="B33" s="6" t="s">
        <v>252</v>
      </c>
      <c r="C33" s="10" t="s">
        <v>95</v>
      </c>
      <c r="D33" s="10">
        <v>302</v>
      </c>
      <c r="E33" s="10">
        <v>21.9</v>
      </c>
      <c r="F33" s="10">
        <v>380</v>
      </c>
      <c r="G33" s="10">
        <v>27.5</v>
      </c>
      <c r="H33" s="10">
        <v>218</v>
      </c>
      <c r="I33" s="10">
        <v>15.8</v>
      </c>
      <c r="J33" s="10">
        <v>239</v>
      </c>
      <c r="K33" s="10">
        <v>17.3</v>
      </c>
      <c r="L33" s="10">
        <v>241</v>
      </c>
      <c r="M33" s="10">
        <v>17.5</v>
      </c>
      <c r="N33" s="10">
        <v>1380</v>
      </c>
      <c r="O33" s="28">
        <v>100</v>
      </c>
      <c r="P33" s="22"/>
    </row>
    <row r="34" spans="1:16" x14ac:dyDescent="0.35">
      <c r="A34" s="6" t="s">
        <v>243</v>
      </c>
      <c r="B34" s="6" t="s">
        <v>252</v>
      </c>
      <c r="C34" s="10" t="s">
        <v>99</v>
      </c>
      <c r="D34" s="10">
        <v>233</v>
      </c>
      <c r="E34" s="10">
        <v>23.6</v>
      </c>
      <c r="F34" s="10">
        <v>258</v>
      </c>
      <c r="G34" s="10">
        <v>26.1</v>
      </c>
      <c r="H34" s="10">
        <v>220</v>
      </c>
      <c r="I34" s="10">
        <v>22.2</v>
      </c>
      <c r="J34" s="10">
        <v>137</v>
      </c>
      <c r="K34" s="10">
        <v>13.9</v>
      </c>
      <c r="L34" s="10">
        <v>141</v>
      </c>
      <c r="M34" s="10">
        <v>14.3</v>
      </c>
      <c r="N34" s="10">
        <v>989</v>
      </c>
      <c r="O34" s="28">
        <v>100</v>
      </c>
      <c r="P34" s="22"/>
    </row>
    <row r="35" spans="1:16" x14ac:dyDescent="0.35">
      <c r="A35" s="6" t="s">
        <v>243</v>
      </c>
      <c r="B35" s="6" t="s">
        <v>252</v>
      </c>
      <c r="C35" s="10" t="s">
        <v>101</v>
      </c>
      <c r="D35" s="10">
        <v>251</v>
      </c>
      <c r="E35" s="10">
        <v>25.7</v>
      </c>
      <c r="F35" s="10">
        <v>226</v>
      </c>
      <c r="G35" s="10">
        <v>23.2</v>
      </c>
      <c r="H35" s="10">
        <v>175</v>
      </c>
      <c r="I35" s="10">
        <v>17.899999999999999</v>
      </c>
      <c r="J35" s="10">
        <v>163</v>
      </c>
      <c r="K35" s="10">
        <v>16.7</v>
      </c>
      <c r="L35" s="10">
        <v>161</v>
      </c>
      <c r="M35" s="10">
        <v>16.5</v>
      </c>
      <c r="N35" s="10">
        <v>976</v>
      </c>
      <c r="O35" s="28">
        <v>100</v>
      </c>
      <c r="P35" s="22"/>
    </row>
    <row r="36" spans="1:16" x14ac:dyDescent="0.35">
      <c r="A36" s="6" t="s">
        <v>243</v>
      </c>
      <c r="B36" s="6" t="s">
        <v>252</v>
      </c>
      <c r="C36" s="10" t="s">
        <v>103</v>
      </c>
      <c r="D36" s="10">
        <v>184</v>
      </c>
      <c r="E36" s="10">
        <v>18.899999999999999</v>
      </c>
      <c r="F36" s="10">
        <v>249</v>
      </c>
      <c r="G36" s="10">
        <v>25.6</v>
      </c>
      <c r="H36" s="10">
        <v>169</v>
      </c>
      <c r="I36" s="10">
        <v>17.399999999999999</v>
      </c>
      <c r="J36" s="10">
        <v>169</v>
      </c>
      <c r="K36" s="10">
        <v>17.399999999999999</v>
      </c>
      <c r="L36" s="10">
        <v>203</v>
      </c>
      <c r="M36" s="10">
        <v>20.8</v>
      </c>
      <c r="N36" s="10">
        <v>974</v>
      </c>
      <c r="O36" s="28">
        <v>100</v>
      </c>
      <c r="P36" s="22"/>
    </row>
    <row r="37" spans="1:16" x14ac:dyDescent="0.35">
      <c r="A37" s="6" t="s">
        <v>243</v>
      </c>
      <c r="B37" s="6" t="s">
        <v>252</v>
      </c>
      <c r="C37" s="10" t="s">
        <v>110</v>
      </c>
      <c r="D37" s="10">
        <v>94</v>
      </c>
      <c r="E37" s="10">
        <v>16.899999999999999</v>
      </c>
      <c r="F37" s="10">
        <v>127</v>
      </c>
      <c r="G37" s="10">
        <v>22.9</v>
      </c>
      <c r="H37" s="10">
        <v>104</v>
      </c>
      <c r="I37" s="10">
        <v>18.7</v>
      </c>
      <c r="J37" s="10">
        <v>89</v>
      </c>
      <c r="K37" s="10">
        <v>16</v>
      </c>
      <c r="L37" s="10">
        <v>141</v>
      </c>
      <c r="M37" s="10">
        <v>25.4</v>
      </c>
      <c r="N37" s="10">
        <v>555</v>
      </c>
      <c r="O37" s="28">
        <v>100</v>
      </c>
      <c r="P37" s="22"/>
    </row>
    <row r="38" spans="1:16" x14ac:dyDescent="0.35">
      <c r="A38" s="6" t="s">
        <v>243</v>
      </c>
      <c r="B38" s="6" t="s">
        <v>252</v>
      </c>
      <c r="C38" s="10" t="s">
        <v>112</v>
      </c>
      <c r="D38" s="10">
        <v>101</v>
      </c>
      <c r="E38" s="10">
        <v>17.100000000000001</v>
      </c>
      <c r="F38" s="10">
        <v>170</v>
      </c>
      <c r="G38" s="10">
        <v>28.9</v>
      </c>
      <c r="H38" s="10">
        <v>113</v>
      </c>
      <c r="I38" s="10">
        <v>19.2</v>
      </c>
      <c r="J38" s="10">
        <v>78</v>
      </c>
      <c r="K38" s="10">
        <v>13.2</v>
      </c>
      <c r="L38" s="10">
        <v>127</v>
      </c>
      <c r="M38" s="10">
        <v>21.6</v>
      </c>
      <c r="N38" s="10">
        <v>589</v>
      </c>
      <c r="O38" s="28">
        <v>100</v>
      </c>
      <c r="P38" s="22"/>
    </row>
    <row r="39" spans="1:16" x14ac:dyDescent="0.35">
      <c r="A39" s="6" t="s">
        <v>243</v>
      </c>
      <c r="B39" s="6" t="s">
        <v>252</v>
      </c>
      <c r="C39" s="10" t="s">
        <v>158</v>
      </c>
      <c r="D39" s="10">
        <v>238</v>
      </c>
      <c r="E39" s="10">
        <v>16.899999999999999</v>
      </c>
      <c r="F39" s="10">
        <v>405</v>
      </c>
      <c r="G39" s="10">
        <v>28.7</v>
      </c>
      <c r="H39" s="10">
        <v>259</v>
      </c>
      <c r="I39" s="10">
        <v>18.399999999999999</v>
      </c>
      <c r="J39" s="10">
        <v>234</v>
      </c>
      <c r="K39" s="10">
        <v>16.600000000000001</v>
      </c>
      <c r="L39" s="10">
        <v>273</v>
      </c>
      <c r="M39" s="10">
        <v>19.399999999999999</v>
      </c>
      <c r="N39" s="10">
        <v>1409</v>
      </c>
      <c r="O39" s="28">
        <v>100</v>
      </c>
      <c r="P39" s="22"/>
    </row>
    <row r="40" spans="1:16" x14ac:dyDescent="0.35">
      <c r="A40" s="6" t="s">
        <v>243</v>
      </c>
      <c r="B40" s="6" t="s">
        <v>252</v>
      </c>
      <c r="C40" s="10" t="s">
        <v>201</v>
      </c>
      <c r="D40" s="10">
        <v>337</v>
      </c>
      <c r="E40" s="10">
        <v>20.6</v>
      </c>
      <c r="F40" s="10">
        <v>570</v>
      </c>
      <c r="G40" s="10">
        <v>34.9</v>
      </c>
      <c r="H40" s="10">
        <v>202</v>
      </c>
      <c r="I40" s="10">
        <v>12.4</v>
      </c>
      <c r="J40" s="10">
        <v>250</v>
      </c>
      <c r="K40" s="10">
        <v>15.3</v>
      </c>
      <c r="L40" s="10">
        <v>274</v>
      </c>
      <c r="M40" s="10">
        <v>16.8</v>
      </c>
      <c r="N40" s="10">
        <v>1633</v>
      </c>
      <c r="O40" s="28">
        <v>100</v>
      </c>
      <c r="P40" s="22"/>
    </row>
    <row r="41" spans="1:16" x14ac:dyDescent="0.35">
      <c r="A41" s="6" t="s">
        <v>243</v>
      </c>
      <c r="B41" s="6" t="s">
        <v>252</v>
      </c>
      <c r="C41" s="10" t="s">
        <v>128</v>
      </c>
      <c r="D41" s="10">
        <v>269</v>
      </c>
      <c r="E41" s="10">
        <v>23.5</v>
      </c>
      <c r="F41" s="10">
        <v>247</v>
      </c>
      <c r="G41" s="10">
        <v>21.6</v>
      </c>
      <c r="H41" s="10">
        <v>235</v>
      </c>
      <c r="I41" s="10">
        <v>20.5</v>
      </c>
      <c r="J41" s="10">
        <v>249</v>
      </c>
      <c r="K41" s="10">
        <v>21.8</v>
      </c>
      <c r="L41" s="10">
        <v>144</v>
      </c>
      <c r="M41" s="10">
        <v>12.6</v>
      </c>
      <c r="N41" s="10">
        <v>1144</v>
      </c>
      <c r="O41" s="28">
        <v>100</v>
      </c>
      <c r="P41" s="22"/>
    </row>
    <row r="42" spans="1:16" x14ac:dyDescent="0.35">
      <c r="A42" s="6" t="s">
        <v>243</v>
      </c>
      <c r="B42" s="6" t="s">
        <v>252</v>
      </c>
      <c r="C42" s="10" t="s">
        <v>130</v>
      </c>
      <c r="D42" s="10">
        <v>341</v>
      </c>
      <c r="E42" s="10">
        <v>20</v>
      </c>
      <c r="F42" s="10">
        <v>399</v>
      </c>
      <c r="G42" s="10">
        <v>23.4</v>
      </c>
      <c r="H42" s="10">
        <v>398</v>
      </c>
      <c r="I42" s="10">
        <v>23.3</v>
      </c>
      <c r="J42" s="10">
        <v>298</v>
      </c>
      <c r="K42" s="10">
        <v>17.5</v>
      </c>
      <c r="L42" s="10">
        <v>269</v>
      </c>
      <c r="M42" s="10">
        <v>15.8</v>
      </c>
      <c r="N42" s="10">
        <v>1705</v>
      </c>
      <c r="O42" s="28">
        <v>100</v>
      </c>
      <c r="P42" s="22"/>
    </row>
    <row r="43" spans="1:16" x14ac:dyDescent="0.35">
      <c r="A43" s="6" t="s">
        <v>243</v>
      </c>
      <c r="B43" s="6" t="s">
        <v>252</v>
      </c>
      <c r="C43" s="10" t="s">
        <v>117</v>
      </c>
      <c r="D43" s="10">
        <v>118</v>
      </c>
      <c r="E43" s="10">
        <v>17.5</v>
      </c>
      <c r="F43" s="10">
        <v>194</v>
      </c>
      <c r="G43" s="10">
        <v>28.8</v>
      </c>
      <c r="H43" s="10">
        <v>135</v>
      </c>
      <c r="I43" s="10">
        <v>20.100000000000001</v>
      </c>
      <c r="J43" s="10">
        <v>82</v>
      </c>
      <c r="K43" s="10">
        <v>12.2</v>
      </c>
      <c r="L43" s="10">
        <v>144</v>
      </c>
      <c r="M43" s="10">
        <v>21.4</v>
      </c>
      <c r="N43" s="10">
        <v>673</v>
      </c>
      <c r="O43" s="28">
        <v>100</v>
      </c>
      <c r="P43" s="22"/>
    </row>
    <row r="44" spans="1:16" x14ac:dyDescent="0.35">
      <c r="A44" s="6" t="s">
        <v>243</v>
      </c>
      <c r="B44" s="6" t="s">
        <v>252</v>
      </c>
      <c r="C44" s="10" t="s">
        <v>119</v>
      </c>
      <c r="D44" s="10">
        <v>220</v>
      </c>
      <c r="E44" s="10">
        <v>28.8</v>
      </c>
      <c r="F44" s="10">
        <v>110</v>
      </c>
      <c r="G44" s="10">
        <v>14.4</v>
      </c>
      <c r="H44" s="10">
        <v>91</v>
      </c>
      <c r="I44" s="10">
        <v>11.9</v>
      </c>
      <c r="J44" s="10">
        <v>212</v>
      </c>
      <c r="K44" s="10">
        <v>27.8</v>
      </c>
      <c r="L44" s="10">
        <v>130</v>
      </c>
      <c r="M44" s="10">
        <v>17</v>
      </c>
      <c r="N44" s="10">
        <v>763</v>
      </c>
      <c r="O44" s="28">
        <v>100</v>
      </c>
      <c r="P44" s="22"/>
    </row>
    <row r="45" spans="1:16" x14ac:dyDescent="0.35">
      <c r="A45" s="6" t="s">
        <v>243</v>
      </c>
      <c r="B45" s="6" t="s">
        <v>252</v>
      </c>
      <c r="C45" s="10" t="s">
        <v>133</v>
      </c>
      <c r="D45" s="10">
        <v>425</v>
      </c>
      <c r="E45" s="10">
        <v>21.5</v>
      </c>
      <c r="F45" s="10">
        <v>441</v>
      </c>
      <c r="G45" s="10">
        <v>22.3</v>
      </c>
      <c r="H45" s="10">
        <v>437</v>
      </c>
      <c r="I45" s="10">
        <v>22.1</v>
      </c>
      <c r="J45" s="10">
        <v>344</v>
      </c>
      <c r="K45" s="10">
        <v>17.399999999999999</v>
      </c>
      <c r="L45" s="10">
        <v>329</v>
      </c>
      <c r="M45" s="10">
        <v>16.600000000000001</v>
      </c>
      <c r="N45" s="10">
        <v>1976</v>
      </c>
      <c r="O45" s="28">
        <v>100</v>
      </c>
      <c r="P45" s="22"/>
    </row>
    <row r="46" spans="1:16" x14ac:dyDescent="0.35">
      <c r="A46" s="6" t="s">
        <v>243</v>
      </c>
      <c r="B46" s="6" t="s">
        <v>252</v>
      </c>
      <c r="C46" s="10" t="s">
        <v>135</v>
      </c>
      <c r="D46" s="10">
        <v>167</v>
      </c>
      <c r="E46" s="10">
        <v>20.6</v>
      </c>
      <c r="F46" s="10">
        <v>180</v>
      </c>
      <c r="G46" s="10">
        <v>22.2</v>
      </c>
      <c r="H46" s="10">
        <v>186</v>
      </c>
      <c r="I46" s="10">
        <v>22.9</v>
      </c>
      <c r="J46" s="10">
        <v>147</v>
      </c>
      <c r="K46" s="10">
        <v>18.100000000000001</v>
      </c>
      <c r="L46" s="10">
        <v>132</v>
      </c>
      <c r="M46" s="10">
        <v>16.3</v>
      </c>
      <c r="N46" s="10">
        <v>812</v>
      </c>
      <c r="O46" s="28">
        <v>100</v>
      </c>
      <c r="P46" s="22"/>
    </row>
    <row r="47" spans="1:16" x14ac:dyDescent="0.35">
      <c r="A47" s="6" t="s">
        <v>243</v>
      </c>
      <c r="B47" s="6" t="s">
        <v>252</v>
      </c>
      <c r="C47" s="10" t="s">
        <v>137</v>
      </c>
      <c r="D47" s="10">
        <v>386</v>
      </c>
      <c r="E47" s="10">
        <v>25.2</v>
      </c>
      <c r="F47" s="10">
        <v>348</v>
      </c>
      <c r="G47" s="10">
        <v>22.8</v>
      </c>
      <c r="H47" s="10">
        <v>189</v>
      </c>
      <c r="I47" s="10">
        <v>12.4</v>
      </c>
      <c r="J47" s="10">
        <v>396</v>
      </c>
      <c r="K47" s="10">
        <v>25.9</v>
      </c>
      <c r="L47" s="10">
        <v>210</v>
      </c>
      <c r="M47" s="10">
        <v>13.7</v>
      </c>
      <c r="N47" s="10">
        <v>1529</v>
      </c>
      <c r="O47" s="28">
        <v>100</v>
      </c>
      <c r="P47" s="22"/>
    </row>
    <row r="48" spans="1:16" x14ac:dyDescent="0.35">
      <c r="A48" s="6" t="s">
        <v>243</v>
      </c>
      <c r="B48" s="6" t="s">
        <v>252</v>
      </c>
      <c r="C48" s="10" t="s">
        <v>139</v>
      </c>
      <c r="D48" s="10">
        <v>669</v>
      </c>
      <c r="E48" s="10">
        <v>22.7</v>
      </c>
      <c r="F48" s="10">
        <v>720</v>
      </c>
      <c r="G48" s="10">
        <v>24.4</v>
      </c>
      <c r="H48" s="10">
        <v>484</v>
      </c>
      <c r="I48" s="10">
        <v>16.399999999999999</v>
      </c>
      <c r="J48" s="10">
        <v>667</v>
      </c>
      <c r="K48" s="10">
        <v>22.6</v>
      </c>
      <c r="L48" s="10">
        <v>413</v>
      </c>
      <c r="M48" s="10">
        <v>14</v>
      </c>
      <c r="N48" s="10">
        <v>2953</v>
      </c>
      <c r="O48" s="28">
        <v>100</v>
      </c>
      <c r="P48" s="22"/>
    </row>
    <row r="49" spans="1:16" x14ac:dyDescent="0.35">
      <c r="A49" s="6" t="s">
        <v>243</v>
      </c>
      <c r="B49" s="6" t="s">
        <v>252</v>
      </c>
      <c r="C49" s="10" t="s">
        <v>159</v>
      </c>
      <c r="D49" s="10">
        <v>196</v>
      </c>
      <c r="E49" s="10">
        <v>17.100000000000001</v>
      </c>
      <c r="F49" s="10">
        <v>240</v>
      </c>
      <c r="G49" s="10">
        <v>21</v>
      </c>
      <c r="H49" s="10">
        <v>259</v>
      </c>
      <c r="I49" s="10">
        <v>22.6</v>
      </c>
      <c r="J49" s="10">
        <v>251</v>
      </c>
      <c r="K49" s="10">
        <v>21.9</v>
      </c>
      <c r="L49" s="10">
        <v>198</v>
      </c>
      <c r="M49" s="10">
        <v>17.3</v>
      </c>
      <c r="N49" s="10">
        <v>1144</v>
      </c>
      <c r="O49" s="28">
        <v>100</v>
      </c>
      <c r="P49" s="22"/>
    </row>
    <row r="50" spans="1:16" x14ac:dyDescent="0.35">
      <c r="A50" s="6" t="s">
        <v>243</v>
      </c>
      <c r="B50" s="6" t="s">
        <v>250</v>
      </c>
      <c r="C50" s="14">
        <v>0</v>
      </c>
      <c r="D50" s="10">
        <v>4418</v>
      </c>
      <c r="E50" s="10">
        <v>18.600000000000001</v>
      </c>
      <c r="F50" s="10">
        <v>6317</v>
      </c>
      <c r="G50" s="10">
        <v>26.7</v>
      </c>
      <c r="H50" s="10">
        <v>4588</v>
      </c>
      <c r="I50" s="10">
        <v>19.399999999999999</v>
      </c>
      <c r="J50" s="10">
        <v>4402</v>
      </c>
      <c r="K50" s="10">
        <v>18.600000000000001</v>
      </c>
      <c r="L50" s="10">
        <v>3978</v>
      </c>
      <c r="M50" s="10">
        <v>16.8</v>
      </c>
      <c r="N50" s="10">
        <v>23703</v>
      </c>
      <c r="O50" s="28">
        <v>100</v>
      </c>
      <c r="P50" s="22" t="s">
        <v>240</v>
      </c>
    </row>
    <row r="51" spans="1:16" x14ac:dyDescent="0.35">
      <c r="A51" s="6" t="s">
        <v>243</v>
      </c>
      <c r="B51" s="6" t="s">
        <v>250</v>
      </c>
      <c r="C51" s="14">
        <v>1</v>
      </c>
      <c r="D51" s="10">
        <v>727</v>
      </c>
      <c r="E51" s="10">
        <v>31</v>
      </c>
      <c r="F51" s="10">
        <v>429</v>
      </c>
      <c r="G51" s="10">
        <v>18.3</v>
      </c>
      <c r="H51" s="10">
        <v>372</v>
      </c>
      <c r="I51" s="10">
        <v>15.9</v>
      </c>
      <c r="J51" s="10">
        <v>466</v>
      </c>
      <c r="K51" s="10">
        <v>19.899999999999999</v>
      </c>
      <c r="L51" s="10">
        <v>352</v>
      </c>
      <c r="M51" s="10">
        <v>15</v>
      </c>
      <c r="N51" s="10">
        <v>2346</v>
      </c>
      <c r="O51" s="28">
        <v>100</v>
      </c>
      <c r="P51" s="22"/>
    </row>
    <row r="52" spans="1:16" x14ac:dyDescent="0.35">
      <c r="A52" s="6" t="s">
        <v>243</v>
      </c>
      <c r="B52" s="6" t="s">
        <v>250</v>
      </c>
      <c r="C52" s="14">
        <v>2</v>
      </c>
      <c r="D52" s="10">
        <v>451</v>
      </c>
      <c r="E52" s="10">
        <v>37.700000000000003</v>
      </c>
      <c r="F52" s="10">
        <v>192</v>
      </c>
      <c r="G52" s="10">
        <v>16</v>
      </c>
      <c r="H52" s="10">
        <v>129</v>
      </c>
      <c r="I52" s="10">
        <v>10.8</v>
      </c>
      <c r="J52" s="10">
        <v>257</v>
      </c>
      <c r="K52" s="10">
        <v>21.5</v>
      </c>
      <c r="L52" s="10">
        <v>168</v>
      </c>
      <c r="M52" s="10">
        <v>14</v>
      </c>
      <c r="N52" s="10">
        <v>1197</v>
      </c>
      <c r="O52" s="28">
        <v>100</v>
      </c>
      <c r="P52" s="22"/>
    </row>
    <row r="53" spans="1:16" x14ac:dyDescent="0.35">
      <c r="A53" s="6" t="s">
        <v>243</v>
      </c>
      <c r="B53" s="6" t="s">
        <v>250</v>
      </c>
      <c r="C53" s="14" t="s">
        <v>251</v>
      </c>
      <c r="D53" s="10">
        <v>518</v>
      </c>
      <c r="E53" s="10">
        <v>54.8</v>
      </c>
      <c r="F53" s="10">
        <v>98</v>
      </c>
      <c r="G53" s="10">
        <v>10.4</v>
      </c>
      <c r="H53" s="10">
        <v>58</v>
      </c>
      <c r="I53" s="10">
        <v>6.1</v>
      </c>
      <c r="J53" s="10">
        <v>149</v>
      </c>
      <c r="K53" s="10">
        <v>15.8</v>
      </c>
      <c r="L53" s="10">
        <v>123</v>
      </c>
      <c r="M53" s="10">
        <v>13</v>
      </c>
      <c r="N53" s="10">
        <v>946</v>
      </c>
      <c r="O53" s="28">
        <v>100</v>
      </c>
      <c r="P53" s="22"/>
    </row>
    <row r="54" spans="1:16" x14ac:dyDescent="0.35">
      <c r="A54" s="6" t="s">
        <v>243</v>
      </c>
      <c r="B54" s="6" t="s">
        <v>250</v>
      </c>
      <c r="C54" s="14" t="s">
        <v>241</v>
      </c>
      <c r="D54" s="10">
        <v>187</v>
      </c>
      <c r="E54" s="10">
        <v>65.400000000000006</v>
      </c>
      <c r="F54" s="10">
        <v>9</v>
      </c>
      <c r="G54" s="10">
        <v>3.1</v>
      </c>
      <c r="H54" s="10">
        <v>8</v>
      </c>
      <c r="I54" s="10">
        <v>2.8</v>
      </c>
      <c r="J54" s="10">
        <v>21</v>
      </c>
      <c r="K54" s="10">
        <v>7.3</v>
      </c>
      <c r="L54" s="10">
        <v>61</v>
      </c>
      <c r="M54" s="10">
        <v>21.3</v>
      </c>
      <c r="N54" s="10">
        <v>286</v>
      </c>
      <c r="O54" s="28">
        <v>100</v>
      </c>
      <c r="P54" s="22"/>
    </row>
    <row r="55" spans="1:16" x14ac:dyDescent="0.35">
      <c r="A55" s="6" t="s">
        <v>243</v>
      </c>
      <c r="B55" s="6" t="s">
        <v>245</v>
      </c>
      <c r="C55" s="14" t="s">
        <v>249</v>
      </c>
      <c r="D55" s="10">
        <v>1177</v>
      </c>
      <c r="E55" s="10">
        <v>24.9</v>
      </c>
      <c r="F55" s="10">
        <v>1125</v>
      </c>
      <c r="G55" s="10">
        <v>23.8</v>
      </c>
      <c r="H55" s="10">
        <v>681</v>
      </c>
      <c r="I55" s="10">
        <v>14.4</v>
      </c>
      <c r="J55" s="10">
        <v>867</v>
      </c>
      <c r="K55" s="10">
        <v>18.3</v>
      </c>
      <c r="L55" s="10">
        <v>879</v>
      </c>
      <c r="M55" s="10">
        <v>18.600000000000001</v>
      </c>
      <c r="N55" s="10">
        <v>4729</v>
      </c>
      <c r="O55" s="28">
        <v>100</v>
      </c>
      <c r="P55" s="22" t="s">
        <v>240</v>
      </c>
    </row>
    <row r="56" spans="1:16" x14ac:dyDescent="0.35">
      <c r="A56" s="6" t="s">
        <v>243</v>
      </c>
      <c r="B56" s="6" t="s">
        <v>245</v>
      </c>
      <c r="C56" s="14" t="s">
        <v>248</v>
      </c>
      <c r="D56" s="10">
        <v>1238</v>
      </c>
      <c r="E56" s="10">
        <v>23.4</v>
      </c>
      <c r="F56" s="10">
        <v>1266</v>
      </c>
      <c r="G56" s="10">
        <v>24</v>
      </c>
      <c r="H56" s="10">
        <v>887</v>
      </c>
      <c r="I56" s="10">
        <v>16.8</v>
      </c>
      <c r="J56" s="10">
        <v>981</v>
      </c>
      <c r="K56" s="10">
        <v>18.600000000000001</v>
      </c>
      <c r="L56" s="10">
        <v>912</v>
      </c>
      <c r="M56" s="10">
        <v>17.3</v>
      </c>
      <c r="N56" s="10">
        <v>5284</v>
      </c>
      <c r="O56" s="28">
        <v>100</v>
      </c>
      <c r="P56" s="22"/>
    </row>
    <row r="57" spans="1:16" x14ac:dyDescent="0.35">
      <c r="A57" s="6" t="s">
        <v>243</v>
      </c>
      <c r="B57" s="6" t="s">
        <v>245</v>
      </c>
      <c r="C57" s="14" t="s">
        <v>247</v>
      </c>
      <c r="D57" s="10">
        <v>1300</v>
      </c>
      <c r="E57" s="10">
        <v>21.6</v>
      </c>
      <c r="F57" s="10">
        <v>1563</v>
      </c>
      <c r="G57" s="10">
        <v>25.9</v>
      </c>
      <c r="H57" s="10">
        <v>1142</v>
      </c>
      <c r="I57" s="10">
        <v>19</v>
      </c>
      <c r="J57" s="10">
        <v>1084</v>
      </c>
      <c r="K57" s="10">
        <v>18</v>
      </c>
      <c r="L57" s="10">
        <v>936</v>
      </c>
      <c r="M57" s="10">
        <v>15.5</v>
      </c>
      <c r="N57" s="10">
        <v>6025</v>
      </c>
      <c r="O57" s="28">
        <v>100</v>
      </c>
      <c r="P57" s="22"/>
    </row>
    <row r="58" spans="1:16" x14ac:dyDescent="0.35">
      <c r="A58" s="6" t="s">
        <v>243</v>
      </c>
      <c r="B58" s="6" t="s">
        <v>245</v>
      </c>
      <c r="C58" s="14" t="s">
        <v>246</v>
      </c>
      <c r="D58" s="10">
        <v>1314</v>
      </c>
      <c r="E58" s="10">
        <v>21.3</v>
      </c>
      <c r="F58" s="10">
        <v>1535</v>
      </c>
      <c r="G58" s="10">
        <v>24.9</v>
      </c>
      <c r="H58" s="10">
        <v>1176</v>
      </c>
      <c r="I58" s="10">
        <v>19.100000000000001</v>
      </c>
      <c r="J58" s="10">
        <v>1185</v>
      </c>
      <c r="K58" s="10">
        <v>19.2</v>
      </c>
      <c r="L58" s="10">
        <v>962</v>
      </c>
      <c r="M58" s="10">
        <v>15.6</v>
      </c>
      <c r="N58" s="10">
        <v>6172</v>
      </c>
      <c r="O58" s="28">
        <v>100</v>
      </c>
      <c r="P58" s="22"/>
    </row>
    <row r="59" spans="1:16" x14ac:dyDescent="0.35">
      <c r="A59" s="6" t="s">
        <v>243</v>
      </c>
      <c r="B59" s="6" t="s">
        <v>245</v>
      </c>
      <c r="C59" s="14" t="s">
        <v>244</v>
      </c>
      <c r="D59" s="10">
        <v>1272</v>
      </c>
      <c r="E59" s="10">
        <v>20.3</v>
      </c>
      <c r="F59" s="10">
        <v>1556</v>
      </c>
      <c r="G59" s="10">
        <v>24.8</v>
      </c>
      <c r="H59" s="10">
        <v>1269</v>
      </c>
      <c r="I59" s="10">
        <v>20.2</v>
      </c>
      <c r="J59" s="10">
        <v>1178</v>
      </c>
      <c r="K59" s="10">
        <v>18.8</v>
      </c>
      <c r="L59" s="10">
        <v>993</v>
      </c>
      <c r="M59" s="10">
        <v>15.8</v>
      </c>
      <c r="N59" s="10">
        <v>6268</v>
      </c>
      <c r="O59" s="28">
        <v>100</v>
      </c>
      <c r="P59" s="22"/>
    </row>
    <row r="60" spans="1:16" x14ac:dyDescent="0.35">
      <c r="A60" s="6" t="s">
        <v>243</v>
      </c>
      <c r="B60" s="6" t="s">
        <v>242</v>
      </c>
      <c r="C60" s="14">
        <v>0</v>
      </c>
      <c r="D60" s="10">
        <v>253</v>
      </c>
      <c r="E60" s="10">
        <v>3.8</v>
      </c>
      <c r="F60" s="10">
        <v>2633</v>
      </c>
      <c r="G60" s="10">
        <v>39.9</v>
      </c>
      <c r="H60" s="10">
        <v>1492</v>
      </c>
      <c r="I60" s="10">
        <v>22.6</v>
      </c>
      <c r="J60" s="10">
        <v>831</v>
      </c>
      <c r="K60" s="10">
        <v>12.6</v>
      </c>
      <c r="L60" s="10">
        <v>1389</v>
      </c>
      <c r="M60" s="10">
        <v>21.1</v>
      </c>
      <c r="N60" s="10">
        <v>6598</v>
      </c>
      <c r="O60" s="28">
        <v>100</v>
      </c>
      <c r="P60" s="22" t="s">
        <v>240</v>
      </c>
    </row>
    <row r="61" spans="1:16" x14ac:dyDescent="0.35">
      <c r="A61" s="6" t="s">
        <v>243</v>
      </c>
      <c r="B61" s="6" t="s">
        <v>242</v>
      </c>
      <c r="C61" s="14">
        <v>1</v>
      </c>
      <c r="D61" s="10">
        <v>361</v>
      </c>
      <c r="E61" s="10">
        <v>9.6</v>
      </c>
      <c r="F61" s="10">
        <v>965</v>
      </c>
      <c r="G61" s="10">
        <v>25.8</v>
      </c>
      <c r="H61" s="10">
        <v>1020</v>
      </c>
      <c r="I61" s="10">
        <v>27.3</v>
      </c>
      <c r="J61" s="10">
        <v>989</v>
      </c>
      <c r="K61" s="10">
        <v>26.4</v>
      </c>
      <c r="L61" s="10">
        <v>408</v>
      </c>
      <c r="M61" s="10">
        <v>10.9</v>
      </c>
      <c r="N61" s="10">
        <v>3743</v>
      </c>
      <c r="O61" s="28">
        <v>100</v>
      </c>
      <c r="P61" s="22"/>
    </row>
    <row r="62" spans="1:16" x14ac:dyDescent="0.35">
      <c r="A62" s="6" t="s">
        <v>243</v>
      </c>
      <c r="B62" s="6" t="s">
        <v>242</v>
      </c>
      <c r="C62" s="14">
        <v>2</v>
      </c>
      <c r="D62" s="10">
        <v>286</v>
      </c>
      <c r="E62" s="10">
        <v>21.5</v>
      </c>
      <c r="F62" s="10">
        <v>168</v>
      </c>
      <c r="G62" s="10">
        <v>12.7</v>
      </c>
      <c r="H62" s="10">
        <v>242</v>
      </c>
      <c r="I62" s="10">
        <v>18.2</v>
      </c>
      <c r="J62" s="10">
        <v>524</v>
      </c>
      <c r="K62" s="10">
        <v>39.5</v>
      </c>
      <c r="L62" s="10">
        <v>108</v>
      </c>
      <c r="M62" s="10">
        <v>8.1</v>
      </c>
      <c r="N62" s="10">
        <v>1328</v>
      </c>
      <c r="O62" s="28">
        <v>100</v>
      </c>
      <c r="P62" s="22"/>
    </row>
    <row r="63" spans="1:16" x14ac:dyDescent="0.35">
      <c r="A63" s="6" t="s">
        <v>243</v>
      </c>
      <c r="B63" s="6" t="s">
        <v>242</v>
      </c>
      <c r="C63" s="14">
        <v>3</v>
      </c>
      <c r="D63" s="10">
        <v>420</v>
      </c>
      <c r="E63" s="10">
        <v>53.4</v>
      </c>
      <c r="F63" s="10">
        <v>38</v>
      </c>
      <c r="G63" s="10">
        <v>4.8</v>
      </c>
      <c r="H63" s="10">
        <v>72</v>
      </c>
      <c r="I63" s="10">
        <v>9.1999999999999993</v>
      </c>
      <c r="J63" s="10">
        <v>219</v>
      </c>
      <c r="K63" s="10">
        <v>27.9</v>
      </c>
      <c r="L63" s="10">
        <v>37</v>
      </c>
      <c r="M63" s="10">
        <v>4.7</v>
      </c>
      <c r="N63" s="10">
        <v>786</v>
      </c>
      <c r="O63" s="28">
        <v>100</v>
      </c>
      <c r="P63" s="22"/>
    </row>
    <row r="64" spans="1:16" x14ac:dyDescent="0.35">
      <c r="A64" s="6" t="s">
        <v>243</v>
      </c>
      <c r="B64" s="6" t="s">
        <v>242</v>
      </c>
      <c r="C64" s="14">
        <v>4</v>
      </c>
      <c r="D64" s="10">
        <v>186</v>
      </c>
      <c r="E64" s="10">
        <v>82.3</v>
      </c>
      <c r="F64" s="10">
        <v>6</v>
      </c>
      <c r="G64" s="10">
        <v>2.7</v>
      </c>
      <c r="H64" s="10">
        <v>4</v>
      </c>
      <c r="I64" s="10">
        <v>1.8</v>
      </c>
      <c r="J64" s="10">
        <v>21</v>
      </c>
      <c r="K64" s="10">
        <v>9.3000000000000007</v>
      </c>
      <c r="L64" s="10">
        <v>9</v>
      </c>
      <c r="M64" s="10">
        <v>4</v>
      </c>
      <c r="N64" s="10">
        <v>226</v>
      </c>
      <c r="O64" s="28">
        <v>100</v>
      </c>
      <c r="P64" s="22"/>
    </row>
    <row r="65" spans="1:16" x14ac:dyDescent="0.35">
      <c r="A65" s="6" t="s">
        <v>243</v>
      </c>
      <c r="B65" s="6" t="s">
        <v>242</v>
      </c>
      <c r="C65" s="14" t="s">
        <v>241</v>
      </c>
      <c r="D65" s="10">
        <v>4795</v>
      </c>
      <c r="E65" s="10">
        <v>30.4</v>
      </c>
      <c r="F65" s="10">
        <v>3235</v>
      </c>
      <c r="G65" s="10">
        <v>20.5</v>
      </c>
      <c r="H65" s="10">
        <v>2325</v>
      </c>
      <c r="I65" s="10">
        <v>14.7</v>
      </c>
      <c r="J65" s="10">
        <v>2711</v>
      </c>
      <c r="K65" s="10">
        <v>17.2</v>
      </c>
      <c r="L65" s="10">
        <v>2731</v>
      </c>
      <c r="M65" s="10">
        <v>17.3</v>
      </c>
      <c r="N65" s="10">
        <v>15797</v>
      </c>
      <c r="O65" s="28">
        <v>100</v>
      </c>
      <c r="P65" s="22"/>
    </row>
    <row r="66" spans="1:16" x14ac:dyDescent="0.35">
      <c r="B66" s="7"/>
      <c r="C66" s="7"/>
    </row>
    <row r="67" spans="1:16" x14ac:dyDescent="0.35">
      <c r="A67" s="6" t="s">
        <v>239</v>
      </c>
      <c r="B67" s="7"/>
      <c r="C67" s="7"/>
    </row>
    <row r="68" spans="1:16" x14ac:dyDescent="0.35">
      <c r="A68" t="s">
        <v>633</v>
      </c>
      <c r="B68" s="6"/>
      <c r="C68" s="6"/>
      <c r="D68" s="27"/>
      <c r="E68" s="28"/>
      <c r="F68" s="27"/>
      <c r="G68" s="28"/>
      <c r="H68" s="27"/>
      <c r="I68" s="28"/>
      <c r="J68" s="27"/>
      <c r="K68" s="28"/>
      <c r="L68" s="27"/>
      <c r="M68" s="28"/>
      <c r="N68" s="27"/>
      <c r="O68" s="28"/>
      <c r="P68" s="22"/>
    </row>
    <row r="69" spans="1:16" x14ac:dyDescent="0.35">
      <c r="A69" t="s">
        <v>237</v>
      </c>
      <c r="B69" s="6"/>
      <c r="C69" s="6"/>
      <c r="D69" s="27"/>
      <c r="E69" s="28"/>
      <c r="F69" s="27"/>
      <c r="G69" s="28"/>
      <c r="H69" s="27"/>
      <c r="I69" s="28"/>
      <c r="J69" s="27"/>
      <c r="K69" s="28"/>
      <c r="L69" s="27"/>
      <c r="M69" s="28"/>
      <c r="N69" s="27"/>
      <c r="O69" s="28"/>
      <c r="P69" s="22"/>
    </row>
    <row r="70" spans="1:16" x14ac:dyDescent="0.35">
      <c r="A70" s="6" t="s">
        <v>236</v>
      </c>
      <c r="B70" s="6"/>
      <c r="C70" s="6"/>
      <c r="D70" s="27"/>
      <c r="E70" s="28"/>
      <c r="F70" s="27"/>
      <c r="G70" s="28"/>
      <c r="H70" s="27"/>
      <c r="I70" s="28"/>
      <c r="J70" s="27"/>
      <c r="K70" s="28"/>
      <c r="L70" s="27"/>
      <c r="M70" s="28"/>
      <c r="N70" s="27"/>
      <c r="O70" s="28"/>
      <c r="P70" s="22"/>
    </row>
    <row r="71" spans="1:16" x14ac:dyDescent="0.35">
      <c r="A71" s="6" t="s">
        <v>235</v>
      </c>
      <c r="B71" s="6"/>
      <c r="C71" s="6"/>
      <c r="D71" s="27"/>
      <c r="E71" s="28"/>
      <c r="F71" s="27"/>
      <c r="G71" s="28"/>
      <c r="H71" s="27"/>
      <c r="I71" s="28"/>
      <c r="J71" s="27"/>
      <c r="K71" s="28"/>
      <c r="L71" s="27"/>
      <c r="M71" s="28"/>
      <c r="N71" s="27"/>
      <c r="O71" s="28"/>
      <c r="P71" s="22"/>
    </row>
  </sheetData>
  <hyperlinks>
    <hyperlink ref="A1" location="'Title sheet'!A1" display="Return to Contents" xr:uid="{158F0374-3078-4261-95C5-32E9D73DEA6F}"/>
  </hyperlink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1AFB0-0CE8-4425-B209-E34F0098EBA8}">
  <sheetPr>
    <tabColor theme="9" tint="0.59999389629810485"/>
  </sheetPr>
  <dimension ref="A1:B25"/>
  <sheetViews>
    <sheetView workbookViewId="0">
      <selection activeCell="A2" sqref="A2"/>
    </sheetView>
  </sheetViews>
  <sheetFormatPr defaultColWidth="8.7265625" defaultRowHeight="14.5" x14ac:dyDescent="0.35"/>
  <cols>
    <col min="1" max="1" width="26.7265625" customWidth="1"/>
    <col min="2" max="2" width="17.1796875" style="10" customWidth="1"/>
  </cols>
  <sheetData>
    <row r="1" spans="1:2" x14ac:dyDescent="0.35">
      <c r="A1" s="62" t="s">
        <v>680</v>
      </c>
    </row>
    <row r="2" spans="1:2" x14ac:dyDescent="0.35">
      <c r="A2" s="2" t="s">
        <v>647</v>
      </c>
    </row>
    <row r="4" spans="1:2" x14ac:dyDescent="0.35">
      <c r="A4" s="8" t="s">
        <v>343</v>
      </c>
      <c r="B4" s="11" t="s">
        <v>342</v>
      </c>
    </row>
    <row r="5" spans="1:2" x14ac:dyDescent="0.35">
      <c r="A5" s="9" t="s">
        <v>341</v>
      </c>
      <c r="B5" s="12">
        <v>1</v>
      </c>
    </row>
    <row r="6" spans="1:2" x14ac:dyDescent="0.35">
      <c r="A6" s="9" t="s">
        <v>340</v>
      </c>
      <c r="B6" s="12">
        <v>1</v>
      </c>
    </row>
    <row r="7" spans="1:2" x14ac:dyDescent="0.35">
      <c r="A7" s="9" t="s">
        <v>339</v>
      </c>
      <c r="B7" s="12">
        <v>1</v>
      </c>
    </row>
    <row r="8" spans="1:2" x14ac:dyDescent="0.35">
      <c r="A8" s="9" t="s">
        <v>338</v>
      </c>
      <c r="B8" s="12">
        <v>1</v>
      </c>
    </row>
    <row r="9" spans="1:2" x14ac:dyDescent="0.35">
      <c r="A9" s="9" t="s">
        <v>337</v>
      </c>
      <c r="B9" s="12">
        <v>1</v>
      </c>
    </row>
    <row r="10" spans="1:2" x14ac:dyDescent="0.35">
      <c r="A10" s="9" t="s">
        <v>336</v>
      </c>
      <c r="B10" s="12">
        <v>1</v>
      </c>
    </row>
    <row r="11" spans="1:2" x14ac:dyDescent="0.35">
      <c r="A11" s="9" t="s">
        <v>335</v>
      </c>
      <c r="B11" s="12">
        <v>1</v>
      </c>
    </row>
    <row r="12" spans="1:2" x14ac:dyDescent="0.35">
      <c r="A12" s="9" t="s">
        <v>334</v>
      </c>
      <c r="B12" s="12">
        <v>1</v>
      </c>
    </row>
    <row r="13" spans="1:2" x14ac:dyDescent="0.35">
      <c r="A13" s="9" t="s">
        <v>333</v>
      </c>
      <c r="B13" s="12">
        <v>1</v>
      </c>
    </row>
    <row r="14" spans="1:2" x14ac:dyDescent="0.35">
      <c r="A14" s="9" t="s">
        <v>332</v>
      </c>
      <c r="B14" s="12">
        <v>2</v>
      </c>
    </row>
    <row r="15" spans="1:2" x14ac:dyDescent="0.35">
      <c r="A15" s="9" t="s">
        <v>331</v>
      </c>
      <c r="B15" s="12">
        <v>2</v>
      </c>
    </row>
    <row r="16" spans="1:2" x14ac:dyDescent="0.35">
      <c r="A16" s="9" t="s">
        <v>330</v>
      </c>
      <c r="B16" s="12">
        <v>2</v>
      </c>
    </row>
    <row r="17" spans="1:2" x14ac:dyDescent="0.35">
      <c r="A17" s="9" t="s">
        <v>329</v>
      </c>
      <c r="B17" s="12">
        <v>2</v>
      </c>
    </row>
    <row r="18" spans="1:2" x14ac:dyDescent="0.35">
      <c r="A18" s="9" t="s">
        <v>328</v>
      </c>
      <c r="B18" s="12" t="s">
        <v>327</v>
      </c>
    </row>
    <row r="19" spans="1:2" x14ac:dyDescent="0.35">
      <c r="A19" s="9" t="s">
        <v>326</v>
      </c>
      <c r="B19" s="12">
        <v>1</v>
      </c>
    </row>
    <row r="20" spans="1:2" x14ac:dyDescent="0.35">
      <c r="A20" s="9" t="s">
        <v>325</v>
      </c>
      <c r="B20" s="12">
        <v>3</v>
      </c>
    </row>
    <row r="21" spans="1:2" x14ac:dyDescent="0.35">
      <c r="A21" s="9" t="s">
        <v>324</v>
      </c>
      <c r="B21" s="12">
        <v>6</v>
      </c>
    </row>
    <row r="23" spans="1:2" x14ac:dyDescent="0.35">
      <c r="A23" t="s">
        <v>239</v>
      </c>
    </row>
    <row r="24" spans="1:2" x14ac:dyDescent="0.35">
      <c r="A24" s="9" t="s">
        <v>323</v>
      </c>
    </row>
    <row r="25" spans="1:2" x14ac:dyDescent="0.35">
      <c r="A25" s="9" t="s">
        <v>322</v>
      </c>
    </row>
  </sheetData>
  <hyperlinks>
    <hyperlink ref="A1" location="'Title sheet'!A1" display="Return to Contents" xr:uid="{AD3F0D3C-8B03-4C5F-9F72-40715B834C5F}"/>
  </hyperlinks>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00AF1-D2D2-495A-9C88-FD5782ED214F}">
  <sheetPr>
    <tabColor theme="9" tint="0.59999389629810485"/>
  </sheetPr>
  <dimension ref="A1:B49"/>
  <sheetViews>
    <sheetView workbookViewId="0">
      <selection activeCell="A2" sqref="A2"/>
    </sheetView>
  </sheetViews>
  <sheetFormatPr defaultColWidth="8.7265625" defaultRowHeight="14.5" x14ac:dyDescent="0.35"/>
  <cols>
    <col min="1" max="1" width="14.81640625" customWidth="1"/>
    <col min="2" max="2" width="71.81640625" style="10" bestFit="1" customWidth="1"/>
  </cols>
  <sheetData>
    <row r="1" spans="1:2" x14ac:dyDescent="0.35">
      <c r="A1" s="62" t="s">
        <v>680</v>
      </c>
    </row>
    <row r="2" spans="1:2" x14ac:dyDescent="0.35">
      <c r="A2" s="2" t="s">
        <v>648</v>
      </c>
    </row>
    <row r="4" spans="1:2" x14ac:dyDescent="0.35">
      <c r="A4" s="2" t="s">
        <v>434</v>
      </c>
      <c r="B4" s="13" t="s">
        <v>343</v>
      </c>
    </row>
    <row r="5" spans="1:2" x14ac:dyDescent="0.35">
      <c r="A5" t="s">
        <v>433</v>
      </c>
      <c r="B5" s="10" t="s">
        <v>432</v>
      </c>
    </row>
    <row r="6" spans="1:2" x14ac:dyDescent="0.35">
      <c r="A6" t="s">
        <v>431</v>
      </c>
      <c r="B6" s="10" t="s">
        <v>430</v>
      </c>
    </row>
    <row r="7" spans="1:2" x14ac:dyDescent="0.35">
      <c r="A7" s="9" t="s">
        <v>429</v>
      </c>
      <c r="B7" s="12" t="s">
        <v>428</v>
      </c>
    </row>
    <row r="8" spans="1:2" x14ac:dyDescent="0.35">
      <c r="A8" s="9" t="s">
        <v>427</v>
      </c>
      <c r="B8" s="12" t="s">
        <v>426</v>
      </c>
    </row>
    <row r="9" spans="1:2" x14ac:dyDescent="0.35">
      <c r="A9" s="9" t="s">
        <v>425</v>
      </c>
      <c r="B9" s="12" t="s">
        <v>424</v>
      </c>
    </row>
    <row r="10" spans="1:2" x14ac:dyDescent="0.35">
      <c r="A10" s="9" t="s">
        <v>423</v>
      </c>
      <c r="B10" s="12" t="s">
        <v>422</v>
      </c>
    </row>
    <row r="11" spans="1:2" x14ac:dyDescent="0.35">
      <c r="A11" s="9" t="s">
        <v>421</v>
      </c>
      <c r="B11" s="12" t="s">
        <v>420</v>
      </c>
    </row>
    <row r="12" spans="1:2" x14ac:dyDescent="0.35">
      <c r="A12" s="9" t="s">
        <v>419</v>
      </c>
      <c r="B12" s="12" t="s">
        <v>418</v>
      </c>
    </row>
    <row r="13" spans="1:2" x14ac:dyDescent="0.35">
      <c r="A13" s="9" t="s">
        <v>417</v>
      </c>
      <c r="B13" s="12" t="s">
        <v>416</v>
      </c>
    </row>
    <row r="14" spans="1:2" x14ac:dyDescent="0.35">
      <c r="A14" s="9" t="s">
        <v>415</v>
      </c>
      <c r="B14" s="12" t="s">
        <v>414</v>
      </c>
    </row>
    <row r="15" spans="1:2" x14ac:dyDescent="0.35">
      <c r="A15" s="9" t="s">
        <v>413</v>
      </c>
      <c r="B15" s="12" t="s">
        <v>412</v>
      </c>
    </row>
    <row r="16" spans="1:2" x14ac:dyDescent="0.35">
      <c r="A16" s="9" t="s">
        <v>411</v>
      </c>
      <c r="B16" s="12" t="s">
        <v>410</v>
      </c>
    </row>
    <row r="17" spans="1:2" x14ac:dyDescent="0.35">
      <c r="A17" s="9" t="s">
        <v>409</v>
      </c>
      <c r="B17" s="12" t="s">
        <v>408</v>
      </c>
    </row>
    <row r="18" spans="1:2" x14ac:dyDescent="0.35">
      <c r="A18" s="9" t="s">
        <v>407</v>
      </c>
      <c r="B18" s="12" t="s">
        <v>406</v>
      </c>
    </row>
    <row r="19" spans="1:2" x14ac:dyDescent="0.35">
      <c r="A19" s="9" t="s">
        <v>405</v>
      </c>
      <c r="B19" s="12" t="s">
        <v>404</v>
      </c>
    </row>
    <row r="20" spans="1:2" x14ac:dyDescent="0.35">
      <c r="A20" s="9" t="s">
        <v>403</v>
      </c>
      <c r="B20" s="12" t="s">
        <v>402</v>
      </c>
    </row>
    <row r="21" spans="1:2" x14ac:dyDescent="0.35">
      <c r="A21" s="9" t="s">
        <v>401</v>
      </c>
      <c r="B21" s="12" t="s">
        <v>400</v>
      </c>
    </row>
    <row r="22" spans="1:2" x14ac:dyDescent="0.35">
      <c r="A22" s="9" t="s">
        <v>399</v>
      </c>
      <c r="B22" s="12" t="s">
        <v>398</v>
      </c>
    </row>
    <row r="23" spans="1:2" x14ac:dyDescent="0.35">
      <c r="A23" s="9" t="s">
        <v>397</v>
      </c>
      <c r="B23" s="12" t="s">
        <v>396</v>
      </c>
    </row>
    <row r="24" spans="1:2" x14ac:dyDescent="0.35">
      <c r="A24" t="s">
        <v>395</v>
      </c>
      <c r="B24" s="10" t="s">
        <v>394</v>
      </c>
    </row>
    <row r="25" spans="1:2" x14ac:dyDescent="0.35">
      <c r="A25" t="s">
        <v>393</v>
      </c>
      <c r="B25" s="10" t="s">
        <v>392</v>
      </c>
    </row>
    <row r="26" spans="1:2" x14ac:dyDescent="0.35">
      <c r="A26" s="9" t="s">
        <v>391</v>
      </c>
      <c r="B26" s="10" t="s">
        <v>390</v>
      </c>
    </row>
    <row r="27" spans="1:2" x14ac:dyDescent="0.35">
      <c r="A27" s="9" t="s">
        <v>389</v>
      </c>
      <c r="B27" s="10" t="s">
        <v>388</v>
      </c>
    </row>
    <row r="28" spans="1:2" x14ac:dyDescent="0.35">
      <c r="A28" t="s">
        <v>387</v>
      </c>
      <c r="B28" s="10" t="s">
        <v>386</v>
      </c>
    </row>
    <row r="29" spans="1:2" x14ac:dyDescent="0.35">
      <c r="A29" t="s">
        <v>385</v>
      </c>
      <c r="B29" s="10" t="s">
        <v>384</v>
      </c>
    </row>
    <row r="30" spans="1:2" x14ac:dyDescent="0.35">
      <c r="A30" t="s">
        <v>383</v>
      </c>
      <c r="B30" s="10" t="s">
        <v>382</v>
      </c>
    </row>
    <row r="31" spans="1:2" x14ac:dyDescent="0.35">
      <c r="A31" t="s">
        <v>381</v>
      </c>
      <c r="B31" s="10" t="s">
        <v>380</v>
      </c>
    </row>
    <row r="32" spans="1:2" x14ac:dyDescent="0.35">
      <c r="A32" t="s">
        <v>379</v>
      </c>
      <c r="B32" s="10" t="s">
        <v>378</v>
      </c>
    </row>
    <row r="33" spans="1:2" x14ac:dyDescent="0.35">
      <c r="A33" t="s">
        <v>377</v>
      </c>
      <c r="B33" s="10" t="s">
        <v>376</v>
      </c>
    </row>
    <row r="34" spans="1:2" x14ac:dyDescent="0.35">
      <c r="A34" t="s">
        <v>375</v>
      </c>
      <c r="B34" s="10" t="s">
        <v>374</v>
      </c>
    </row>
    <row r="35" spans="1:2" x14ac:dyDescent="0.35">
      <c r="A35" t="s">
        <v>373</v>
      </c>
      <c r="B35" s="10" t="s">
        <v>372</v>
      </c>
    </row>
    <row r="36" spans="1:2" x14ac:dyDescent="0.35">
      <c r="A36" t="s">
        <v>371</v>
      </c>
      <c r="B36" s="10" t="s">
        <v>370</v>
      </c>
    </row>
    <row r="37" spans="1:2" x14ac:dyDescent="0.35">
      <c r="A37" t="s">
        <v>369</v>
      </c>
      <c r="B37" s="10" t="s">
        <v>368</v>
      </c>
    </row>
    <row r="38" spans="1:2" x14ac:dyDescent="0.35">
      <c r="A38" t="s">
        <v>367</v>
      </c>
      <c r="B38" s="10" t="s">
        <v>366</v>
      </c>
    </row>
    <row r="39" spans="1:2" x14ac:dyDescent="0.35">
      <c r="A39" t="s">
        <v>365</v>
      </c>
      <c r="B39" s="10" t="s">
        <v>364</v>
      </c>
    </row>
    <row r="40" spans="1:2" x14ac:dyDescent="0.35">
      <c r="A40" t="s">
        <v>363</v>
      </c>
      <c r="B40" s="10" t="s">
        <v>362</v>
      </c>
    </row>
    <row r="41" spans="1:2" x14ac:dyDescent="0.35">
      <c r="A41" t="s">
        <v>361</v>
      </c>
      <c r="B41" s="10" t="s">
        <v>360</v>
      </c>
    </row>
    <row r="42" spans="1:2" x14ac:dyDescent="0.35">
      <c r="A42" t="s">
        <v>359</v>
      </c>
      <c r="B42" s="10" t="s">
        <v>358</v>
      </c>
    </row>
    <row r="43" spans="1:2" x14ac:dyDescent="0.35">
      <c r="A43" t="s">
        <v>357</v>
      </c>
      <c r="B43" s="10" t="s">
        <v>356</v>
      </c>
    </row>
    <row r="44" spans="1:2" x14ac:dyDescent="0.35">
      <c r="A44" t="s">
        <v>355</v>
      </c>
      <c r="B44" s="10" t="s">
        <v>354</v>
      </c>
    </row>
    <row r="45" spans="1:2" x14ac:dyDescent="0.35">
      <c r="A45" t="s">
        <v>353</v>
      </c>
      <c r="B45" s="10" t="s">
        <v>352</v>
      </c>
    </row>
    <row r="46" spans="1:2" x14ac:dyDescent="0.35">
      <c r="A46" t="s">
        <v>351</v>
      </c>
      <c r="B46" s="10" t="s">
        <v>350</v>
      </c>
    </row>
    <row r="47" spans="1:2" x14ac:dyDescent="0.35">
      <c r="A47" t="s">
        <v>349</v>
      </c>
      <c r="B47" s="10" t="s">
        <v>348</v>
      </c>
    </row>
    <row r="48" spans="1:2" x14ac:dyDescent="0.35">
      <c r="A48" t="s">
        <v>347</v>
      </c>
      <c r="B48" s="10" t="s">
        <v>346</v>
      </c>
    </row>
    <row r="49" spans="1:2" x14ac:dyDescent="0.35">
      <c r="A49" t="s">
        <v>345</v>
      </c>
      <c r="B49" s="10" t="s">
        <v>344</v>
      </c>
    </row>
  </sheetData>
  <hyperlinks>
    <hyperlink ref="A1" location="'Title sheet'!A1" display="Return to Contents" xr:uid="{D5996F27-F69D-4539-8B3E-5DF9F37F25EB}"/>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1B2E8-481A-4BFB-9DCC-46AFF40BA860}">
  <dimension ref="A1:K175"/>
  <sheetViews>
    <sheetView workbookViewId="0">
      <selection activeCell="A2" sqref="A2"/>
    </sheetView>
  </sheetViews>
  <sheetFormatPr defaultRowHeight="14.5" x14ac:dyDescent="0.35"/>
  <cols>
    <col min="1" max="1" width="42.54296875" bestFit="1" customWidth="1"/>
    <col min="2" max="2" width="10.1796875" bestFit="1" customWidth="1"/>
    <col min="3" max="3" width="55.1796875" bestFit="1" customWidth="1"/>
    <col min="4" max="4" width="16.26953125" bestFit="1" customWidth="1"/>
    <col min="5" max="5" width="20.54296875" customWidth="1"/>
    <col min="6" max="8" width="27.54296875" customWidth="1"/>
    <col min="9" max="11" width="27.54296875" bestFit="1" customWidth="1"/>
  </cols>
  <sheetData>
    <row r="1" spans="1:11" x14ac:dyDescent="0.35">
      <c r="A1" s="62" t="s">
        <v>680</v>
      </c>
    </row>
    <row r="2" spans="1:11" x14ac:dyDescent="0.35">
      <c r="A2" s="2" t="s">
        <v>699</v>
      </c>
    </row>
    <row r="4" spans="1:11" s="2" customFormat="1" x14ac:dyDescent="0.35">
      <c r="A4" s="2" t="s">
        <v>160</v>
      </c>
      <c r="B4" s="2" t="s">
        <v>0</v>
      </c>
      <c r="C4" s="2" t="s">
        <v>1</v>
      </c>
      <c r="D4" s="2" t="s">
        <v>2</v>
      </c>
      <c r="E4" s="2" t="s">
        <v>3</v>
      </c>
      <c r="F4" s="2" t="s">
        <v>4</v>
      </c>
      <c r="G4" s="2" t="s">
        <v>5</v>
      </c>
      <c r="H4" s="2" t="s">
        <v>6</v>
      </c>
      <c r="I4" s="2" t="s">
        <v>7</v>
      </c>
      <c r="J4" s="2" t="s">
        <v>8</v>
      </c>
      <c r="K4" s="2" t="s">
        <v>9</v>
      </c>
    </row>
    <row r="5" spans="1:11" s="2" customFormat="1" x14ac:dyDescent="0.35">
      <c r="D5" s="2" t="s">
        <v>148</v>
      </c>
      <c r="E5" s="2" t="s">
        <v>149</v>
      </c>
      <c r="F5" s="2" t="s">
        <v>142</v>
      </c>
      <c r="G5" s="2" t="s">
        <v>142</v>
      </c>
      <c r="H5" s="2" t="s">
        <v>142</v>
      </c>
      <c r="I5" s="2" t="s">
        <v>142</v>
      </c>
      <c r="J5" s="2" t="s">
        <v>142</v>
      </c>
      <c r="K5" s="2" t="s">
        <v>142</v>
      </c>
    </row>
    <row r="6" spans="1:11" x14ac:dyDescent="0.35">
      <c r="A6" t="s">
        <v>161</v>
      </c>
      <c r="B6" t="s">
        <v>140</v>
      </c>
      <c r="C6" t="s">
        <v>141</v>
      </c>
      <c r="D6">
        <v>34796</v>
      </c>
      <c r="E6">
        <v>140630931</v>
      </c>
      <c r="F6" s="63">
        <v>24.74</v>
      </c>
      <c r="G6" s="63">
        <v>24.48</v>
      </c>
      <c r="H6" s="63">
        <v>25</v>
      </c>
      <c r="I6" s="63">
        <v>25.28</v>
      </c>
      <c r="J6" s="63">
        <v>25.01</v>
      </c>
      <c r="K6" s="63">
        <v>25.55</v>
      </c>
    </row>
    <row r="7" spans="1:11" x14ac:dyDescent="0.35">
      <c r="A7" t="s">
        <v>162</v>
      </c>
      <c r="B7" t="s">
        <v>122</v>
      </c>
      <c r="C7" t="s">
        <v>88</v>
      </c>
      <c r="D7">
        <v>1668</v>
      </c>
      <c r="E7">
        <v>6311557</v>
      </c>
      <c r="F7" s="63">
        <v>26.43</v>
      </c>
      <c r="G7" s="63">
        <v>25.17</v>
      </c>
      <c r="H7" s="63">
        <v>27.73</v>
      </c>
      <c r="I7" s="63">
        <v>25.49</v>
      </c>
      <c r="J7" s="63">
        <v>24.27</v>
      </c>
      <c r="K7" s="63">
        <v>26.75</v>
      </c>
    </row>
    <row r="8" spans="1:11" x14ac:dyDescent="0.35">
      <c r="A8" t="s">
        <v>162</v>
      </c>
      <c r="B8" t="s">
        <v>190</v>
      </c>
      <c r="C8" t="s">
        <v>123</v>
      </c>
      <c r="D8">
        <v>2959</v>
      </c>
      <c r="E8">
        <v>11623395</v>
      </c>
      <c r="F8" s="63">
        <v>25.46</v>
      </c>
      <c r="G8" s="63">
        <v>24.55</v>
      </c>
      <c r="H8" s="63">
        <v>26.39</v>
      </c>
      <c r="I8" s="63">
        <v>25.29</v>
      </c>
      <c r="J8" s="63">
        <v>24.39</v>
      </c>
      <c r="K8" s="63">
        <v>26.23</v>
      </c>
    </row>
    <row r="9" spans="1:11" x14ac:dyDescent="0.35">
      <c r="A9" t="s">
        <v>162</v>
      </c>
      <c r="B9" t="s">
        <v>191</v>
      </c>
      <c r="C9" t="s">
        <v>443</v>
      </c>
      <c r="D9">
        <v>2033</v>
      </c>
      <c r="E9">
        <v>7249783</v>
      </c>
      <c r="F9" s="63">
        <v>28.04</v>
      </c>
      <c r="G9" s="63">
        <v>26.84</v>
      </c>
      <c r="H9" s="63">
        <v>29.29</v>
      </c>
      <c r="I9" s="63">
        <v>25.88</v>
      </c>
      <c r="J9" s="63">
        <v>24.76</v>
      </c>
      <c r="K9" s="63">
        <v>27.04</v>
      </c>
    </row>
    <row r="10" spans="1:11" x14ac:dyDescent="0.35">
      <c r="A10" t="s">
        <v>162</v>
      </c>
      <c r="B10" t="s">
        <v>193</v>
      </c>
      <c r="C10" t="s">
        <v>444</v>
      </c>
      <c r="D10">
        <v>2188</v>
      </c>
      <c r="E10">
        <v>9109990</v>
      </c>
      <c r="F10" s="63">
        <v>24.02</v>
      </c>
      <c r="G10" s="63">
        <v>23.02</v>
      </c>
      <c r="H10" s="63">
        <v>25.05</v>
      </c>
      <c r="I10" s="63">
        <v>25.03</v>
      </c>
      <c r="J10" s="63">
        <v>23.98</v>
      </c>
      <c r="K10" s="63">
        <v>26.1</v>
      </c>
    </row>
    <row r="11" spans="1:11" x14ac:dyDescent="0.35">
      <c r="A11" t="s">
        <v>162</v>
      </c>
      <c r="B11" t="s">
        <v>195</v>
      </c>
      <c r="C11" t="s">
        <v>95</v>
      </c>
      <c r="D11">
        <v>1696</v>
      </c>
      <c r="E11">
        <v>7125606</v>
      </c>
      <c r="F11" s="63">
        <v>23.8</v>
      </c>
      <c r="G11" s="63">
        <v>22.68</v>
      </c>
      <c r="H11" s="63">
        <v>24.96</v>
      </c>
      <c r="I11" s="63">
        <v>26.28</v>
      </c>
      <c r="J11" s="63">
        <v>25.04</v>
      </c>
      <c r="K11" s="63">
        <v>27.57</v>
      </c>
    </row>
    <row r="12" spans="1:11" x14ac:dyDescent="0.35">
      <c r="A12" t="s">
        <v>162</v>
      </c>
      <c r="B12" t="s">
        <v>196</v>
      </c>
      <c r="C12" t="s">
        <v>445</v>
      </c>
      <c r="D12">
        <v>1237</v>
      </c>
      <c r="E12">
        <v>4284663</v>
      </c>
      <c r="F12" s="63">
        <v>28.87</v>
      </c>
      <c r="G12" s="63">
        <v>27.28</v>
      </c>
      <c r="H12" s="63">
        <v>30.53</v>
      </c>
      <c r="I12" s="63">
        <v>26.53</v>
      </c>
      <c r="J12" s="63">
        <v>25.06</v>
      </c>
      <c r="K12" s="63">
        <v>28.07</v>
      </c>
    </row>
    <row r="13" spans="1:11" x14ac:dyDescent="0.35">
      <c r="A13" t="s">
        <v>162</v>
      </c>
      <c r="B13" t="s">
        <v>125</v>
      </c>
      <c r="C13" t="s">
        <v>101</v>
      </c>
      <c r="D13">
        <v>1213</v>
      </c>
      <c r="E13">
        <v>4655026</v>
      </c>
      <c r="F13" s="63">
        <v>26.06</v>
      </c>
      <c r="G13" s="63">
        <v>24.61</v>
      </c>
      <c r="H13" s="63">
        <v>27.57</v>
      </c>
      <c r="I13" s="63">
        <v>25.65</v>
      </c>
      <c r="J13" s="63">
        <v>24.22</v>
      </c>
      <c r="K13" s="63">
        <v>27.14</v>
      </c>
    </row>
    <row r="14" spans="1:11" x14ac:dyDescent="0.35">
      <c r="A14" t="s">
        <v>162</v>
      </c>
      <c r="B14" t="s">
        <v>126</v>
      </c>
      <c r="C14" t="s">
        <v>103</v>
      </c>
      <c r="D14">
        <v>1189</v>
      </c>
      <c r="E14">
        <v>4243598</v>
      </c>
      <c r="F14" s="63">
        <v>28.02</v>
      </c>
      <c r="G14" s="63">
        <v>26.45</v>
      </c>
      <c r="H14" s="63">
        <v>29.66</v>
      </c>
      <c r="I14" s="63">
        <v>26.76</v>
      </c>
      <c r="J14" s="63">
        <v>25.25</v>
      </c>
      <c r="K14" s="63">
        <v>28.33</v>
      </c>
    </row>
    <row r="15" spans="1:11" x14ac:dyDescent="0.35">
      <c r="A15" t="s">
        <v>162</v>
      </c>
      <c r="B15" t="s">
        <v>197</v>
      </c>
      <c r="C15" t="s">
        <v>110</v>
      </c>
      <c r="D15">
        <v>693</v>
      </c>
      <c r="E15">
        <v>3722076</v>
      </c>
      <c r="F15" s="63">
        <v>18.62</v>
      </c>
      <c r="G15" s="63">
        <v>17.260000000000002</v>
      </c>
      <c r="H15" s="63">
        <v>20.059999999999999</v>
      </c>
      <c r="I15" s="63">
        <v>23.46</v>
      </c>
      <c r="J15" s="63">
        <v>21.7</v>
      </c>
      <c r="K15" s="63">
        <v>25.31</v>
      </c>
    </row>
    <row r="16" spans="1:11" x14ac:dyDescent="0.35">
      <c r="A16" t="s">
        <v>162</v>
      </c>
      <c r="B16" t="s">
        <v>198</v>
      </c>
      <c r="C16" t="s">
        <v>112</v>
      </c>
      <c r="D16">
        <v>748</v>
      </c>
      <c r="E16">
        <v>4895216</v>
      </c>
      <c r="F16" s="63">
        <v>15.28</v>
      </c>
      <c r="G16" s="63">
        <v>14.2</v>
      </c>
      <c r="H16" s="63">
        <v>16.420000000000002</v>
      </c>
      <c r="I16" s="63">
        <v>20.84</v>
      </c>
      <c r="J16" s="63">
        <v>19.309999999999999</v>
      </c>
      <c r="K16" s="63">
        <v>22.46</v>
      </c>
    </row>
    <row r="17" spans="1:11" x14ac:dyDescent="0.35">
      <c r="A17" t="s">
        <v>162</v>
      </c>
      <c r="B17" t="s">
        <v>199</v>
      </c>
      <c r="C17" t="s">
        <v>158</v>
      </c>
      <c r="D17">
        <v>1710</v>
      </c>
      <c r="E17">
        <v>8968648</v>
      </c>
      <c r="F17" s="63">
        <v>19.07</v>
      </c>
      <c r="G17" s="63">
        <v>18.170000000000002</v>
      </c>
      <c r="H17" s="63">
        <v>19.989999999999998</v>
      </c>
      <c r="I17" s="63">
        <v>23.03</v>
      </c>
      <c r="J17" s="63">
        <v>21.93</v>
      </c>
      <c r="K17" s="63">
        <v>24.16</v>
      </c>
    </row>
    <row r="18" spans="1:11" x14ac:dyDescent="0.35">
      <c r="A18" t="s">
        <v>162</v>
      </c>
      <c r="B18" t="s">
        <v>200</v>
      </c>
      <c r="C18" t="s">
        <v>201</v>
      </c>
      <c r="D18">
        <v>2034</v>
      </c>
      <c r="E18">
        <v>7544475</v>
      </c>
      <c r="F18" s="63">
        <v>26.96</v>
      </c>
      <c r="G18" s="63">
        <v>25.8</v>
      </c>
      <c r="H18" s="63">
        <v>28.16</v>
      </c>
      <c r="I18" s="63">
        <v>25.86</v>
      </c>
      <c r="J18" s="63">
        <v>24.74</v>
      </c>
      <c r="K18" s="63">
        <v>27.01</v>
      </c>
    </row>
    <row r="19" spans="1:11" x14ac:dyDescent="0.35">
      <c r="A19" t="s">
        <v>162</v>
      </c>
      <c r="B19" t="s">
        <v>127</v>
      </c>
      <c r="C19" t="s">
        <v>128</v>
      </c>
      <c r="D19">
        <v>1362</v>
      </c>
      <c r="E19">
        <v>4469300</v>
      </c>
      <c r="F19" s="63">
        <v>30.47</v>
      </c>
      <c r="G19" s="63">
        <v>28.88</v>
      </c>
      <c r="H19" s="63">
        <v>32.14</v>
      </c>
      <c r="I19" s="63">
        <v>26.07</v>
      </c>
      <c r="J19" s="63">
        <v>24.68</v>
      </c>
      <c r="K19" s="63">
        <v>27.51</v>
      </c>
    </row>
    <row r="20" spans="1:11" x14ac:dyDescent="0.35">
      <c r="A20" t="s">
        <v>162</v>
      </c>
      <c r="B20" t="s">
        <v>129</v>
      </c>
      <c r="C20" t="s">
        <v>130</v>
      </c>
      <c r="D20">
        <v>2046</v>
      </c>
      <c r="E20">
        <v>7709559</v>
      </c>
      <c r="F20" s="63">
        <v>26.54</v>
      </c>
      <c r="G20" s="63">
        <v>25.4</v>
      </c>
      <c r="H20" s="63">
        <v>27.71</v>
      </c>
      <c r="I20" s="63">
        <v>25.66</v>
      </c>
      <c r="J20" s="63">
        <v>24.55</v>
      </c>
      <c r="K20" s="63">
        <v>26.8</v>
      </c>
    </row>
    <row r="21" spans="1:11" x14ac:dyDescent="0.35">
      <c r="A21" t="s">
        <v>162</v>
      </c>
      <c r="B21" t="s">
        <v>131</v>
      </c>
      <c r="C21" t="s">
        <v>117</v>
      </c>
      <c r="D21">
        <v>840</v>
      </c>
      <c r="E21">
        <v>4547318</v>
      </c>
      <c r="F21" s="63">
        <v>18.47</v>
      </c>
      <c r="G21" s="63">
        <v>17.239999999999998</v>
      </c>
      <c r="H21" s="63">
        <v>19.77</v>
      </c>
      <c r="I21" s="63">
        <v>23.3</v>
      </c>
      <c r="J21" s="63">
        <v>21.7</v>
      </c>
      <c r="K21" s="63">
        <v>24.98</v>
      </c>
    </row>
    <row r="22" spans="1:11" x14ac:dyDescent="0.35">
      <c r="A22" t="s">
        <v>162</v>
      </c>
      <c r="B22" t="s">
        <v>202</v>
      </c>
      <c r="C22" t="s">
        <v>119</v>
      </c>
      <c r="D22">
        <v>963</v>
      </c>
      <c r="E22">
        <v>3807498</v>
      </c>
      <c r="F22" s="63">
        <v>25.29</v>
      </c>
      <c r="G22" s="63">
        <v>23.72</v>
      </c>
      <c r="H22" s="63">
        <v>26.94</v>
      </c>
      <c r="I22" s="63">
        <v>25.78</v>
      </c>
      <c r="J22" s="63">
        <v>24.17</v>
      </c>
      <c r="K22" s="63">
        <v>27.47</v>
      </c>
    </row>
    <row r="23" spans="1:11" x14ac:dyDescent="0.35">
      <c r="A23" t="s">
        <v>162</v>
      </c>
      <c r="B23" t="s">
        <v>132</v>
      </c>
      <c r="C23" t="s">
        <v>133</v>
      </c>
      <c r="D23">
        <v>2401</v>
      </c>
      <c r="E23">
        <v>8813215</v>
      </c>
      <c r="F23" s="63">
        <v>27.24</v>
      </c>
      <c r="G23" s="63">
        <v>26.16</v>
      </c>
      <c r="H23" s="63">
        <v>28.36</v>
      </c>
      <c r="I23" s="63">
        <v>26.09</v>
      </c>
      <c r="J23" s="63">
        <v>25.05</v>
      </c>
      <c r="K23" s="63">
        <v>27.16</v>
      </c>
    </row>
    <row r="24" spans="1:11" x14ac:dyDescent="0.35">
      <c r="A24" t="s">
        <v>162</v>
      </c>
      <c r="B24" t="s">
        <v>134</v>
      </c>
      <c r="C24" t="s">
        <v>135</v>
      </c>
      <c r="D24">
        <v>965</v>
      </c>
      <c r="E24">
        <v>4271367</v>
      </c>
      <c r="F24" s="63">
        <v>22.59</v>
      </c>
      <c r="G24" s="63">
        <v>21.19</v>
      </c>
      <c r="H24" s="63">
        <v>24.06</v>
      </c>
      <c r="I24" s="63">
        <v>23.38</v>
      </c>
      <c r="J24" s="63">
        <v>21.92</v>
      </c>
      <c r="K24" s="63">
        <v>24.9</v>
      </c>
    </row>
    <row r="25" spans="1:11" x14ac:dyDescent="0.35">
      <c r="A25" t="s">
        <v>162</v>
      </c>
      <c r="B25" t="s">
        <v>136</v>
      </c>
      <c r="C25" t="s">
        <v>137</v>
      </c>
      <c r="D25">
        <v>1836</v>
      </c>
      <c r="E25">
        <v>6527709</v>
      </c>
      <c r="F25" s="63">
        <v>28.13</v>
      </c>
      <c r="G25" s="63">
        <v>26.85</v>
      </c>
      <c r="H25" s="63">
        <v>29.44</v>
      </c>
      <c r="I25" s="63">
        <v>25.76</v>
      </c>
      <c r="J25" s="63">
        <v>24.58</v>
      </c>
      <c r="K25" s="63">
        <v>26.97</v>
      </c>
    </row>
    <row r="26" spans="1:11" x14ac:dyDescent="0.35">
      <c r="A26" t="s">
        <v>162</v>
      </c>
      <c r="B26" t="s">
        <v>138</v>
      </c>
      <c r="C26" t="s">
        <v>139</v>
      </c>
      <c r="D26">
        <v>3607</v>
      </c>
      <c r="E26">
        <v>14766629</v>
      </c>
      <c r="F26" s="63">
        <v>24.43</v>
      </c>
      <c r="G26" s="63">
        <v>23.64</v>
      </c>
      <c r="H26" s="63">
        <v>25.24</v>
      </c>
      <c r="I26" s="63">
        <v>24.91</v>
      </c>
      <c r="J26" s="63">
        <v>24.1</v>
      </c>
      <c r="K26" s="63">
        <v>25.74</v>
      </c>
    </row>
    <row r="27" spans="1:11" x14ac:dyDescent="0.35">
      <c r="A27" t="s">
        <v>162</v>
      </c>
      <c r="B27" t="s">
        <v>203</v>
      </c>
      <c r="C27" t="s">
        <v>159</v>
      </c>
      <c r="D27">
        <v>1408</v>
      </c>
      <c r="E27">
        <v>5984303</v>
      </c>
      <c r="F27" s="63">
        <v>23.53</v>
      </c>
      <c r="G27" s="63">
        <v>22.32</v>
      </c>
      <c r="H27" s="63">
        <v>24.79</v>
      </c>
      <c r="I27" s="63">
        <v>25.48</v>
      </c>
      <c r="J27" s="63">
        <v>24.16</v>
      </c>
      <c r="K27" s="63">
        <v>26.85</v>
      </c>
    </row>
    <row r="28" spans="1:11" x14ac:dyDescent="0.35">
      <c r="A28" t="s">
        <v>446</v>
      </c>
      <c r="B28" t="s">
        <v>84</v>
      </c>
      <c r="C28" t="s">
        <v>447</v>
      </c>
      <c r="D28">
        <v>629</v>
      </c>
      <c r="E28">
        <v>2296060</v>
      </c>
      <c r="F28" s="63">
        <v>27.39</v>
      </c>
      <c r="G28" s="63">
        <v>25.3</v>
      </c>
      <c r="H28" s="63">
        <v>29.62</v>
      </c>
      <c r="I28" s="63">
        <v>26.6</v>
      </c>
      <c r="J28" s="63">
        <v>24.55</v>
      </c>
      <c r="K28" s="63">
        <v>28.78</v>
      </c>
    </row>
    <row r="29" spans="1:11" x14ac:dyDescent="0.35">
      <c r="A29" t="s">
        <v>446</v>
      </c>
      <c r="B29" t="s">
        <v>107</v>
      </c>
      <c r="C29" t="s">
        <v>448</v>
      </c>
      <c r="D29">
        <v>526</v>
      </c>
      <c r="E29">
        <v>2358494</v>
      </c>
      <c r="F29" s="63">
        <v>22.3</v>
      </c>
      <c r="G29" s="63">
        <v>20.440000000000001</v>
      </c>
      <c r="H29" s="63">
        <v>24.29</v>
      </c>
      <c r="I29" s="63">
        <v>25.14</v>
      </c>
      <c r="J29" s="63">
        <v>23.02</v>
      </c>
      <c r="K29" s="63">
        <v>27.4</v>
      </c>
    </row>
    <row r="30" spans="1:11" x14ac:dyDescent="0.35">
      <c r="A30" t="s">
        <v>446</v>
      </c>
      <c r="B30" t="s">
        <v>449</v>
      </c>
      <c r="C30" t="s">
        <v>450</v>
      </c>
      <c r="D30">
        <v>679</v>
      </c>
      <c r="E30">
        <v>3409625</v>
      </c>
      <c r="F30" s="63">
        <v>19.91</v>
      </c>
      <c r="G30" s="63">
        <v>18.440000000000001</v>
      </c>
      <c r="H30" s="63">
        <v>21.47</v>
      </c>
      <c r="I30" s="63">
        <v>24.06</v>
      </c>
      <c r="J30" s="63">
        <v>22.27</v>
      </c>
      <c r="K30" s="63">
        <v>25.96</v>
      </c>
    </row>
    <row r="31" spans="1:11" x14ac:dyDescent="0.35">
      <c r="A31" t="s">
        <v>446</v>
      </c>
      <c r="B31" t="s">
        <v>451</v>
      </c>
      <c r="C31" t="s">
        <v>452</v>
      </c>
      <c r="D31">
        <v>700</v>
      </c>
      <c r="E31">
        <v>2999146</v>
      </c>
      <c r="F31" s="63">
        <v>23.34</v>
      </c>
      <c r="G31" s="63">
        <v>21.64</v>
      </c>
      <c r="H31" s="63">
        <v>25.13</v>
      </c>
      <c r="I31" s="63">
        <v>24.74</v>
      </c>
      <c r="J31" s="63">
        <v>22.93</v>
      </c>
      <c r="K31" s="63">
        <v>26.65</v>
      </c>
    </row>
    <row r="32" spans="1:11" x14ac:dyDescent="0.35">
      <c r="A32" t="s">
        <v>446</v>
      </c>
      <c r="B32" t="s">
        <v>85</v>
      </c>
      <c r="C32" t="s">
        <v>453</v>
      </c>
      <c r="D32">
        <v>548</v>
      </c>
      <c r="E32">
        <v>2394744</v>
      </c>
      <c r="F32" s="63">
        <v>22.88</v>
      </c>
      <c r="G32" s="63">
        <v>21.01</v>
      </c>
      <c r="H32" s="63">
        <v>24.88</v>
      </c>
      <c r="I32" s="63">
        <v>24.38</v>
      </c>
      <c r="J32" s="63">
        <v>22.37</v>
      </c>
      <c r="K32" s="63">
        <v>26.53</v>
      </c>
    </row>
    <row r="33" spans="1:11" x14ac:dyDescent="0.35">
      <c r="A33" t="s">
        <v>446</v>
      </c>
      <c r="B33" t="s">
        <v>86</v>
      </c>
      <c r="C33" t="s">
        <v>454</v>
      </c>
      <c r="D33">
        <v>965</v>
      </c>
      <c r="E33">
        <v>4271367</v>
      </c>
      <c r="F33" s="63">
        <v>22.59</v>
      </c>
      <c r="G33" s="63">
        <v>21.19</v>
      </c>
      <c r="H33" s="63">
        <v>24.06</v>
      </c>
      <c r="I33" s="63">
        <v>23.38</v>
      </c>
      <c r="J33" s="63">
        <v>21.92</v>
      </c>
      <c r="K33" s="63">
        <v>24.9</v>
      </c>
    </row>
    <row r="34" spans="1:11" x14ac:dyDescent="0.35">
      <c r="A34" t="s">
        <v>446</v>
      </c>
      <c r="B34" t="s">
        <v>455</v>
      </c>
      <c r="C34" t="s">
        <v>456</v>
      </c>
      <c r="D34">
        <v>520</v>
      </c>
      <c r="E34">
        <v>2164140</v>
      </c>
      <c r="F34" s="63">
        <v>24.03</v>
      </c>
      <c r="G34" s="63">
        <v>22.01</v>
      </c>
      <c r="H34" s="63">
        <v>26.18</v>
      </c>
      <c r="I34" s="63">
        <v>24.76</v>
      </c>
      <c r="J34" s="63">
        <v>22.67</v>
      </c>
      <c r="K34" s="63">
        <v>26.99</v>
      </c>
    </row>
    <row r="35" spans="1:11" x14ac:dyDescent="0.35">
      <c r="A35" t="s">
        <v>446</v>
      </c>
      <c r="B35" t="s">
        <v>87</v>
      </c>
      <c r="C35" t="s">
        <v>457</v>
      </c>
      <c r="D35">
        <v>1668</v>
      </c>
      <c r="E35">
        <v>6311557</v>
      </c>
      <c r="F35" s="63">
        <v>26.43</v>
      </c>
      <c r="G35" s="63">
        <v>25.17</v>
      </c>
      <c r="H35" s="63">
        <v>27.73</v>
      </c>
      <c r="I35" s="63">
        <v>25.49</v>
      </c>
      <c r="J35" s="63">
        <v>24.27</v>
      </c>
      <c r="K35" s="63">
        <v>26.75</v>
      </c>
    </row>
    <row r="36" spans="1:11" x14ac:dyDescent="0.35">
      <c r="A36" t="s">
        <v>446</v>
      </c>
      <c r="B36" t="s">
        <v>89</v>
      </c>
      <c r="C36" t="s">
        <v>458</v>
      </c>
      <c r="D36">
        <v>472</v>
      </c>
      <c r="E36">
        <v>1446963</v>
      </c>
      <c r="F36" s="63">
        <v>32.619999999999997</v>
      </c>
      <c r="G36" s="63">
        <v>29.74</v>
      </c>
      <c r="H36" s="63">
        <v>35.700000000000003</v>
      </c>
      <c r="I36" s="63">
        <v>27.44</v>
      </c>
      <c r="J36" s="63">
        <v>24.98</v>
      </c>
      <c r="K36" s="63">
        <v>30.07</v>
      </c>
    </row>
    <row r="37" spans="1:11" x14ac:dyDescent="0.35">
      <c r="A37" t="s">
        <v>446</v>
      </c>
      <c r="B37" t="s">
        <v>90</v>
      </c>
      <c r="C37" t="s">
        <v>459</v>
      </c>
      <c r="D37">
        <v>574</v>
      </c>
      <c r="E37">
        <v>2317528</v>
      </c>
      <c r="F37" s="63">
        <v>24.77</v>
      </c>
      <c r="G37" s="63">
        <v>22.78</v>
      </c>
      <c r="H37" s="63">
        <v>26.88</v>
      </c>
      <c r="I37" s="63">
        <v>25.65</v>
      </c>
      <c r="J37" s="63">
        <v>23.59</v>
      </c>
      <c r="K37" s="63">
        <v>27.85</v>
      </c>
    </row>
    <row r="38" spans="1:11" x14ac:dyDescent="0.35">
      <c r="A38" t="s">
        <v>446</v>
      </c>
      <c r="B38" t="s">
        <v>460</v>
      </c>
      <c r="C38" t="s">
        <v>461</v>
      </c>
      <c r="D38">
        <v>701</v>
      </c>
      <c r="E38">
        <v>2660691</v>
      </c>
      <c r="F38" s="63">
        <v>26.35</v>
      </c>
      <c r="G38" s="63">
        <v>24.43</v>
      </c>
      <c r="H38" s="63">
        <v>28.37</v>
      </c>
      <c r="I38" s="63">
        <v>25.12</v>
      </c>
      <c r="J38" s="63">
        <v>23.29</v>
      </c>
      <c r="K38" s="63">
        <v>27.06</v>
      </c>
    </row>
    <row r="39" spans="1:11" x14ac:dyDescent="0.35">
      <c r="A39" t="s">
        <v>446</v>
      </c>
      <c r="B39" t="s">
        <v>91</v>
      </c>
      <c r="C39" t="s">
        <v>462</v>
      </c>
      <c r="D39">
        <v>890</v>
      </c>
      <c r="E39">
        <v>3022337</v>
      </c>
      <c r="F39" s="63">
        <v>29.45</v>
      </c>
      <c r="G39" s="63">
        <v>27.54</v>
      </c>
      <c r="H39" s="63">
        <v>31.45</v>
      </c>
      <c r="I39" s="63">
        <v>25.39</v>
      </c>
      <c r="J39" s="63">
        <v>23.72</v>
      </c>
      <c r="K39" s="63">
        <v>27.14</v>
      </c>
    </row>
    <row r="40" spans="1:11" x14ac:dyDescent="0.35">
      <c r="A40" t="s">
        <v>446</v>
      </c>
      <c r="B40" t="s">
        <v>92</v>
      </c>
      <c r="C40" t="s">
        <v>463</v>
      </c>
      <c r="D40">
        <v>599</v>
      </c>
      <c r="E40">
        <v>1950832</v>
      </c>
      <c r="F40" s="63">
        <v>30.7</v>
      </c>
      <c r="G40" s="63">
        <v>28.29</v>
      </c>
      <c r="H40" s="63">
        <v>33.270000000000003</v>
      </c>
      <c r="I40" s="63">
        <v>25.77</v>
      </c>
      <c r="J40" s="63">
        <v>23.7</v>
      </c>
      <c r="K40" s="63">
        <v>27.97</v>
      </c>
    </row>
    <row r="41" spans="1:11" x14ac:dyDescent="0.35">
      <c r="A41" t="s">
        <v>446</v>
      </c>
      <c r="B41" t="s">
        <v>93</v>
      </c>
      <c r="C41" t="s">
        <v>464</v>
      </c>
      <c r="D41">
        <v>419</v>
      </c>
      <c r="E41">
        <v>1856814</v>
      </c>
      <c r="F41" s="63">
        <v>22.57</v>
      </c>
      <c r="G41" s="63">
        <v>20.46</v>
      </c>
      <c r="H41" s="63">
        <v>24.83</v>
      </c>
      <c r="I41" s="63">
        <v>25.02</v>
      </c>
      <c r="J41" s="63">
        <v>22.67</v>
      </c>
      <c r="K41" s="63">
        <v>27.56</v>
      </c>
    </row>
    <row r="42" spans="1:11" x14ac:dyDescent="0.35">
      <c r="A42" t="s">
        <v>446</v>
      </c>
      <c r="B42" t="s">
        <v>94</v>
      </c>
      <c r="C42" t="s">
        <v>465</v>
      </c>
      <c r="D42">
        <v>427</v>
      </c>
      <c r="E42">
        <v>1599624</v>
      </c>
      <c r="F42" s="63">
        <v>26.69</v>
      </c>
      <c r="G42" s="63">
        <v>24.22</v>
      </c>
      <c r="H42" s="63">
        <v>29.35</v>
      </c>
      <c r="I42" s="63">
        <v>24.55</v>
      </c>
      <c r="J42" s="63">
        <v>22.25</v>
      </c>
      <c r="K42" s="63">
        <v>27.01</v>
      </c>
    </row>
    <row r="43" spans="1:11" x14ac:dyDescent="0.35">
      <c r="A43" t="s">
        <v>446</v>
      </c>
      <c r="B43" t="s">
        <v>466</v>
      </c>
      <c r="C43" t="s">
        <v>467</v>
      </c>
      <c r="D43">
        <v>1671</v>
      </c>
      <c r="E43">
        <v>7040193</v>
      </c>
      <c r="F43" s="63">
        <v>23.74</v>
      </c>
      <c r="G43" s="63">
        <v>22.61</v>
      </c>
      <c r="H43" s="63">
        <v>24.9</v>
      </c>
      <c r="I43" s="63">
        <v>26.25</v>
      </c>
      <c r="J43" s="63">
        <v>25</v>
      </c>
      <c r="K43" s="63">
        <v>27.55</v>
      </c>
    </row>
    <row r="44" spans="1:11" x14ac:dyDescent="0.35">
      <c r="A44" t="s">
        <v>446</v>
      </c>
      <c r="B44" t="s">
        <v>96</v>
      </c>
      <c r="C44" t="s">
        <v>468</v>
      </c>
      <c r="D44">
        <v>1237</v>
      </c>
      <c r="E44">
        <v>4576877</v>
      </c>
      <c r="F44" s="63">
        <v>27.03</v>
      </c>
      <c r="G44" s="63">
        <v>25.54</v>
      </c>
      <c r="H44" s="63">
        <v>28.58</v>
      </c>
      <c r="I44" s="63">
        <v>25.72</v>
      </c>
      <c r="J44" s="63">
        <v>24.3</v>
      </c>
      <c r="K44" s="63">
        <v>27.21</v>
      </c>
    </row>
    <row r="45" spans="1:11" x14ac:dyDescent="0.35">
      <c r="A45" t="s">
        <v>446</v>
      </c>
      <c r="B45" t="s">
        <v>97</v>
      </c>
      <c r="C45" t="s">
        <v>469</v>
      </c>
      <c r="D45">
        <v>515</v>
      </c>
      <c r="E45">
        <v>1973946</v>
      </c>
      <c r="F45" s="63">
        <v>26.09</v>
      </c>
      <c r="G45" s="63">
        <v>23.88</v>
      </c>
      <c r="H45" s="63">
        <v>28.44</v>
      </c>
      <c r="I45" s="63">
        <v>22.96</v>
      </c>
      <c r="J45" s="63">
        <v>21</v>
      </c>
      <c r="K45" s="63">
        <v>25.06</v>
      </c>
    </row>
    <row r="46" spans="1:11" x14ac:dyDescent="0.35">
      <c r="A46" t="s">
        <v>446</v>
      </c>
      <c r="B46" t="s">
        <v>98</v>
      </c>
      <c r="C46" t="s">
        <v>470</v>
      </c>
      <c r="D46">
        <v>953</v>
      </c>
      <c r="E46">
        <v>3742067</v>
      </c>
      <c r="F46" s="63">
        <v>25.47</v>
      </c>
      <c r="G46" s="63">
        <v>23.88</v>
      </c>
      <c r="H46" s="63">
        <v>27.14</v>
      </c>
      <c r="I46" s="63">
        <v>26.6</v>
      </c>
      <c r="J46" s="63">
        <v>24.92</v>
      </c>
      <c r="K46" s="63">
        <v>28.36</v>
      </c>
    </row>
    <row r="47" spans="1:11" x14ac:dyDescent="0.35">
      <c r="A47" t="s">
        <v>446</v>
      </c>
      <c r="B47" t="s">
        <v>205</v>
      </c>
      <c r="C47" t="s">
        <v>471</v>
      </c>
      <c r="D47">
        <v>1237</v>
      </c>
      <c r="E47">
        <v>4284663</v>
      </c>
      <c r="F47" s="63">
        <v>28.87</v>
      </c>
      <c r="G47" s="63">
        <v>27.28</v>
      </c>
      <c r="H47" s="63">
        <v>30.53</v>
      </c>
      <c r="I47" s="63">
        <v>26.53</v>
      </c>
      <c r="J47" s="63">
        <v>25.06</v>
      </c>
      <c r="K47" s="63">
        <v>28.07</v>
      </c>
    </row>
    <row r="48" spans="1:11" x14ac:dyDescent="0.35">
      <c r="A48" t="s">
        <v>446</v>
      </c>
      <c r="B48" t="s">
        <v>100</v>
      </c>
      <c r="C48" t="s">
        <v>472</v>
      </c>
      <c r="D48">
        <v>1213</v>
      </c>
      <c r="E48">
        <v>4655026</v>
      </c>
      <c r="F48" s="63">
        <v>26.06</v>
      </c>
      <c r="G48" s="63">
        <v>24.61</v>
      </c>
      <c r="H48" s="63">
        <v>27.57</v>
      </c>
      <c r="I48" s="63">
        <v>25.65</v>
      </c>
      <c r="J48" s="63">
        <v>24.22</v>
      </c>
      <c r="K48" s="63">
        <v>27.14</v>
      </c>
    </row>
    <row r="49" spans="1:11" x14ac:dyDescent="0.35">
      <c r="A49" t="s">
        <v>446</v>
      </c>
      <c r="B49" t="s">
        <v>102</v>
      </c>
      <c r="C49" t="s">
        <v>473</v>
      </c>
      <c r="D49">
        <v>1189</v>
      </c>
      <c r="E49">
        <v>4243598</v>
      </c>
      <c r="F49" s="63">
        <v>28.02</v>
      </c>
      <c r="G49" s="63">
        <v>26.45</v>
      </c>
      <c r="H49" s="63">
        <v>29.66</v>
      </c>
      <c r="I49" s="63">
        <v>26.76</v>
      </c>
      <c r="J49" s="63">
        <v>25.25</v>
      </c>
      <c r="K49" s="63">
        <v>28.33</v>
      </c>
    </row>
    <row r="50" spans="1:11" x14ac:dyDescent="0.35">
      <c r="A50" t="s">
        <v>446</v>
      </c>
      <c r="B50" t="s">
        <v>104</v>
      </c>
      <c r="C50" t="s">
        <v>474</v>
      </c>
      <c r="D50">
        <v>689</v>
      </c>
      <c r="E50">
        <v>2717111</v>
      </c>
      <c r="F50" s="63">
        <v>25.36</v>
      </c>
      <c r="G50" s="63">
        <v>23.5</v>
      </c>
      <c r="H50" s="63">
        <v>27.32</v>
      </c>
      <c r="I50" s="63">
        <v>26.47</v>
      </c>
      <c r="J50" s="63">
        <v>24.52</v>
      </c>
      <c r="K50" s="63">
        <v>28.53</v>
      </c>
    </row>
    <row r="51" spans="1:11" x14ac:dyDescent="0.35">
      <c r="A51" t="s">
        <v>446</v>
      </c>
      <c r="B51" t="s">
        <v>105</v>
      </c>
      <c r="C51" t="s">
        <v>475</v>
      </c>
      <c r="D51">
        <v>546</v>
      </c>
      <c r="E51">
        <v>1914484</v>
      </c>
      <c r="F51" s="63">
        <v>28.52</v>
      </c>
      <c r="G51" s="63">
        <v>26.18</v>
      </c>
      <c r="H51" s="63">
        <v>31.02</v>
      </c>
      <c r="I51" s="63">
        <v>25.45</v>
      </c>
      <c r="J51" s="63">
        <v>23.34</v>
      </c>
      <c r="K51" s="63">
        <v>27.7</v>
      </c>
    </row>
    <row r="52" spans="1:11" x14ac:dyDescent="0.35">
      <c r="A52" t="s">
        <v>446</v>
      </c>
      <c r="B52" t="s">
        <v>106</v>
      </c>
      <c r="C52" t="s">
        <v>476</v>
      </c>
      <c r="D52">
        <v>709</v>
      </c>
      <c r="E52">
        <v>3009429</v>
      </c>
      <c r="F52" s="63">
        <v>23.56</v>
      </c>
      <c r="G52" s="63">
        <v>21.86</v>
      </c>
      <c r="H52" s="63">
        <v>25.36</v>
      </c>
      <c r="I52" s="63">
        <v>23.11</v>
      </c>
      <c r="J52" s="63">
        <v>21.43</v>
      </c>
      <c r="K52" s="63">
        <v>24.89</v>
      </c>
    </row>
    <row r="53" spans="1:11" x14ac:dyDescent="0.35">
      <c r="A53" t="s">
        <v>446</v>
      </c>
      <c r="B53" t="s">
        <v>108</v>
      </c>
      <c r="C53" t="s">
        <v>477</v>
      </c>
      <c r="D53">
        <v>780</v>
      </c>
      <c r="E53">
        <v>2585379</v>
      </c>
      <c r="F53" s="63">
        <v>30.17</v>
      </c>
      <c r="G53" s="63">
        <v>28.09</v>
      </c>
      <c r="H53" s="63">
        <v>32.36</v>
      </c>
      <c r="I53" s="63">
        <v>25.99</v>
      </c>
      <c r="J53" s="63">
        <v>24.16</v>
      </c>
      <c r="K53" s="63">
        <v>27.91</v>
      </c>
    </row>
    <row r="54" spans="1:11" x14ac:dyDescent="0.35">
      <c r="A54" t="s">
        <v>446</v>
      </c>
      <c r="B54" t="s">
        <v>109</v>
      </c>
      <c r="C54" t="s">
        <v>478</v>
      </c>
      <c r="D54">
        <v>693</v>
      </c>
      <c r="E54">
        <v>3722076</v>
      </c>
      <c r="F54" s="63">
        <v>18.62</v>
      </c>
      <c r="G54" s="63">
        <v>17.260000000000002</v>
      </c>
      <c r="H54" s="63">
        <v>20.059999999999999</v>
      </c>
      <c r="I54" s="63">
        <v>23.46</v>
      </c>
      <c r="J54" s="63">
        <v>21.7</v>
      </c>
      <c r="K54" s="63">
        <v>25.31</v>
      </c>
    </row>
    <row r="55" spans="1:11" x14ac:dyDescent="0.35">
      <c r="A55" t="s">
        <v>446</v>
      </c>
      <c r="B55" t="s">
        <v>204</v>
      </c>
      <c r="C55" t="s">
        <v>479</v>
      </c>
      <c r="D55">
        <v>2034</v>
      </c>
      <c r="E55">
        <v>7544475</v>
      </c>
      <c r="F55" s="63">
        <v>26.96</v>
      </c>
      <c r="G55" s="63">
        <v>25.8</v>
      </c>
      <c r="H55" s="63">
        <v>28.16</v>
      </c>
      <c r="I55" s="63">
        <v>25.86</v>
      </c>
      <c r="J55" s="63">
        <v>24.74</v>
      </c>
      <c r="K55" s="63">
        <v>27.01</v>
      </c>
    </row>
    <row r="56" spans="1:11" x14ac:dyDescent="0.35">
      <c r="A56" t="s">
        <v>446</v>
      </c>
      <c r="B56" t="s">
        <v>111</v>
      </c>
      <c r="C56" t="s">
        <v>480</v>
      </c>
      <c r="D56">
        <v>748</v>
      </c>
      <c r="E56">
        <v>4895216</v>
      </c>
      <c r="F56" s="63">
        <v>15.28</v>
      </c>
      <c r="G56" s="63">
        <v>14.2</v>
      </c>
      <c r="H56" s="63">
        <v>16.420000000000002</v>
      </c>
      <c r="I56" s="63">
        <v>20.84</v>
      </c>
      <c r="J56" s="63">
        <v>19.309999999999999</v>
      </c>
      <c r="K56" s="63">
        <v>22.46</v>
      </c>
    </row>
    <row r="57" spans="1:11" x14ac:dyDescent="0.35">
      <c r="A57" t="s">
        <v>446</v>
      </c>
      <c r="B57" t="s">
        <v>113</v>
      </c>
      <c r="C57" t="s">
        <v>481</v>
      </c>
      <c r="D57">
        <v>979</v>
      </c>
      <c r="E57">
        <v>5149297</v>
      </c>
      <c r="F57" s="63">
        <v>19.010000000000002</v>
      </c>
      <c r="G57" s="63">
        <v>17.84</v>
      </c>
      <c r="H57" s="63">
        <v>20.239999999999998</v>
      </c>
      <c r="I57" s="63">
        <v>22.8</v>
      </c>
      <c r="J57" s="63">
        <v>21.37</v>
      </c>
      <c r="K57" s="63">
        <v>24.3</v>
      </c>
    </row>
    <row r="58" spans="1:11" x14ac:dyDescent="0.35">
      <c r="A58" t="s">
        <v>446</v>
      </c>
      <c r="B58" t="s">
        <v>482</v>
      </c>
      <c r="C58" t="s">
        <v>483</v>
      </c>
      <c r="D58">
        <v>423</v>
      </c>
      <c r="E58">
        <v>1869947</v>
      </c>
      <c r="F58" s="63">
        <v>22.62</v>
      </c>
      <c r="G58" s="63">
        <v>20.52</v>
      </c>
      <c r="H58" s="63">
        <v>24.88</v>
      </c>
      <c r="I58" s="63">
        <v>23.48</v>
      </c>
      <c r="J58" s="63">
        <v>21.29</v>
      </c>
      <c r="K58" s="63">
        <v>25.84</v>
      </c>
    </row>
    <row r="59" spans="1:11" x14ac:dyDescent="0.35">
      <c r="A59" t="s">
        <v>446</v>
      </c>
      <c r="B59" t="s">
        <v>484</v>
      </c>
      <c r="C59" t="s">
        <v>485</v>
      </c>
      <c r="D59">
        <v>713</v>
      </c>
      <c r="E59">
        <v>2880954</v>
      </c>
      <c r="F59" s="63">
        <v>24.75</v>
      </c>
      <c r="G59" s="63">
        <v>22.97</v>
      </c>
      <c r="H59" s="63">
        <v>26.63</v>
      </c>
      <c r="I59" s="63">
        <v>25.45</v>
      </c>
      <c r="J59" s="63">
        <v>23.61</v>
      </c>
      <c r="K59" s="63">
        <v>27.4</v>
      </c>
    </row>
    <row r="60" spans="1:11" x14ac:dyDescent="0.35">
      <c r="A60" t="s">
        <v>446</v>
      </c>
      <c r="B60" t="s">
        <v>114</v>
      </c>
      <c r="C60" t="s">
        <v>486</v>
      </c>
      <c r="D60">
        <v>362</v>
      </c>
      <c r="E60">
        <v>1242228</v>
      </c>
      <c r="F60" s="63">
        <v>29.14</v>
      </c>
      <c r="G60" s="63">
        <v>26.22</v>
      </c>
      <c r="H60" s="63">
        <v>32.299999999999997</v>
      </c>
      <c r="I60" s="63">
        <v>26.36</v>
      </c>
      <c r="J60" s="63">
        <v>23.7</v>
      </c>
      <c r="K60" s="63">
        <v>29.24</v>
      </c>
    </row>
    <row r="61" spans="1:11" x14ac:dyDescent="0.35">
      <c r="A61" t="s">
        <v>446</v>
      </c>
      <c r="B61" t="s">
        <v>115</v>
      </c>
      <c r="C61" t="s">
        <v>487</v>
      </c>
      <c r="D61">
        <v>442</v>
      </c>
      <c r="E61">
        <v>1419131</v>
      </c>
      <c r="F61" s="63">
        <v>31.15</v>
      </c>
      <c r="G61" s="63">
        <v>28.31</v>
      </c>
      <c r="H61" s="63">
        <v>34.19</v>
      </c>
      <c r="I61" s="63">
        <v>26.89</v>
      </c>
      <c r="J61" s="63">
        <v>24.4</v>
      </c>
      <c r="K61" s="63">
        <v>29.56</v>
      </c>
    </row>
    <row r="62" spans="1:11" x14ac:dyDescent="0.35">
      <c r="A62" t="s">
        <v>446</v>
      </c>
      <c r="B62" t="s">
        <v>116</v>
      </c>
      <c r="C62" t="s">
        <v>488</v>
      </c>
      <c r="D62">
        <v>840</v>
      </c>
      <c r="E62">
        <v>4547318</v>
      </c>
      <c r="F62" s="63">
        <v>18.47</v>
      </c>
      <c r="G62" s="63">
        <v>17.239999999999998</v>
      </c>
      <c r="H62" s="63">
        <v>19.77</v>
      </c>
      <c r="I62" s="63">
        <v>23.3</v>
      </c>
      <c r="J62" s="63">
        <v>21.7</v>
      </c>
      <c r="K62" s="63">
        <v>24.98</v>
      </c>
    </row>
    <row r="63" spans="1:11" x14ac:dyDescent="0.35">
      <c r="A63" t="s">
        <v>446</v>
      </c>
      <c r="B63" t="s">
        <v>118</v>
      </c>
      <c r="C63" t="s">
        <v>489</v>
      </c>
      <c r="D63">
        <v>731</v>
      </c>
      <c r="E63">
        <v>3819351</v>
      </c>
      <c r="F63" s="63">
        <v>19.14</v>
      </c>
      <c r="G63" s="63">
        <v>17.78</v>
      </c>
      <c r="H63" s="63">
        <v>20.58</v>
      </c>
      <c r="I63" s="63">
        <v>23.3</v>
      </c>
      <c r="J63" s="63">
        <v>21.61</v>
      </c>
      <c r="K63" s="63">
        <v>25.09</v>
      </c>
    </row>
    <row r="64" spans="1:11" x14ac:dyDescent="0.35">
      <c r="A64" t="s">
        <v>446</v>
      </c>
      <c r="B64" t="s">
        <v>490</v>
      </c>
      <c r="C64" t="s">
        <v>491</v>
      </c>
      <c r="D64">
        <v>889</v>
      </c>
      <c r="E64">
        <v>3515017</v>
      </c>
      <c r="F64" s="63">
        <v>25.29</v>
      </c>
      <c r="G64" s="63">
        <v>23.66</v>
      </c>
      <c r="H64" s="63">
        <v>27.01</v>
      </c>
      <c r="I64" s="63">
        <v>26.07</v>
      </c>
      <c r="J64" s="63">
        <v>24.37</v>
      </c>
      <c r="K64" s="63">
        <v>27.85</v>
      </c>
    </row>
    <row r="65" spans="1:11" x14ac:dyDescent="0.35">
      <c r="A65" t="s">
        <v>446</v>
      </c>
      <c r="B65" t="s">
        <v>120</v>
      </c>
      <c r="C65" t="s">
        <v>492</v>
      </c>
      <c r="D65">
        <v>777</v>
      </c>
      <c r="E65">
        <v>2824156</v>
      </c>
      <c r="F65" s="63">
        <v>27.51</v>
      </c>
      <c r="G65" s="63">
        <v>25.61</v>
      </c>
      <c r="H65" s="63">
        <v>29.52</v>
      </c>
      <c r="I65" s="63">
        <v>25.88</v>
      </c>
      <c r="J65" s="63">
        <v>24.09</v>
      </c>
      <c r="K65" s="63">
        <v>27.77</v>
      </c>
    </row>
    <row r="66" spans="1:11" x14ac:dyDescent="0.35">
      <c r="A66" t="s">
        <v>446</v>
      </c>
      <c r="B66" t="s">
        <v>121</v>
      </c>
      <c r="C66" t="s">
        <v>493</v>
      </c>
      <c r="D66">
        <v>719</v>
      </c>
      <c r="E66">
        <v>2458366</v>
      </c>
      <c r="F66" s="63">
        <v>29.25</v>
      </c>
      <c r="G66" s="63">
        <v>27.15</v>
      </c>
      <c r="H66" s="63">
        <v>31.47</v>
      </c>
      <c r="I66" s="63">
        <v>26.49</v>
      </c>
      <c r="J66" s="63">
        <v>24.57</v>
      </c>
      <c r="K66" s="63">
        <v>28.52</v>
      </c>
    </row>
    <row r="67" spans="1:11" x14ac:dyDescent="0.35">
      <c r="A67" t="s">
        <v>446</v>
      </c>
      <c r="B67" t="s">
        <v>206</v>
      </c>
      <c r="C67" t="s">
        <v>494</v>
      </c>
      <c r="D67">
        <v>678</v>
      </c>
      <c r="E67">
        <v>2644887</v>
      </c>
      <c r="F67" s="63">
        <v>25.63</v>
      </c>
      <c r="G67" s="63">
        <v>23.74</v>
      </c>
      <c r="H67" s="63">
        <v>27.64</v>
      </c>
      <c r="I67" s="63">
        <v>25.12</v>
      </c>
      <c r="J67" s="63">
        <v>23.24</v>
      </c>
      <c r="K67" s="63">
        <v>27.1</v>
      </c>
    </row>
    <row r="68" spans="1:11" x14ac:dyDescent="0.35">
      <c r="A68" t="s">
        <v>446</v>
      </c>
      <c r="B68" t="s">
        <v>207</v>
      </c>
      <c r="C68" t="s">
        <v>495</v>
      </c>
      <c r="D68">
        <v>1304</v>
      </c>
      <c r="E68">
        <v>4311514</v>
      </c>
      <c r="F68" s="63">
        <v>30.24</v>
      </c>
      <c r="G68" s="63">
        <v>28.63</v>
      </c>
      <c r="H68" s="63">
        <v>31.93</v>
      </c>
      <c r="I68" s="63">
        <v>27</v>
      </c>
      <c r="J68" s="63">
        <v>25.53</v>
      </c>
      <c r="K68" s="63">
        <v>28.53</v>
      </c>
    </row>
    <row r="69" spans="1:11" x14ac:dyDescent="0.35">
      <c r="A69" t="s">
        <v>446</v>
      </c>
      <c r="B69" t="s">
        <v>208</v>
      </c>
      <c r="C69" t="s">
        <v>496</v>
      </c>
      <c r="D69">
        <v>1408</v>
      </c>
      <c r="E69">
        <v>5984303</v>
      </c>
      <c r="F69" s="63">
        <v>23.53</v>
      </c>
      <c r="G69" s="63">
        <v>22.32</v>
      </c>
      <c r="H69" s="63">
        <v>24.79</v>
      </c>
      <c r="I69" s="63">
        <v>25.48</v>
      </c>
      <c r="J69" s="63">
        <v>24.16</v>
      </c>
      <c r="K69" s="63">
        <v>26.85</v>
      </c>
    </row>
    <row r="70" spans="1:11" x14ac:dyDescent="0.35">
      <c r="A70" t="s">
        <v>497</v>
      </c>
      <c r="B70" t="s">
        <v>209</v>
      </c>
      <c r="C70" t="s">
        <v>498</v>
      </c>
      <c r="D70">
        <v>629</v>
      </c>
      <c r="E70">
        <v>2296060</v>
      </c>
      <c r="F70" s="63">
        <v>27.39</v>
      </c>
      <c r="G70" s="63">
        <v>25.3</v>
      </c>
      <c r="H70" s="63">
        <v>29.62</v>
      </c>
      <c r="I70" s="63">
        <v>26.6</v>
      </c>
      <c r="J70" s="63">
        <v>24.55</v>
      </c>
      <c r="K70" s="63">
        <v>28.78</v>
      </c>
    </row>
    <row r="71" spans="1:11" x14ac:dyDescent="0.35">
      <c r="A71" t="s">
        <v>497</v>
      </c>
      <c r="B71" t="s">
        <v>210</v>
      </c>
      <c r="C71" t="s">
        <v>499</v>
      </c>
      <c r="D71">
        <v>526</v>
      </c>
      <c r="E71">
        <v>2358494</v>
      </c>
      <c r="F71" s="63">
        <v>22.3</v>
      </c>
      <c r="G71" s="63">
        <v>20.440000000000001</v>
      </c>
      <c r="H71" s="63">
        <v>24.29</v>
      </c>
      <c r="I71" s="63">
        <v>25.14</v>
      </c>
      <c r="J71" s="63">
        <v>23.02</v>
      </c>
      <c r="K71" s="63">
        <v>27.4</v>
      </c>
    </row>
    <row r="72" spans="1:11" x14ac:dyDescent="0.35">
      <c r="A72" t="s">
        <v>497</v>
      </c>
      <c r="B72" t="s">
        <v>500</v>
      </c>
      <c r="C72" t="s">
        <v>501</v>
      </c>
      <c r="D72">
        <v>679</v>
      </c>
      <c r="E72">
        <v>3409625</v>
      </c>
      <c r="F72" s="63">
        <v>19.91</v>
      </c>
      <c r="G72" s="63">
        <v>18.440000000000001</v>
      </c>
      <c r="H72" s="63">
        <v>21.47</v>
      </c>
      <c r="I72" s="63">
        <v>24.06</v>
      </c>
      <c r="J72" s="63">
        <v>22.27</v>
      </c>
      <c r="K72" s="63">
        <v>25.96</v>
      </c>
    </row>
    <row r="73" spans="1:11" x14ac:dyDescent="0.35">
      <c r="A73" t="s">
        <v>497</v>
      </c>
      <c r="B73" t="s">
        <v>502</v>
      </c>
      <c r="C73" t="s">
        <v>503</v>
      </c>
      <c r="D73">
        <v>700</v>
      </c>
      <c r="E73">
        <v>2999146</v>
      </c>
      <c r="F73" s="63">
        <v>23.34</v>
      </c>
      <c r="G73" s="63">
        <v>21.64</v>
      </c>
      <c r="H73" s="63">
        <v>25.13</v>
      </c>
      <c r="I73" s="63">
        <v>24.74</v>
      </c>
      <c r="J73" s="63">
        <v>22.93</v>
      </c>
      <c r="K73" s="63">
        <v>26.65</v>
      </c>
    </row>
    <row r="74" spans="1:11" x14ac:dyDescent="0.35">
      <c r="A74" t="s">
        <v>497</v>
      </c>
      <c r="B74" t="s">
        <v>18</v>
      </c>
      <c r="C74" t="s">
        <v>504</v>
      </c>
      <c r="D74">
        <v>548</v>
      </c>
      <c r="E74">
        <v>2394744</v>
      </c>
      <c r="F74" s="63">
        <v>22.88</v>
      </c>
      <c r="G74" s="63">
        <v>21.01</v>
      </c>
      <c r="H74" s="63">
        <v>24.88</v>
      </c>
      <c r="I74" s="63">
        <v>24.38</v>
      </c>
      <c r="J74" s="63">
        <v>22.37</v>
      </c>
      <c r="K74" s="63">
        <v>26.53</v>
      </c>
    </row>
    <row r="75" spans="1:11" x14ac:dyDescent="0.35">
      <c r="A75" t="s">
        <v>497</v>
      </c>
      <c r="B75" t="s">
        <v>57</v>
      </c>
      <c r="C75" t="s">
        <v>505</v>
      </c>
      <c r="D75">
        <v>404</v>
      </c>
      <c r="E75">
        <v>1676721</v>
      </c>
      <c r="F75" s="63">
        <v>24.09</v>
      </c>
      <c r="G75" s="63">
        <v>21.8</v>
      </c>
      <c r="H75" s="63">
        <v>26.56</v>
      </c>
      <c r="I75" s="63">
        <v>24.63</v>
      </c>
      <c r="J75" s="63">
        <v>22.27</v>
      </c>
      <c r="K75" s="63">
        <v>27.16</v>
      </c>
    </row>
    <row r="76" spans="1:11" x14ac:dyDescent="0.35">
      <c r="A76" t="s">
        <v>497</v>
      </c>
      <c r="B76" t="s">
        <v>19</v>
      </c>
      <c r="C76" t="s">
        <v>506</v>
      </c>
      <c r="D76">
        <v>305</v>
      </c>
      <c r="E76">
        <v>1372938</v>
      </c>
      <c r="F76" s="63">
        <v>22.22</v>
      </c>
      <c r="G76" s="63">
        <v>19.79</v>
      </c>
      <c r="H76" s="63">
        <v>24.85</v>
      </c>
      <c r="I76" s="63">
        <v>22.23</v>
      </c>
      <c r="J76" s="63">
        <v>19.79</v>
      </c>
      <c r="K76" s="63">
        <v>24.88</v>
      </c>
    </row>
    <row r="77" spans="1:11" x14ac:dyDescent="0.35">
      <c r="A77" t="s">
        <v>497</v>
      </c>
      <c r="B77" t="s">
        <v>13</v>
      </c>
      <c r="C77" t="s">
        <v>507</v>
      </c>
      <c r="D77">
        <v>256</v>
      </c>
      <c r="E77">
        <v>1221708</v>
      </c>
      <c r="F77" s="63">
        <v>20.95</v>
      </c>
      <c r="G77" s="63">
        <v>18.47</v>
      </c>
      <c r="H77" s="63">
        <v>23.68</v>
      </c>
      <c r="I77" s="63">
        <v>22.83</v>
      </c>
      <c r="J77" s="63">
        <v>20.100000000000001</v>
      </c>
      <c r="K77" s="63">
        <v>25.82</v>
      </c>
    </row>
    <row r="78" spans="1:11" x14ac:dyDescent="0.35">
      <c r="A78" t="s">
        <v>497</v>
      </c>
      <c r="B78" t="s">
        <v>508</v>
      </c>
      <c r="C78" t="s">
        <v>509</v>
      </c>
      <c r="D78">
        <v>520</v>
      </c>
      <c r="E78">
        <v>2164140</v>
      </c>
      <c r="F78" s="63">
        <v>24.03</v>
      </c>
      <c r="G78" s="63">
        <v>22.01</v>
      </c>
      <c r="H78" s="63">
        <v>26.18</v>
      </c>
      <c r="I78" s="63">
        <v>24.76</v>
      </c>
      <c r="J78" s="63">
        <v>22.67</v>
      </c>
      <c r="K78" s="63">
        <v>26.99</v>
      </c>
    </row>
    <row r="79" spans="1:11" x14ac:dyDescent="0.35">
      <c r="A79" t="s">
        <v>497</v>
      </c>
      <c r="B79" t="s">
        <v>35</v>
      </c>
      <c r="C79" t="s">
        <v>510</v>
      </c>
      <c r="D79">
        <v>103</v>
      </c>
      <c r="E79">
        <v>327387</v>
      </c>
      <c r="F79" s="63">
        <v>31.46</v>
      </c>
      <c r="G79" s="63">
        <v>25.68</v>
      </c>
      <c r="H79" s="63">
        <v>38.159999999999997</v>
      </c>
      <c r="I79" s="63">
        <v>32.08</v>
      </c>
      <c r="J79" s="63">
        <v>26.15</v>
      </c>
      <c r="K79" s="63">
        <v>38.93</v>
      </c>
    </row>
    <row r="80" spans="1:11" x14ac:dyDescent="0.35">
      <c r="A80" t="s">
        <v>497</v>
      </c>
      <c r="B80" t="s">
        <v>41</v>
      </c>
      <c r="C80" t="s">
        <v>511</v>
      </c>
      <c r="D80">
        <v>90</v>
      </c>
      <c r="E80">
        <v>390144</v>
      </c>
      <c r="F80" s="63">
        <v>23.07</v>
      </c>
      <c r="G80" s="63">
        <v>18.55</v>
      </c>
      <c r="H80" s="63">
        <v>28.36</v>
      </c>
      <c r="I80" s="63">
        <v>23.46</v>
      </c>
      <c r="J80" s="63">
        <v>18.829999999999998</v>
      </c>
      <c r="K80" s="63">
        <v>28.89</v>
      </c>
    </row>
    <row r="81" spans="1:11" x14ac:dyDescent="0.35">
      <c r="A81" t="s">
        <v>497</v>
      </c>
      <c r="B81" t="s">
        <v>64</v>
      </c>
      <c r="C81" t="s">
        <v>512</v>
      </c>
      <c r="D81">
        <v>108</v>
      </c>
      <c r="E81">
        <v>411872</v>
      </c>
      <c r="F81" s="63">
        <v>26.22</v>
      </c>
      <c r="G81" s="63">
        <v>21.51</v>
      </c>
      <c r="H81" s="63">
        <v>31.66</v>
      </c>
      <c r="I81" s="63">
        <v>23.79</v>
      </c>
      <c r="J81" s="63">
        <v>19.48</v>
      </c>
      <c r="K81" s="63">
        <v>28.76</v>
      </c>
    </row>
    <row r="82" spans="1:11" x14ac:dyDescent="0.35">
      <c r="A82" t="s">
        <v>497</v>
      </c>
      <c r="B82" t="s">
        <v>67</v>
      </c>
      <c r="C82" t="s">
        <v>513</v>
      </c>
      <c r="D82">
        <v>96</v>
      </c>
      <c r="E82">
        <v>301452</v>
      </c>
      <c r="F82" s="63">
        <v>31.85</v>
      </c>
      <c r="G82" s="63">
        <v>25.79</v>
      </c>
      <c r="H82" s="63">
        <v>38.89</v>
      </c>
      <c r="I82" s="63">
        <v>25.35</v>
      </c>
      <c r="J82" s="63">
        <v>20.37</v>
      </c>
      <c r="K82" s="63">
        <v>31.15</v>
      </c>
    </row>
    <row r="83" spans="1:11" x14ac:dyDescent="0.35">
      <c r="A83" t="s">
        <v>497</v>
      </c>
      <c r="B83" t="s">
        <v>68</v>
      </c>
      <c r="C83" t="s">
        <v>514</v>
      </c>
      <c r="D83">
        <v>115</v>
      </c>
      <c r="E83">
        <v>455304</v>
      </c>
      <c r="F83" s="63">
        <v>25.26</v>
      </c>
      <c r="G83" s="63">
        <v>20.85</v>
      </c>
      <c r="H83" s="63">
        <v>30.32</v>
      </c>
      <c r="I83" s="63">
        <v>23.79</v>
      </c>
      <c r="J83" s="63">
        <v>19.63</v>
      </c>
      <c r="K83" s="63">
        <v>28.58</v>
      </c>
    </row>
    <row r="84" spans="1:11" x14ac:dyDescent="0.35">
      <c r="A84" t="s">
        <v>497</v>
      </c>
      <c r="B84" t="s">
        <v>77</v>
      </c>
      <c r="C84" t="s">
        <v>515</v>
      </c>
      <c r="D84">
        <v>130</v>
      </c>
      <c r="E84">
        <v>526668</v>
      </c>
      <c r="F84" s="63">
        <v>24.68</v>
      </c>
      <c r="G84" s="63">
        <v>20.62</v>
      </c>
      <c r="H84" s="63">
        <v>29.31</v>
      </c>
      <c r="I84" s="63">
        <v>24.57</v>
      </c>
      <c r="J84" s="63">
        <v>20.52</v>
      </c>
      <c r="K84" s="63">
        <v>29.19</v>
      </c>
    </row>
    <row r="85" spans="1:11" x14ac:dyDescent="0.35">
      <c r="A85" t="s">
        <v>497</v>
      </c>
      <c r="B85" t="s">
        <v>83</v>
      </c>
      <c r="C85" t="s">
        <v>516</v>
      </c>
      <c r="D85">
        <v>242</v>
      </c>
      <c r="E85">
        <v>833040</v>
      </c>
      <c r="F85" s="63">
        <v>29.05</v>
      </c>
      <c r="G85" s="63">
        <v>25.51</v>
      </c>
      <c r="H85" s="63">
        <v>32.950000000000003</v>
      </c>
      <c r="I85" s="63">
        <v>26.36</v>
      </c>
      <c r="J85" s="63">
        <v>23.12</v>
      </c>
      <c r="K85" s="63">
        <v>29.93</v>
      </c>
    </row>
    <row r="86" spans="1:11" x14ac:dyDescent="0.35">
      <c r="A86" t="s">
        <v>497</v>
      </c>
      <c r="B86" t="s">
        <v>212</v>
      </c>
      <c r="C86" t="s">
        <v>517</v>
      </c>
      <c r="D86">
        <v>503</v>
      </c>
      <c r="E86">
        <v>1834630</v>
      </c>
      <c r="F86" s="63">
        <v>27.42</v>
      </c>
      <c r="G86" s="63">
        <v>25.07</v>
      </c>
      <c r="H86" s="63">
        <v>29.92</v>
      </c>
      <c r="I86" s="63">
        <v>24.86</v>
      </c>
      <c r="J86" s="63">
        <v>22.72</v>
      </c>
      <c r="K86" s="63">
        <v>27.15</v>
      </c>
    </row>
    <row r="87" spans="1:11" x14ac:dyDescent="0.35">
      <c r="A87" t="s">
        <v>497</v>
      </c>
      <c r="B87" t="s">
        <v>44</v>
      </c>
      <c r="C87" t="s">
        <v>518</v>
      </c>
      <c r="D87">
        <v>281</v>
      </c>
      <c r="E87">
        <v>1231060</v>
      </c>
      <c r="F87" s="63">
        <v>22.83</v>
      </c>
      <c r="G87" s="63">
        <v>20.23</v>
      </c>
      <c r="H87" s="63">
        <v>25.66</v>
      </c>
      <c r="I87" s="63">
        <v>26.09</v>
      </c>
      <c r="J87" s="63">
        <v>23.09</v>
      </c>
      <c r="K87" s="63">
        <v>29.36</v>
      </c>
    </row>
    <row r="88" spans="1:11" x14ac:dyDescent="0.35">
      <c r="A88" t="s">
        <v>497</v>
      </c>
      <c r="B88" t="s">
        <v>40</v>
      </c>
      <c r="C88" t="s">
        <v>519</v>
      </c>
      <c r="D88">
        <v>472</v>
      </c>
      <c r="E88">
        <v>1446963</v>
      </c>
      <c r="F88" s="63">
        <v>32.619999999999997</v>
      </c>
      <c r="G88" s="63">
        <v>29.74</v>
      </c>
      <c r="H88" s="63">
        <v>35.700000000000003</v>
      </c>
      <c r="I88" s="63">
        <v>27.44</v>
      </c>
      <c r="J88" s="63">
        <v>24.98</v>
      </c>
      <c r="K88" s="63">
        <v>30.07</v>
      </c>
    </row>
    <row r="89" spans="1:11" x14ac:dyDescent="0.35">
      <c r="A89" t="s">
        <v>497</v>
      </c>
      <c r="B89" t="s">
        <v>214</v>
      </c>
      <c r="C89" t="s">
        <v>520</v>
      </c>
      <c r="D89">
        <v>574</v>
      </c>
      <c r="E89">
        <v>2317528</v>
      </c>
      <c r="F89" s="63">
        <v>24.77</v>
      </c>
      <c r="G89" s="63">
        <v>22.78</v>
      </c>
      <c r="H89" s="63">
        <v>26.88</v>
      </c>
      <c r="I89" s="63">
        <v>25.65</v>
      </c>
      <c r="J89" s="63">
        <v>23.59</v>
      </c>
      <c r="K89" s="63">
        <v>27.85</v>
      </c>
    </row>
    <row r="90" spans="1:11" x14ac:dyDescent="0.35">
      <c r="A90" t="s">
        <v>497</v>
      </c>
      <c r="B90" t="s">
        <v>521</v>
      </c>
      <c r="C90" t="s">
        <v>522</v>
      </c>
      <c r="D90">
        <v>701</v>
      </c>
      <c r="E90">
        <v>2660691</v>
      </c>
      <c r="F90" s="63">
        <v>26.35</v>
      </c>
      <c r="G90" s="63">
        <v>24.43</v>
      </c>
      <c r="H90" s="63">
        <v>28.37</v>
      </c>
      <c r="I90" s="63">
        <v>25.12</v>
      </c>
      <c r="J90" s="63">
        <v>23.29</v>
      </c>
      <c r="K90" s="63">
        <v>27.06</v>
      </c>
    </row>
    <row r="91" spans="1:11" x14ac:dyDescent="0.35">
      <c r="A91" t="s">
        <v>497</v>
      </c>
      <c r="B91" t="s">
        <v>215</v>
      </c>
      <c r="C91" t="s">
        <v>523</v>
      </c>
      <c r="D91">
        <v>890</v>
      </c>
      <c r="E91">
        <v>3022337</v>
      </c>
      <c r="F91" s="63">
        <v>29.45</v>
      </c>
      <c r="G91" s="63">
        <v>27.54</v>
      </c>
      <c r="H91" s="63">
        <v>31.45</v>
      </c>
      <c r="I91" s="63">
        <v>25.39</v>
      </c>
      <c r="J91" s="63">
        <v>23.72</v>
      </c>
      <c r="K91" s="63">
        <v>27.14</v>
      </c>
    </row>
    <row r="92" spans="1:11" x14ac:dyDescent="0.35">
      <c r="A92" t="s">
        <v>497</v>
      </c>
      <c r="B92" t="s">
        <v>26</v>
      </c>
      <c r="C92" t="s">
        <v>524</v>
      </c>
      <c r="D92">
        <v>599</v>
      </c>
      <c r="E92">
        <v>1950832</v>
      </c>
      <c r="F92" s="63">
        <v>30.7</v>
      </c>
      <c r="G92" s="63">
        <v>28.29</v>
      </c>
      <c r="H92" s="63">
        <v>33.270000000000003</v>
      </c>
      <c r="I92" s="63">
        <v>25.77</v>
      </c>
      <c r="J92" s="63">
        <v>23.7</v>
      </c>
      <c r="K92" s="63">
        <v>27.97</v>
      </c>
    </row>
    <row r="93" spans="1:11" x14ac:dyDescent="0.35">
      <c r="A93" t="s">
        <v>497</v>
      </c>
      <c r="B93" t="s">
        <v>217</v>
      </c>
      <c r="C93" t="s">
        <v>525</v>
      </c>
      <c r="D93">
        <v>419</v>
      </c>
      <c r="E93">
        <v>1856814</v>
      </c>
      <c r="F93" s="63">
        <v>22.57</v>
      </c>
      <c r="G93" s="63">
        <v>20.46</v>
      </c>
      <c r="H93" s="63">
        <v>24.83</v>
      </c>
      <c r="I93" s="63">
        <v>25.02</v>
      </c>
      <c r="J93" s="63">
        <v>22.67</v>
      </c>
      <c r="K93" s="63">
        <v>27.56</v>
      </c>
    </row>
    <row r="94" spans="1:11" x14ac:dyDescent="0.35">
      <c r="A94" t="s">
        <v>497</v>
      </c>
      <c r="B94" t="s">
        <v>33</v>
      </c>
      <c r="C94" t="s">
        <v>526</v>
      </c>
      <c r="D94">
        <v>427</v>
      </c>
      <c r="E94">
        <v>1599624</v>
      </c>
      <c r="F94" s="63">
        <v>26.69</v>
      </c>
      <c r="G94" s="63">
        <v>24.22</v>
      </c>
      <c r="H94" s="63">
        <v>29.35</v>
      </c>
      <c r="I94" s="63">
        <v>24.55</v>
      </c>
      <c r="J94" s="63">
        <v>22.25</v>
      </c>
      <c r="K94" s="63">
        <v>27.01</v>
      </c>
    </row>
    <row r="95" spans="1:11" x14ac:dyDescent="0.35">
      <c r="A95" t="s">
        <v>497</v>
      </c>
      <c r="B95" t="s">
        <v>16</v>
      </c>
      <c r="C95" t="s">
        <v>527</v>
      </c>
      <c r="D95">
        <v>165</v>
      </c>
      <c r="E95">
        <v>717629</v>
      </c>
      <c r="F95" s="63">
        <v>22.99</v>
      </c>
      <c r="G95" s="63">
        <v>19.62</v>
      </c>
      <c r="H95" s="63">
        <v>26.78</v>
      </c>
      <c r="I95" s="63">
        <v>24.22</v>
      </c>
      <c r="J95" s="63">
        <v>20.65</v>
      </c>
      <c r="K95" s="63">
        <v>28.22</v>
      </c>
    </row>
    <row r="96" spans="1:11" x14ac:dyDescent="0.35">
      <c r="A96" t="s">
        <v>497</v>
      </c>
      <c r="B96" t="s">
        <v>20</v>
      </c>
      <c r="C96" t="s">
        <v>528</v>
      </c>
      <c r="D96">
        <v>141</v>
      </c>
      <c r="E96">
        <v>482847</v>
      </c>
      <c r="F96" s="63">
        <v>29.2</v>
      </c>
      <c r="G96" s="63">
        <v>24.58</v>
      </c>
      <c r="H96" s="63">
        <v>34.44</v>
      </c>
      <c r="I96" s="63">
        <v>29.89</v>
      </c>
      <c r="J96" s="63">
        <v>25.14</v>
      </c>
      <c r="K96" s="63">
        <v>35.26</v>
      </c>
    </row>
    <row r="97" spans="1:11" x14ac:dyDescent="0.35">
      <c r="A97" t="s">
        <v>497</v>
      </c>
      <c r="B97" t="s">
        <v>56</v>
      </c>
      <c r="C97" t="s">
        <v>529</v>
      </c>
      <c r="D97">
        <v>124</v>
      </c>
      <c r="E97">
        <v>593441</v>
      </c>
      <c r="F97" s="63">
        <v>20.9</v>
      </c>
      <c r="G97" s="63">
        <v>17.38</v>
      </c>
      <c r="H97" s="63">
        <v>24.91</v>
      </c>
      <c r="I97" s="63">
        <v>22.8</v>
      </c>
      <c r="J97" s="63">
        <v>18.96</v>
      </c>
      <c r="K97" s="63">
        <v>27.2</v>
      </c>
    </row>
    <row r="98" spans="1:11" x14ac:dyDescent="0.35">
      <c r="A98" t="s">
        <v>497</v>
      </c>
      <c r="B98" t="s">
        <v>37</v>
      </c>
      <c r="C98" t="s">
        <v>530</v>
      </c>
      <c r="D98">
        <v>143</v>
      </c>
      <c r="E98">
        <v>553504</v>
      </c>
      <c r="F98" s="63">
        <v>25.84</v>
      </c>
      <c r="G98" s="63">
        <v>21.77</v>
      </c>
      <c r="H98" s="63">
        <v>30.43</v>
      </c>
      <c r="I98" s="63">
        <v>27.62</v>
      </c>
      <c r="J98" s="63">
        <v>23.27</v>
      </c>
      <c r="K98" s="63">
        <v>32.56</v>
      </c>
    </row>
    <row r="99" spans="1:11" x14ac:dyDescent="0.35">
      <c r="A99" t="s">
        <v>497</v>
      </c>
      <c r="B99" t="s">
        <v>60</v>
      </c>
      <c r="C99" t="s">
        <v>531</v>
      </c>
      <c r="D99">
        <v>145</v>
      </c>
      <c r="E99">
        <v>623794</v>
      </c>
      <c r="F99" s="63">
        <v>23.24</v>
      </c>
      <c r="G99" s="63">
        <v>19.62</v>
      </c>
      <c r="H99" s="63">
        <v>27.35</v>
      </c>
      <c r="I99" s="63">
        <v>27.19</v>
      </c>
      <c r="J99" s="63">
        <v>22.9</v>
      </c>
      <c r="K99" s="63">
        <v>32.04</v>
      </c>
    </row>
    <row r="100" spans="1:11" x14ac:dyDescent="0.35">
      <c r="A100" t="s">
        <v>497</v>
      </c>
      <c r="B100" t="s">
        <v>70</v>
      </c>
      <c r="C100" t="s">
        <v>532</v>
      </c>
      <c r="D100">
        <v>226</v>
      </c>
      <c r="E100">
        <v>741869</v>
      </c>
      <c r="F100" s="63">
        <v>30.46</v>
      </c>
      <c r="G100" s="63">
        <v>26.62</v>
      </c>
      <c r="H100" s="63">
        <v>34.71</v>
      </c>
      <c r="I100" s="63">
        <v>29.21</v>
      </c>
      <c r="J100" s="63">
        <v>25.51</v>
      </c>
      <c r="K100" s="63">
        <v>33.31</v>
      </c>
    </row>
    <row r="101" spans="1:11" x14ac:dyDescent="0.35">
      <c r="A101" t="s">
        <v>497</v>
      </c>
      <c r="B101" t="s">
        <v>533</v>
      </c>
      <c r="C101" t="s">
        <v>534</v>
      </c>
      <c r="D101">
        <v>155</v>
      </c>
      <c r="E101">
        <v>569817</v>
      </c>
      <c r="F101" s="63">
        <v>27.2</v>
      </c>
      <c r="G101" s="63">
        <v>23.09</v>
      </c>
      <c r="H101" s="63">
        <v>31.84</v>
      </c>
      <c r="I101" s="63">
        <v>28.28</v>
      </c>
      <c r="J101" s="63">
        <v>23.99</v>
      </c>
      <c r="K101" s="63">
        <v>33.11</v>
      </c>
    </row>
    <row r="102" spans="1:11" x14ac:dyDescent="0.35">
      <c r="A102" t="s">
        <v>497</v>
      </c>
      <c r="B102" t="s">
        <v>74</v>
      </c>
      <c r="C102" t="s">
        <v>535</v>
      </c>
      <c r="D102">
        <v>146</v>
      </c>
      <c r="E102">
        <v>600785</v>
      </c>
      <c r="F102" s="63">
        <v>24.3</v>
      </c>
      <c r="G102" s="63">
        <v>20.52</v>
      </c>
      <c r="H102" s="63">
        <v>28.58</v>
      </c>
      <c r="I102" s="63">
        <v>25.31</v>
      </c>
      <c r="J102" s="63">
        <v>21.34</v>
      </c>
      <c r="K102" s="63">
        <v>29.79</v>
      </c>
    </row>
    <row r="103" spans="1:11" x14ac:dyDescent="0.35">
      <c r="A103" t="s">
        <v>497</v>
      </c>
      <c r="B103" t="s">
        <v>82</v>
      </c>
      <c r="C103" t="s">
        <v>536</v>
      </c>
      <c r="D103">
        <v>198</v>
      </c>
      <c r="E103">
        <v>814937</v>
      </c>
      <c r="F103" s="63">
        <v>24.3</v>
      </c>
      <c r="G103" s="63">
        <v>21.03</v>
      </c>
      <c r="H103" s="63">
        <v>27.93</v>
      </c>
      <c r="I103" s="63">
        <v>24.09</v>
      </c>
      <c r="J103" s="63">
        <v>20.85</v>
      </c>
      <c r="K103" s="63">
        <v>27.7</v>
      </c>
    </row>
    <row r="104" spans="1:11" x14ac:dyDescent="0.35">
      <c r="A104" t="s">
        <v>497</v>
      </c>
      <c r="B104" t="s">
        <v>45</v>
      </c>
      <c r="C104" t="s">
        <v>537</v>
      </c>
      <c r="D104">
        <v>228</v>
      </c>
      <c r="E104">
        <v>1341570</v>
      </c>
      <c r="F104" s="63">
        <v>17</v>
      </c>
      <c r="G104" s="63">
        <v>14.86</v>
      </c>
      <c r="H104" s="63">
        <v>19.350000000000001</v>
      </c>
      <c r="I104" s="63">
        <v>26</v>
      </c>
      <c r="J104" s="63">
        <v>22.6</v>
      </c>
      <c r="K104" s="63">
        <v>29.75</v>
      </c>
    </row>
    <row r="105" spans="1:11" x14ac:dyDescent="0.35">
      <c r="A105" t="s">
        <v>497</v>
      </c>
      <c r="B105" t="s">
        <v>58</v>
      </c>
      <c r="C105" t="s">
        <v>538</v>
      </c>
      <c r="D105">
        <v>121</v>
      </c>
      <c r="E105">
        <v>524613</v>
      </c>
      <c r="F105" s="63">
        <v>23.06</v>
      </c>
      <c r="G105" s="63">
        <v>19.14</v>
      </c>
      <c r="H105" s="63">
        <v>27.56</v>
      </c>
      <c r="I105" s="63">
        <v>27.6</v>
      </c>
      <c r="J105" s="63">
        <v>22.85</v>
      </c>
      <c r="K105" s="63">
        <v>33.04</v>
      </c>
    </row>
    <row r="106" spans="1:11" x14ac:dyDescent="0.35">
      <c r="A106" t="s">
        <v>497</v>
      </c>
      <c r="B106" t="s">
        <v>218</v>
      </c>
      <c r="C106" t="s">
        <v>539</v>
      </c>
      <c r="D106">
        <v>1116</v>
      </c>
      <c r="E106">
        <v>4052264</v>
      </c>
      <c r="F106" s="63">
        <v>27.54</v>
      </c>
      <c r="G106" s="63">
        <v>25.95</v>
      </c>
      <c r="H106" s="63">
        <v>29.2</v>
      </c>
      <c r="I106" s="63">
        <v>25.57</v>
      </c>
      <c r="J106" s="63">
        <v>24.07</v>
      </c>
      <c r="K106" s="63">
        <v>27.12</v>
      </c>
    </row>
    <row r="107" spans="1:11" x14ac:dyDescent="0.35">
      <c r="A107" t="s">
        <v>497</v>
      </c>
      <c r="B107" t="s">
        <v>219</v>
      </c>
      <c r="C107" t="s">
        <v>540</v>
      </c>
      <c r="D107">
        <v>515</v>
      </c>
      <c r="E107">
        <v>1973946</v>
      </c>
      <c r="F107" s="63">
        <v>26.09</v>
      </c>
      <c r="G107" s="63">
        <v>23.88</v>
      </c>
      <c r="H107" s="63">
        <v>28.44</v>
      </c>
      <c r="I107" s="63">
        <v>22.96</v>
      </c>
      <c r="J107" s="63">
        <v>21</v>
      </c>
      <c r="K107" s="63">
        <v>25.06</v>
      </c>
    </row>
    <row r="108" spans="1:11" x14ac:dyDescent="0.35">
      <c r="A108" t="s">
        <v>497</v>
      </c>
      <c r="B108" t="s">
        <v>27</v>
      </c>
      <c r="C108" t="s">
        <v>541</v>
      </c>
      <c r="D108">
        <v>376</v>
      </c>
      <c r="E108">
        <v>1443400</v>
      </c>
      <c r="F108" s="63">
        <v>26.05</v>
      </c>
      <c r="G108" s="63">
        <v>23.48</v>
      </c>
      <c r="H108" s="63">
        <v>28.82</v>
      </c>
      <c r="I108" s="63">
        <v>27.25</v>
      </c>
      <c r="J108" s="63">
        <v>24.54</v>
      </c>
      <c r="K108" s="63">
        <v>30.18</v>
      </c>
    </row>
    <row r="109" spans="1:11" x14ac:dyDescent="0.35">
      <c r="A109" t="s">
        <v>497</v>
      </c>
      <c r="B109" t="s">
        <v>36</v>
      </c>
      <c r="C109" t="s">
        <v>542</v>
      </c>
      <c r="D109">
        <v>356</v>
      </c>
      <c r="E109">
        <v>1516466</v>
      </c>
      <c r="F109" s="63">
        <v>23.48</v>
      </c>
      <c r="G109" s="63">
        <v>21.1</v>
      </c>
      <c r="H109" s="63">
        <v>26.05</v>
      </c>
      <c r="I109" s="63">
        <v>25.2</v>
      </c>
      <c r="J109" s="63">
        <v>22.62</v>
      </c>
      <c r="K109" s="63">
        <v>27.98</v>
      </c>
    </row>
    <row r="110" spans="1:11" x14ac:dyDescent="0.35">
      <c r="A110" t="s">
        <v>497</v>
      </c>
      <c r="B110" t="s">
        <v>78</v>
      </c>
      <c r="C110" t="s">
        <v>543</v>
      </c>
      <c r="D110">
        <v>221</v>
      </c>
      <c r="E110">
        <v>782201</v>
      </c>
      <c r="F110" s="63">
        <v>28.25</v>
      </c>
      <c r="G110" s="63">
        <v>24.65</v>
      </c>
      <c r="H110" s="63">
        <v>32.229999999999997</v>
      </c>
      <c r="I110" s="63">
        <v>28.28</v>
      </c>
      <c r="J110" s="63">
        <v>24.65</v>
      </c>
      <c r="K110" s="63">
        <v>32.299999999999997</v>
      </c>
    </row>
    <row r="111" spans="1:11" x14ac:dyDescent="0.35">
      <c r="A111" t="s">
        <v>497</v>
      </c>
      <c r="B111" t="s">
        <v>30</v>
      </c>
      <c r="C111" t="s">
        <v>544</v>
      </c>
      <c r="D111">
        <v>293</v>
      </c>
      <c r="E111">
        <v>807487</v>
      </c>
      <c r="F111" s="63">
        <v>36.29</v>
      </c>
      <c r="G111" s="63">
        <v>32.25</v>
      </c>
      <c r="H111" s="63">
        <v>40.69</v>
      </c>
      <c r="I111" s="63">
        <v>30.14</v>
      </c>
      <c r="J111" s="63">
        <v>26.7</v>
      </c>
      <c r="K111" s="63">
        <v>33.89</v>
      </c>
    </row>
    <row r="112" spans="1:11" x14ac:dyDescent="0.35">
      <c r="A112" t="s">
        <v>497</v>
      </c>
      <c r="B112" t="s">
        <v>38</v>
      </c>
      <c r="C112" t="s">
        <v>545</v>
      </c>
      <c r="D112">
        <v>157</v>
      </c>
      <c r="E112">
        <v>645003</v>
      </c>
      <c r="F112" s="63">
        <v>24.34</v>
      </c>
      <c r="G112" s="63">
        <v>20.68</v>
      </c>
      <c r="H112" s="63">
        <v>28.46</v>
      </c>
      <c r="I112" s="63">
        <v>27.52</v>
      </c>
      <c r="J112" s="63">
        <v>23.34</v>
      </c>
      <c r="K112" s="63">
        <v>32.21</v>
      </c>
    </row>
    <row r="113" spans="1:11" x14ac:dyDescent="0.35">
      <c r="A113" t="s">
        <v>497</v>
      </c>
      <c r="B113" t="s">
        <v>51</v>
      </c>
      <c r="C113" t="s">
        <v>546</v>
      </c>
      <c r="D113">
        <v>98</v>
      </c>
      <c r="E113">
        <v>407009</v>
      </c>
      <c r="F113" s="63">
        <v>24.08</v>
      </c>
      <c r="G113" s="63">
        <v>19.55</v>
      </c>
      <c r="H113" s="63">
        <v>29.34</v>
      </c>
      <c r="I113" s="63">
        <v>23.23</v>
      </c>
      <c r="J113" s="63">
        <v>18.829999999999998</v>
      </c>
      <c r="K113" s="63">
        <v>28.35</v>
      </c>
    </row>
    <row r="114" spans="1:11" x14ac:dyDescent="0.35">
      <c r="A114" t="s">
        <v>497</v>
      </c>
      <c r="B114" t="s">
        <v>52</v>
      </c>
      <c r="C114" t="s">
        <v>547</v>
      </c>
      <c r="D114">
        <v>119</v>
      </c>
      <c r="E114">
        <v>432186</v>
      </c>
      <c r="F114" s="63">
        <v>27.53</v>
      </c>
      <c r="G114" s="63">
        <v>22.81</v>
      </c>
      <c r="H114" s="63">
        <v>32.950000000000003</v>
      </c>
      <c r="I114" s="63">
        <v>26</v>
      </c>
      <c r="J114" s="63">
        <v>21.52</v>
      </c>
      <c r="K114" s="63">
        <v>31.13</v>
      </c>
    </row>
    <row r="115" spans="1:11" x14ac:dyDescent="0.35">
      <c r="A115" t="s">
        <v>497</v>
      </c>
      <c r="B115" t="s">
        <v>75</v>
      </c>
      <c r="C115" t="s">
        <v>548</v>
      </c>
      <c r="D115">
        <v>243</v>
      </c>
      <c r="E115">
        <v>917979</v>
      </c>
      <c r="F115" s="63">
        <v>26.47</v>
      </c>
      <c r="G115" s="63">
        <v>23.25</v>
      </c>
      <c r="H115" s="63">
        <v>30.02</v>
      </c>
      <c r="I115" s="63">
        <v>25.25</v>
      </c>
      <c r="J115" s="63">
        <v>22.15</v>
      </c>
      <c r="K115" s="63">
        <v>28.65</v>
      </c>
    </row>
    <row r="116" spans="1:11" x14ac:dyDescent="0.35">
      <c r="A116" t="s">
        <v>497</v>
      </c>
      <c r="B116" t="s">
        <v>227</v>
      </c>
      <c r="C116" t="s">
        <v>549</v>
      </c>
      <c r="D116">
        <v>327</v>
      </c>
      <c r="E116">
        <v>1074999</v>
      </c>
      <c r="F116" s="63">
        <v>30.42</v>
      </c>
      <c r="G116" s="63">
        <v>27.21</v>
      </c>
      <c r="H116" s="63">
        <v>33.9</v>
      </c>
      <c r="I116" s="63">
        <v>25.81</v>
      </c>
      <c r="J116" s="63">
        <v>23.03</v>
      </c>
      <c r="K116" s="63">
        <v>28.83</v>
      </c>
    </row>
    <row r="117" spans="1:11" x14ac:dyDescent="0.35">
      <c r="A117" t="s">
        <v>497</v>
      </c>
      <c r="B117" t="s">
        <v>220</v>
      </c>
      <c r="C117" t="s">
        <v>550</v>
      </c>
      <c r="D117">
        <v>1213</v>
      </c>
      <c r="E117">
        <v>4655026</v>
      </c>
      <c r="F117" s="63">
        <v>26.06</v>
      </c>
      <c r="G117" s="63">
        <v>24.61</v>
      </c>
      <c r="H117" s="63">
        <v>27.57</v>
      </c>
      <c r="I117" s="63">
        <v>25.65</v>
      </c>
      <c r="J117" s="63">
        <v>24.22</v>
      </c>
      <c r="K117" s="63">
        <v>27.14</v>
      </c>
    </row>
    <row r="118" spans="1:11" x14ac:dyDescent="0.35">
      <c r="A118" t="s">
        <v>497</v>
      </c>
      <c r="B118" t="s">
        <v>14</v>
      </c>
      <c r="C118" t="s">
        <v>551</v>
      </c>
      <c r="D118">
        <v>86</v>
      </c>
      <c r="E118">
        <v>371147</v>
      </c>
      <c r="F118" s="63">
        <v>23.17</v>
      </c>
      <c r="G118" s="63">
        <v>18.53</v>
      </c>
      <c r="H118" s="63">
        <v>28.62</v>
      </c>
      <c r="I118" s="63">
        <v>26.98</v>
      </c>
      <c r="J118" s="63">
        <v>21.53</v>
      </c>
      <c r="K118" s="63">
        <v>33.36</v>
      </c>
    </row>
    <row r="119" spans="1:11" x14ac:dyDescent="0.35">
      <c r="A119" t="s">
        <v>497</v>
      </c>
      <c r="B119" t="s">
        <v>15</v>
      </c>
      <c r="C119" t="s">
        <v>552</v>
      </c>
      <c r="D119">
        <v>113</v>
      </c>
      <c r="E119">
        <v>353158</v>
      </c>
      <c r="F119" s="63">
        <v>32</v>
      </c>
      <c r="G119" s="63">
        <v>26.37</v>
      </c>
      <c r="H119" s="63">
        <v>38.47</v>
      </c>
      <c r="I119" s="63">
        <v>30.6</v>
      </c>
      <c r="J119" s="63">
        <v>25.18</v>
      </c>
      <c r="K119" s="63">
        <v>36.82</v>
      </c>
    </row>
    <row r="120" spans="1:11" x14ac:dyDescent="0.35">
      <c r="A120" t="s">
        <v>497</v>
      </c>
      <c r="B120" t="s">
        <v>24</v>
      </c>
      <c r="C120" t="s">
        <v>553</v>
      </c>
      <c r="D120">
        <v>109</v>
      </c>
      <c r="E120">
        <v>441385</v>
      </c>
      <c r="F120" s="63">
        <v>24.69</v>
      </c>
      <c r="G120" s="63">
        <v>20.28</v>
      </c>
      <c r="H120" s="63">
        <v>29.79</v>
      </c>
      <c r="I120" s="63">
        <v>24.18</v>
      </c>
      <c r="J120" s="63">
        <v>19.850000000000001</v>
      </c>
      <c r="K120" s="63">
        <v>29.18</v>
      </c>
    </row>
    <row r="121" spans="1:11" x14ac:dyDescent="0.35">
      <c r="A121" t="s">
        <v>497</v>
      </c>
      <c r="B121" t="s">
        <v>28</v>
      </c>
      <c r="C121" t="s">
        <v>554</v>
      </c>
      <c r="D121">
        <v>260</v>
      </c>
      <c r="E121">
        <v>956706</v>
      </c>
      <c r="F121" s="63">
        <v>27.18</v>
      </c>
      <c r="G121" s="63">
        <v>23.97</v>
      </c>
      <c r="H121" s="63">
        <v>30.69</v>
      </c>
      <c r="I121" s="63">
        <v>27.1</v>
      </c>
      <c r="J121" s="63">
        <v>23.89</v>
      </c>
      <c r="K121" s="63">
        <v>30.61</v>
      </c>
    </row>
    <row r="122" spans="1:11" x14ac:dyDescent="0.35">
      <c r="A122" t="s">
        <v>497</v>
      </c>
      <c r="B122" t="s">
        <v>34</v>
      </c>
      <c r="C122" t="s">
        <v>555</v>
      </c>
      <c r="D122">
        <v>134</v>
      </c>
      <c r="E122">
        <v>504750</v>
      </c>
      <c r="F122" s="63">
        <v>26.55</v>
      </c>
      <c r="G122" s="63">
        <v>22.24</v>
      </c>
      <c r="H122" s="63">
        <v>31.44</v>
      </c>
      <c r="I122" s="63">
        <v>28.1</v>
      </c>
      <c r="J122" s="63">
        <v>23.53</v>
      </c>
      <c r="K122" s="63">
        <v>33.31</v>
      </c>
    </row>
    <row r="123" spans="1:11" x14ac:dyDescent="0.35">
      <c r="A123" t="s">
        <v>497</v>
      </c>
      <c r="B123" t="s">
        <v>47</v>
      </c>
      <c r="C123" t="s">
        <v>556</v>
      </c>
      <c r="D123">
        <v>224</v>
      </c>
      <c r="E123">
        <v>835516</v>
      </c>
      <c r="F123" s="63">
        <v>26.81</v>
      </c>
      <c r="G123" s="63">
        <v>23.41</v>
      </c>
      <c r="H123" s="63">
        <v>30.56</v>
      </c>
      <c r="I123" s="63">
        <v>24.47</v>
      </c>
      <c r="J123" s="63">
        <v>21.34</v>
      </c>
      <c r="K123" s="63">
        <v>27.93</v>
      </c>
    </row>
    <row r="124" spans="1:11" x14ac:dyDescent="0.35">
      <c r="A124" t="s">
        <v>497</v>
      </c>
      <c r="B124" t="s">
        <v>79</v>
      </c>
      <c r="C124" t="s">
        <v>557</v>
      </c>
      <c r="D124">
        <v>84</v>
      </c>
      <c r="E124">
        <v>292190</v>
      </c>
      <c r="F124" s="63">
        <v>28.75</v>
      </c>
      <c r="G124" s="63">
        <v>22.93</v>
      </c>
      <c r="H124" s="63">
        <v>35.590000000000003</v>
      </c>
      <c r="I124" s="63">
        <v>25.76</v>
      </c>
      <c r="J124" s="63">
        <v>20.51</v>
      </c>
      <c r="K124" s="63">
        <v>31.93</v>
      </c>
    </row>
    <row r="125" spans="1:11" x14ac:dyDescent="0.35">
      <c r="A125" t="s">
        <v>497</v>
      </c>
      <c r="B125" t="s">
        <v>32</v>
      </c>
      <c r="C125" t="s">
        <v>558</v>
      </c>
      <c r="D125">
        <v>179</v>
      </c>
      <c r="E125">
        <v>488746</v>
      </c>
      <c r="F125" s="63">
        <v>36.619999999999997</v>
      </c>
      <c r="G125" s="63">
        <v>31.46</v>
      </c>
      <c r="H125" s="63">
        <v>42.4</v>
      </c>
      <c r="I125" s="63">
        <v>29.16</v>
      </c>
      <c r="J125" s="63">
        <v>24.91</v>
      </c>
      <c r="K125" s="63">
        <v>33.909999999999997</v>
      </c>
    </row>
    <row r="126" spans="1:11" x14ac:dyDescent="0.35">
      <c r="A126" t="s">
        <v>497</v>
      </c>
      <c r="B126" t="s">
        <v>29</v>
      </c>
      <c r="C126" t="s">
        <v>559</v>
      </c>
      <c r="D126">
        <v>260</v>
      </c>
      <c r="E126">
        <v>843854</v>
      </c>
      <c r="F126" s="63">
        <v>30.81</v>
      </c>
      <c r="G126" s="63">
        <v>27.18</v>
      </c>
      <c r="H126" s="63">
        <v>34.79</v>
      </c>
      <c r="I126" s="63">
        <v>28.17</v>
      </c>
      <c r="J126" s="63">
        <v>24.82</v>
      </c>
      <c r="K126" s="63">
        <v>31.85</v>
      </c>
    </row>
    <row r="127" spans="1:11" x14ac:dyDescent="0.35">
      <c r="A127" t="s">
        <v>497</v>
      </c>
      <c r="B127" t="s">
        <v>43</v>
      </c>
      <c r="C127" t="s">
        <v>560</v>
      </c>
      <c r="D127">
        <v>167</v>
      </c>
      <c r="E127">
        <v>878689</v>
      </c>
      <c r="F127" s="63">
        <v>19.010000000000002</v>
      </c>
      <c r="G127" s="63">
        <v>16.23</v>
      </c>
      <c r="H127" s="63">
        <v>22.12</v>
      </c>
      <c r="I127" s="63">
        <v>25.56</v>
      </c>
      <c r="J127" s="63">
        <v>21.75</v>
      </c>
      <c r="K127" s="63">
        <v>29.82</v>
      </c>
    </row>
    <row r="128" spans="1:11" x14ac:dyDescent="0.35">
      <c r="A128" t="s">
        <v>497</v>
      </c>
      <c r="B128" t="s">
        <v>80</v>
      </c>
      <c r="C128" t="s">
        <v>561</v>
      </c>
      <c r="D128">
        <v>262</v>
      </c>
      <c r="E128">
        <v>994568</v>
      </c>
      <c r="F128" s="63">
        <v>26.34</v>
      </c>
      <c r="G128" s="63">
        <v>23.25</v>
      </c>
      <c r="H128" s="63">
        <v>29.73</v>
      </c>
      <c r="I128" s="63">
        <v>25.8</v>
      </c>
      <c r="J128" s="63">
        <v>22.75</v>
      </c>
      <c r="K128" s="63">
        <v>29.13</v>
      </c>
    </row>
    <row r="129" spans="1:11" x14ac:dyDescent="0.35">
      <c r="A129" t="s">
        <v>497</v>
      </c>
      <c r="B129" t="s">
        <v>222</v>
      </c>
      <c r="C129" t="s">
        <v>562</v>
      </c>
      <c r="D129">
        <v>546</v>
      </c>
      <c r="E129">
        <v>1914484</v>
      </c>
      <c r="F129" s="63">
        <v>28.52</v>
      </c>
      <c r="G129" s="63">
        <v>26.18</v>
      </c>
      <c r="H129" s="63">
        <v>31.02</v>
      </c>
      <c r="I129" s="63">
        <v>25.45</v>
      </c>
      <c r="J129" s="63">
        <v>23.34</v>
      </c>
      <c r="K129" s="63">
        <v>27.7</v>
      </c>
    </row>
    <row r="130" spans="1:11" x14ac:dyDescent="0.35">
      <c r="A130" t="s">
        <v>497</v>
      </c>
      <c r="B130" t="s">
        <v>46</v>
      </c>
      <c r="C130" t="s">
        <v>563</v>
      </c>
      <c r="D130">
        <v>255</v>
      </c>
      <c r="E130">
        <v>992695</v>
      </c>
      <c r="F130" s="63">
        <v>25.69</v>
      </c>
      <c r="G130" s="63">
        <v>22.63</v>
      </c>
      <c r="H130" s="63">
        <v>29.04</v>
      </c>
      <c r="I130" s="63">
        <v>24.25</v>
      </c>
      <c r="J130" s="63">
        <v>21.35</v>
      </c>
      <c r="K130" s="63">
        <v>27.43</v>
      </c>
    </row>
    <row r="131" spans="1:11" x14ac:dyDescent="0.35">
      <c r="A131" t="s">
        <v>497</v>
      </c>
      <c r="B131" t="s">
        <v>73</v>
      </c>
      <c r="C131" t="s">
        <v>564</v>
      </c>
      <c r="D131">
        <v>76</v>
      </c>
      <c r="E131">
        <v>431415</v>
      </c>
      <c r="F131" s="63">
        <v>17.62</v>
      </c>
      <c r="G131" s="63">
        <v>13.88</v>
      </c>
      <c r="H131" s="63">
        <v>22.05</v>
      </c>
      <c r="I131" s="63">
        <v>21.33</v>
      </c>
      <c r="J131" s="63">
        <v>16.75</v>
      </c>
      <c r="K131" s="63">
        <v>26.76</v>
      </c>
    </row>
    <row r="132" spans="1:11" x14ac:dyDescent="0.35">
      <c r="A132" t="s">
        <v>497</v>
      </c>
      <c r="B132" t="s">
        <v>11</v>
      </c>
      <c r="C132" t="s">
        <v>565</v>
      </c>
      <c r="D132">
        <v>148</v>
      </c>
      <c r="E132">
        <v>671978</v>
      </c>
      <c r="F132" s="63">
        <v>22.02</v>
      </c>
      <c r="G132" s="63">
        <v>18.62</v>
      </c>
      <c r="H132" s="63">
        <v>25.87</v>
      </c>
      <c r="I132" s="63">
        <v>22.25</v>
      </c>
      <c r="J132" s="63">
        <v>18.79</v>
      </c>
      <c r="K132" s="63">
        <v>26.16</v>
      </c>
    </row>
    <row r="133" spans="1:11" x14ac:dyDescent="0.35">
      <c r="A133" t="s">
        <v>497</v>
      </c>
      <c r="B133" t="s">
        <v>23</v>
      </c>
      <c r="C133" t="s">
        <v>566</v>
      </c>
      <c r="D133">
        <v>121</v>
      </c>
      <c r="E133">
        <v>450735</v>
      </c>
      <c r="F133" s="63">
        <v>26.85</v>
      </c>
      <c r="G133" s="63">
        <v>22.27</v>
      </c>
      <c r="H133" s="63">
        <v>32.08</v>
      </c>
      <c r="I133" s="63">
        <v>22.9</v>
      </c>
      <c r="J133" s="63">
        <v>18.95</v>
      </c>
      <c r="K133" s="63">
        <v>27.43</v>
      </c>
    </row>
    <row r="134" spans="1:11" x14ac:dyDescent="0.35">
      <c r="A134" t="s">
        <v>497</v>
      </c>
      <c r="B134" t="s">
        <v>66</v>
      </c>
      <c r="C134" t="s">
        <v>567</v>
      </c>
      <c r="D134">
        <v>109</v>
      </c>
      <c r="E134">
        <v>462606</v>
      </c>
      <c r="F134" s="63">
        <v>23.56</v>
      </c>
      <c r="G134" s="63">
        <v>19.350000000000001</v>
      </c>
      <c r="H134" s="63">
        <v>28.42</v>
      </c>
      <c r="I134" s="63">
        <v>23.44</v>
      </c>
      <c r="J134" s="63">
        <v>19.21</v>
      </c>
      <c r="K134" s="63">
        <v>28.32</v>
      </c>
    </row>
    <row r="135" spans="1:11" x14ac:dyDescent="0.35">
      <c r="A135" t="s">
        <v>497</v>
      </c>
      <c r="B135" t="s">
        <v>223</v>
      </c>
      <c r="C135" t="s">
        <v>568</v>
      </c>
      <c r="D135">
        <v>780</v>
      </c>
      <c r="E135">
        <v>2585379</v>
      </c>
      <c r="F135" s="63">
        <v>30.17</v>
      </c>
      <c r="G135" s="63">
        <v>28.09</v>
      </c>
      <c r="H135" s="63">
        <v>32.36</v>
      </c>
      <c r="I135" s="63">
        <v>25.99</v>
      </c>
      <c r="J135" s="63">
        <v>24.16</v>
      </c>
      <c r="K135" s="63">
        <v>27.91</v>
      </c>
    </row>
    <row r="136" spans="1:11" x14ac:dyDescent="0.35">
      <c r="A136" t="s">
        <v>497</v>
      </c>
      <c r="B136" t="s">
        <v>224</v>
      </c>
      <c r="C136" t="s">
        <v>569</v>
      </c>
      <c r="D136">
        <v>693</v>
      </c>
      <c r="E136">
        <v>3722076</v>
      </c>
      <c r="F136" s="63">
        <v>18.62</v>
      </c>
      <c r="G136" s="63">
        <v>17.260000000000002</v>
      </c>
      <c r="H136" s="63">
        <v>20.059999999999999</v>
      </c>
      <c r="I136" s="63">
        <v>23.46</v>
      </c>
      <c r="J136" s="63">
        <v>21.7</v>
      </c>
      <c r="K136" s="63">
        <v>25.31</v>
      </c>
    </row>
    <row r="137" spans="1:11" x14ac:dyDescent="0.35">
      <c r="A137" t="s">
        <v>497</v>
      </c>
      <c r="B137" t="s">
        <v>55</v>
      </c>
      <c r="C137" t="s">
        <v>570</v>
      </c>
      <c r="D137">
        <v>213</v>
      </c>
      <c r="E137">
        <v>816772</v>
      </c>
      <c r="F137" s="63">
        <v>26.08</v>
      </c>
      <c r="G137" s="63">
        <v>22.69</v>
      </c>
      <c r="H137" s="63">
        <v>29.83</v>
      </c>
      <c r="I137" s="63">
        <v>21.85</v>
      </c>
      <c r="J137" s="63">
        <v>18.98</v>
      </c>
      <c r="K137" s="63">
        <v>25.03</v>
      </c>
    </row>
    <row r="138" spans="1:11" x14ac:dyDescent="0.35">
      <c r="A138" t="s">
        <v>497</v>
      </c>
      <c r="B138" t="s">
        <v>65</v>
      </c>
      <c r="C138" t="s">
        <v>571</v>
      </c>
      <c r="D138">
        <v>95</v>
      </c>
      <c r="E138">
        <v>385725</v>
      </c>
      <c r="F138" s="63">
        <v>24.63</v>
      </c>
      <c r="G138" s="63">
        <v>19.93</v>
      </c>
      <c r="H138" s="63">
        <v>30.11</v>
      </c>
      <c r="I138" s="63">
        <v>23.03</v>
      </c>
      <c r="J138" s="63">
        <v>18.600000000000001</v>
      </c>
      <c r="K138" s="63">
        <v>28.18</v>
      </c>
    </row>
    <row r="139" spans="1:11" x14ac:dyDescent="0.35">
      <c r="A139" t="s">
        <v>497</v>
      </c>
      <c r="B139" t="s">
        <v>72</v>
      </c>
      <c r="C139" t="s">
        <v>572</v>
      </c>
      <c r="D139">
        <v>194</v>
      </c>
      <c r="E139">
        <v>710719</v>
      </c>
      <c r="F139" s="63">
        <v>27.3</v>
      </c>
      <c r="G139" s="63">
        <v>23.59</v>
      </c>
      <c r="H139" s="63">
        <v>31.42</v>
      </c>
      <c r="I139" s="63">
        <v>26.22</v>
      </c>
      <c r="J139" s="63">
        <v>22.65</v>
      </c>
      <c r="K139" s="63">
        <v>30.2</v>
      </c>
    </row>
    <row r="140" spans="1:11" x14ac:dyDescent="0.35">
      <c r="A140" t="s">
        <v>497</v>
      </c>
      <c r="B140" t="s">
        <v>49</v>
      </c>
      <c r="C140" t="s">
        <v>573</v>
      </c>
      <c r="D140">
        <v>208</v>
      </c>
      <c r="E140">
        <v>807370</v>
      </c>
      <c r="F140" s="63">
        <v>25.76</v>
      </c>
      <c r="G140" s="63">
        <v>22.38</v>
      </c>
      <c r="H140" s="63">
        <v>29.51</v>
      </c>
      <c r="I140" s="63">
        <v>22.66</v>
      </c>
      <c r="J140" s="63">
        <v>19.649999999999999</v>
      </c>
      <c r="K140" s="63">
        <v>25.99</v>
      </c>
    </row>
    <row r="141" spans="1:11" x14ac:dyDescent="0.35">
      <c r="A141" t="s">
        <v>497</v>
      </c>
      <c r="B141" t="s">
        <v>48</v>
      </c>
      <c r="C141" t="s">
        <v>574</v>
      </c>
      <c r="D141">
        <v>304</v>
      </c>
      <c r="E141">
        <v>1247622</v>
      </c>
      <c r="F141" s="63">
        <v>24.37</v>
      </c>
      <c r="G141" s="63">
        <v>21.7</v>
      </c>
      <c r="H141" s="63">
        <v>27.27</v>
      </c>
      <c r="I141" s="63">
        <v>26.58</v>
      </c>
      <c r="J141" s="63">
        <v>23.65</v>
      </c>
      <c r="K141" s="63">
        <v>29.78</v>
      </c>
    </row>
    <row r="142" spans="1:11" x14ac:dyDescent="0.35">
      <c r="A142" t="s">
        <v>497</v>
      </c>
      <c r="B142" t="s">
        <v>233</v>
      </c>
      <c r="C142" t="s">
        <v>575</v>
      </c>
      <c r="D142">
        <v>456</v>
      </c>
      <c r="E142">
        <v>1714389</v>
      </c>
      <c r="F142" s="63">
        <v>26.6</v>
      </c>
      <c r="G142" s="63">
        <v>24.21</v>
      </c>
      <c r="H142" s="63">
        <v>29.16</v>
      </c>
      <c r="I142" s="63">
        <v>26.55</v>
      </c>
      <c r="J142" s="63">
        <v>24.16</v>
      </c>
      <c r="K142" s="63">
        <v>29.11</v>
      </c>
    </row>
    <row r="143" spans="1:11" x14ac:dyDescent="0.35">
      <c r="A143" t="s">
        <v>497</v>
      </c>
      <c r="B143" t="s">
        <v>213</v>
      </c>
      <c r="C143" t="s">
        <v>576</v>
      </c>
      <c r="D143">
        <v>399</v>
      </c>
      <c r="E143">
        <v>1332673</v>
      </c>
      <c r="F143" s="63">
        <v>29.94</v>
      </c>
      <c r="G143" s="63">
        <v>27.07</v>
      </c>
      <c r="H143" s="63">
        <v>33.03</v>
      </c>
      <c r="I143" s="63">
        <v>28.34</v>
      </c>
      <c r="J143" s="63">
        <v>25.61</v>
      </c>
      <c r="K143" s="63">
        <v>31.28</v>
      </c>
    </row>
    <row r="144" spans="1:11" x14ac:dyDescent="0.35">
      <c r="A144" t="s">
        <v>497</v>
      </c>
      <c r="B144" t="s">
        <v>54</v>
      </c>
      <c r="C144" t="s">
        <v>577</v>
      </c>
      <c r="D144">
        <v>165</v>
      </c>
      <c r="E144">
        <v>529205</v>
      </c>
      <c r="F144" s="63">
        <v>31.18</v>
      </c>
      <c r="G144" s="63">
        <v>26.6</v>
      </c>
      <c r="H144" s="63">
        <v>36.32</v>
      </c>
      <c r="I144" s="63">
        <v>29.27</v>
      </c>
      <c r="J144" s="63">
        <v>24.95</v>
      </c>
      <c r="K144" s="63">
        <v>34.11</v>
      </c>
    </row>
    <row r="145" spans="1:11" x14ac:dyDescent="0.35">
      <c r="A145" t="s">
        <v>497</v>
      </c>
      <c r="B145" t="s">
        <v>225</v>
      </c>
      <c r="C145" t="s">
        <v>578</v>
      </c>
      <c r="D145">
        <v>748</v>
      </c>
      <c r="E145">
        <v>4895216</v>
      </c>
      <c r="F145" s="63">
        <v>15.28</v>
      </c>
      <c r="G145" s="63">
        <v>14.2</v>
      </c>
      <c r="H145" s="63">
        <v>16.420000000000002</v>
      </c>
      <c r="I145" s="63">
        <v>20.84</v>
      </c>
      <c r="J145" s="63">
        <v>19.309999999999999</v>
      </c>
      <c r="K145" s="63">
        <v>22.46</v>
      </c>
    </row>
    <row r="146" spans="1:11" x14ac:dyDescent="0.35">
      <c r="A146" t="s">
        <v>497</v>
      </c>
      <c r="B146" t="s">
        <v>226</v>
      </c>
      <c r="C146" t="s">
        <v>579</v>
      </c>
      <c r="D146">
        <v>979</v>
      </c>
      <c r="E146">
        <v>5149297</v>
      </c>
      <c r="F146" s="63">
        <v>19.010000000000002</v>
      </c>
      <c r="G146" s="63">
        <v>17.84</v>
      </c>
      <c r="H146" s="63">
        <v>20.239999999999998</v>
      </c>
      <c r="I146" s="63">
        <v>22.8</v>
      </c>
      <c r="J146" s="63">
        <v>21.37</v>
      </c>
      <c r="K146" s="63">
        <v>24.3</v>
      </c>
    </row>
    <row r="147" spans="1:11" x14ac:dyDescent="0.35">
      <c r="A147" t="s">
        <v>497</v>
      </c>
      <c r="B147" t="s">
        <v>580</v>
      </c>
      <c r="C147" t="s">
        <v>581</v>
      </c>
      <c r="D147">
        <v>423</v>
      </c>
      <c r="E147">
        <v>1869947</v>
      </c>
      <c r="F147" s="63">
        <v>22.62</v>
      </c>
      <c r="G147" s="63">
        <v>20.52</v>
      </c>
      <c r="H147" s="63">
        <v>24.88</v>
      </c>
      <c r="I147" s="63">
        <v>23.48</v>
      </c>
      <c r="J147" s="63">
        <v>21.29</v>
      </c>
      <c r="K147" s="63">
        <v>25.84</v>
      </c>
    </row>
    <row r="148" spans="1:11" x14ac:dyDescent="0.35">
      <c r="A148" t="s">
        <v>497</v>
      </c>
      <c r="B148" t="s">
        <v>12</v>
      </c>
      <c r="C148" t="s">
        <v>582</v>
      </c>
      <c r="D148">
        <v>74</v>
      </c>
      <c r="E148">
        <v>292481</v>
      </c>
      <c r="F148" s="63">
        <v>25.3</v>
      </c>
      <c r="G148" s="63">
        <v>19.87</v>
      </c>
      <c r="H148" s="63">
        <v>31.76</v>
      </c>
      <c r="I148" s="63">
        <v>23.14</v>
      </c>
      <c r="J148" s="63">
        <v>18.13</v>
      </c>
      <c r="K148" s="63">
        <v>29.11</v>
      </c>
    </row>
    <row r="149" spans="1:11" x14ac:dyDescent="0.35">
      <c r="A149" t="s">
        <v>497</v>
      </c>
      <c r="B149" t="s">
        <v>228</v>
      </c>
      <c r="C149" t="s">
        <v>583</v>
      </c>
      <c r="D149">
        <v>639</v>
      </c>
      <c r="E149">
        <v>2588473</v>
      </c>
      <c r="F149" s="63">
        <v>24.69</v>
      </c>
      <c r="G149" s="63">
        <v>22.81</v>
      </c>
      <c r="H149" s="63">
        <v>26.68</v>
      </c>
      <c r="I149" s="63">
        <v>25.82</v>
      </c>
      <c r="J149" s="63">
        <v>23.85</v>
      </c>
      <c r="K149" s="63">
        <v>27.91</v>
      </c>
    </row>
    <row r="150" spans="1:11" x14ac:dyDescent="0.35">
      <c r="A150" t="s">
        <v>497</v>
      </c>
      <c r="B150" t="s">
        <v>229</v>
      </c>
      <c r="C150" t="s">
        <v>584</v>
      </c>
      <c r="D150">
        <v>362</v>
      </c>
      <c r="E150">
        <v>1242228</v>
      </c>
      <c r="F150" s="63">
        <v>29.14</v>
      </c>
      <c r="G150" s="63">
        <v>26.22</v>
      </c>
      <c r="H150" s="63">
        <v>32.299999999999997</v>
      </c>
      <c r="I150" s="63">
        <v>26.36</v>
      </c>
      <c r="J150" s="63">
        <v>23.7</v>
      </c>
      <c r="K150" s="63">
        <v>29.24</v>
      </c>
    </row>
    <row r="151" spans="1:11" x14ac:dyDescent="0.35">
      <c r="A151" t="s">
        <v>497</v>
      </c>
      <c r="B151" t="s">
        <v>62</v>
      </c>
      <c r="C151" t="s">
        <v>585</v>
      </c>
      <c r="D151">
        <v>442</v>
      </c>
      <c r="E151">
        <v>1419131</v>
      </c>
      <c r="F151" s="63">
        <v>31.15</v>
      </c>
      <c r="G151" s="63">
        <v>28.31</v>
      </c>
      <c r="H151" s="63">
        <v>34.19</v>
      </c>
      <c r="I151" s="63">
        <v>26.89</v>
      </c>
      <c r="J151" s="63">
        <v>24.4</v>
      </c>
      <c r="K151" s="63">
        <v>29.56</v>
      </c>
    </row>
    <row r="152" spans="1:11" x14ac:dyDescent="0.35">
      <c r="A152" t="s">
        <v>497</v>
      </c>
      <c r="B152" t="s">
        <v>230</v>
      </c>
      <c r="C152" t="s">
        <v>586</v>
      </c>
      <c r="D152">
        <v>840</v>
      </c>
      <c r="E152">
        <v>4547318</v>
      </c>
      <c r="F152" s="63">
        <v>18.47</v>
      </c>
      <c r="G152" s="63">
        <v>17.239999999999998</v>
      </c>
      <c r="H152" s="63">
        <v>19.77</v>
      </c>
      <c r="I152" s="63">
        <v>23.3</v>
      </c>
      <c r="J152" s="63">
        <v>21.7</v>
      </c>
      <c r="K152" s="63">
        <v>24.98</v>
      </c>
    </row>
    <row r="153" spans="1:11" x14ac:dyDescent="0.35">
      <c r="A153" t="s">
        <v>497</v>
      </c>
      <c r="B153" t="s">
        <v>231</v>
      </c>
      <c r="C153" t="s">
        <v>587</v>
      </c>
      <c r="D153">
        <v>731</v>
      </c>
      <c r="E153">
        <v>3819351</v>
      </c>
      <c r="F153" s="63">
        <v>19.14</v>
      </c>
      <c r="G153" s="63">
        <v>17.78</v>
      </c>
      <c r="H153" s="63">
        <v>20.58</v>
      </c>
      <c r="I153" s="63">
        <v>23.3</v>
      </c>
      <c r="J153" s="63">
        <v>21.61</v>
      </c>
      <c r="K153" s="63">
        <v>25.09</v>
      </c>
    </row>
    <row r="154" spans="1:11" x14ac:dyDescent="0.35">
      <c r="A154" t="s">
        <v>497</v>
      </c>
      <c r="B154" t="s">
        <v>10</v>
      </c>
      <c r="C154" t="s">
        <v>588</v>
      </c>
      <c r="D154">
        <v>172</v>
      </c>
      <c r="E154">
        <v>616650</v>
      </c>
      <c r="F154" s="63">
        <v>27.89</v>
      </c>
      <c r="G154" s="63">
        <v>23.88</v>
      </c>
      <c r="H154" s="63">
        <v>32.39</v>
      </c>
      <c r="I154" s="63">
        <v>27.34</v>
      </c>
      <c r="J154" s="63">
        <v>23.39</v>
      </c>
      <c r="K154" s="63">
        <v>31.76</v>
      </c>
    </row>
    <row r="155" spans="1:11" x14ac:dyDescent="0.35">
      <c r="A155" t="s">
        <v>497</v>
      </c>
      <c r="B155" t="s">
        <v>25</v>
      </c>
      <c r="C155" t="s">
        <v>589</v>
      </c>
      <c r="D155">
        <v>217</v>
      </c>
      <c r="E155">
        <v>777250</v>
      </c>
      <c r="F155" s="63">
        <v>27.92</v>
      </c>
      <c r="G155" s="63">
        <v>24.33</v>
      </c>
      <c r="H155" s="63">
        <v>31.89</v>
      </c>
      <c r="I155" s="63">
        <v>27.53</v>
      </c>
      <c r="J155" s="63">
        <v>23.98</v>
      </c>
      <c r="K155" s="63">
        <v>31.47</v>
      </c>
    </row>
    <row r="156" spans="1:11" x14ac:dyDescent="0.35">
      <c r="A156" t="s">
        <v>497</v>
      </c>
      <c r="B156" t="s">
        <v>59</v>
      </c>
      <c r="C156" t="s">
        <v>590</v>
      </c>
      <c r="D156">
        <v>180</v>
      </c>
      <c r="E156">
        <v>669220</v>
      </c>
      <c r="F156" s="63">
        <v>26.9</v>
      </c>
      <c r="G156" s="63">
        <v>23.11</v>
      </c>
      <c r="H156" s="63">
        <v>31.13</v>
      </c>
      <c r="I156" s="63">
        <v>26.4</v>
      </c>
      <c r="J156" s="63">
        <v>22.68</v>
      </c>
      <c r="K156" s="63">
        <v>30.57</v>
      </c>
    </row>
    <row r="157" spans="1:11" x14ac:dyDescent="0.35">
      <c r="A157" t="s">
        <v>497</v>
      </c>
      <c r="B157" t="s">
        <v>61</v>
      </c>
      <c r="C157" t="s">
        <v>591</v>
      </c>
      <c r="D157">
        <v>320</v>
      </c>
      <c r="E157">
        <v>1451897</v>
      </c>
      <c r="F157" s="63">
        <v>22.04</v>
      </c>
      <c r="G157" s="63">
        <v>19.690000000000001</v>
      </c>
      <c r="H157" s="63">
        <v>24.59</v>
      </c>
      <c r="I157" s="63">
        <v>24.42</v>
      </c>
      <c r="J157" s="63">
        <v>21.8</v>
      </c>
      <c r="K157" s="63">
        <v>27.27</v>
      </c>
    </row>
    <row r="158" spans="1:11" x14ac:dyDescent="0.35">
      <c r="A158" t="s">
        <v>497</v>
      </c>
      <c r="B158" t="s">
        <v>22</v>
      </c>
      <c r="C158" t="s">
        <v>592</v>
      </c>
      <c r="D158">
        <v>97</v>
      </c>
      <c r="E158">
        <v>344145</v>
      </c>
      <c r="F158" s="63">
        <v>28.19</v>
      </c>
      <c r="G158" s="63">
        <v>22.86</v>
      </c>
      <c r="H158" s="63">
        <v>34.380000000000003</v>
      </c>
      <c r="I158" s="63">
        <v>27.06</v>
      </c>
      <c r="J158" s="63">
        <v>21.93</v>
      </c>
      <c r="K158" s="63">
        <v>33.03</v>
      </c>
    </row>
    <row r="159" spans="1:11" x14ac:dyDescent="0.35">
      <c r="A159" t="s">
        <v>497</v>
      </c>
      <c r="B159" t="s">
        <v>31</v>
      </c>
      <c r="C159" t="s">
        <v>593</v>
      </c>
      <c r="D159">
        <v>80</v>
      </c>
      <c r="E159">
        <v>318942</v>
      </c>
      <c r="F159" s="63">
        <v>25.08</v>
      </c>
      <c r="G159" s="63">
        <v>19.89</v>
      </c>
      <c r="H159" s="63">
        <v>31.22</v>
      </c>
      <c r="I159" s="63">
        <v>24.45</v>
      </c>
      <c r="J159" s="63">
        <v>19.37</v>
      </c>
      <c r="K159" s="63">
        <v>30.45</v>
      </c>
    </row>
    <row r="160" spans="1:11" x14ac:dyDescent="0.35">
      <c r="A160" t="s">
        <v>497</v>
      </c>
      <c r="B160" t="s">
        <v>53</v>
      </c>
      <c r="C160" t="s">
        <v>594</v>
      </c>
      <c r="D160">
        <v>161</v>
      </c>
      <c r="E160">
        <v>551359</v>
      </c>
      <c r="F160" s="63">
        <v>29.2</v>
      </c>
      <c r="G160" s="63">
        <v>24.86</v>
      </c>
      <c r="H160" s="63">
        <v>34.08</v>
      </c>
      <c r="I160" s="63">
        <v>25.92</v>
      </c>
      <c r="J160" s="63">
        <v>22.05</v>
      </c>
      <c r="K160" s="63">
        <v>30.28</v>
      </c>
    </row>
    <row r="161" spans="1:11" x14ac:dyDescent="0.35">
      <c r="A161" t="s">
        <v>497</v>
      </c>
      <c r="B161" t="s">
        <v>63</v>
      </c>
      <c r="C161" t="s">
        <v>595</v>
      </c>
      <c r="D161">
        <v>141</v>
      </c>
      <c r="E161">
        <v>567471</v>
      </c>
      <c r="F161" s="63">
        <v>24.85</v>
      </c>
      <c r="G161" s="63">
        <v>20.91</v>
      </c>
      <c r="H161" s="63">
        <v>29.3</v>
      </c>
      <c r="I161" s="63">
        <v>22.2</v>
      </c>
      <c r="J161" s="63">
        <v>18.66</v>
      </c>
      <c r="K161" s="63">
        <v>26.21</v>
      </c>
    </row>
    <row r="162" spans="1:11" x14ac:dyDescent="0.35">
      <c r="A162" t="s">
        <v>497</v>
      </c>
      <c r="B162" t="s">
        <v>69</v>
      </c>
      <c r="C162" t="s">
        <v>596</v>
      </c>
      <c r="D162">
        <v>122</v>
      </c>
      <c r="E162">
        <v>386699</v>
      </c>
      <c r="F162" s="63">
        <v>31.55</v>
      </c>
      <c r="G162" s="63">
        <v>26.2</v>
      </c>
      <c r="H162" s="63">
        <v>37.67</v>
      </c>
      <c r="I162" s="63">
        <v>27.57</v>
      </c>
      <c r="J162" s="63">
        <v>22.87</v>
      </c>
      <c r="K162" s="63">
        <v>32.96</v>
      </c>
    </row>
    <row r="163" spans="1:11" x14ac:dyDescent="0.35">
      <c r="A163" t="s">
        <v>497</v>
      </c>
      <c r="B163" t="s">
        <v>71</v>
      </c>
      <c r="C163" t="s">
        <v>597</v>
      </c>
      <c r="D163">
        <v>176</v>
      </c>
      <c r="E163">
        <v>655540</v>
      </c>
      <c r="F163" s="63">
        <v>26.85</v>
      </c>
      <c r="G163" s="63">
        <v>23.03</v>
      </c>
      <c r="H163" s="63">
        <v>31.12</v>
      </c>
      <c r="I163" s="63">
        <v>28.46</v>
      </c>
      <c r="J163" s="63">
        <v>24.4</v>
      </c>
      <c r="K163" s="63">
        <v>33</v>
      </c>
    </row>
    <row r="164" spans="1:11" x14ac:dyDescent="0.35">
      <c r="A164" t="s">
        <v>497</v>
      </c>
      <c r="B164" t="s">
        <v>39</v>
      </c>
      <c r="C164" t="s">
        <v>598</v>
      </c>
      <c r="D164">
        <v>301</v>
      </c>
      <c r="E164">
        <v>1029563</v>
      </c>
      <c r="F164" s="63">
        <v>29.24</v>
      </c>
      <c r="G164" s="63">
        <v>26.03</v>
      </c>
      <c r="H164" s="63">
        <v>32.729999999999997</v>
      </c>
      <c r="I164" s="63">
        <v>26.36</v>
      </c>
      <c r="J164" s="63">
        <v>23.43</v>
      </c>
      <c r="K164" s="63">
        <v>29.55</v>
      </c>
    </row>
    <row r="165" spans="1:11" x14ac:dyDescent="0.35">
      <c r="A165" t="s">
        <v>497</v>
      </c>
      <c r="B165" t="s">
        <v>50</v>
      </c>
      <c r="C165" t="s">
        <v>599</v>
      </c>
      <c r="D165">
        <v>240</v>
      </c>
      <c r="E165">
        <v>852178</v>
      </c>
      <c r="F165" s="63">
        <v>28.16</v>
      </c>
      <c r="G165" s="63">
        <v>24.71</v>
      </c>
      <c r="H165" s="63">
        <v>31.96</v>
      </c>
      <c r="I165" s="63">
        <v>25.19</v>
      </c>
      <c r="J165" s="63">
        <v>22.07</v>
      </c>
      <c r="K165" s="63">
        <v>28.63</v>
      </c>
    </row>
    <row r="166" spans="1:11" x14ac:dyDescent="0.35">
      <c r="A166" t="s">
        <v>497</v>
      </c>
      <c r="B166" t="s">
        <v>81</v>
      </c>
      <c r="C166" t="s">
        <v>600</v>
      </c>
      <c r="D166">
        <v>178</v>
      </c>
      <c r="E166">
        <v>576625</v>
      </c>
      <c r="F166" s="63">
        <v>30.87</v>
      </c>
      <c r="G166" s="63">
        <v>26.5</v>
      </c>
      <c r="H166" s="63">
        <v>35.75</v>
      </c>
      <c r="I166" s="63">
        <v>28.81</v>
      </c>
      <c r="J166" s="63">
        <v>24.7</v>
      </c>
      <c r="K166" s="63">
        <v>33.42</v>
      </c>
    </row>
    <row r="167" spans="1:11" x14ac:dyDescent="0.35">
      <c r="A167" t="s">
        <v>497</v>
      </c>
      <c r="B167" t="s">
        <v>232</v>
      </c>
      <c r="C167" t="s">
        <v>601</v>
      </c>
      <c r="D167">
        <v>678</v>
      </c>
      <c r="E167">
        <v>2644887</v>
      </c>
      <c r="F167" s="63">
        <v>25.63</v>
      </c>
      <c r="G167" s="63">
        <v>23.74</v>
      </c>
      <c r="H167" s="63">
        <v>27.64</v>
      </c>
      <c r="I167" s="63">
        <v>25.12</v>
      </c>
      <c r="J167" s="63">
        <v>23.24</v>
      </c>
      <c r="K167" s="63">
        <v>27.1</v>
      </c>
    </row>
    <row r="168" spans="1:11" x14ac:dyDescent="0.35">
      <c r="A168" t="s">
        <v>497</v>
      </c>
      <c r="B168" t="s">
        <v>17</v>
      </c>
      <c r="C168" t="s">
        <v>602</v>
      </c>
      <c r="D168">
        <v>189</v>
      </c>
      <c r="E168">
        <v>716985</v>
      </c>
      <c r="F168" s="63">
        <v>26.36</v>
      </c>
      <c r="G168" s="63">
        <v>22.74</v>
      </c>
      <c r="H168" s="63">
        <v>30.4</v>
      </c>
      <c r="I168" s="63">
        <v>31.73</v>
      </c>
      <c r="J168" s="63">
        <v>27.26</v>
      </c>
      <c r="K168" s="63">
        <v>36.71</v>
      </c>
    </row>
    <row r="169" spans="1:11" x14ac:dyDescent="0.35">
      <c r="A169" t="s">
        <v>497</v>
      </c>
      <c r="B169" t="s">
        <v>234</v>
      </c>
      <c r="C169" t="s">
        <v>603</v>
      </c>
      <c r="D169">
        <v>691</v>
      </c>
      <c r="E169">
        <v>2171602</v>
      </c>
      <c r="F169" s="63">
        <v>31.82</v>
      </c>
      <c r="G169" s="63">
        <v>29.49</v>
      </c>
      <c r="H169" s="63">
        <v>34.28</v>
      </c>
      <c r="I169" s="63">
        <v>27.71</v>
      </c>
      <c r="J169" s="63">
        <v>25.65</v>
      </c>
      <c r="K169" s="63">
        <v>29.89</v>
      </c>
    </row>
    <row r="170" spans="1:11" x14ac:dyDescent="0.35">
      <c r="A170" t="s">
        <v>497</v>
      </c>
      <c r="B170" t="s">
        <v>216</v>
      </c>
      <c r="C170" t="s">
        <v>604</v>
      </c>
      <c r="D170">
        <v>424</v>
      </c>
      <c r="E170">
        <v>1422927</v>
      </c>
      <c r="F170" s="63">
        <v>29.8</v>
      </c>
      <c r="G170" s="63">
        <v>27.03</v>
      </c>
      <c r="H170" s="63">
        <v>32.770000000000003</v>
      </c>
      <c r="I170" s="63">
        <v>24.24</v>
      </c>
      <c r="J170" s="63">
        <v>21.93</v>
      </c>
      <c r="K170" s="63">
        <v>26.72</v>
      </c>
    </row>
    <row r="171" spans="1:11" x14ac:dyDescent="0.35">
      <c r="A171" t="s">
        <v>497</v>
      </c>
      <c r="B171" t="s">
        <v>21</v>
      </c>
      <c r="C171" t="s">
        <v>605</v>
      </c>
      <c r="D171">
        <v>147</v>
      </c>
      <c r="E171">
        <v>533554</v>
      </c>
      <c r="F171" s="63">
        <v>27.55</v>
      </c>
      <c r="G171" s="63">
        <v>23.28</v>
      </c>
      <c r="H171" s="63">
        <v>32.380000000000003</v>
      </c>
      <c r="I171" s="63">
        <v>27.35</v>
      </c>
      <c r="J171" s="63">
        <v>23.1</v>
      </c>
      <c r="K171" s="63">
        <v>32.159999999999997</v>
      </c>
    </row>
    <row r="172" spans="1:11" x14ac:dyDescent="0.35">
      <c r="A172" t="s">
        <v>497</v>
      </c>
      <c r="B172" t="s">
        <v>76</v>
      </c>
      <c r="C172" t="s">
        <v>606</v>
      </c>
      <c r="D172">
        <v>222</v>
      </c>
      <c r="E172">
        <v>866568</v>
      </c>
      <c r="F172" s="63">
        <v>25.62</v>
      </c>
      <c r="G172" s="63">
        <v>22.36</v>
      </c>
      <c r="H172" s="63">
        <v>29.22</v>
      </c>
      <c r="I172" s="63">
        <v>25.53</v>
      </c>
      <c r="J172" s="63">
        <v>22.27</v>
      </c>
      <c r="K172" s="63">
        <v>29.13</v>
      </c>
    </row>
    <row r="173" spans="1:11" x14ac:dyDescent="0.35">
      <c r="A173" t="s">
        <v>497</v>
      </c>
      <c r="B173" t="s">
        <v>42</v>
      </c>
      <c r="C173" t="s">
        <v>607</v>
      </c>
      <c r="D173">
        <v>460</v>
      </c>
      <c r="E173">
        <v>1996395</v>
      </c>
      <c r="F173" s="63">
        <v>23.04</v>
      </c>
      <c r="G173" s="63">
        <v>20.98</v>
      </c>
      <c r="H173" s="63">
        <v>25.25</v>
      </c>
      <c r="I173" s="63">
        <v>26.55</v>
      </c>
      <c r="J173" s="63">
        <v>24.16</v>
      </c>
      <c r="K173" s="63">
        <v>29.11</v>
      </c>
    </row>
    <row r="174" spans="1:11" x14ac:dyDescent="0.35">
      <c r="A174" t="s">
        <v>497</v>
      </c>
      <c r="B174" t="s">
        <v>211</v>
      </c>
      <c r="C174" t="s">
        <v>608</v>
      </c>
      <c r="D174">
        <v>349</v>
      </c>
      <c r="E174">
        <v>1486215</v>
      </c>
      <c r="F174" s="63">
        <v>23.48</v>
      </c>
      <c r="G174" s="63">
        <v>21.08</v>
      </c>
      <c r="H174" s="63">
        <v>26.08</v>
      </c>
      <c r="I174" s="63">
        <v>26.35</v>
      </c>
      <c r="J174" s="63">
        <v>23.64</v>
      </c>
      <c r="K174" s="63">
        <v>29.28</v>
      </c>
    </row>
    <row r="175" spans="1:11" x14ac:dyDescent="0.35">
      <c r="A175" t="s">
        <v>497</v>
      </c>
      <c r="B175" t="s">
        <v>221</v>
      </c>
      <c r="C175" t="s">
        <v>609</v>
      </c>
      <c r="D175">
        <v>230</v>
      </c>
      <c r="E175">
        <v>1101571</v>
      </c>
      <c r="F175" s="63">
        <v>20.88</v>
      </c>
      <c r="G175" s="63">
        <v>18.27</v>
      </c>
      <c r="H175" s="63">
        <v>23.76</v>
      </c>
      <c r="I175" s="63">
        <v>21.82</v>
      </c>
      <c r="J175" s="63">
        <v>19.09</v>
      </c>
      <c r="K175" s="63">
        <v>24.84</v>
      </c>
    </row>
  </sheetData>
  <hyperlinks>
    <hyperlink ref="A1" location="'Title sheet'!A1" display="Return to Contents" xr:uid="{559588DC-F408-4748-9F9D-F1E4E5F674BA}"/>
  </hyperlinks>
  <pageMargins left="0.7" right="0.7" top="0.75" bottom="0.75" header="0.3" footer="0.3"/>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5EBDB-197F-45CC-A2C9-8FDEA0FB680F}">
  <dimension ref="A1:K175"/>
  <sheetViews>
    <sheetView workbookViewId="0">
      <selection activeCell="A2" sqref="A2"/>
    </sheetView>
  </sheetViews>
  <sheetFormatPr defaultRowHeight="14.5" x14ac:dyDescent="0.35"/>
  <cols>
    <col min="1" max="1" width="42.54296875" bestFit="1" customWidth="1"/>
    <col min="2" max="2" width="10.1796875" bestFit="1" customWidth="1"/>
    <col min="3" max="3" width="55.1796875" bestFit="1" customWidth="1"/>
    <col min="4" max="4" width="15.1796875" bestFit="1" customWidth="1"/>
    <col min="5" max="5" width="20.54296875" bestFit="1" customWidth="1"/>
    <col min="6" max="8" width="27.54296875" bestFit="1" customWidth="1"/>
    <col min="9" max="9" width="30.26953125" bestFit="1" customWidth="1"/>
    <col min="10" max="10" width="33.26953125" bestFit="1" customWidth="1"/>
    <col min="11" max="11" width="33.81640625" bestFit="1" customWidth="1"/>
  </cols>
  <sheetData>
    <row r="1" spans="1:11" x14ac:dyDescent="0.35">
      <c r="A1" s="62" t="s">
        <v>680</v>
      </c>
    </row>
    <row r="2" spans="1:11" x14ac:dyDescent="0.35">
      <c r="A2" s="2" t="s">
        <v>700</v>
      </c>
    </row>
    <row r="4" spans="1:11" s="2" customFormat="1" x14ac:dyDescent="0.35">
      <c r="A4" s="2" t="s">
        <v>160</v>
      </c>
      <c r="B4" s="2" t="s">
        <v>0</v>
      </c>
      <c r="C4" s="2" t="s">
        <v>1</v>
      </c>
      <c r="D4" s="2" t="s">
        <v>150</v>
      </c>
      <c r="E4" s="2" t="s">
        <v>3</v>
      </c>
      <c r="F4" s="2" t="s">
        <v>151</v>
      </c>
      <c r="G4" s="2" t="s">
        <v>152</v>
      </c>
      <c r="H4" s="2" t="s">
        <v>153</v>
      </c>
      <c r="I4" s="2" t="s">
        <v>154</v>
      </c>
      <c r="J4" s="2" t="s">
        <v>155</v>
      </c>
      <c r="K4" s="2" t="s">
        <v>156</v>
      </c>
    </row>
    <row r="5" spans="1:11" s="2" customFormat="1" x14ac:dyDescent="0.35">
      <c r="D5" s="2" t="s">
        <v>157</v>
      </c>
      <c r="E5" s="2" t="s">
        <v>149</v>
      </c>
      <c r="F5" s="2" t="s">
        <v>142</v>
      </c>
      <c r="G5" s="2" t="s">
        <v>142</v>
      </c>
      <c r="H5" s="2" t="s">
        <v>142</v>
      </c>
      <c r="I5" s="2" t="s">
        <v>142</v>
      </c>
      <c r="J5" s="2" t="s">
        <v>142</v>
      </c>
      <c r="K5" s="2" t="s">
        <v>142</v>
      </c>
    </row>
    <row r="6" spans="1:11" x14ac:dyDescent="0.35">
      <c r="A6" t="s">
        <v>161</v>
      </c>
      <c r="B6" t="s">
        <v>140</v>
      </c>
      <c r="C6" t="s">
        <v>141</v>
      </c>
      <c r="D6">
        <v>17610</v>
      </c>
      <c r="E6">
        <v>140630931</v>
      </c>
      <c r="F6" s="63">
        <v>12.52</v>
      </c>
      <c r="G6" s="63">
        <v>12.34</v>
      </c>
      <c r="H6" s="63">
        <v>12.71</v>
      </c>
      <c r="I6" s="63">
        <v>12.61</v>
      </c>
      <c r="J6" s="63">
        <v>12.42</v>
      </c>
      <c r="K6" s="63">
        <v>12.8</v>
      </c>
    </row>
    <row r="7" spans="1:11" x14ac:dyDescent="0.35">
      <c r="A7" t="s">
        <v>162</v>
      </c>
      <c r="B7" t="s">
        <v>122</v>
      </c>
      <c r="C7" t="s">
        <v>88</v>
      </c>
      <c r="D7">
        <v>880</v>
      </c>
      <c r="E7">
        <v>6311557</v>
      </c>
      <c r="F7" s="63">
        <v>13.94</v>
      </c>
      <c r="G7" s="63">
        <v>13.04</v>
      </c>
      <c r="H7" s="63">
        <v>14.9</v>
      </c>
      <c r="I7" s="63">
        <v>13.12</v>
      </c>
      <c r="J7" s="63">
        <v>12.26</v>
      </c>
      <c r="K7" s="63">
        <v>14.02</v>
      </c>
    </row>
    <row r="8" spans="1:11" x14ac:dyDescent="0.35">
      <c r="A8" t="s">
        <v>162</v>
      </c>
      <c r="B8" t="s">
        <v>190</v>
      </c>
      <c r="C8" t="s">
        <v>123</v>
      </c>
      <c r="D8">
        <v>1515</v>
      </c>
      <c r="E8">
        <v>11623395</v>
      </c>
      <c r="F8" s="63">
        <v>13.03</v>
      </c>
      <c r="G8" s="63">
        <v>12.39</v>
      </c>
      <c r="H8" s="63">
        <v>13.71</v>
      </c>
      <c r="I8" s="63">
        <v>12.71</v>
      </c>
      <c r="J8" s="63">
        <v>12.08</v>
      </c>
      <c r="K8" s="63">
        <v>13.37</v>
      </c>
    </row>
    <row r="9" spans="1:11" x14ac:dyDescent="0.35">
      <c r="A9" t="s">
        <v>162</v>
      </c>
      <c r="B9" t="s">
        <v>191</v>
      </c>
      <c r="C9" t="s">
        <v>443</v>
      </c>
      <c r="D9">
        <v>1136</v>
      </c>
      <c r="E9">
        <v>7249783</v>
      </c>
      <c r="F9" s="63">
        <v>15.67</v>
      </c>
      <c r="G9" s="63">
        <v>14.77</v>
      </c>
      <c r="H9" s="63">
        <v>16.61</v>
      </c>
      <c r="I9" s="63">
        <v>13.73</v>
      </c>
      <c r="J9" s="63">
        <v>12.93</v>
      </c>
      <c r="K9" s="63">
        <v>14.56</v>
      </c>
    </row>
    <row r="10" spans="1:11" x14ac:dyDescent="0.35">
      <c r="A10" t="s">
        <v>162</v>
      </c>
      <c r="B10" t="s">
        <v>193</v>
      </c>
      <c r="C10" t="s">
        <v>444</v>
      </c>
      <c r="D10">
        <v>1183</v>
      </c>
      <c r="E10">
        <v>9109990</v>
      </c>
      <c r="F10" s="63">
        <v>12.99</v>
      </c>
      <c r="G10" s="63">
        <v>12.26</v>
      </c>
      <c r="H10" s="63">
        <v>13.75</v>
      </c>
      <c r="I10" s="63">
        <v>13.45</v>
      </c>
      <c r="J10" s="63">
        <v>12.69</v>
      </c>
      <c r="K10" s="63">
        <v>14.25</v>
      </c>
    </row>
    <row r="11" spans="1:11" x14ac:dyDescent="0.35">
      <c r="A11" t="s">
        <v>162</v>
      </c>
      <c r="B11" t="s">
        <v>195</v>
      </c>
      <c r="C11" t="s">
        <v>95</v>
      </c>
      <c r="D11">
        <v>776</v>
      </c>
      <c r="E11">
        <v>7125606</v>
      </c>
      <c r="F11" s="63">
        <v>10.89</v>
      </c>
      <c r="G11" s="63">
        <v>10.14</v>
      </c>
      <c r="H11" s="63">
        <v>11.68</v>
      </c>
      <c r="I11" s="63">
        <v>12.3</v>
      </c>
      <c r="J11" s="63">
        <v>11.45</v>
      </c>
      <c r="K11" s="63">
        <v>13.2</v>
      </c>
    </row>
    <row r="12" spans="1:11" x14ac:dyDescent="0.35">
      <c r="A12" t="s">
        <v>162</v>
      </c>
      <c r="B12" t="s">
        <v>196</v>
      </c>
      <c r="C12" t="s">
        <v>445</v>
      </c>
      <c r="D12">
        <v>577</v>
      </c>
      <c r="E12">
        <v>4284663</v>
      </c>
      <c r="F12" s="63">
        <v>13.47</v>
      </c>
      <c r="G12" s="63">
        <v>12.39</v>
      </c>
      <c r="H12" s="63">
        <v>14.61</v>
      </c>
      <c r="I12" s="63">
        <v>11.8</v>
      </c>
      <c r="J12" s="63">
        <v>10.85</v>
      </c>
      <c r="K12" s="63">
        <v>12.81</v>
      </c>
    </row>
    <row r="13" spans="1:11" x14ac:dyDescent="0.35">
      <c r="A13" t="s">
        <v>162</v>
      </c>
      <c r="B13" t="s">
        <v>125</v>
      </c>
      <c r="C13" t="s">
        <v>101</v>
      </c>
      <c r="D13">
        <v>616</v>
      </c>
      <c r="E13">
        <v>4655026</v>
      </c>
      <c r="F13" s="63">
        <v>13.23</v>
      </c>
      <c r="G13" s="63">
        <v>12.21</v>
      </c>
      <c r="H13" s="63">
        <v>14.32</v>
      </c>
      <c r="I13" s="63">
        <v>12.59</v>
      </c>
      <c r="J13" s="63">
        <v>11.6</v>
      </c>
      <c r="K13" s="63">
        <v>13.63</v>
      </c>
    </row>
    <row r="14" spans="1:11" x14ac:dyDescent="0.35">
      <c r="A14" t="s">
        <v>162</v>
      </c>
      <c r="B14" t="s">
        <v>126</v>
      </c>
      <c r="C14" t="s">
        <v>103</v>
      </c>
      <c r="D14">
        <v>551</v>
      </c>
      <c r="E14">
        <v>4243598</v>
      </c>
      <c r="F14" s="63">
        <v>12.98</v>
      </c>
      <c r="G14" s="63">
        <v>11.92</v>
      </c>
      <c r="H14" s="63">
        <v>14.12</v>
      </c>
      <c r="I14" s="63">
        <v>11.91</v>
      </c>
      <c r="J14" s="63">
        <v>10.93</v>
      </c>
      <c r="K14" s="63">
        <v>12.95</v>
      </c>
    </row>
    <row r="15" spans="1:11" x14ac:dyDescent="0.35">
      <c r="A15" t="s">
        <v>162</v>
      </c>
      <c r="B15" t="s">
        <v>197</v>
      </c>
      <c r="C15" t="s">
        <v>110</v>
      </c>
      <c r="D15">
        <v>288</v>
      </c>
      <c r="E15">
        <v>3722076</v>
      </c>
      <c r="F15" s="63">
        <v>7.74</v>
      </c>
      <c r="G15" s="63">
        <v>6.87</v>
      </c>
      <c r="H15" s="63">
        <v>8.68</v>
      </c>
      <c r="I15" s="63">
        <v>10.75</v>
      </c>
      <c r="J15" s="63">
        <v>9.5299999999999994</v>
      </c>
      <c r="K15" s="63">
        <v>12.08</v>
      </c>
    </row>
    <row r="16" spans="1:11" x14ac:dyDescent="0.35">
      <c r="A16" t="s">
        <v>162</v>
      </c>
      <c r="B16" t="s">
        <v>198</v>
      </c>
      <c r="C16" t="s">
        <v>112</v>
      </c>
      <c r="D16">
        <v>345</v>
      </c>
      <c r="E16">
        <v>4895216</v>
      </c>
      <c r="F16" s="63">
        <v>7.05</v>
      </c>
      <c r="G16" s="63">
        <v>6.32</v>
      </c>
      <c r="H16" s="63">
        <v>7.83</v>
      </c>
      <c r="I16" s="63">
        <v>10.9</v>
      </c>
      <c r="J16" s="63">
        <v>9.76</v>
      </c>
      <c r="K16" s="63">
        <v>12.14</v>
      </c>
    </row>
    <row r="17" spans="1:11" x14ac:dyDescent="0.35">
      <c r="A17" t="s">
        <v>162</v>
      </c>
      <c r="B17" t="s">
        <v>199</v>
      </c>
      <c r="C17" t="s">
        <v>158</v>
      </c>
      <c r="D17">
        <v>755</v>
      </c>
      <c r="E17">
        <v>8968648</v>
      </c>
      <c r="F17" s="63">
        <v>8.42</v>
      </c>
      <c r="G17" s="63">
        <v>7.83</v>
      </c>
      <c r="H17" s="63">
        <v>9.0399999999999991</v>
      </c>
      <c r="I17" s="63">
        <v>10.88</v>
      </c>
      <c r="J17" s="63">
        <v>10.11</v>
      </c>
      <c r="K17" s="63">
        <v>11.7</v>
      </c>
    </row>
    <row r="18" spans="1:11" x14ac:dyDescent="0.35">
      <c r="A18" t="s">
        <v>162</v>
      </c>
      <c r="B18" t="s">
        <v>200</v>
      </c>
      <c r="C18" t="s">
        <v>201</v>
      </c>
      <c r="D18">
        <v>1036</v>
      </c>
      <c r="E18">
        <v>7544475</v>
      </c>
      <c r="F18" s="63">
        <v>13.73</v>
      </c>
      <c r="G18" s="63">
        <v>12.91</v>
      </c>
      <c r="H18" s="63">
        <v>14.59</v>
      </c>
      <c r="I18" s="63">
        <v>12.79</v>
      </c>
      <c r="J18" s="63">
        <v>12.02</v>
      </c>
      <c r="K18" s="63">
        <v>13.6</v>
      </c>
    </row>
    <row r="19" spans="1:11" x14ac:dyDescent="0.35">
      <c r="A19" t="s">
        <v>162</v>
      </c>
      <c r="B19" t="s">
        <v>127</v>
      </c>
      <c r="C19" t="s">
        <v>128</v>
      </c>
      <c r="D19">
        <v>714</v>
      </c>
      <c r="E19">
        <v>4469300</v>
      </c>
      <c r="F19" s="63">
        <v>15.98</v>
      </c>
      <c r="G19" s="63">
        <v>14.83</v>
      </c>
      <c r="H19" s="63">
        <v>17.190000000000001</v>
      </c>
      <c r="I19" s="63">
        <v>12.79</v>
      </c>
      <c r="J19" s="63">
        <v>11.86</v>
      </c>
      <c r="K19" s="63">
        <v>13.78</v>
      </c>
    </row>
    <row r="20" spans="1:11" x14ac:dyDescent="0.35">
      <c r="A20" t="s">
        <v>162</v>
      </c>
      <c r="B20" t="s">
        <v>129</v>
      </c>
      <c r="C20" t="s">
        <v>130</v>
      </c>
      <c r="D20">
        <v>1035</v>
      </c>
      <c r="E20">
        <v>7709559</v>
      </c>
      <c r="F20" s="63">
        <v>13.42</v>
      </c>
      <c r="G20" s="63">
        <v>12.62</v>
      </c>
      <c r="H20" s="63">
        <v>14.27</v>
      </c>
      <c r="I20" s="63">
        <v>12.49</v>
      </c>
      <c r="J20" s="63">
        <v>11.74</v>
      </c>
      <c r="K20" s="63">
        <v>13.29</v>
      </c>
    </row>
    <row r="21" spans="1:11" x14ac:dyDescent="0.35">
      <c r="A21" t="s">
        <v>162</v>
      </c>
      <c r="B21" t="s">
        <v>131</v>
      </c>
      <c r="C21" t="s">
        <v>117</v>
      </c>
      <c r="D21">
        <v>379</v>
      </c>
      <c r="E21">
        <v>4547318</v>
      </c>
      <c r="F21" s="63">
        <v>8.33</v>
      </c>
      <c r="G21" s="63">
        <v>7.52</v>
      </c>
      <c r="H21" s="63">
        <v>9.2200000000000006</v>
      </c>
      <c r="I21" s="63">
        <v>11.72</v>
      </c>
      <c r="J21" s="63">
        <v>10.55</v>
      </c>
      <c r="K21" s="63">
        <v>12.98</v>
      </c>
    </row>
    <row r="22" spans="1:11" x14ac:dyDescent="0.35">
      <c r="A22" t="s">
        <v>162</v>
      </c>
      <c r="B22" t="s">
        <v>202</v>
      </c>
      <c r="C22" t="s">
        <v>119</v>
      </c>
      <c r="D22">
        <v>508</v>
      </c>
      <c r="E22">
        <v>3807498</v>
      </c>
      <c r="F22" s="63">
        <v>13.34</v>
      </c>
      <c r="G22" s="63">
        <v>12.21</v>
      </c>
      <c r="H22" s="63">
        <v>14.55</v>
      </c>
      <c r="I22" s="63">
        <v>13.47</v>
      </c>
      <c r="J22" s="63">
        <v>12.32</v>
      </c>
      <c r="K22" s="63">
        <v>14.7</v>
      </c>
    </row>
    <row r="23" spans="1:11" x14ac:dyDescent="0.35">
      <c r="A23" t="s">
        <v>162</v>
      </c>
      <c r="B23" t="s">
        <v>132</v>
      </c>
      <c r="C23" t="s">
        <v>133</v>
      </c>
      <c r="D23">
        <v>1262</v>
      </c>
      <c r="E23">
        <v>8813215</v>
      </c>
      <c r="F23" s="63">
        <v>14.32</v>
      </c>
      <c r="G23" s="63">
        <v>13.54</v>
      </c>
      <c r="H23" s="63">
        <v>15.13</v>
      </c>
      <c r="I23" s="63">
        <v>13.17</v>
      </c>
      <c r="J23" s="63">
        <v>12.45</v>
      </c>
      <c r="K23" s="63">
        <v>13.93</v>
      </c>
    </row>
    <row r="24" spans="1:11" x14ac:dyDescent="0.35">
      <c r="A24" t="s">
        <v>162</v>
      </c>
      <c r="B24" t="s">
        <v>134</v>
      </c>
      <c r="C24" t="s">
        <v>135</v>
      </c>
      <c r="D24">
        <v>514</v>
      </c>
      <c r="E24">
        <v>4271367</v>
      </c>
      <c r="F24" s="63">
        <v>12.03</v>
      </c>
      <c r="G24" s="63">
        <v>11.02</v>
      </c>
      <c r="H24" s="63">
        <v>13.12</v>
      </c>
      <c r="I24" s="63">
        <v>12.26</v>
      </c>
      <c r="J24" s="63">
        <v>11.22</v>
      </c>
      <c r="K24" s="63">
        <v>13.37</v>
      </c>
    </row>
    <row r="25" spans="1:11" x14ac:dyDescent="0.35">
      <c r="A25" t="s">
        <v>162</v>
      </c>
      <c r="B25" t="s">
        <v>136</v>
      </c>
      <c r="C25" t="s">
        <v>137</v>
      </c>
      <c r="D25">
        <v>964</v>
      </c>
      <c r="E25">
        <v>6527709</v>
      </c>
      <c r="F25" s="63">
        <v>14.77</v>
      </c>
      <c r="G25" s="63">
        <v>13.85</v>
      </c>
      <c r="H25" s="63">
        <v>15.73</v>
      </c>
      <c r="I25" s="63">
        <v>12.82</v>
      </c>
      <c r="J25" s="63">
        <v>12.01</v>
      </c>
      <c r="K25" s="63">
        <v>13.66</v>
      </c>
    </row>
    <row r="26" spans="1:11" x14ac:dyDescent="0.35">
      <c r="A26" t="s">
        <v>162</v>
      </c>
      <c r="B26" t="s">
        <v>138</v>
      </c>
      <c r="C26" t="s">
        <v>139</v>
      </c>
      <c r="D26">
        <v>1995</v>
      </c>
      <c r="E26">
        <v>14766629</v>
      </c>
      <c r="F26" s="63">
        <v>13.51</v>
      </c>
      <c r="G26" s="63">
        <v>12.92</v>
      </c>
      <c r="H26" s="63">
        <v>14.12</v>
      </c>
      <c r="I26" s="63">
        <v>13.44</v>
      </c>
      <c r="J26" s="63">
        <v>12.85</v>
      </c>
      <c r="K26" s="63">
        <v>14.04</v>
      </c>
    </row>
    <row r="27" spans="1:11" x14ac:dyDescent="0.35">
      <c r="A27" t="s">
        <v>162</v>
      </c>
      <c r="B27" t="s">
        <v>203</v>
      </c>
      <c r="C27" t="s">
        <v>159</v>
      </c>
      <c r="D27">
        <v>581</v>
      </c>
      <c r="E27">
        <v>5984303</v>
      </c>
      <c r="F27" s="63">
        <v>9.7100000000000009</v>
      </c>
      <c r="G27" s="63">
        <v>8.94</v>
      </c>
      <c r="H27" s="63">
        <v>10.53</v>
      </c>
      <c r="I27" s="63">
        <v>10.52</v>
      </c>
      <c r="J27" s="63">
        <v>9.68</v>
      </c>
      <c r="K27" s="63">
        <v>11.42</v>
      </c>
    </row>
    <row r="28" spans="1:11" x14ac:dyDescent="0.35">
      <c r="A28" t="s">
        <v>446</v>
      </c>
      <c r="B28" t="s">
        <v>84</v>
      </c>
      <c r="C28" t="s">
        <v>447</v>
      </c>
      <c r="D28">
        <v>332</v>
      </c>
      <c r="E28">
        <v>2296060</v>
      </c>
      <c r="F28" s="63">
        <v>14.46</v>
      </c>
      <c r="G28" s="63">
        <v>12.95</v>
      </c>
      <c r="H28" s="63">
        <v>16.100000000000001</v>
      </c>
      <c r="I28" s="63">
        <v>13.6</v>
      </c>
      <c r="J28" s="63">
        <v>12.16</v>
      </c>
      <c r="K28" s="63">
        <v>15.15</v>
      </c>
    </row>
    <row r="29" spans="1:11" x14ac:dyDescent="0.35">
      <c r="A29" t="s">
        <v>446</v>
      </c>
      <c r="B29" t="s">
        <v>107</v>
      </c>
      <c r="C29" t="s">
        <v>448</v>
      </c>
      <c r="D29">
        <v>251</v>
      </c>
      <c r="E29">
        <v>2358494</v>
      </c>
      <c r="F29" s="63">
        <v>10.64</v>
      </c>
      <c r="G29" s="63">
        <v>9.3699999999999992</v>
      </c>
      <c r="H29" s="63">
        <v>12.04</v>
      </c>
      <c r="I29" s="63">
        <v>12.4</v>
      </c>
      <c r="J29" s="63">
        <v>10.9</v>
      </c>
      <c r="K29" s="63">
        <v>14.04</v>
      </c>
    </row>
    <row r="30" spans="1:11" x14ac:dyDescent="0.35">
      <c r="A30" t="s">
        <v>446</v>
      </c>
      <c r="B30" t="s">
        <v>449</v>
      </c>
      <c r="C30" t="s">
        <v>450</v>
      </c>
      <c r="D30">
        <v>365</v>
      </c>
      <c r="E30">
        <v>3409625</v>
      </c>
      <c r="F30" s="63">
        <v>10.7</v>
      </c>
      <c r="G30" s="63">
        <v>9.6300000000000008</v>
      </c>
      <c r="H30" s="63">
        <v>11.86</v>
      </c>
      <c r="I30" s="63">
        <v>13.16</v>
      </c>
      <c r="J30" s="63">
        <v>11.83</v>
      </c>
      <c r="K30" s="63">
        <v>14.6</v>
      </c>
    </row>
    <row r="31" spans="1:11" x14ac:dyDescent="0.35">
      <c r="A31" t="s">
        <v>446</v>
      </c>
      <c r="B31" t="s">
        <v>451</v>
      </c>
      <c r="C31" t="s">
        <v>452</v>
      </c>
      <c r="D31">
        <v>406</v>
      </c>
      <c r="E31">
        <v>2999146</v>
      </c>
      <c r="F31" s="63">
        <v>13.54</v>
      </c>
      <c r="G31" s="63">
        <v>12.25</v>
      </c>
      <c r="H31" s="63">
        <v>14.92</v>
      </c>
      <c r="I31" s="63">
        <v>14.14</v>
      </c>
      <c r="J31" s="63">
        <v>12.79</v>
      </c>
      <c r="K31" s="63">
        <v>15.59</v>
      </c>
    </row>
    <row r="32" spans="1:11" x14ac:dyDescent="0.35">
      <c r="A32" t="s">
        <v>446</v>
      </c>
      <c r="B32" t="s">
        <v>85</v>
      </c>
      <c r="C32" t="s">
        <v>453</v>
      </c>
      <c r="D32">
        <v>294</v>
      </c>
      <c r="E32">
        <v>2394744</v>
      </c>
      <c r="F32" s="63">
        <v>12.28</v>
      </c>
      <c r="G32" s="63">
        <v>10.91</v>
      </c>
      <c r="H32" s="63">
        <v>13.76</v>
      </c>
      <c r="I32" s="63">
        <v>13.01</v>
      </c>
      <c r="J32" s="63">
        <v>11.56</v>
      </c>
      <c r="K32" s="63">
        <v>14.61</v>
      </c>
    </row>
    <row r="33" spans="1:11" x14ac:dyDescent="0.35">
      <c r="A33" t="s">
        <v>446</v>
      </c>
      <c r="B33" t="s">
        <v>86</v>
      </c>
      <c r="C33" t="s">
        <v>454</v>
      </c>
      <c r="D33">
        <v>514</v>
      </c>
      <c r="E33">
        <v>4271367</v>
      </c>
      <c r="F33" s="63">
        <v>12.03</v>
      </c>
      <c r="G33" s="63">
        <v>11.02</v>
      </c>
      <c r="H33" s="63">
        <v>13.12</v>
      </c>
      <c r="I33" s="63">
        <v>12.26</v>
      </c>
      <c r="J33" s="63">
        <v>11.22</v>
      </c>
      <c r="K33" s="63">
        <v>13.37</v>
      </c>
    </row>
    <row r="34" spans="1:11" x14ac:dyDescent="0.35">
      <c r="A34" t="s">
        <v>446</v>
      </c>
      <c r="B34" t="s">
        <v>455</v>
      </c>
      <c r="C34" t="s">
        <v>456</v>
      </c>
      <c r="D34">
        <v>277</v>
      </c>
      <c r="E34">
        <v>2164140</v>
      </c>
      <c r="F34" s="63">
        <v>12.8</v>
      </c>
      <c r="G34" s="63">
        <v>11.34</v>
      </c>
      <c r="H34" s="63">
        <v>14.4</v>
      </c>
      <c r="I34" s="63">
        <v>13.07</v>
      </c>
      <c r="J34" s="63">
        <v>11.57</v>
      </c>
      <c r="K34" s="63">
        <v>14.72</v>
      </c>
    </row>
    <row r="35" spans="1:11" x14ac:dyDescent="0.35">
      <c r="A35" t="s">
        <v>446</v>
      </c>
      <c r="B35" t="s">
        <v>87</v>
      </c>
      <c r="C35" t="s">
        <v>457</v>
      </c>
      <c r="D35">
        <v>880</v>
      </c>
      <c r="E35">
        <v>6311557</v>
      </c>
      <c r="F35" s="63">
        <v>13.94</v>
      </c>
      <c r="G35" s="63">
        <v>13.04</v>
      </c>
      <c r="H35" s="63">
        <v>14.9</v>
      </c>
      <c r="I35" s="63">
        <v>13.12</v>
      </c>
      <c r="J35" s="63">
        <v>12.26</v>
      </c>
      <c r="K35" s="63">
        <v>14.02</v>
      </c>
    </row>
    <row r="36" spans="1:11" x14ac:dyDescent="0.35">
      <c r="A36" t="s">
        <v>446</v>
      </c>
      <c r="B36" t="s">
        <v>89</v>
      </c>
      <c r="C36" t="s">
        <v>458</v>
      </c>
      <c r="D36">
        <v>246</v>
      </c>
      <c r="E36">
        <v>1446963</v>
      </c>
      <c r="F36" s="63">
        <v>17</v>
      </c>
      <c r="G36" s="63">
        <v>14.94</v>
      </c>
      <c r="H36" s="63">
        <v>19.260000000000002</v>
      </c>
      <c r="I36" s="63">
        <v>13.45</v>
      </c>
      <c r="J36" s="63">
        <v>11.8</v>
      </c>
      <c r="K36" s="63">
        <v>15.25</v>
      </c>
    </row>
    <row r="37" spans="1:11" x14ac:dyDescent="0.35">
      <c r="A37" t="s">
        <v>446</v>
      </c>
      <c r="B37" t="s">
        <v>90</v>
      </c>
      <c r="C37" t="s">
        <v>459</v>
      </c>
      <c r="D37">
        <v>285</v>
      </c>
      <c r="E37">
        <v>2317528</v>
      </c>
      <c r="F37" s="63">
        <v>12.3</v>
      </c>
      <c r="G37" s="63">
        <v>10.91</v>
      </c>
      <c r="H37" s="63">
        <v>13.81</v>
      </c>
      <c r="I37" s="63">
        <v>12.45</v>
      </c>
      <c r="J37" s="63">
        <v>11.04</v>
      </c>
      <c r="K37" s="63">
        <v>13.99</v>
      </c>
    </row>
    <row r="38" spans="1:11" x14ac:dyDescent="0.35">
      <c r="A38" t="s">
        <v>446</v>
      </c>
      <c r="B38" t="s">
        <v>460</v>
      </c>
      <c r="C38" t="s">
        <v>461</v>
      </c>
      <c r="D38">
        <v>337</v>
      </c>
      <c r="E38">
        <v>2660691</v>
      </c>
      <c r="F38" s="63">
        <v>12.67</v>
      </c>
      <c r="G38" s="63">
        <v>11.35</v>
      </c>
      <c r="H38" s="63">
        <v>14.09</v>
      </c>
      <c r="I38" s="63">
        <v>11.82</v>
      </c>
      <c r="J38" s="63">
        <v>10.59</v>
      </c>
      <c r="K38" s="63">
        <v>13.16</v>
      </c>
    </row>
    <row r="39" spans="1:11" x14ac:dyDescent="0.35">
      <c r="A39" t="s">
        <v>446</v>
      </c>
      <c r="B39" t="s">
        <v>91</v>
      </c>
      <c r="C39" t="s">
        <v>462</v>
      </c>
      <c r="D39">
        <v>468</v>
      </c>
      <c r="E39">
        <v>3022337</v>
      </c>
      <c r="F39" s="63">
        <v>15.48</v>
      </c>
      <c r="G39" s="63">
        <v>14.11</v>
      </c>
      <c r="H39" s="63">
        <v>16.95</v>
      </c>
      <c r="I39" s="63">
        <v>12.49</v>
      </c>
      <c r="J39" s="63">
        <v>11.37</v>
      </c>
      <c r="K39" s="63">
        <v>13.69</v>
      </c>
    </row>
    <row r="40" spans="1:11" x14ac:dyDescent="0.35">
      <c r="A40" t="s">
        <v>446</v>
      </c>
      <c r="B40" t="s">
        <v>92</v>
      </c>
      <c r="C40" t="s">
        <v>463</v>
      </c>
      <c r="D40">
        <v>334</v>
      </c>
      <c r="E40">
        <v>1950832</v>
      </c>
      <c r="F40" s="63">
        <v>17.12</v>
      </c>
      <c r="G40" s="63">
        <v>15.33</v>
      </c>
      <c r="H40" s="63">
        <v>19.059999999999999</v>
      </c>
      <c r="I40" s="63">
        <v>13.24</v>
      </c>
      <c r="J40" s="63">
        <v>11.83</v>
      </c>
      <c r="K40" s="63">
        <v>14.77</v>
      </c>
    </row>
    <row r="41" spans="1:11" x14ac:dyDescent="0.35">
      <c r="A41" t="s">
        <v>446</v>
      </c>
      <c r="B41" t="s">
        <v>93</v>
      </c>
      <c r="C41" t="s">
        <v>464</v>
      </c>
      <c r="D41">
        <v>195</v>
      </c>
      <c r="E41">
        <v>1856814</v>
      </c>
      <c r="F41" s="63">
        <v>10.5</v>
      </c>
      <c r="G41" s="63">
        <v>9.08</v>
      </c>
      <c r="H41" s="63">
        <v>12.08</v>
      </c>
      <c r="I41" s="63">
        <v>11.81</v>
      </c>
      <c r="J41" s="63">
        <v>10.199999999999999</v>
      </c>
      <c r="K41" s="63">
        <v>13.61</v>
      </c>
    </row>
    <row r="42" spans="1:11" x14ac:dyDescent="0.35">
      <c r="A42" t="s">
        <v>446</v>
      </c>
      <c r="B42" t="s">
        <v>94</v>
      </c>
      <c r="C42" t="s">
        <v>465</v>
      </c>
      <c r="D42">
        <v>205</v>
      </c>
      <c r="E42">
        <v>1599624</v>
      </c>
      <c r="F42" s="63">
        <v>12.82</v>
      </c>
      <c r="G42" s="63">
        <v>11.12</v>
      </c>
      <c r="H42" s="63">
        <v>14.7</v>
      </c>
      <c r="I42" s="63">
        <v>11.19</v>
      </c>
      <c r="J42" s="63">
        <v>9.6999999999999993</v>
      </c>
      <c r="K42" s="63">
        <v>12.84</v>
      </c>
    </row>
    <row r="43" spans="1:11" x14ac:dyDescent="0.35">
      <c r="A43" t="s">
        <v>446</v>
      </c>
      <c r="B43" t="s">
        <v>466</v>
      </c>
      <c r="C43" t="s">
        <v>467</v>
      </c>
      <c r="D43">
        <v>768</v>
      </c>
      <c r="E43">
        <v>7040193</v>
      </c>
      <c r="F43" s="63">
        <v>10.91</v>
      </c>
      <c r="G43" s="63">
        <v>10.15</v>
      </c>
      <c r="H43" s="63">
        <v>11.71</v>
      </c>
      <c r="I43" s="63">
        <v>12.34</v>
      </c>
      <c r="J43" s="63">
        <v>11.48</v>
      </c>
      <c r="K43" s="63">
        <v>13.25</v>
      </c>
    </row>
    <row r="44" spans="1:11" x14ac:dyDescent="0.35">
      <c r="A44" t="s">
        <v>446</v>
      </c>
      <c r="B44" t="s">
        <v>96</v>
      </c>
      <c r="C44" t="s">
        <v>468</v>
      </c>
      <c r="D44">
        <v>630</v>
      </c>
      <c r="E44">
        <v>4576877</v>
      </c>
      <c r="F44" s="63">
        <v>13.76</v>
      </c>
      <c r="G44" s="63">
        <v>12.71</v>
      </c>
      <c r="H44" s="63">
        <v>14.88</v>
      </c>
      <c r="I44" s="63">
        <v>12.61</v>
      </c>
      <c r="J44" s="63">
        <v>11.63</v>
      </c>
      <c r="K44" s="63">
        <v>13.64</v>
      </c>
    </row>
    <row r="45" spans="1:11" x14ac:dyDescent="0.35">
      <c r="A45" t="s">
        <v>446</v>
      </c>
      <c r="B45" t="s">
        <v>97</v>
      </c>
      <c r="C45" t="s">
        <v>469</v>
      </c>
      <c r="D45">
        <v>270</v>
      </c>
      <c r="E45">
        <v>1973946</v>
      </c>
      <c r="F45" s="63">
        <v>13.68</v>
      </c>
      <c r="G45" s="63">
        <v>12.1</v>
      </c>
      <c r="H45" s="63">
        <v>15.41</v>
      </c>
      <c r="I45" s="63">
        <v>11.43</v>
      </c>
      <c r="J45" s="63">
        <v>10.09</v>
      </c>
      <c r="K45" s="63">
        <v>12.89</v>
      </c>
    </row>
    <row r="46" spans="1:11" x14ac:dyDescent="0.35">
      <c r="A46" t="s">
        <v>446</v>
      </c>
      <c r="B46" t="s">
        <v>98</v>
      </c>
      <c r="C46" t="s">
        <v>470</v>
      </c>
      <c r="D46">
        <v>496</v>
      </c>
      <c r="E46">
        <v>3742067</v>
      </c>
      <c r="F46" s="63">
        <v>13.25</v>
      </c>
      <c r="G46" s="63">
        <v>12.11</v>
      </c>
      <c r="H46" s="63">
        <v>14.47</v>
      </c>
      <c r="I46" s="63">
        <v>13.68</v>
      </c>
      <c r="J46" s="63">
        <v>12.49</v>
      </c>
      <c r="K46" s="63">
        <v>14.96</v>
      </c>
    </row>
    <row r="47" spans="1:11" x14ac:dyDescent="0.35">
      <c r="A47" t="s">
        <v>446</v>
      </c>
      <c r="B47" t="s">
        <v>205</v>
      </c>
      <c r="C47" t="s">
        <v>471</v>
      </c>
      <c r="D47">
        <v>577</v>
      </c>
      <c r="E47">
        <v>4284663</v>
      </c>
      <c r="F47" s="63">
        <v>13.47</v>
      </c>
      <c r="G47" s="63">
        <v>12.39</v>
      </c>
      <c r="H47" s="63">
        <v>14.61</v>
      </c>
      <c r="I47" s="63">
        <v>11.8</v>
      </c>
      <c r="J47" s="63">
        <v>10.85</v>
      </c>
      <c r="K47" s="63">
        <v>12.81</v>
      </c>
    </row>
    <row r="48" spans="1:11" x14ac:dyDescent="0.35">
      <c r="A48" t="s">
        <v>446</v>
      </c>
      <c r="B48" t="s">
        <v>100</v>
      </c>
      <c r="C48" t="s">
        <v>472</v>
      </c>
      <c r="D48">
        <v>616</v>
      </c>
      <c r="E48">
        <v>4655026</v>
      </c>
      <c r="F48" s="63">
        <v>13.23</v>
      </c>
      <c r="G48" s="63">
        <v>12.21</v>
      </c>
      <c r="H48" s="63">
        <v>14.32</v>
      </c>
      <c r="I48" s="63">
        <v>12.59</v>
      </c>
      <c r="J48" s="63">
        <v>11.6</v>
      </c>
      <c r="K48" s="63">
        <v>13.63</v>
      </c>
    </row>
    <row r="49" spans="1:11" x14ac:dyDescent="0.35">
      <c r="A49" t="s">
        <v>446</v>
      </c>
      <c r="B49" t="s">
        <v>102</v>
      </c>
      <c r="C49" t="s">
        <v>473</v>
      </c>
      <c r="D49">
        <v>551</v>
      </c>
      <c r="E49">
        <v>4243598</v>
      </c>
      <c r="F49" s="63">
        <v>12.98</v>
      </c>
      <c r="G49" s="63">
        <v>11.92</v>
      </c>
      <c r="H49" s="63">
        <v>14.12</v>
      </c>
      <c r="I49" s="63">
        <v>11.91</v>
      </c>
      <c r="J49" s="63">
        <v>10.93</v>
      </c>
      <c r="K49" s="63">
        <v>12.95</v>
      </c>
    </row>
    <row r="50" spans="1:11" x14ac:dyDescent="0.35">
      <c r="A50" t="s">
        <v>446</v>
      </c>
      <c r="B50" t="s">
        <v>104</v>
      </c>
      <c r="C50" t="s">
        <v>474</v>
      </c>
      <c r="D50">
        <v>333</v>
      </c>
      <c r="E50">
        <v>2717111</v>
      </c>
      <c r="F50" s="63">
        <v>12.26</v>
      </c>
      <c r="G50" s="63">
        <v>10.97</v>
      </c>
      <c r="H50" s="63">
        <v>13.65</v>
      </c>
      <c r="I50" s="63">
        <v>12.66</v>
      </c>
      <c r="J50" s="63">
        <v>11.33</v>
      </c>
      <c r="K50" s="63">
        <v>14.1</v>
      </c>
    </row>
    <row r="51" spans="1:11" x14ac:dyDescent="0.35">
      <c r="A51" t="s">
        <v>446</v>
      </c>
      <c r="B51" t="s">
        <v>105</v>
      </c>
      <c r="C51" t="s">
        <v>475</v>
      </c>
      <c r="D51">
        <v>294</v>
      </c>
      <c r="E51">
        <v>1914484</v>
      </c>
      <c r="F51" s="63">
        <v>15.36</v>
      </c>
      <c r="G51" s="63">
        <v>13.65</v>
      </c>
      <c r="H51" s="63">
        <v>17.22</v>
      </c>
      <c r="I51" s="63">
        <v>13</v>
      </c>
      <c r="J51" s="63">
        <v>11.55</v>
      </c>
      <c r="K51" s="63">
        <v>14.59</v>
      </c>
    </row>
    <row r="52" spans="1:11" x14ac:dyDescent="0.35">
      <c r="A52" t="s">
        <v>446</v>
      </c>
      <c r="B52" t="s">
        <v>106</v>
      </c>
      <c r="C52" t="s">
        <v>476</v>
      </c>
      <c r="D52">
        <v>436</v>
      </c>
      <c r="E52">
        <v>3009429</v>
      </c>
      <c r="F52" s="63">
        <v>14.49</v>
      </c>
      <c r="G52" s="63">
        <v>13.16</v>
      </c>
      <c r="H52" s="63">
        <v>15.91</v>
      </c>
      <c r="I52" s="63">
        <v>13.87</v>
      </c>
      <c r="J52" s="63">
        <v>12.59</v>
      </c>
      <c r="K52" s="63">
        <v>15.24</v>
      </c>
    </row>
    <row r="53" spans="1:11" x14ac:dyDescent="0.35">
      <c r="A53" t="s">
        <v>446</v>
      </c>
      <c r="B53" t="s">
        <v>108</v>
      </c>
      <c r="C53" t="s">
        <v>477</v>
      </c>
      <c r="D53">
        <v>451</v>
      </c>
      <c r="E53">
        <v>2585379</v>
      </c>
      <c r="F53" s="63">
        <v>17.440000000000001</v>
      </c>
      <c r="G53" s="63">
        <v>15.87</v>
      </c>
      <c r="H53" s="63">
        <v>19.13</v>
      </c>
      <c r="I53" s="63">
        <v>14.01</v>
      </c>
      <c r="J53" s="63">
        <v>12.72</v>
      </c>
      <c r="K53" s="63">
        <v>15.38</v>
      </c>
    </row>
    <row r="54" spans="1:11" x14ac:dyDescent="0.35">
      <c r="A54" t="s">
        <v>446</v>
      </c>
      <c r="B54" t="s">
        <v>109</v>
      </c>
      <c r="C54" t="s">
        <v>478</v>
      </c>
      <c r="D54">
        <v>288</v>
      </c>
      <c r="E54">
        <v>3722076</v>
      </c>
      <c r="F54" s="63">
        <v>7.74</v>
      </c>
      <c r="G54" s="63">
        <v>6.87</v>
      </c>
      <c r="H54" s="63">
        <v>8.68</v>
      </c>
      <c r="I54" s="63">
        <v>10.75</v>
      </c>
      <c r="J54" s="63">
        <v>9.5299999999999994</v>
      </c>
      <c r="K54" s="63">
        <v>12.08</v>
      </c>
    </row>
    <row r="55" spans="1:11" x14ac:dyDescent="0.35">
      <c r="A55" t="s">
        <v>446</v>
      </c>
      <c r="B55" t="s">
        <v>204</v>
      </c>
      <c r="C55" t="s">
        <v>479</v>
      </c>
      <c r="D55">
        <v>1036</v>
      </c>
      <c r="E55">
        <v>7544475</v>
      </c>
      <c r="F55" s="63">
        <v>13.73</v>
      </c>
      <c r="G55" s="63">
        <v>12.91</v>
      </c>
      <c r="H55" s="63">
        <v>14.59</v>
      </c>
      <c r="I55" s="63">
        <v>12.79</v>
      </c>
      <c r="J55" s="63">
        <v>12.02</v>
      </c>
      <c r="K55" s="63">
        <v>13.6</v>
      </c>
    </row>
    <row r="56" spans="1:11" x14ac:dyDescent="0.35">
      <c r="A56" t="s">
        <v>446</v>
      </c>
      <c r="B56" t="s">
        <v>111</v>
      </c>
      <c r="C56" t="s">
        <v>480</v>
      </c>
      <c r="D56">
        <v>345</v>
      </c>
      <c r="E56">
        <v>4895216</v>
      </c>
      <c r="F56" s="63">
        <v>7.05</v>
      </c>
      <c r="G56" s="63">
        <v>6.32</v>
      </c>
      <c r="H56" s="63">
        <v>7.83</v>
      </c>
      <c r="I56" s="63">
        <v>10.9</v>
      </c>
      <c r="J56" s="63">
        <v>9.76</v>
      </c>
      <c r="K56" s="63">
        <v>12.14</v>
      </c>
    </row>
    <row r="57" spans="1:11" x14ac:dyDescent="0.35">
      <c r="A57" t="s">
        <v>446</v>
      </c>
      <c r="B57" t="s">
        <v>113</v>
      </c>
      <c r="C57" t="s">
        <v>481</v>
      </c>
      <c r="D57">
        <v>408</v>
      </c>
      <c r="E57">
        <v>5149297</v>
      </c>
      <c r="F57" s="63">
        <v>7.92</v>
      </c>
      <c r="G57" s="63">
        <v>7.17</v>
      </c>
      <c r="H57" s="63">
        <v>8.73</v>
      </c>
      <c r="I57" s="63">
        <v>10.220000000000001</v>
      </c>
      <c r="J57" s="63">
        <v>9.24</v>
      </c>
      <c r="K57" s="63">
        <v>11.27</v>
      </c>
    </row>
    <row r="58" spans="1:11" x14ac:dyDescent="0.35">
      <c r="A58" t="s">
        <v>446</v>
      </c>
      <c r="B58" t="s">
        <v>482</v>
      </c>
      <c r="C58" t="s">
        <v>483</v>
      </c>
      <c r="D58">
        <v>238</v>
      </c>
      <c r="E58">
        <v>1869947</v>
      </c>
      <c r="F58" s="63">
        <v>12.73</v>
      </c>
      <c r="G58" s="63">
        <v>11.16</v>
      </c>
      <c r="H58" s="63">
        <v>14.45</v>
      </c>
      <c r="I58" s="63">
        <v>13.3</v>
      </c>
      <c r="J58" s="63">
        <v>11.66</v>
      </c>
      <c r="K58" s="63">
        <v>15.12</v>
      </c>
    </row>
    <row r="59" spans="1:11" x14ac:dyDescent="0.35">
      <c r="A59" t="s">
        <v>446</v>
      </c>
      <c r="B59" t="s">
        <v>484</v>
      </c>
      <c r="C59" t="s">
        <v>485</v>
      </c>
      <c r="D59">
        <v>371</v>
      </c>
      <c r="E59">
        <v>2880954</v>
      </c>
      <c r="F59" s="63">
        <v>12.88</v>
      </c>
      <c r="G59" s="63">
        <v>11.6</v>
      </c>
      <c r="H59" s="63">
        <v>14.26</v>
      </c>
      <c r="I59" s="63">
        <v>13.09</v>
      </c>
      <c r="J59" s="63">
        <v>11.78</v>
      </c>
      <c r="K59" s="63">
        <v>14.49</v>
      </c>
    </row>
    <row r="60" spans="1:11" x14ac:dyDescent="0.35">
      <c r="A60" t="s">
        <v>446</v>
      </c>
      <c r="B60" t="s">
        <v>114</v>
      </c>
      <c r="C60" t="s">
        <v>486</v>
      </c>
      <c r="D60">
        <v>197</v>
      </c>
      <c r="E60">
        <v>1242228</v>
      </c>
      <c r="F60" s="63">
        <v>15.86</v>
      </c>
      <c r="G60" s="63">
        <v>13.72</v>
      </c>
      <c r="H60" s="63">
        <v>18.23</v>
      </c>
      <c r="I60" s="63">
        <v>13.71</v>
      </c>
      <c r="J60" s="63">
        <v>11.85</v>
      </c>
      <c r="K60" s="63">
        <v>15.77</v>
      </c>
    </row>
    <row r="61" spans="1:11" x14ac:dyDescent="0.35">
      <c r="A61" t="s">
        <v>446</v>
      </c>
      <c r="B61" t="s">
        <v>115</v>
      </c>
      <c r="C61" t="s">
        <v>487</v>
      </c>
      <c r="D61">
        <v>204</v>
      </c>
      <c r="E61">
        <v>1419131</v>
      </c>
      <c r="F61" s="63">
        <v>14.37</v>
      </c>
      <c r="G61" s="63">
        <v>12.47</v>
      </c>
      <c r="H61" s="63">
        <v>16.489999999999998</v>
      </c>
      <c r="I61" s="63">
        <v>11.58</v>
      </c>
      <c r="J61" s="63">
        <v>10.02</v>
      </c>
      <c r="K61" s="63">
        <v>13.3</v>
      </c>
    </row>
    <row r="62" spans="1:11" x14ac:dyDescent="0.35">
      <c r="A62" t="s">
        <v>446</v>
      </c>
      <c r="B62" t="s">
        <v>116</v>
      </c>
      <c r="C62" t="s">
        <v>488</v>
      </c>
      <c r="D62">
        <v>379</v>
      </c>
      <c r="E62">
        <v>4547318</v>
      </c>
      <c r="F62" s="63">
        <v>8.33</v>
      </c>
      <c r="G62" s="63">
        <v>7.52</v>
      </c>
      <c r="H62" s="63">
        <v>9.2200000000000006</v>
      </c>
      <c r="I62" s="63">
        <v>11.72</v>
      </c>
      <c r="J62" s="63">
        <v>10.55</v>
      </c>
      <c r="K62" s="63">
        <v>12.98</v>
      </c>
    </row>
    <row r="63" spans="1:11" x14ac:dyDescent="0.35">
      <c r="A63" t="s">
        <v>446</v>
      </c>
      <c r="B63" t="s">
        <v>118</v>
      </c>
      <c r="C63" t="s">
        <v>489</v>
      </c>
      <c r="D63">
        <v>347</v>
      </c>
      <c r="E63">
        <v>3819351</v>
      </c>
      <c r="F63" s="63">
        <v>9.09</v>
      </c>
      <c r="G63" s="63">
        <v>8.15</v>
      </c>
      <c r="H63" s="63">
        <v>10.09</v>
      </c>
      <c r="I63" s="63">
        <v>11.78</v>
      </c>
      <c r="J63" s="63">
        <v>10.56</v>
      </c>
      <c r="K63" s="63">
        <v>13.1</v>
      </c>
    </row>
    <row r="64" spans="1:11" x14ac:dyDescent="0.35">
      <c r="A64" t="s">
        <v>446</v>
      </c>
      <c r="B64" t="s">
        <v>490</v>
      </c>
      <c r="C64" t="s">
        <v>491</v>
      </c>
      <c r="D64">
        <v>466</v>
      </c>
      <c r="E64">
        <v>3515017</v>
      </c>
      <c r="F64" s="63">
        <v>13.26</v>
      </c>
      <c r="G64" s="63">
        <v>12.08</v>
      </c>
      <c r="H64" s="63">
        <v>14.52</v>
      </c>
      <c r="I64" s="63">
        <v>13.55</v>
      </c>
      <c r="J64" s="63">
        <v>12.34</v>
      </c>
      <c r="K64" s="63">
        <v>14.84</v>
      </c>
    </row>
    <row r="65" spans="1:11" x14ac:dyDescent="0.35">
      <c r="A65" t="s">
        <v>446</v>
      </c>
      <c r="B65" t="s">
        <v>120</v>
      </c>
      <c r="C65" t="s">
        <v>492</v>
      </c>
      <c r="D65">
        <v>472</v>
      </c>
      <c r="E65">
        <v>2824156</v>
      </c>
      <c r="F65" s="63">
        <v>16.71</v>
      </c>
      <c r="G65" s="63">
        <v>15.24</v>
      </c>
      <c r="H65" s="63">
        <v>18.29</v>
      </c>
      <c r="I65" s="63">
        <v>15.21</v>
      </c>
      <c r="J65" s="63">
        <v>13.87</v>
      </c>
      <c r="K65" s="63">
        <v>16.66</v>
      </c>
    </row>
    <row r="66" spans="1:11" x14ac:dyDescent="0.35">
      <c r="A66" t="s">
        <v>446</v>
      </c>
      <c r="B66" t="s">
        <v>121</v>
      </c>
      <c r="C66" t="s">
        <v>493</v>
      </c>
      <c r="D66">
        <v>400</v>
      </c>
      <c r="E66">
        <v>2458366</v>
      </c>
      <c r="F66" s="63">
        <v>16.27</v>
      </c>
      <c r="G66" s="63">
        <v>14.72</v>
      </c>
      <c r="H66" s="63">
        <v>17.95</v>
      </c>
      <c r="I66" s="63">
        <v>13.96</v>
      </c>
      <c r="J66" s="63">
        <v>12.61</v>
      </c>
      <c r="K66" s="63">
        <v>15.41</v>
      </c>
    </row>
    <row r="67" spans="1:11" x14ac:dyDescent="0.35">
      <c r="A67" t="s">
        <v>446</v>
      </c>
      <c r="B67" t="s">
        <v>206</v>
      </c>
      <c r="C67" t="s">
        <v>494</v>
      </c>
      <c r="D67">
        <v>385</v>
      </c>
      <c r="E67">
        <v>2644887</v>
      </c>
      <c r="F67" s="63">
        <v>14.56</v>
      </c>
      <c r="G67" s="63">
        <v>13.14</v>
      </c>
      <c r="H67" s="63">
        <v>16.09</v>
      </c>
      <c r="I67" s="63">
        <v>13.82</v>
      </c>
      <c r="J67" s="63">
        <v>12.45</v>
      </c>
      <c r="K67" s="63">
        <v>15.29</v>
      </c>
    </row>
    <row r="68" spans="1:11" x14ac:dyDescent="0.35">
      <c r="A68" t="s">
        <v>446</v>
      </c>
      <c r="B68" t="s">
        <v>207</v>
      </c>
      <c r="C68" t="s">
        <v>495</v>
      </c>
      <c r="D68">
        <v>682</v>
      </c>
      <c r="E68">
        <v>4311514</v>
      </c>
      <c r="F68" s="63">
        <v>15.82</v>
      </c>
      <c r="G68" s="63">
        <v>14.65</v>
      </c>
      <c r="H68" s="63">
        <v>17.05</v>
      </c>
      <c r="I68" s="63">
        <v>13.27</v>
      </c>
      <c r="J68" s="63">
        <v>12.27</v>
      </c>
      <c r="K68" s="63">
        <v>14.32</v>
      </c>
    </row>
    <row r="69" spans="1:11" x14ac:dyDescent="0.35">
      <c r="A69" t="s">
        <v>446</v>
      </c>
      <c r="B69" t="s">
        <v>208</v>
      </c>
      <c r="C69" t="s">
        <v>496</v>
      </c>
      <c r="D69">
        <v>581</v>
      </c>
      <c r="E69">
        <v>5984303</v>
      </c>
      <c r="F69" s="63">
        <v>9.7100000000000009</v>
      </c>
      <c r="G69" s="63">
        <v>8.94</v>
      </c>
      <c r="H69" s="63">
        <v>10.53</v>
      </c>
      <c r="I69" s="63">
        <v>10.52</v>
      </c>
      <c r="J69" s="63">
        <v>9.68</v>
      </c>
      <c r="K69" s="63">
        <v>11.42</v>
      </c>
    </row>
    <row r="70" spans="1:11" x14ac:dyDescent="0.35">
      <c r="A70" t="s">
        <v>497</v>
      </c>
      <c r="B70" t="s">
        <v>209</v>
      </c>
      <c r="C70" t="s">
        <v>498</v>
      </c>
      <c r="D70">
        <v>332</v>
      </c>
      <c r="E70">
        <v>2296060</v>
      </c>
      <c r="F70" s="63">
        <v>14.46</v>
      </c>
      <c r="G70" s="63">
        <v>12.95</v>
      </c>
      <c r="H70" s="63">
        <v>16.100000000000001</v>
      </c>
      <c r="I70" s="63">
        <v>13.6</v>
      </c>
      <c r="J70" s="63">
        <v>12.16</v>
      </c>
      <c r="K70" s="63">
        <v>15.15</v>
      </c>
    </row>
    <row r="71" spans="1:11" x14ac:dyDescent="0.35">
      <c r="A71" t="s">
        <v>497</v>
      </c>
      <c r="B71" t="s">
        <v>210</v>
      </c>
      <c r="C71" t="s">
        <v>499</v>
      </c>
      <c r="D71">
        <v>251</v>
      </c>
      <c r="E71">
        <v>2358494</v>
      </c>
      <c r="F71" s="63">
        <v>10.64</v>
      </c>
      <c r="G71" s="63">
        <v>9.3699999999999992</v>
      </c>
      <c r="H71" s="63">
        <v>12.04</v>
      </c>
      <c r="I71" s="63">
        <v>12.4</v>
      </c>
      <c r="J71" s="63">
        <v>10.9</v>
      </c>
      <c r="K71" s="63">
        <v>14.04</v>
      </c>
    </row>
    <row r="72" spans="1:11" x14ac:dyDescent="0.35">
      <c r="A72" t="s">
        <v>497</v>
      </c>
      <c r="B72" t="s">
        <v>500</v>
      </c>
      <c r="C72" t="s">
        <v>501</v>
      </c>
      <c r="D72">
        <v>365</v>
      </c>
      <c r="E72">
        <v>3409625</v>
      </c>
      <c r="F72" s="63">
        <v>10.7</v>
      </c>
      <c r="G72" s="63">
        <v>9.6300000000000008</v>
      </c>
      <c r="H72" s="63">
        <v>11.86</v>
      </c>
      <c r="I72" s="63">
        <v>13.16</v>
      </c>
      <c r="J72" s="63">
        <v>11.83</v>
      </c>
      <c r="K72" s="63">
        <v>14.6</v>
      </c>
    </row>
    <row r="73" spans="1:11" x14ac:dyDescent="0.35">
      <c r="A73" t="s">
        <v>497</v>
      </c>
      <c r="B73" t="s">
        <v>502</v>
      </c>
      <c r="C73" t="s">
        <v>503</v>
      </c>
      <c r="D73">
        <v>406</v>
      </c>
      <c r="E73">
        <v>2999146</v>
      </c>
      <c r="F73" s="63">
        <v>13.54</v>
      </c>
      <c r="G73" s="63">
        <v>12.25</v>
      </c>
      <c r="H73" s="63">
        <v>14.92</v>
      </c>
      <c r="I73" s="63">
        <v>14.14</v>
      </c>
      <c r="J73" s="63">
        <v>12.79</v>
      </c>
      <c r="K73" s="63">
        <v>15.59</v>
      </c>
    </row>
    <row r="74" spans="1:11" x14ac:dyDescent="0.35">
      <c r="A74" t="s">
        <v>497</v>
      </c>
      <c r="B74" t="s">
        <v>18</v>
      </c>
      <c r="C74" t="s">
        <v>504</v>
      </c>
      <c r="D74">
        <v>294</v>
      </c>
      <c r="E74">
        <v>2394744</v>
      </c>
      <c r="F74" s="63">
        <v>12.28</v>
      </c>
      <c r="G74" s="63">
        <v>10.91</v>
      </c>
      <c r="H74" s="63">
        <v>13.76</v>
      </c>
      <c r="I74" s="63">
        <v>13.01</v>
      </c>
      <c r="J74" s="63">
        <v>11.56</v>
      </c>
      <c r="K74" s="63">
        <v>14.61</v>
      </c>
    </row>
    <row r="75" spans="1:11" x14ac:dyDescent="0.35">
      <c r="A75" t="s">
        <v>497</v>
      </c>
      <c r="B75" t="s">
        <v>57</v>
      </c>
      <c r="C75" t="s">
        <v>505</v>
      </c>
      <c r="D75">
        <v>220</v>
      </c>
      <c r="E75">
        <v>1676721</v>
      </c>
      <c r="F75" s="63">
        <v>13.12</v>
      </c>
      <c r="G75" s="63">
        <v>11.44</v>
      </c>
      <c r="H75" s="63">
        <v>14.97</v>
      </c>
      <c r="I75" s="63">
        <v>13.05</v>
      </c>
      <c r="J75" s="63">
        <v>11.37</v>
      </c>
      <c r="K75" s="63">
        <v>14.9</v>
      </c>
    </row>
    <row r="76" spans="1:11" x14ac:dyDescent="0.35">
      <c r="A76" t="s">
        <v>497</v>
      </c>
      <c r="B76" t="s">
        <v>19</v>
      </c>
      <c r="C76" t="s">
        <v>506</v>
      </c>
      <c r="D76">
        <v>159</v>
      </c>
      <c r="E76">
        <v>1372938</v>
      </c>
      <c r="F76" s="63">
        <v>11.58</v>
      </c>
      <c r="G76" s="63">
        <v>9.85</v>
      </c>
      <c r="H76" s="63">
        <v>13.53</v>
      </c>
      <c r="I76" s="63">
        <v>11.26</v>
      </c>
      <c r="J76" s="63">
        <v>9.56</v>
      </c>
      <c r="K76" s="63">
        <v>13.16</v>
      </c>
    </row>
    <row r="77" spans="1:11" x14ac:dyDescent="0.35">
      <c r="A77" t="s">
        <v>497</v>
      </c>
      <c r="B77" t="s">
        <v>13</v>
      </c>
      <c r="C77" t="s">
        <v>507</v>
      </c>
      <c r="D77">
        <v>135</v>
      </c>
      <c r="E77">
        <v>1221708</v>
      </c>
      <c r="F77" s="63">
        <v>11.05</v>
      </c>
      <c r="G77" s="63">
        <v>9.26</v>
      </c>
      <c r="H77" s="63">
        <v>13.08</v>
      </c>
      <c r="I77" s="63">
        <v>12.38</v>
      </c>
      <c r="J77" s="63">
        <v>10.37</v>
      </c>
      <c r="K77" s="63">
        <v>14.67</v>
      </c>
    </row>
    <row r="78" spans="1:11" x14ac:dyDescent="0.35">
      <c r="A78" t="s">
        <v>497</v>
      </c>
      <c r="B78" t="s">
        <v>508</v>
      </c>
      <c r="C78" t="s">
        <v>509</v>
      </c>
      <c r="D78">
        <v>277</v>
      </c>
      <c r="E78">
        <v>2164140</v>
      </c>
      <c r="F78" s="63">
        <v>12.8</v>
      </c>
      <c r="G78" s="63">
        <v>11.34</v>
      </c>
      <c r="H78" s="63">
        <v>14.4</v>
      </c>
      <c r="I78" s="63">
        <v>13.07</v>
      </c>
      <c r="J78" s="63">
        <v>11.57</v>
      </c>
      <c r="K78" s="63">
        <v>14.72</v>
      </c>
    </row>
    <row r="79" spans="1:11" x14ac:dyDescent="0.35">
      <c r="A79" t="s">
        <v>497</v>
      </c>
      <c r="B79" t="s">
        <v>35</v>
      </c>
      <c r="C79" t="s">
        <v>510</v>
      </c>
      <c r="D79">
        <v>45</v>
      </c>
      <c r="E79">
        <v>327387</v>
      </c>
      <c r="F79" s="63">
        <v>13.75</v>
      </c>
      <c r="G79" s="63">
        <v>10.02</v>
      </c>
      <c r="H79" s="63">
        <v>18.39</v>
      </c>
      <c r="I79" s="63">
        <v>14.28</v>
      </c>
      <c r="J79" s="63">
        <v>10.39</v>
      </c>
      <c r="K79" s="63">
        <v>19.14</v>
      </c>
    </row>
    <row r="80" spans="1:11" x14ac:dyDescent="0.35">
      <c r="A80" t="s">
        <v>497</v>
      </c>
      <c r="B80" t="s">
        <v>41</v>
      </c>
      <c r="C80" t="s">
        <v>511</v>
      </c>
      <c r="D80">
        <v>44</v>
      </c>
      <c r="E80">
        <v>390144</v>
      </c>
      <c r="F80" s="63">
        <v>11.28</v>
      </c>
      <c r="G80" s="63">
        <v>8.19</v>
      </c>
      <c r="H80" s="63">
        <v>15.14</v>
      </c>
      <c r="I80" s="63">
        <v>11.79</v>
      </c>
      <c r="J80" s="63">
        <v>8.5399999999999991</v>
      </c>
      <c r="K80" s="63">
        <v>15.87</v>
      </c>
    </row>
    <row r="81" spans="1:11" x14ac:dyDescent="0.35">
      <c r="A81" t="s">
        <v>497</v>
      </c>
      <c r="B81" t="s">
        <v>64</v>
      </c>
      <c r="C81" t="s">
        <v>512</v>
      </c>
      <c r="D81">
        <v>65</v>
      </c>
      <c r="E81">
        <v>411872</v>
      </c>
      <c r="F81" s="63">
        <v>15.78</v>
      </c>
      <c r="G81" s="63">
        <v>12.18</v>
      </c>
      <c r="H81" s="63">
        <v>20.12</v>
      </c>
      <c r="I81" s="63">
        <v>13.97</v>
      </c>
      <c r="J81" s="63">
        <v>10.76</v>
      </c>
      <c r="K81" s="63">
        <v>17.829999999999998</v>
      </c>
    </row>
    <row r="82" spans="1:11" x14ac:dyDescent="0.35">
      <c r="A82" t="s">
        <v>497</v>
      </c>
      <c r="B82" t="s">
        <v>67</v>
      </c>
      <c r="C82" t="s">
        <v>513</v>
      </c>
      <c r="D82">
        <v>57</v>
      </c>
      <c r="E82">
        <v>301452</v>
      </c>
      <c r="F82" s="63">
        <v>18.91</v>
      </c>
      <c r="G82" s="63">
        <v>14.32</v>
      </c>
      <c r="H82" s="63">
        <v>24.5</v>
      </c>
      <c r="I82" s="63">
        <v>14.03</v>
      </c>
      <c r="J82" s="63">
        <v>10.51</v>
      </c>
      <c r="K82" s="63">
        <v>18.329999999999998</v>
      </c>
    </row>
    <row r="83" spans="1:11" x14ac:dyDescent="0.35">
      <c r="A83" t="s">
        <v>497</v>
      </c>
      <c r="B83" t="s">
        <v>68</v>
      </c>
      <c r="C83" t="s">
        <v>514</v>
      </c>
      <c r="D83">
        <v>65</v>
      </c>
      <c r="E83">
        <v>455304</v>
      </c>
      <c r="F83" s="63">
        <v>14.28</v>
      </c>
      <c r="G83" s="63">
        <v>11.02</v>
      </c>
      <c r="H83" s="63">
        <v>18.2</v>
      </c>
      <c r="I83" s="63">
        <v>12.98</v>
      </c>
      <c r="J83" s="63">
        <v>10.01</v>
      </c>
      <c r="K83" s="63">
        <v>16.559999999999999</v>
      </c>
    </row>
    <row r="84" spans="1:11" x14ac:dyDescent="0.35">
      <c r="A84" t="s">
        <v>497</v>
      </c>
      <c r="B84" t="s">
        <v>77</v>
      </c>
      <c r="C84" t="s">
        <v>515</v>
      </c>
      <c r="D84">
        <v>65</v>
      </c>
      <c r="E84">
        <v>526668</v>
      </c>
      <c r="F84" s="63">
        <v>12.34</v>
      </c>
      <c r="G84" s="63">
        <v>9.52</v>
      </c>
      <c r="H84" s="63">
        <v>15.73</v>
      </c>
      <c r="I84" s="63">
        <v>12.13</v>
      </c>
      <c r="J84" s="63">
        <v>9.35</v>
      </c>
      <c r="K84" s="63">
        <v>15.46</v>
      </c>
    </row>
    <row r="85" spans="1:11" x14ac:dyDescent="0.35">
      <c r="A85" t="s">
        <v>497</v>
      </c>
      <c r="B85" t="s">
        <v>83</v>
      </c>
      <c r="C85" t="s">
        <v>516</v>
      </c>
      <c r="D85">
        <v>130</v>
      </c>
      <c r="E85">
        <v>833040</v>
      </c>
      <c r="F85" s="63">
        <v>15.61</v>
      </c>
      <c r="G85" s="63">
        <v>13.04</v>
      </c>
      <c r="H85" s="63">
        <v>18.53</v>
      </c>
      <c r="I85" s="63">
        <v>13.65</v>
      </c>
      <c r="J85" s="63">
        <v>11.39</v>
      </c>
      <c r="K85" s="63">
        <v>16.23</v>
      </c>
    </row>
    <row r="86" spans="1:11" x14ac:dyDescent="0.35">
      <c r="A86" t="s">
        <v>497</v>
      </c>
      <c r="B86" t="s">
        <v>212</v>
      </c>
      <c r="C86" t="s">
        <v>517</v>
      </c>
      <c r="D86">
        <v>267</v>
      </c>
      <c r="E86">
        <v>1834630</v>
      </c>
      <c r="F86" s="63">
        <v>14.55</v>
      </c>
      <c r="G86" s="63">
        <v>12.86</v>
      </c>
      <c r="H86" s="63">
        <v>16.41</v>
      </c>
      <c r="I86" s="63">
        <v>12.6</v>
      </c>
      <c r="J86" s="63">
        <v>11.13</v>
      </c>
      <c r="K86" s="63">
        <v>14.22</v>
      </c>
    </row>
    <row r="87" spans="1:11" x14ac:dyDescent="0.35">
      <c r="A87" t="s">
        <v>497</v>
      </c>
      <c r="B87" t="s">
        <v>44</v>
      </c>
      <c r="C87" t="s">
        <v>518</v>
      </c>
      <c r="D87">
        <v>142</v>
      </c>
      <c r="E87">
        <v>1231060</v>
      </c>
      <c r="F87" s="63">
        <v>11.53</v>
      </c>
      <c r="G87" s="63">
        <v>9.7200000000000006</v>
      </c>
      <c r="H87" s="63">
        <v>13.6</v>
      </c>
      <c r="I87" s="63">
        <v>13.44</v>
      </c>
      <c r="J87" s="63">
        <v>11.3</v>
      </c>
      <c r="K87" s="63">
        <v>15.85</v>
      </c>
    </row>
    <row r="88" spans="1:11" x14ac:dyDescent="0.35">
      <c r="A88" t="s">
        <v>497</v>
      </c>
      <c r="B88" t="s">
        <v>40</v>
      </c>
      <c r="C88" t="s">
        <v>519</v>
      </c>
      <c r="D88">
        <v>246</v>
      </c>
      <c r="E88">
        <v>1446963</v>
      </c>
      <c r="F88" s="63">
        <v>17</v>
      </c>
      <c r="G88" s="63">
        <v>14.94</v>
      </c>
      <c r="H88" s="63">
        <v>19.260000000000002</v>
      </c>
      <c r="I88" s="63">
        <v>13.45</v>
      </c>
      <c r="J88" s="63">
        <v>11.8</v>
      </c>
      <c r="K88" s="63">
        <v>15.25</v>
      </c>
    </row>
    <row r="89" spans="1:11" x14ac:dyDescent="0.35">
      <c r="A89" t="s">
        <v>497</v>
      </c>
      <c r="B89" t="s">
        <v>214</v>
      </c>
      <c r="C89" t="s">
        <v>520</v>
      </c>
      <c r="D89">
        <v>285</v>
      </c>
      <c r="E89">
        <v>2317528</v>
      </c>
      <c r="F89" s="63">
        <v>12.3</v>
      </c>
      <c r="G89" s="63">
        <v>10.91</v>
      </c>
      <c r="H89" s="63">
        <v>13.81</v>
      </c>
      <c r="I89" s="63">
        <v>12.45</v>
      </c>
      <c r="J89" s="63">
        <v>11.04</v>
      </c>
      <c r="K89" s="63">
        <v>13.99</v>
      </c>
    </row>
    <row r="90" spans="1:11" x14ac:dyDescent="0.35">
      <c r="A90" t="s">
        <v>497</v>
      </c>
      <c r="B90" t="s">
        <v>521</v>
      </c>
      <c r="C90" t="s">
        <v>522</v>
      </c>
      <c r="D90">
        <v>337</v>
      </c>
      <c r="E90">
        <v>2660691</v>
      </c>
      <c r="F90" s="63">
        <v>12.67</v>
      </c>
      <c r="G90" s="63">
        <v>11.35</v>
      </c>
      <c r="H90" s="63">
        <v>14.09</v>
      </c>
      <c r="I90" s="63">
        <v>11.82</v>
      </c>
      <c r="J90" s="63">
        <v>10.59</v>
      </c>
      <c r="K90" s="63">
        <v>13.16</v>
      </c>
    </row>
    <row r="91" spans="1:11" x14ac:dyDescent="0.35">
      <c r="A91" t="s">
        <v>497</v>
      </c>
      <c r="B91" t="s">
        <v>215</v>
      </c>
      <c r="C91" t="s">
        <v>523</v>
      </c>
      <c r="D91">
        <v>468</v>
      </c>
      <c r="E91">
        <v>3022337</v>
      </c>
      <c r="F91" s="63">
        <v>15.48</v>
      </c>
      <c r="G91" s="63">
        <v>14.11</v>
      </c>
      <c r="H91" s="63">
        <v>16.95</v>
      </c>
      <c r="I91" s="63">
        <v>12.49</v>
      </c>
      <c r="J91" s="63">
        <v>11.37</v>
      </c>
      <c r="K91" s="63">
        <v>13.69</v>
      </c>
    </row>
    <row r="92" spans="1:11" x14ac:dyDescent="0.35">
      <c r="A92" t="s">
        <v>497</v>
      </c>
      <c r="B92" t="s">
        <v>26</v>
      </c>
      <c r="C92" t="s">
        <v>524</v>
      </c>
      <c r="D92">
        <v>334</v>
      </c>
      <c r="E92">
        <v>1950832</v>
      </c>
      <c r="F92" s="63">
        <v>17.12</v>
      </c>
      <c r="G92" s="63">
        <v>15.33</v>
      </c>
      <c r="H92" s="63">
        <v>19.059999999999999</v>
      </c>
      <c r="I92" s="63">
        <v>13.24</v>
      </c>
      <c r="J92" s="63">
        <v>11.83</v>
      </c>
      <c r="K92" s="63">
        <v>14.77</v>
      </c>
    </row>
    <row r="93" spans="1:11" x14ac:dyDescent="0.35">
      <c r="A93" t="s">
        <v>497</v>
      </c>
      <c r="B93" t="s">
        <v>217</v>
      </c>
      <c r="C93" t="s">
        <v>525</v>
      </c>
      <c r="D93">
        <v>195</v>
      </c>
      <c r="E93">
        <v>1856814</v>
      </c>
      <c r="F93" s="63">
        <v>10.5</v>
      </c>
      <c r="G93" s="63">
        <v>9.08</v>
      </c>
      <c r="H93" s="63">
        <v>12.08</v>
      </c>
      <c r="I93" s="63">
        <v>11.81</v>
      </c>
      <c r="J93" s="63">
        <v>10.199999999999999</v>
      </c>
      <c r="K93" s="63">
        <v>13.61</v>
      </c>
    </row>
    <row r="94" spans="1:11" x14ac:dyDescent="0.35">
      <c r="A94" t="s">
        <v>497</v>
      </c>
      <c r="B94" t="s">
        <v>33</v>
      </c>
      <c r="C94" t="s">
        <v>526</v>
      </c>
      <c r="D94">
        <v>205</v>
      </c>
      <c r="E94">
        <v>1599624</v>
      </c>
      <c r="F94" s="63">
        <v>12.82</v>
      </c>
      <c r="G94" s="63">
        <v>11.12</v>
      </c>
      <c r="H94" s="63">
        <v>14.7</v>
      </c>
      <c r="I94" s="63">
        <v>11.19</v>
      </c>
      <c r="J94" s="63">
        <v>9.6999999999999993</v>
      </c>
      <c r="K94" s="63">
        <v>12.84</v>
      </c>
    </row>
    <row r="95" spans="1:11" x14ac:dyDescent="0.35">
      <c r="A95" t="s">
        <v>497</v>
      </c>
      <c r="B95" t="s">
        <v>16</v>
      </c>
      <c r="C95" t="s">
        <v>527</v>
      </c>
      <c r="D95">
        <v>59</v>
      </c>
      <c r="E95">
        <v>717629</v>
      </c>
      <c r="F95" s="63">
        <v>8.2200000000000006</v>
      </c>
      <c r="G95" s="63">
        <v>6.26</v>
      </c>
      <c r="H95" s="63">
        <v>10.61</v>
      </c>
      <c r="I95" s="63">
        <v>8.7200000000000006</v>
      </c>
      <c r="J95" s="63">
        <v>6.63</v>
      </c>
      <c r="K95" s="63">
        <v>11.26</v>
      </c>
    </row>
    <row r="96" spans="1:11" x14ac:dyDescent="0.35">
      <c r="A96" t="s">
        <v>497</v>
      </c>
      <c r="B96" t="s">
        <v>20</v>
      </c>
      <c r="C96" t="s">
        <v>528</v>
      </c>
      <c r="D96">
        <v>62</v>
      </c>
      <c r="E96">
        <v>482847</v>
      </c>
      <c r="F96" s="63">
        <v>12.84</v>
      </c>
      <c r="G96" s="63">
        <v>9.84</v>
      </c>
      <c r="H96" s="63">
        <v>16.46</v>
      </c>
      <c r="I96" s="63">
        <v>12.82</v>
      </c>
      <c r="J96" s="63">
        <v>9.82</v>
      </c>
      <c r="K96" s="63">
        <v>16.440000000000001</v>
      </c>
    </row>
    <row r="97" spans="1:11" x14ac:dyDescent="0.35">
      <c r="A97" t="s">
        <v>497</v>
      </c>
      <c r="B97" t="s">
        <v>56</v>
      </c>
      <c r="C97" t="s">
        <v>529</v>
      </c>
      <c r="D97">
        <v>60</v>
      </c>
      <c r="E97">
        <v>593441</v>
      </c>
      <c r="F97" s="63">
        <v>10.11</v>
      </c>
      <c r="G97" s="63">
        <v>7.71</v>
      </c>
      <c r="H97" s="63">
        <v>13.01</v>
      </c>
      <c r="I97" s="63">
        <v>11.15</v>
      </c>
      <c r="J97" s="63">
        <v>8.51</v>
      </c>
      <c r="K97" s="63">
        <v>14.36</v>
      </c>
    </row>
    <row r="98" spans="1:11" x14ac:dyDescent="0.35">
      <c r="A98" t="s">
        <v>497</v>
      </c>
      <c r="B98" t="s">
        <v>37</v>
      </c>
      <c r="C98" t="s">
        <v>530</v>
      </c>
      <c r="D98">
        <v>71</v>
      </c>
      <c r="E98">
        <v>553504</v>
      </c>
      <c r="F98" s="63">
        <v>12.83</v>
      </c>
      <c r="G98" s="63">
        <v>10.02</v>
      </c>
      <c r="H98" s="63">
        <v>16.18</v>
      </c>
      <c r="I98" s="63">
        <v>13.98</v>
      </c>
      <c r="J98" s="63">
        <v>10.91</v>
      </c>
      <c r="K98" s="63">
        <v>17.64</v>
      </c>
    </row>
    <row r="99" spans="1:11" x14ac:dyDescent="0.35">
      <c r="A99" t="s">
        <v>497</v>
      </c>
      <c r="B99" t="s">
        <v>60</v>
      </c>
      <c r="C99" t="s">
        <v>531</v>
      </c>
      <c r="D99">
        <v>60</v>
      </c>
      <c r="E99">
        <v>623794</v>
      </c>
      <c r="F99" s="63">
        <v>9.6199999999999992</v>
      </c>
      <c r="G99" s="63">
        <v>7.34</v>
      </c>
      <c r="H99" s="63">
        <v>12.38</v>
      </c>
      <c r="I99" s="63">
        <v>11.72</v>
      </c>
      <c r="J99" s="63">
        <v>8.93</v>
      </c>
      <c r="K99" s="63">
        <v>15.1</v>
      </c>
    </row>
    <row r="100" spans="1:11" x14ac:dyDescent="0.35">
      <c r="A100" t="s">
        <v>497</v>
      </c>
      <c r="B100" t="s">
        <v>70</v>
      </c>
      <c r="C100" t="s">
        <v>532</v>
      </c>
      <c r="D100">
        <v>108</v>
      </c>
      <c r="E100">
        <v>741869</v>
      </c>
      <c r="F100" s="63">
        <v>14.56</v>
      </c>
      <c r="G100" s="63">
        <v>11.94</v>
      </c>
      <c r="H100" s="63">
        <v>17.579999999999998</v>
      </c>
      <c r="I100" s="63">
        <v>13.55</v>
      </c>
      <c r="J100" s="63">
        <v>11.1</v>
      </c>
      <c r="K100" s="63">
        <v>16.39</v>
      </c>
    </row>
    <row r="101" spans="1:11" x14ac:dyDescent="0.35">
      <c r="A101" t="s">
        <v>497</v>
      </c>
      <c r="B101" t="s">
        <v>533</v>
      </c>
      <c r="C101" t="s">
        <v>534</v>
      </c>
      <c r="D101">
        <v>70</v>
      </c>
      <c r="E101">
        <v>569817</v>
      </c>
      <c r="F101" s="63">
        <v>12.28</v>
      </c>
      <c r="G101" s="63">
        <v>9.58</v>
      </c>
      <c r="H101" s="63">
        <v>15.52</v>
      </c>
      <c r="I101" s="63">
        <v>12.77</v>
      </c>
      <c r="J101" s="63">
        <v>9.9499999999999993</v>
      </c>
      <c r="K101" s="63">
        <v>16.14</v>
      </c>
    </row>
    <row r="102" spans="1:11" x14ac:dyDescent="0.35">
      <c r="A102" t="s">
        <v>497</v>
      </c>
      <c r="B102" t="s">
        <v>74</v>
      </c>
      <c r="C102" t="s">
        <v>535</v>
      </c>
      <c r="D102">
        <v>61</v>
      </c>
      <c r="E102">
        <v>600785</v>
      </c>
      <c r="F102" s="63">
        <v>10.15</v>
      </c>
      <c r="G102" s="63">
        <v>7.77</v>
      </c>
      <c r="H102" s="63">
        <v>13.04</v>
      </c>
      <c r="I102" s="63">
        <v>10.55</v>
      </c>
      <c r="J102" s="63">
        <v>8.0500000000000007</v>
      </c>
      <c r="K102" s="63">
        <v>13.58</v>
      </c>
    </row>
    <row r="103" spans="1:11" x14ac:dyDescent="0.35">
      <c r="A103" t="s">
        <v>497</v>
      </c>
      <c r="B103" t="s">
        <v>82</v>
      </c>
      <c r="C103" t="s">
        <v>536</v>
      </c>
      <c r="D103">
        <v>109</v>
      </c>
      <c r="E103">
        <v>814937</v>
      </c>
      <c r="F103" s="63">
        <v>13.38</v>
      </c>
      <c r="G103" s="63">
        <v>10.98</v>
      </c>
      <c r="H103" s="63">
        <v>16.13</v>
      </c>
      <c r="I103" s="63">
        <v>13.44</v>
      </c>
      <c r="J103" s="63">
        <v>11.03</v>
      </c>
      <c r="K103" s="63">
        <v>16.22</v>
      </c>
    </row>
    <row r="104" spans="1:11" x14ac:dyDescent="0.35">
      <c r="A104" t="s">
        <v>497</v>
      </c>
      <c r="B104" t="s">
        <v>45</v>
      </c>
      <c r="C104" t="s">
        <v>537</v>
      </c>
      <c r="D104">
        <v>108</v>
      </c>
      <c r="E104">
        <v>1341570</v>
      </c>
      <c r="F104" s="63">
        <v>8.0500000000000007</v>
      </c>
      <c r="G104" s="63">
        <v>6.6</v>
      </c>
      <c r="H104" s="63">
        <v>9.7200000000000006</v>
      </c>
      <c r="I104" s="63">
        <v>13.9</v>
      </c>
      <c r="J104" s="63">
        <v>11.36</v>
      </c>
      <c r="K104" s="63">
        <v>16.829999999999998</v>
      </c>
    </row>
    <row r="105" spans="1:11" x14ac:dyDescent="0.35">
      <c r="A105" t="s">
        <v>497</v>
      </c>
      <c r="B105" t="s">
        <v>58</v>
      </c>
      <c r="C105" t="s">
        <v>538</v>
      </c>
      <c r="D105">
        <v>65</v>
      </c>
      <c r="E105">
        <v>524613</v>
      </c>
      <c r="F105" s="63">
        <v>12.39</v>
      </c>
      <c r="G105" s="63">
        <v>9.56</v>
      </c>
      <c r="H105" s="63">
        <v>15.79</v>
      </c>
      <c r="I105" s="63">
        <v>14.61</v>
      </c>
      <c r="J105" s="63">
        <v>11.24</v>
      </c>
      <c r="K105" s="63">
        <v>18.670000000000002</v>
      </c>
    </row>
    <row r="106" spans="1:11" x14ac:dyDescent="0.35">
      <c r="A106" t="s">
        <v>497</v>
      </c>
      <c r="B106" t="s">
        <v>218</v>
      </c>
      <c r="C106" t="s">
        <v>539</v>
      </c>
      <c r="D106">
        <v>565</v>
      </c>
      <c r="E106">
        <v>4052264</v>
      </c>
      <c r="F106" s="63">
        <v>13.94</v>
      </c>
      <c r="G106" s="63">
        <v>12.82</v>
      </c>
      <c r="H106" s="63">
        <v>15.14</v>
      </c>
      <c r="I106" s="63">
        <v>12.4</v>
      </c>
      <c r="J106" s="63">
        <v>11.39</v>
      </c>
      <c r="K106" s="63">
        <v>13.47</v>
      </c>
    </row>
    <row r="107" spans="1:11" x14ac:dyDescent="0.35">
      <c r="A107" t="s">
        <v>497</v>
      </c>
      <c r="B107" t="s">
        <v>219</v>
      </c>
      <c r="C107" t="s">
        <v>540</v>
      </c>
      <c r="D107">
        <v>270</v>
      </c>
      <c r="E107">
        <v>1973946</v>
      </c>
      <c r="F107" s="63">
        <v>13.68</v>
      </c>
      <c r="G107" s="63">
        <v>12.1</v>
      </c>
      <c r="H107" s="63">
        <v>15.41</v>
      </c>
      <c r="I107" s="63">
        <v>11.43</v>
      </c>
      <c r="J107" s="63">
        <v>10.09</v>
      </c>
      <c r="K107" s="63">
        <v>12.89</v>
      </c>
    </row>
    <row r="108" spans="1:11" x14ac:dyDescent="0.35">
      <c r="A108" t="s">
        <v>497</v>
      </c>
      <c r="B108" t="s">
        <v>27</v>
      </c>
      <c r="C108" t="s">
        <v>541</v>
      </c>
      <c r="D108">
        <v>172</v>
      </c>
      <c r="E108">
        <v>1443400</v>
      </c>
      <c r="F108" s="63">
        <v>11.92</v>
      </c>
      <c r="G108" s="63">
        <v>10.199999999999999</v>
      </c>
      <c r="H108" s="63">
        <v>13.84</v>
      </c>
      <c r="I108" s="63">
        <v>12.39</v>
      </c>
      <c r="J108" s="63">
        <v>10.59</v>
      </c>
      <c r="K108" s="63">
        <v>14.41</v>
      </c>
    </row>
    <row r="109" spans="1:11" x14ac:dyDescent="0.35">
      <c r="A109" t="s">
        <v>497</v>
      </c>
      <c r="B109" t="s">
        <v>36</v>
      </c>
      <c r="C109" t="s">
        <v>542</v>
      </c>
      <c r="D109">
        <v>197</v>
      </c>
      <c r="E109">
        <v>1516466</v>
      </c>
      <c r="F109" s="63">
        <v>12.99</v>
      </c>
      <c r="G109" s="63">
        <v>11.24</v>
      </c>
      <c r="H109" s="63">
        <v>14.94</v>
      </c>
      <c r="I109" s="63">
        <v>13.6</v>
      </c>
      <c r="J109" s="63">
        <v>11.75</v>
      </c>
      <c r="K109" s="63">
        <v>15.66</v>
      </c>
    </row>
    <row r="110" spans="1:11" x14ac:dyDescent="0.35">
      <c r="A110" t="s">
        <v>497</v>
      </c>
      <c r="B110" t="s">
        <v>78</v>
      </c>
      <c r="C110" t="s">
        <v>543</v>
      </c>
      <c r="D110">
        <v>127</v>
      </c>
      <c r="E110">
        <v>782201</v>
      </c>
      <c r="F110" s="63">
        <v>16.239999999999998</v>
      </c>
      <c r="G110" s="63">
        <v>13.54</v>
      </c>
      <c r="H110" s="63">
        <v>19.32</v>
      </c>
      <c r="I110" s="63">
        <v>16.100000000000001</v>
      </c>
      <c r="J110" s="63">
        <v>13.39</v>
      </c>
      <c r="K110" s="63">
        <v>19.190000000000001</v>
      </c>
    </row>
    <row r="111" spans="1:11" x14ac:dyDescent="0.35">
      <c r="A111" t="s">
        <v>497</v>
      </c>
      <c r="B111" t="s">
        <v>30</v>
      </c>
      <c r="C111" t="s">
        <v>544</v>
      </c>
      <c r="D111">
        <v>139</v>
      </c>
      <c r="E111">
        <v>807487</v>
      </c>
      <c r="F111" s="63">
        <v>17.21</v>
      </c>
      <c r="G111" s="63">
        <v>14.47</v>
      </c>
      <c r="H111" s="63">
        <v>20.329999999999998</v>
      </c>
      <c r="I111" s="63">
        <v>13.09</v>
      </c>
      <c r="J111" s="63">
        <v>10.98</v>
      </c>
      <c r="K111" s="63">
        <v>15.48</v>
      </c>
    </row>
    <row r="112" spans="1:11" x14ac:dyDescent="0.35">
      <c r="A112" t="s">
        <v>497</v>
      </c>
      <c r="B112" t="s">
        <v>38</v>
      </c>
      <c r="C112" t="s">
        <v>545</v>
      </c>
      <c r="D112">
        <v>69</v>
      </c>
      <c r="E112">
        <v>645003</v>
      </c>
      <c r="F112" s="63">
        <v>10.7</v>
      </c>
      <c r="G112" s="63">
        <v>8.32</v>
      </c>
      <c r="H112" s="63">
        <v>13.54</v>
      </c>
      <c r="I112" s="63">
        <v>12.39</v>
      </c>
      <c r="J112" s="63">
        <v>9.6199999999999992</v>
      </c>
      <c r="K112" s="63">
        <v>15.7</v>
      </c>
    </row>
    <row r="113" spans="1:11" x14ac:dyDescent="0.35">
      <c r="A113" t="s">
        <v>497</v>
      </c>
      <c r="B113" t="s">
        <v>51</v>
      </c>
      <c r="C113" t="s">
        <v>546</v>
      </c>
      <c r="D113">
        <v>42</v>
      </c>
      <c r="E113">
        <v>407009</v>
      </c>
      <c r="F113" s="63">
        <v>10.32</v>
      </c>
      <c r="G113" s="63">
        <v>7.44</v>
      </c>
      <c r="H113" s="63">
        <v>13.95</v>
      </c>
      <c r="I113" s="63">
        <v>9.65</v>
      </c>
      <c r="J113" s="63">
        <v>6.94</v>
      </c>
      <c r="K113" s="63">
        <v>13.06</v>
      </c>
    </row>
    <row r="114" spans="1:11" x14ac:dyDescent="0.35">
      <c r="A114" t="s">
        <v>497</v>
      </c>
      <c r="B114" t="s">
        <v>52</v>
      </c>
      <c r="C114" t="s">
        <v>547</v>
      </c>
      <c r="D114">
        <v>58</v>
      </c>
      <c r="E114">
        <v>432186</v>
      </c>
      <c r="F114" s="63">
        <v>13.42</v>
      </c>
      <c r="G114" s="63">
        <v>10.19</v>
      </c>
      <c r="H114" s="63">
        <v>17.350000000000001</v>
      </c>
      <c r="I114" s="63">
        <v>12.24</v>
      </c>
      <c r="J114" s="63">
        <v>9.2799999999999994</v>
      </c>
      <c r="K114" s="63">
        <v>15.83</v>
      </c>
    </row>
    <row r="115" spans="1:11" x14ac:dyDescent="0.35">
      <c r="A115" t="s">
        <v>497</v>
      </c>
      <c r="B115" t="s">
        <v>75</v>
      </c>
      <c r="C115" t="s">
        <v>548</v>
      </c>
      <c r="D115">
        <v>103</v>
      </c>
      <c r="E115">
        <v>917979</v>
      </c>
      <c r="F115" s="63">
        <v>11.22</v>
      </c>
      <c r="G115" s="63">
        <v>9.16</v>
      </c>
      <c r="H115" s="63">
        <v>13.61</v>
      </c>
      <c r="I115" s="63">
        <v>10.39</v>
      </c>
      <c r="J115" s="63">
        <v>8.4700000000000006</v>
      </c>
      <c r="K115" s="63">
        <v>12.62</v>
      </c>
    </row>
    <row r="116" spans="1:11" x14ac:dyDescent="0.35">
      <c r="A116" t="s">
        <v>497</v>
      </c>
      <c r="B116" t="s">
        <v>227</v>
      </c>
      <c r="C116" t="s">
        <v>549</v>
      </c>
      <c r="D116">
        <v>166</v>
      </c>
      <c r="E116">
        <v>1074999</v>
      </c>
      <c r="F116" s="63">
        <v>15.44</v>
      </c>
      <c r="G116" s="63">
        <v>13.18</v>
      </c>
      <c r="H116" s="63">
        <v>17.98</v>
      </c>
      <c r="I116" s="63">
        <v>12.02</v>
      </c>
      <c r="J116" s="63">
        <v>10.24</v>
      </c>
      <c r="K116" s="63">
        <v>14.02</v>
      </c>
    </row>
    <row r="117" spans="1:11" x14ac:dyDescent="0.35">
      <c r="A117" t="s">
        <v>497</v>
      </c>
      <c r="B117" t="s">
        <v>220</v>
      </c>
      <c r="C117" t="s">
        <v>550</v>
      </c>
      <c r="D117">
        <v>616</v>
      </c>
      <c r="E117">
        <v>4655026</v>
      </c>
      <c r="F117" s="63">
        <v>13.23</v>
      </c>
      <c r="G117" s="63">
        <v>12.21</v>
      </c>
      <c r="H117" s="63">
        <v>14.32</v>
      </c>
      <c r="I117" s="63">
        <v>12.59</v>
      </c>
      <c r="J117" s="63">
        <v>11.6</v>
      </c>
      <c r="K117" s="63">
        <v>13.63</v>
      </c>
    </row>
    <row r="118" spans="1:11" x14ac:dyDescent="0.35">
      <c r="A118" t="s">
        <v>497</v>
      </c>
      <c r="B118" t="s">
        <v>14</v>
      </c>
      <c r="C118" t="s">
        <v>551</v>
      </c>
      <c r="D118">
        <v>39</v>
      </c>
      <c r="E118">
        <v>371147</v>
      </c>
      <c r="F118" s="63">
        <v>10.51</v>
      </c>
      <c r="G118" s="63">
        <v>7.47</v>
      </c>
      <c r="H118" s="63">
        <v>14.37</v>
      </c>
      <c r="I118" s="63">
        <v>13.16</v>
      </c>
      <c r="J118" s="63">
        <v>9.33</v>
      </c>
      <c r="K118" s="63">
        <v>18.02</v>
      </c>
    </row>
    <row r="119" spans="1:11" x14ac:dyDescent="0.35">
      <c r="A119" t="s">
        <v>497</v>
      </c>
      <c r="B119" t="s">
        <v>15</v>
      </c>
      <c r="C119" t="s">
        <v>552</v>
      </c>
      <c r="D119">
        <v>56</v>
      </c>
      <c r="E119">
        <v>353158</v>
      </c>
      <c r="F119" s="63">
        <v>15.86</v>
      </c>
      <c r="G119" s="63">
        <v>11.98</v>
      </c>
      <c r="H119" s="63">
        <v>20.59</v>
      </c>
      <c r="I119" s="63">
        <v>14.25</v>
      </c>
      <c r="J119" s="63">
        <v>10.74</v>
      </c>
      <c r="K119" s="63">
        <v>18.54</v>
      </c>
    </row>
    <row r="120" spans="1:11" x14ac:dyDescent="0.35">
      <c r="A120" t="s">
        <v>497</v>
      </c>
      <c r="B120" t="s">
        <v>24</v>
      </c>
      <c r="C120" t="s">
        <v>553</v>
      </c>
      <c r="D120">
        <v>53</v>
      </c>
      <c r="E120">
        <v>441385</v>
      </c>
      <c r="F120" s="63">
        <v>12.01</v>
      </c>
      <c r="G120" s="63">
        <v>8.99</v>
      </c>
      <c r="H120" s="63">
        <v>15.71</v>
      </c>
      <c r="I120" s="63">
        <v>11.76</v>
      </c>
      <c r="J120" s="63">
        <v>8.81</v>
      </c>
      <c r="K120" s="63">
        <v>15.39</v>
      </c>
    </row>
    <row r="121" spans="1:11" x14ac:dyDescent="0.35">
      <c r="A121" t="s">
        <v>497</v>
      </c>
      <c r="B121" t="s">
        <v>28</v>
      </c>
      <c r="C121" t="s">
        <v>554</v>
      </c>
      <c r="D121">
        <v>131</v>
      </c>
      <c r="E121">
        <v>956706</v>
      </c>
      <c r="F121" s="63">
        <v>13.69</v>
      </c>
      <c r="G121" s="63">
        <v>11.45</v>
      </c>
      <c r="H121" s="63">
        <v>16.25</v>
      </c>
      <c r="I121" s="63">
        <v>13.59</v>
      </c>
      <c r="J121" s="63">
        <v>11.35</v>
      </c>
      <c r="K121" s="63">
        <v>16.13</v>
      </c>
    </row>
    <row r="122" spans="1:11" x14ac:dyDescent="0.35">
      <c r="A122" t="s">
        <v>497</v>
      </c>
      <c r="B122" t="s">
        <v>34</v>
      </c>
      <c r="C122" t="s">
        <v>555</v>
      </c>
      <c r="D122">
        <v>54</v>
      </c>
      <c r="E122">
        <v>504750</v>
      </c>
      <c r="F122" s="63">
        <v>10.7</v>
      </c>
      <c r="G122" s="63">
        <v>8.0399999999999991</v>
      </c>
      <c r="H122" s="63">
        <v>13.96</v>
      </c>
      <c r="I122" s="63">
        <v>10.89</v>
      </c>
      <c r="J122" s="63">
        <v>8.17</v>
      </c>
      <c r="K122" s="63">
        <v>14.23</v>
      </c>
    </row>
    <row r="123" spans="1:11" x14ac:dyDescent="0.35">
      <c r="A123" t="s">
        <v>497</v>
      </c>
      <c r="B123" t="s">
        <v>47</v>
      </c>
      <c r="C123" t="s">
        <v>556</v>
      </c>
      <c r="D123">
        <v>88</v>
      </c>
      <c r="E123">
        <v>835516</v>
      </c>
      <c r="F123" s="63">
        <v>10.53</v>
      </c>
      <c r="G123" s="63">
        <v>8.4499999999999993</v>
      </c>
      <c r="H123" s="63">
        <v>12.98</v>
      </c>
      <c r="I123" s="63">
        <v>9.02</v>
      </c>
      <c r="J123" s="63">
        <v>7.21</v>
      </c>
      <c r="K123" s="63">
        <v>11.13</v>
      </c>
    </row>
    <row r="124" spans="1:11" x14ac:dyDescent="0.35">
      <c r="A124" t="s">
        <v>497</v>
      </c>
      <c r="B124" t="s">
        <v>79</v>
      </c>
      <c r="C124" t="s">
        <v>557</v>
      </c>
      <c r="D124">
        <v>43</v>
      </c>
      <c r="E124">
        <v>292190</v>
      </c>
      <c r="F124" s="63">
        <v>14.72</v>
      </c>
      <c r="G124" s="63">
        <v>10.65</v>
      </c>
      <c r="H124" s="63">
        <v>19.82</v>
      </c>
      <c r="I124" s="63">
        <v>12.64</v>
      </c>
      <c r="J124" s="63">
        <v>9.1300000000000008</v>
      </c>
      <c r="K124" s="63">
        <v>17.04</v>
      </c>
    </row>
    <row r="125" spans="1:11" x14ac:dyDescent="0.35">
      <c r="A125" t="s">
        <v>497</v>
      </c>
      <c r="B125" t="s">
        <v>32</v>
      </c>
      <c r="C125" t="s">
        <v>558</v>
      </c>
      <c r="D125">
        <v>87</v>
      </c>
      <c r="E125">
        <v>488746</v>
      </c>
      <c r="F125" s="63">
        <v>17.8</v>
      </c>
      <c r="G125" s="63">
        <v>14.26</v>
      </c>
      <c r="H125" s="63">
        <v>21.96</v>
      </c>
      <c r="I125" s="63">
        <v>12.23</v>
      </c>
      <c r="J125" s="63">
        <v>9.75</v>
      </c>
      <c r="K125" s="63">
        <v>15.13</v>
      </c>
    </row>
    <row r="126" spans="1:11" x14ac:dyDescent="0.35">
      <c r="A126" t="s">
        <v>497</v>
      </c>
      <c r="B126" t="s">
        <v>29</v>
      </c>
      <c r="C126" t="s">
        <v>559</v>
      </c>
      <c r="D126">
        <v>130</v>
      </c>
      <c r="E126">
        <v>843854</v>
      </c>
      <c r="F126" s="63">
        <v>15.41</v>
      </c>
      <c r="G126" s="63">
        <v>12.87</v>
      </c>
      <c r="H126" s="63">
        <v>18.29</v>
      </c>
      <c r="I126" s="63">
        <v>13.4</v>
      </c>
      <c r="J126" s="63">
        <v>11.17</v>
      </c>
      <c r="K126" s="63">
        <v>15.93</v>
      </c>
    </row>
    <row r="127" spans="1:11" x14ac:dyDescent="0.35">
      <c r="A127" t="s">
        <v>497</v>
      </c>
      <c r="B127" t="s">
        <v>43</v>
      </c>
      <c r="C127" t="s">
        <v>560</v>
      </c>
      <c r="D127">
        <v>74</v>
      </c>
      <c r="E127">
        <v>878689</v>
      </c>
      <c r="F127" s="63">
        <v>8.42</v>
      </c>
      <c r="G127" s="63">
        <v>6.61</v>
      </c>
      <c r="H127" s="63">
        <v>10.57</v>
      </c>
      <c r="I127" s="63">
        <v>11.92</v>
      </c>
      <c r="J127" s="63">
        <v>9.33</v>
      </c>
      <c r="K127" s="63">
        <v>14.99</v>
      </c>
    </row>
    <row r="128" spans="1:11" x14ac:dyDescent="0.35">
      <c r="A128" t="s">
        <v>497</v>
      </c>
      <c r="B128" t="s">
        <v>80</v>
      </c>
      <c r="C128" t="s">
        <v>561</v>
      </c>
      <c r="D128">
        <v>129</v>
      </c>
      <c r="E128">
        <v>994568</v>
      </c>
      <c r="F128" s="63">
        <v>12.97</v>
      </c>
      <c r="G128" s="63">
        <v>10.83</v>
      </c>
      <c r="H128" s="63">
        <v>15.41</v>
      </c>
      <c r="I128" s="63">
        <v>12.4</v>
      </c>
      <c r="J128" s="63">
        <v>10.34</v>
      </c>
      <c r="K128" s="63">
        <v>14.74</v>
      </c>
    </row>
    <row r="129" spans="1:11" x14ac:dyDescent="0.35">
      <c r="A129" t="s">
        <v>497</v>
      </c>
      <c r="B129" t="s">
        <v>222</v>
      </c>
      <c r="C129" t="s">
        <v>562</v>
      </c>
      <c r="D129">
        <v>294</v>
      </c>
      <c r="E129">
        <v>1914484</v>
      </c>
      <c r="F129" s="63">
        <v>15.36</v>
      </c>
      <c r="G129" s="63">
        <v>13.65</v>
      </c>
      <c r="H129" s="63">
        <v>17.22</v>
      </c>
      <c r="I129" s="63">
        <v>13</v>
      </c>
      <c r="J129" s="63">
        <v>11.55</v>
      </c>
      <c r="K129" s="63">
        <v>14.59</v>
      </c>
    </row>
    <row r="130" spans="1:11" x14ac:dyDescent="0.35">
      <c r="A130" t="s">
        <v>497</v>
      </c>
      <c r="B130" t="s">
        <v>46</v>
      </c>
      <c r="C130" t="s">
        <v>563</v>
      </c>
      <c r="D130">
        <v>155</v>
      </c>
      <c r="E130">
        <v>992695</v>
      </c>
      <c r="F130" s="63">
        <v>15.61</v>
      </c>
      <c r="G130" s="63">
        <v>13.25</v>
      </c>
      <c r="H130" s="63">
        <v>18.27</v>
      </c>
      <c r="I130" s="63">
        <v>14.38</v>
      </c>
      <c r="J130" s="63">
        <v>12.2</v>
      </c>
      <c r="K130" s="63">
        <v>16.850000000000001</v>
      </c>
    </row>
    <row r="131" spans="1:11" x14ac:dyDescent="0.35">
      <c r="A131" t="s">
        <v>497</v>
      </c>
      <c r="B131" t="s">
        <v>73</v>
      </c>
      <c r="C131" t="s">
        <v>564</v>
      </c>
      <c r="D131">
        <v>39</v>
      </c>
      <c r="E131">
        <v>431415</v>
      </c>
      <c r="F131" s="63">
        <v>9.0399999999999991</v>
      </c>
      <c r="G131" s="63">
        <v>6.43</v>
      </c>
      <c r="H131" s="63">
        <v>12.36</v>
      </c>
      <c r="I131" s="63">
        <v>11.74</v>
      </c>
      <c r="J131" s="63">
        <v>8.34</v>
      </c>
      <c r="K131" s="63">
        <v>16.07</v>
      </c>
    </row>
    <row r="132" spans="1:11" x14ac:dyDescent="0.35">
      <c r="A132" t="s">
        <v>497</v>
      </c>
      <c r="B132" t="s">
        <v>11</v>
      </c>
      <c r="C132" t="s">
        <v>565</v>
      </c>
      <c r="D132">
        <v>96</v>
      </c>
      <c r="E132">
        <v>671978</v>
      </c>
      <c r="F132" s="63">
        <v>14.29</v>
      </c>
      <c r="G132" s="63">
        <v>11.57</v>
      </c>
      <c r="H132" s="63">
        <v>17.45</v>
      </c>
      <c r="I132" s="63">
        <v>14.09</v>
      </c>
      <c r="J132" s="63">
        <v>11.38</v>
      </c>
      <c r="K132" s="63">
        <v>17.23</v>
      </c>
    </row>
    <row r="133" spans="1:11" x14ac:dyDescent="0.35">
      <c r="A133" t="s">
        <v>497</v>
      </c>
      <c r="B133" t="s">
        <v>23</v>
      </c>
      <c r="C133" t="s">
        <v>566</v>
      </c>
      <c r="D133">
        <v>81</v>
      </c>
      <c r="E133">
        <v>450735</v>
      </c>
      <c r="F133" s="63">
        <v>17.97</v>
      </c>
      <c r="G133" s="63">
        <v>14.27</v>
      </c>
      <c r="H133" s="63">
        <v>22.34</v>
      </c>
      <c r="I133" s="63">
        <v>14.55</v>
      </c>
      <c r="J133" s="63">
        <v>11.53</v>
      </c>
      <c r="K133" s="63">
        <v>18.13</v>
      </c>
    </row>
    <row r="134" spans="1:11" x14ac:dyDescent="0.35">
      <c r="A134" t="s">
        <v>497</v>
      </c>
      <c r="B134" t="s">
        <v>66</v>
      </c>
      <c r="C134" t="s">
        <v>567</v>
      </c>
      <c r="D134">
        <v>65</v>
      </c>
      <c r="E134">
        <v>462606</v>
      </c>
      <c r="F134" s="63">
        <v>14.05</v>
      </c>
      <c r="G134" s="63">
        <v>10.84</v>
      </c>
      <c r="H134" s="63">
        <v>17.91</v>
      </c>
      <c r="I134" s="63">
        <v>13.58</v>
      </c>
      <c r="J134" s="63">
        <v>10.44</v>
      </c>
      <c r="K134" s="63">
        <v>17.36</v>
      </c>
    </row>
    <row r="135" spans="1:11" x14ac:dyDescent="0.35">
      <c r="A135" t="s">
        <v>497</v>
      </c>
      <c r="B135" t="s">
        <v>223</v>
      </c>
      <c r="C135" t="s">
        <v>568</v>
      </c>
      <c r="D135">
        <v>451</v>
      </c>
      <c r="E135">
        <v>2585379</v>
      </c>
      <c r="F135" s="63">
        <v>17.440000000000001</v>
      </c>
      <c r="G135" s="63">
        <v>15.87</v>
      </c>
      <c r="H135" s="63">
        <v>19.13</v>
      </c>
      <c r="I135" s="63">
        <v>14.01</v>
      </c>
      <c r="J135" s="63">
        <v>12.72</v>
      </c>
      <c r="K135" s="63">
        <v>15.38</v>
      </c>
    </row>
    <row r="136" spans="1:11" x14ac:dyDescent="0.35">
      <c r="A136" t="s">
        <v>497</v>
      </c>
      <c r="B136" t="s">
        <v>224</v>
      </c>
      <c r="C136" t="s">
        <v>569</v>
      </c>
      <c r="D136">
        <v>288</v>
      </c>
      <c r="E136">
        <v>3722076</v>
      </c>
      <c r="F136" s="63">
        <v>7.74</v>
      </c>
      <c r="G136" s="63">
        <v>6.87</v>
      </c>
      <c r="H136" s="63">
        <v>8.68</v>
      </c>
      <c r="I136" s="63">
        <v>10.75</v>
      </c>
      <c r="J136" s="63">
        <v>9.5299999999999994</v>
      </c>
      <c r="K136" s="63">
        <v>12.08</v>
      </c>
    </row>
    <row r="137" spans="1:11" x14ac:dyDescent="0.35">
      <c r="A137" t="s">
        <v>497</v>
      </c>
      <c r="B137" t="s">
        <v>55</v>
      </c>
      <c r="C137" t="s">
        <v>570</v>
      </c>
      <c r="D137">
        <v>126</v>
      </c>
      <c r="E137">
        <v>816772</v>
      </c>
      <c r="F137" s="63">
        <v>15.43</v>
      </c>
      <c r="G137" s="63">
        <v>12.85</v>
      </c>
      <c r="H137" s="63">
        <v>18.37</v>
      </c>
      <c r="I137" s="63">
        <v>12.32</v>
      </c>
      <c r="J137" s="63">
        <v>10.25</v>
      </c>
      <c r="K137" s="63">
        <v>14.68</v>
      </c>
    </row>
    <row r="138" spans="1:11" x14ac:dyDescent="0.35">
      <c r="A138" t="s">
        <v>497</v>
      </c>
      <c r="B138" t="s">
        <v>65</v>
      </c>
      <c r="C138" t="s">
        <v>571</v>
      </c>
      <c r="D138">
        <v>53</v>
      </c>
      <c r="E138">
        <v>385725</v>
      </c>
      <c r="F138" s="63">
        <v>13.74</v>
      </c>
      <c r="G138" s="63">
        <v>10.29</v>
      </c>
      <c r="H138" s="63">
        <v>17.97</v>
      </c>
      <c r="I138" s="63">
        <v>12.43</v>
      </c>
      <c r="J138" s="63">
        <v>9.2899999999999991</v>
      </c>
      <c r="K138" s="63">
        <v>16.28</v>
      </c>
    </row>
    <row r="139" spans="1:11" x14ac:dyDescent="0.35">
      <c r="A139" t="s">
        <v>497</v>
      </c>
      <c r="B139" t="s">
        <v>72</v>
      </c>
      <c r="C139" t="s">
        <v>572</v>
      </c>
      <c r="D139">
        <v>90</v>
      </c>
      <c r="E139">
        <v>710719</v>
      </c>
      <c r="F139" s="63">
        <v>12.66</v>
      </c>
      <c r="G139" s="63">
        <v>10.18</v>
      </c>
      <c r="H139" s="63">
        <v>15.57</v>
      </c>
      <c r="I139" s="63">
        <v>12.12</v>
      </c>
      <c r="J139" s="63">
        <v>9.73</v>
      </c>
      <c r="K139" s="63">
        <v>14.91</v>
      </c>
    </row>
    <row r="140" spans="1:11" x14ac:dyDescent="0.35">
      <c r="A140" t="s">
        <v>497</v>
      </c>
      <c r="B140" t="s">
        <v>49</v>
      </c>
      <c r="C140" t="s">
        <v>573</v>
      </c>
      <c r="D140">
        <v>122</v>
      </c>
      <c r="E140">
        <v>807370</v>
      </c>
      <c r="F140" s="63">
        <v>15.11</v>
      </c>
      <c r="G140" s="63">
        <v>12.55</v>
      </c>
      <c r="H140" s="63">
        <v>18.04</v>
      </c>
      <c r="I140" s="63">
        <v>12.67</v>
      </c>
      <c r="J140" s="63">
        <v>10.5</v>
      </c>
      <c r="K140" s="63">
        <v>15.15</v>
      </c>
    </row>
    <row r="141" spans="1:11" x14ac:dyDescent="0.35">
      <c r="A141" t="s">
        <v>497</v>
      </c>
      <c r="B141" t="s">
        <v>48</v>
      </c>
      <c r="C141" t="s">
        <v>574</v>
      </c>
      <c r="D141">
        <v>142</v>
      </c>
      <c r="E141">
        <v>1247622</v>
      </c>
      <c r="F141" s="63">
        <v>11.38</v>
      </c>
      <c r="G141" s="63">
        <v>9.59</v>
      </c>
      <c r="H141" s="63">
        <v>13.42</v>
      </c>
      <c r="I141" s="63">
        <v>12.53</v>
      </c>
      <c r="J141" s="63">
        <v>10.54</v>
      </c>
      <c r="K141" s="63">
        <v>14.78</v>
      </c>
    </row>
    <row r="142" spans="1:11" x14ac:dyDescent="0.35">
      <c r="A142" t="s">
        <v>497</v>
      </c>
      <c r="B142" t="s">
        <v>233</v>
      </c>
      <c r="C142" t="s">
        <v>575</v>
      </c>
      <c r="D142">
        <v>213</v>
      </c>
      <c r="E142">
        <v>1714389</v>
      </c>
      <c r="F142" s="63">
        <v>12.42</v>
      </c>
      <c r="G142" s="63">
        <v>10.81</v>
      </c>
      <c r="H142" s="63">
        <v>14.21</v>
      </c>
      <c r="I142" s="63">
        <v>12.06</v>
      </c>
      <c r="J142" s="63">
        <v>10.49</v>
      </c>
      <c r="K142" s="63">
        <v>13.8</v>
      </c>
    </row>
    <row r="143" spans="1:11" x14ac:dyDescent="0.35">
      <c r="A143" t="s">
        <v>497</v>
      </c>
      <c r="B143" t="s">
        <v>213</v>
      </c>
      <c r="C143" t="s">
        <v>576</v>
      </c>
      <c r="D143">
        <v>209</v>
      </c>
      <c r="E143">
        <v>1332673</v>
      </c>
      <c r="F143" s="63">
        <v>15.68</v>
      </c>
      <c r="G143" s="63">
        <v>13.63</v>
      </c>
      <c r="H143" s="63">
        <v>17.96</v>
      </c>
      <c r="I143" s="63">
        <v>14.42</v>
      </c>
      <c r="J143" s="63">
        <v>12.53</v>
      </c>
      <c r="K143" s="63">
        <v>16.52</v>
      </c>
    </row>
    <row r="144" spans="1:11" x14ac:dyDescent="0.35">
      <c r="A144" t="s">
        <v>497</v>
      </c>
      <c r="B144" t="s">
        <v>54</v>
      </c>
      <c r="C144" t="s">
        <v>577</v>
      </c>
      <c r="D144">
        <v>81</v>
      </c>
      <c r="E144">
        <v>529205</v>
      </c>
      <c r="F144" s="63">
        <v>15.31</v>
      </c>
      <c r="G144" s="63">
        <v>12.15</v>
      </c>
      <c r="H144" s="63">
        <v>19.02</v>
      </c>
      <c r="I144" s="63">
        <v>14.01</v>
      </c>
      <c r="J144" s="63">
        <v>11.11</v>
      </c>
      <c r="K144" s="63">
        <v>17.43</v>
      </c>
    </row>
    <row r="145" spans="1:11" x14ac:dyDescent="0.35">
      <c r="A145" t="s">
        <v>497</v>
      </c>
      <c r="B145" t="s">
        <v>225</v>
      </c>
      <c r="C145" t="s">
        <v>578</v>
      </c>
      <c r="D145">
        <v>345</v>
      </c>
      <c r="E145">
        <v>4895216</v>
      </c>
      <c r="F145" s="63">
        <v>7.05</v>
      </c>
      <c r="G145" s="63">
        <v>6.32</v>
      </c>
      <c r="H145" s="63">
        <v>7.83</v>
      </c>
      <c r="I145" s="63">
        <v>10.9</v>
      </c>
      <c r="J145" s="63">
        <v>9.76</v>
      </c>
      <c r="K145" s="63">
        <v>12.14</v>
      </c>
    </row>
    <row r="146" spans="1:11" x14ac:dyDescent="0.35">
      <c r="A146" t="s">
        <v>497</v>
      </c>
      <c r="B146" t="s">
        <v>226</v>
      </c>
      <c r="C146" t="s">
        <v>579</v>
      </c>
      <c r="D146">
        <v>408</v>
      </c>
      <c r="E146">
        <v>5149297</v>
      </c>
      <c r="F146" s="63">
        <v>7.92</v>
      </c>
      <c r="G146" s="63">
        <v>7.17</v>
      </c>
      <c r="H146" s="63">
        <v>8.73</v>
      </c>
      <c r="I146" s="63">
        <v>10.220000000000001</v>
      </c>
      <c r="J146" s="63">
        <v>9.24</v>
      </c>
      <c r="K146" s="63">
        <v>11.27</v>
      </c>
    </row>
    <row r="147" spans="1:11" x14ac:dyDescent="0.35">
      <c r="A147" t="s">
        <v>497</v>
      </c>
      <c r="B147" t="s">
        <v>580</v>
      </c>
      <c r="C147" t="s">
        <v>581</v>
      </c>
      <c r="D147">
        <v>238</v>
      </c>
      <c r="E147">
        <v>1869947</v>
      </c>
      <c r="F147" s="63">
        <v>12.73</v>
      </c>
      <c r="G147" s="63">
        <v>11.16</v>
      </c>
      <c r="H147" s="63">
        <v>14.45</v>
      </c>
      <c r="I147" s="63">
        <v>13.3</v>
      </c>
      <c r="J147" s="63">
        <v>11.66</v>
      </c>
      <c r="K147" s="63">
        <v>15.12</v>
      </c>
    </row>
    <row r="148" spans="1:11" x14ac:dyDescent="0.35">
      <c r="A148" t="s">
        <v>497</v>
      </c>
      <c r="B148" t="s">
        <v>12</v>
      </c>
      <c r="C148" t="s">
        <v>582</v>
      </c>
      <c r="D148">
        <v>42</v>
      </c>
      <c r="E148">
        <v>292481</v>
      </c>
      <c r="F148" s="63">
        <v>14.36</v>
      </c>
      <c r="G148" s="63">
        <v>10.35</v>
      </c>
      <c r="H148" s="63">
        <v>19.41</v>
      </c>
      <c r="I148" s="63">
        <v>12.61</v>
      </c>
      <c r="J148" s="63">
        <v>9.08</v>
      </c>
      <c r="K148" s="63">
        <v>17.059999999999999</v>
      </c>
    </row>
    <row r="149" spans="1:11" x14ac:dyDescent="0.35">
      <c r="A149" t="s">
        <v>497</v>
      </c>
      <c r="B149" t="s">
        <v>228</v>
      </c>
      <c r="C149" t="s">
        <v>583</v>
      </c>
      <c r="D149">
        <v>329</v>
      </c>
      <c r="E149">
        <v>2588473</v>
      </c>
      <c r="F149" s="63">
        <v>12.71</v>
      </c>
      <c r="G149" s="63">
        <v>11.37</v>
      </c>
      <c r="H149" s="63">
        <v>14.16</v>
      </c>
      <c r="I149" s="63">
        <v>13.14</v>
      </c>
      <c r="J149" s="63">
        <v>11.76</v>
      </c>
      <c r="K149" s="63">
        <v>14.65</v>
      </c>
    </row>
    <row r="150" spans="1:11" x14ac:dyDescent="0.35">
      <c r="A150" t="s">
        <v>497</v>
      </c>
      <c r="B150" t="s">
        <v>229</v>
      </c>
      <c r="C150" t="s">
        <v>584</v>
      </c>
      <c r="D150">
        <v>197</v>
      </c>
      <c r="E150">
        <v>1242228</v>
      </c>
      <c r="F150" s="63">
        <v>15.86</v>
      </c>
      <c r="G150" s="63">
        <v>13.72</v>
      </c>
      <c r="H150" s="63">
        <v>18.23</v>
      </c>
      <c r="I150" s="63">
        <v>13.71</v>
      </c>
      <c r="J150" s="63">
        <v>11.85</v>
      </c>
      <c r="K150" s="63">
        <v>15.77</v>
      </c>
    </row>
    <row r="151" spans="1:11" x14ac:dyDescent="0.35">
      <c r="A151" t="s">
        <v>497</v>
      </c>
      <c r="B151" t="s">
        <v>62</v>
      </c>
      <c r="C151" t="s">
        <v>585</v>
      </c>
      <c r="D151">
        <v>204</v>
      </c>
      <c r="E151">
        <v>1419131</v>
      </c>
      <c r="F151" s="63">
        <v>14.37</v>
      </c>
      <c r="G151" s="63">
        <v>12.47</v>
      </c>
      <c r="H151" s="63">
        <v>16.489999999999998</v>
      </c>
      <c r="I151" s="63">
        <v>11.58</v>
      </c>
      <c r="J151" s="63">
        <v>10.02</v>
      </c>
      <c r="K151" s="63">
        <v>13.3</v>
      </c>
    </row>
    <row r="152" spans="1:11" x14ac:dyDescent="0.35">
      <c r="A152" t="s">
        <v>497</v>
      </c>
      <c r="B152" t="s">
        <v>230</v>
      </c>
      <c r="C152" t="s">
        <v>586</v>
      </c>
      <c r="D152">
        <v>379</v>
      </c>
      <c r="E152">
        <v>4547318</v>
      </c>
      <c r="F152" s="63">
        <v>8.33</v>
      </c>
      <c r="G152" s="63">
        <v>7.52</v>
      </c>
      <c r="H152" s="63">
        <v>9.2200000000000006</v>
      </c>
      <c r="I152" s="63">
        <v>11.72</v>
      </c>
      <c r="J152" s="63">
        <v>10.55</v>
      </c>
      <c r="K152" s="63">
        <v>12.98</v>
      </c>
    </row>
    <row r="153" spans="1:11" x14ac:dyDescent="0.35">
      <c r="A153" t="s">
        <v>497</v>
      </c>
      <c r="B153" t="s">
        <v>231</v>
      </c>
      <c r="C153" t="s">
        <v>587</v>
      </c>
      <c r="D153">
        <v>347</v>
      </c>
      <c r="E153">
        <v>3819351</v>
      </c>
      <c r="F153" s="63">
        <v>9.09</v>
      </c>
      <c r="G153" s="63">
        <v>8.15</v>
      </c>
      <c r="H153" s="63">
        <v>10.09</v>
      </c>
      <c r="I153" s="63">
        <v>11.78</v>
      </c>
      <c r="J153" s="63">
        <v>10.56</v>
      </c>
      <c r="K153" s="63">
        <v>13.1</v>
      </c>
    </row>
    <row r="154" spans="1:11" x14ac:dyDescent="0.35">
      <c r="A154" t="s">
        <v>497</v>
      </c>
      <c r="B154" t="s">
        <v>10</v>
      </c>
      <c r="C154" t="s">
        <v>588</v>
      </c>
      <c r="D154">
        <v>89</v>
      </c>
      <c r="E154">
        <v>616650</v>
      </c>
      <c r="F154" s="63">
        <v>14.43</v>
      </c>
      <c r="G154" s="63">
        <v>11.59</v>
      </c>
      <c r="H154" s="63">
        <v>17.760000000000002</v>
      </c>
      <c r="I154" s="63">
        <v>14.06</v>
      </c>
      <c r="J154" s="63">
        <v>11.28</v>
      </c>
      <c r="K154" s="63">
        <v>17.32</v>
      </c>
    </row>
    <row r="155" spans="1:11" x14ac:dyDescent="0.35">
      <c r="A155" t="s">
        <v>497</v>
      </c>
      <c r="B155" t="s">
        <v>25</v>
      </c>
      <c r="C155" t="s">
        <v>589</v>
      </c>
      <c r="D155">
        <v>113</v>
      </c>
      <c r="E155">
        <v>777250</v>
      </c>
      <c r="F155" s="63">
        <v>14.54</v>
      </c>
      <c r="G155" s="63">
        <v>11.98</v>
      </c>
      <c r="H155" s="63">
        <v>17.48</v>
      </c>
      <c r="I155" s="63">
        <v>13.98</v>
      </c>
      <c r="J155" s="63">
        <v>11.51</v>
      </c>
      <c r="K155" s="63">
        <v>16.82</v>
      </c>
    </row>
    <row r="156" spans="1:11" x14ac:dyDescent="0.35">
      <c r="A156" t="s">
        <v>497</v>
      </c>
      <c r="B156" t="s">
        <v>59</v>
      </c>
      <c r="C156" t="s">
        <v>590</v>
      </c>
      <c r="D156">
        <v>96</v>
      </c>
      <c r="E156">
        <v>669220</v>
      </c>
      <c r="F156" s="63">
        <v>14.35</v>
      </c>
      <c r="G156" s="63">
        <v>11.62</v>
      </c>
      <c r="H156" s="63">
        <v>17.52</v>
      </c>
      <c r="I156" s="63">
        <v>13.77</v>
      </c>
      <c r="J156" s="63">
        <v>11.15</v>
      </c>
      <c r="K156" s="63">
        <v>16.829999999999998</v>
      </c>
    </row>
    <row r="157" spans="1:11" x14ac:dyDescent="0.35">
      <c r="A157" t="s">
        <v>497</v>
      </c>
      <c r="B157" t="s">
        <v>61</v>
      </c>
      <c r="C157" t="s">
        <v>591</v>
      </c>
      <c r="D157">
        <v>168</v>
      </c>
      <c r="E157">
        <v>1451897</v>
      </c>
      <c r="F157" s="63">
        <v>11.57</v>
      </c>
      <c r="G157" s="63">
        <v>9.89</v>
      </c>
      <c r="H157" s="63">
        <v>13.46</v>
      </c>
      <c r="I157" s="63">
        <v>12.89</v>
      </c>
      <c r="J157" s="63">
        <v>11</v>
      </c>
      <c r="K157" s="63">
        <v>15.01</v>
      </c>
    </row>
    <row r="158" spans="1:11" x14ac:dyDescent="0.35">
      <c r="A158" t="s">
        <v>497</v>
      </c>
      <c r="B158" t="s">
        <v>22</v>
      </c>
      <c r="C158" t="s">
        <v>592</v>
      </c>
      <c r="D158">
        <v>67</v>
      </c>
      <c r="E158">
        <v>344145</v>
      </c>
      <c r="F158" s="63">
        <v>19.47</v>
      </c>
      <c r="G158" s="63">
        <v>15.09</v>
      </c>
      <c r="H158" s="63">
        <v>24.72</v>
      </c>
      <c r="I158" s="63">
        <v>18.29</v>
      </c>
      <c r="J158" s="63">
        <v>14.17</v>
      </c>
      <c r="K158" s="63">
        <v>23.23</v>
      </c>
    </row>
    <row r="159" spans="1:11" x14ac:dyDescent="0.35">
      <c r="A159" t="s">
        <v>497</v>
      </c>
      <c r="B159" t="s">
        <v>31</v>
      </c>
      <c r="C159" t="s">
        <v>593</v>
      </c>
      <c r="D159">
        <v>43</v>
      </c>
      <c r="E159">
        <v>318942</v>
      </c>
      <c r="F159" s="63">
        <v>13.48</v>
      </c>
      <c r="G159" s="63">
        <v>9.76</v>
      </c>
      <c r="H159" s="63">
        <v>18.16</v>
      </c>
      <c r="I159" s="63">
        <v>12.67</v>
      </c>
      <c r="J159" s="63">
        <v>9.16</v>
      </c>
      <c r="K159" s="63">
        <v>17.09</v>
      </c>
    </row>
    <row r="160" spans="1:11" x14ac:dyDescent="0.35">
      <c r="A160" t="s">
        <v>497</v>
      </c>
      <c r="B160" t="s">
        <v>53</v>
      </c>
      <c r="C160" t="s">
        <v>594</v>
      </c>
      <c r="D160">
        <v>101</v>
      </c>
      <c r="E160">
        <v>551359</v>
      </c>
      <c r="F160" s="63">
        <v>18.32</v>
      </c>
      <c r="G160" s="63">
        <v>14.92</v>
      </c>
      <c r="H160" s="63">
        <v>22.26</v>
      </c>
      <c r="I160" s="63">
        <v>15.8</v>
      </c>
      <c r="J160" s="63">
        <v>12.85</v>
      </c>
      <c r="K160" s="63">
        <v>19.21</v>
      </c>
    </row>
    <row r="161" spans="1:11" x14ac:dyDescent="0.35">
      <c r="A161" t="s">
        <v>497</v>
      </c>
      <c r="B161" t="s">
        <v>63</v>
      </c>
      <c r="C161" t="s">
        <v>595</v>
      </c>
      <c r="D161">
        <v>89</v>
      </c>
      <c r="E161">
        <v>567471</v>
      </c>
      <c r="F161" s="63">
        <v>15.68</v>
      </c>
      <c r="G161" s="63">
        <v>12.59</v>
      </c>
      <c r="H161" s="63">
        <v>19.3</v>
      </c>
      <c r="I161" s="63">
        <v>13.31</v>
      </c>
      <c r="J161" s="63">
        <v>10.68</v>
      </c>
      <c r="K161" s="63">
        <v>16.399999999999999</v>
      </c>
    </row>
    <row r="162" spans="1:11" x14ac:dyDescent="0.35">
      <c r="A162" t="s">
        <v>497</v>
      </c>
      <c r="B162" t="s">
        <v>69</v>
      </c>
      <c r="C162" t="s">
        <v>596</v>
      </c>
      <c r="D162">
        <v>77</v>
      </c>
      <c r="E162">
        <v>386699</v>
      </c>
      <c r="F162" s="63">
        <v>19.91</v>
      </c>
      <c r="G162" s="63">
        <v>15.71</v>
      </c>
      <c r="H162" s="63">
        <v>24.89</v>
      </c>
      <c r="I162" s="63">
        <v>16.52</v>
      </c>
      <c r="J162" s="63">
        <v>13.02</v>
      </c>
      <c r="K162" s="63">
        <v>20.67</v>
      </c>
    </row>
    <row r="163" spans="1:11" x14ac:dyDescent="0.35">
      <c r="A163" t="s">
        <v>497</v>
      </c>
      <c r="B163" t="s">
        <v>71</v>
      </c>
      <c r="C163" t="s">
        <v>597</v>
      </c>
      <c r="D163">
        <v>95</v>
      </c>
      <c r="E163">
        <v>655540</v>
      </c>
      <c r="F163" s="63">
        <v>14.49</v>
      </c>
      <c r="G163" s="63">
        <v>11.72</v>
      </c>
      <c r="H163" s="63">
        <v>17.72</v>
      </c>
      <c r="I163" s="63">
        <v>15.24</v>
      </c>
      <c r="J163" s="63">
        <v>12.32</v>
      </c>
      <c r="K163" s="63">
        <v>18.64</v>
      </c>
    </row>
    <row r="164" spans="1:11" x14ac:dyDescent="0.35">
      <c r="A164" t="s">
        <v>497</v>
      </c>
      <c r="B164" t="s">
        <v>39</v>
      </c>
      <c r="C164" t="s">
        <v>598</v>
      </c>
      <c r="D164">
        <v>166</v>
      </c>
      <c r="E164">
        <v>1029563</v>
      </c>
      <c r="F164" s="63">
        <v>16.12</v>
      </c>
      <c r="G164" s="63">
        <v>13.76</v>
      </c>
      <c r="H164" s="63">
        <v>18.77</v>
      </c>
      <c r="I164" s="63">
        <v>13.81</v>
      </c>
      <c r="J164" s="63">
        <v>11.77</v>
      </c>
      <c r="K164" s="63">
        <v>16.11</v>
      </c>
    </row>
    <row r="165" spans="1:11" x14ac:dyDescent="0.35">
      <c r="A165" t="s">
        <v>497</v>
      </c>
      <c r="B165" t="s">
        <v>50</v>
      </c>
      <c r="C165" t="s">
        <v>599</v>
      </c>
      <c r="D165">
        <v>148</v>
      </c>
      <c r="E165">
        <v>852178</v>
      </c>
      <c r="F165" s="63">
        <v>17.37</v>
      </c>
      <c r="G165" s="63">
        <v>14.68</v>
      </c>
      <c r="H165" s="63">
        <v>20.399999999999999</v>
      </c>
      <c r="I165" s="63">
        <v>14.67</v>
      </c>
      <c r="J165" s="63">
        <v>12.37</v>
      </c>
      <c r="K165" s="63">
        <v>17.260000000000002</v>
      </c>
    </row>
    <row r="166" spans="1:11" x14ac:dyDescent="0.35">
      <c r="A166" t="s">
        <v>497</v>
      </c>
      <c r="B166" t="s">
        <v>81</v>
      </c>
      <c r="C166" t="s">
        <v>600</v>
      </c>
      <c r="D166">
        <v>86</v>
      </c>
      <c r="E166">
        <v>576625</v>
      </c>
      <c r="F166" s="63">
        <v>14.91</v>
      </c>
      <c r="G166" s="63">
        <v>11.93</v>
      </c>
      <c r="H166" s="63">
        <v>18.420000000000002</v>
      </c>
      <c r="I166" s="63">
        <v>13.14</v>
      </c>
      <c r="J166" s="63">
        <v>10.49</v>
      </c>
      <c r="K166" s="63">
        <v>16.260000000000002</v>
      </c>
    </row>
    <row r="167" spans="1:11" x14ac:dyDescent="0.35">
      <c r="A167" t="s">
        <v>497</v>
      </c>
      <c r="B167" t="s">
        <v>232</v>
      </c>
      <c r="C167" t="s">
        <v>601</v>
      </c>
      <c r="D167">
        <v>385</v>
      </c>
      <c r="E167">
        <v>2644887</v>
      </c>
      <c r="F167" s="63">
        <v>14.56</v>
      </c>
      <c r="G167" s="63">
        <v>13.14</v>
      </c>
      <c r="H167" s="63">
        <v>16.09</v>
      </c>
      <c r="I167" s="63">
        <v>13.82</v>
      </c>
      <c r="J167" s="63">
        <v>12.45</v>
      </c>
      <c r="K167" s="63">
        <v>15.29</v>
      </c>
    </row>
    <row r="168" spans="1:11" x14ac:dyDescent="0.35">
      <c r="A168" t="s">
        <v>497</v>
      </c>
      <c r="B168" t="s">
        <v>17</v>
      </c>
      <c r="C168" t="s">
        <v>602</v>
      </c>
      <c r="D168">
        <v>103</v>
      </c>
      <c r="E168">
        <v>716985</v>
      </c>
      <c r="F168" s="63">
        <v>14.37</v>
      </c>
      <c r="G168" s="63">
        <v>11.73</v>
      </c>
      <c r="H168" s="63">
        <v>17.420000000000002</v>
      </c>
      <c r="I168" s="63">
        <v>17.920000000000002</v>
      </c>
      <c r="J168" s="63">
        <v>14.56</v>
      </c>
      <c r="K168" s="63">
        <v>21.81</v>
      </c>
    </row>
    <row r="169" spans="1:11" x14ac:dyDescent="0.35">
      <c r="A169" t="s">
        <v>497</v>
      </c>
      <c r="B169" t="s">
        <v>234</v>
      </c>
      <c r="C169" t="s">
        <v>603</v>
      </c>
      <c r="D169">
        <v>346</v>
      </c>
      <c r="E169">
        <v>2171602</v>
      </c>
      <c r="F169" s="63">
        <v>15.93</v>
      </c>
      <c r="G169" s="63">
        <v>14.3</v>
      </c>
      <c r="H169" s="63">
        <v>17.7</v>
      </c>
      <c r="I169" s="63">
        <v>12.85</v>
      </c>
      <c r="J169" s="63">
        <v>11.51</v>
      </c>
      <c r="K169" s="63">
        <v>14.3</v>
      </c>
    </row>
    <row r="170" spans="1:11" x14ac:dyDescent="0.35">
      <c r="A170" t="s">
        <v>497</v>
      </c>
      <c r="B170" t="s">
        <v>216</v>
      </c>
      <c r="C170" t="s">
        <v>604</v>
      </c>
      <c r="D170">
        <v>233</v>
      </c>
      <c r="E170">
        <v>1422927</v>
      </c>
      <c r="F170" s="63">
        <v>16.37</v>
      </c>
      <c r="G170" s="63">
        <v>14.34</v>
      </c>
      <c r="H170" s="63">
        <v>18.62</v>
      </c>
      <c r="I170" s="63">
        <v>12.49</v>
      </c>
      <c r="J170" s="63">
        <v>10.9</v>
      </c>
      <c r="K170" s="63">
        <v>14.25</v>
      </c>
    </row>
    <row r="171" spans="1:11" x14ac:dyDescent="0.35">
      <c r="A171" t="s">
        <v>497</v>
      </c>
      <c r="B171" t="s">
        <v>21</v>
      </c>
      <c r="C171" t="s">
        <v>605</v>
      </c>
      <c r="D171">
        <v>64</v>
      </c>
      <c r="E171">
        <v>533554</v>
      </c>
      <c r="F171" s="63">
        <v>12</v>
      </c>
      <c r="G171" s="63">
        <v>9.24</v>
      </c>
      <c r="H171" s="63">
        <v>15.32</v>
      </c>
      <c r="I171" s="63">
        <v>11.88</v>
      </c>
      <c r="J171" s="63">
        <v>9.14</v>
      </c>
      <c r="K171" s="63">
        <v>15.18</v>
      </c>
    </row>
    <row r="172" spans="1:11" x14ac:dyDescent="0.35">
      <c r="A172" t="s">
        <v>497</v>
      </c>
      <c r="B172" t="s">
        <v>76</v>
      </c>
      <c r="C172" t="s">
        <v>606</v>
      </c>
      <c r="D172">
        <v>99</v>
      </c>
      <c r="E172">
        <v>866568</v>
      </c>
      <c r="F172" s="63">
        <v>11.42</v>
      </c>
      <c r="G172" s="63">
        <v>9.2799999999999994</v>
      </c>
      <c r="H172" s="63">
        <v>13.91</v>
      </c>
      <c r="I172" s="63">
        <v>11.21</v>
      </c>
      <c r="J172" s="63">
        <v>9.11</v>
      </c>
      <c r="K172" s="63">
        <v>13.66</v>
      </c>
    </row>
    <row r="173" spans="1:11" x14ac:dyDescent="0.35">
      <c r="A173" t="s">
        <v>497</v>
      </c>
      <c r="B173" t="s">
        <v>42</v>
      </c>
      <c r="C173" t="s">
        <v>607</v>
      </c>
      <c r="D173">
        <v>168</v>
      </c>
      <c r="E173">
        <v>1996395</v>
      </c>
      <c r="F173" s="63">
        <v>8.42</v>
      </c>
      <c r="G173" s="63">
        <v>7.19</v>
      </c>
      <c r="H173" s="63">
        <v>9.7899999999999991</v>
      </c>
      <c r="I173" s="63">
        <v>9.7799999999999994</v>
      </c>
      <c r="J173" s="63">
        <v>8.35</v>
      </c>
      <c r="K173" s="63">
        <v>11.39</v>
      </c>
    </row>
    <row r="174" spans="1:11" x14ac:dyDescent="0.35">
      <c r="A174" t="s">
        <v>497</v>
      </c>
      <c r="B174" t="s">
        <v>211</v>
      </c>
      <c r="C174" t="s">
        <v>608</v>
      </c>
      <c r="D174">
        <v>137</v>
      </c>
      <c r="E174">
        <v>1486215</v>
      </c>
      <c r="F174" s="63">
        <v>9.2200000000000006</v>
      </c>
      <c r="G174" s="63">
        <v>7.74</v>
      </c>
      <c r="H174" s="63">
        <v>10.9</v>
      </c>
      <c r="I174" s="63">
        <v>10.31</v>
      </c>
      <c r="J174" s="63">
        <v>8.65</v>
      </c>
      <c r="K174" s="63">
        <v>12.21</v>
      </c>
    </row>
    <row r="175" spans="1:11" x14ac:dyDescent="0.35">
      <c r="A175" t="s">
        <v>497</v>
      </c>
      <c r="B175" t="s">
        <v>221</v>
      </c>
      <c r="C175" t="s">
        <v>609</v>
      </c>
      <c r="D175">
        <v>113</v>
      </c>
      <c r="E175">
        <v>1101571</v>
      </c>
      <c r="F175" s="63">
        <v>10.26</v>
      </c>
      <c r="G175" s="63">
        <v>8.4499999999999993</v>
      </c>
      <c r="H175" s="63">
        <v>12.33</v>
      </c>
      <c r="I175" s="63">
        <v>10.68</v>
      </c>
      <c r="J175" s="63">
        <v>8.8000000000000007</v>
      </c>
      <c r="K175" s="63">
        <v>12.85</v>
      </c>
    </row>
  </sheetData>
  <hyperlinks>
    <hyperlink ref="A1" location="'Title sheet'!A1" display="Return to Contents" xr:uid="{DA569C29-4B40-4782-8BDC-BFC0C3044D4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42F9A-84BE-49E6-A588-91BE41AEB7D4}">
  <dimension ref="A1:J262"/>
  <sheetViews>
    <sheetView workbookViewId="0">
      <selection activeCell="A2" sqref="A2"/>
    </sheetView>
  </sheetViews>
  <sheetFormatPr defaultRowHeight="14.5" x14ac:dyDescent="0.35"/>
  <cols>
    <col min="1" max="1" width="42.54296875" bestFit="1" customWidth="1"/>
    <col min="2" max="2" width="10.1796875" bestFit="1" customWidth="1"/>
    <col min="3" max="3" width="58.81640625" bestFit="1" customWidth="1"/>
    <col min="4" max="8" width="16.26953125" bestFit="1" customWidth="1"/>
    <col min="9" max="10" width="21.54296875" bestFit="1" customWidth="1"/>
    <col min="11" max="11" width="12" bestFit="1" customWidth="1"/>
  </cols>
  <sheetData>
    <row r="1" spans="1:10" x14ac:dyDescent="0.35">
      <c r="A1" s="62" t="s">
        <v>680</v>
      </c>
    </row>
    <row r="2" spans="1:10" x14ac:dyDescent="0.35">
      <c r="A2" s="2" t="s">
        <v>646</v>
      </c>
    </row>
    <row r="4" spans="1:10" s="2" customFormat="1" x14ac:dyDescent="0.35">
      <c r="A4" s="2" t="s">
        <v>160</v>
      </c>
      <c r="B4" s="2" t="s">
        <v>0</v>
      </c>
      <c r="C4" s="2" t="s">
        <v>1</v>
      </c>
      <c r="D4" s="2" t="s">
        <v>143</v>
      </c>
      <c r="E4" s="2" t="s">
        <v>144</v>
      </c>
      <c r="F4" s="2" t="s">
        <v>145</v>
      </c>
      <c r="G4" s="2" t="s">
        <v>146</v>
      </c>
      <c r="H4" s="2" t="s">
        <v>147</v>
      </c>
      <c r="I4" s="2" t="s">
        <v>163</v>
      </c>
      <c r="J4" s="2" t="s">
        <v>164</v>
      </c>
    </row>
    <row r="5" spans="1:10" s="2" customFormat="1" x14ac:dyDescent="0.35">
      <c r="D5" s="2" t="s">
        <v>148</v>
      </c>
      <c r="E5" s="2" t="s">
        <v>148</v>
      </c>
      <c r="F5" s="2" t="s">
        <v>148</v>
      </c>
      <c r="G5" s="2" t="s">
        <v>148</v>
      </c>
      <c r="H5" s="2" t="s">
        <v>148</v>
      </c>
      <c r="I5" s="2" t="s">
        <v>165</v>
      </c>
      <c r="J5" s="2" t="s">
        <v>165</v>
      </c>
    </row>
    <row r="6" spans="1:10" x14ac:dyDescent="0.35">
      <c r="A6" t="s">
        <v>161</v>
      </c>
      <c r="B6" t="s">
        <v>140</v>
      </c>
      <c r="C6" t="s">
        <v>141</v>
      </c>
      <c r="D6">
        <v>9481</v>
      </c>
      <c r="E6">
        <v>1790</v>
      </c>
      <c r="F6">
        <v>10439</v>
      </c>
      <c r="G6">
        <v>6454</v>
      </c>
      <c r="H6">
        <v>6632</v>
      </c>
      <c r="I6" s="1">
        <v>0.80900000000000005</v>
      </c>
      <c r="J6" s="1">
        <v>0.191</v>
      </c>
    </row>
    <row r="7" spans="1:10" x14ac:dyDescent="0.35">
      <c r="A7" t="s">
        <v>162</v>
      </c>
      <c r="B7" t="s">
        <v>122</v>
      </c>
      <c r="C7" t="s">
        <v>88</v>
      </c>
      <c r="D7">
        <v>441</v>
      </c>
      <c r="E7">
        <v>101</v>
      </c>
      <c r="F7">
        <v>477</v>
      </c>
      <c r="G7">
        <v>267</v>
      </c>
      <c r="H7">
        <v>382</v>
      </c>
      <c r="I7" s="1">
        <v>0.77100000000000002</v>
      </c>
      <c r="J7" s="1">
        <v>0.22900000000000001</v>
      </c>
    </row>
    <row r="8" spans="1:10" x14ac:dyDescent="0.35">
      <c r="A8" t="s">
        <v>162</v>
      </c>
      <c r="B8" t="s">
        <v>138</v>
      </c>
      <c r="C8" t="s">
        <v>139</v>
      </c>
      <c r="D8">
        <v>990</v>
      </c>
      <c r="E8">
        <v>164</v>
      </c>
      <c r="F8">
        <v>1053</v>
      </c>
      <c r="G8">
        <v>764</v>
      </c>
      <c r="H8">
        <v>636</v>
      </c>
      <c r="I8" s="1">
        <v>0.82399999999999995</v>
      </c>
      <c r="J8" s="1">
        <v>0.17599999999999999</v>
      </c>
    </row>
    <row r="9" spans="1:10" x14ac:dyDescent="0.35">
      <c r="A9" t="s">
        <v>162</v>
      </c>
      <c r="B9" t="s">
        <v>131</v>
      </c>
      <c r="C9" t="s">
        <v>117</v>
      </c>
      <c r="D9">
        <v>276</v>
      </c>
      <c r="E9">
        <v>53</v>
      </c>
      <c r="F9">
        <v>229</v>
      </c>
      <c r="G9">
        <v>160</v>
      </c>
      <c r="H9">
        <v>122</v>
      </c>
      <c r="I9" s="1">
        <v>0.85499999999999998</v>
      </c>
      <c r="J9" s="1">
        <v>0.14499999999999999</v>
      </c>
    </row>
    <row r="10" spans="1:10" x14ac:dyDescent="0.35">
      <c r="A10" t="s">
        <v>162</v>
      </c>
      <c r="B10" t="s">
        <v>125</v>
      </c>
      <c r="C10" t="s">
        <v>101</v>
      </c>
      <c r="D10">
        <v>360</v>
      </c>
      <c r="E10">
        <v>72</v>
      </c>
      <c r="F10">
        <v>299</v>
      </c>
      <c r="G10">
        <v>253</v>
      </c>
      <c r="H10">
        <v>229</v>
      </c>
      <c r="I10" s="1">
        <v>0.81100000000000005</v>
      </c>
      <c r="J10" s="1">
        <v>0.189</v>
      </c>
    </row>
    <row r="11" spans="1:10" x14ac:dyDescent="0.35">
      <c r="A11" t="s">
        <v>162</v>
      </c>
      <c r="B11" t="s">
        <v>132</v>
      </c>
      <c r="C11" t="s">
        <v>133</v>
      </c>
      <c r="D11">
        <v>517</v>
      </c>
      <c r="E11">
        <v>118</v>
      </c>
      <c r="F11">
        <v>679</v>
      </c>
      <c r="G11">
        <v>474</v>
      </c>
      <c r="H11">
        <v>613</v>
      </c>
      <c r="I11" s="1">
        <v>0.745</v>
      </c>
      <c r="J11" s="1">
        <v>0.255</v>
      </c>
    </row>
    <row r="12" spans="1:10" x14ac:dyDescent="0.35">
      <c r="A12" t="s">
        <v>162</v>
      </c>
      <c r="B12" t="s">
        <v>134</v>
      </c>
      <c r="C12" t="s">
        <v>135</v>
      </c>
      <c r="D12">
        <v>220</v>
      </c>
      <c r="E12">
        <v>60</v>
      </c>
      <c r="F12">
        <v>305</v>
      </c>
      <c r="G12">
        <v>188</v>
      </c>
      <c r="H12">
        <v>192</v>
      </c>
      <c r="I12" s="1">
        <v>0.80100000000000005</v>
      </c>
      <c r="J12" s="1">
        <v>0.19900000000000001</v>
      </c>
    </row>
    <row r="13" spans="1:10" x14ac:dyDescent="0.35">
      <c r="A13" t="s">
        <v>162</v>
      </c>
      <c r="B13" t="s">
        <v>127</v>
      </c>
      <c r="C13" t="s">
        <v>128</v>
      </c>
      <c r="D13">
        <v>323</v>
      </c>
      <c r="E13">
        <v>58</v>
      </c>
      <c r="F13">
        <v>394</v>
      </c>
      <c r="G13">
        <v>295</v>
      </c>
      <c r="H13">
        <v>292</v>
      </c>
      <c r="I13" s="1">
        <v>0.78600000000000003</v>
      </c>
      <c r="J13" s="1">
        <v>0.214</v>
      </c>
    </row>
    <row r="14" spans="1:10" x14ac:dyDescent="0.35">
      <c r="A14" t="s">
        <v>162</v>
      </c>
      <c r="B14" t="s">
        <v>129</v>
      </c>
      <c r="C14" t="s">
        <v>130</v>
      </c>
      <c r="D14">
        <v>494</v>
      </c>
      <c r="E14">
        <v>126</v>
      </c>
      <c r="F14">
        <v>616</v>
      </c>
      <c r="G14">
        <v>381</v>
      </c>
      <c r="H14">
        <v>429</v>
      </c>
      <c r="I14" s="1">
        <v>0.79</v>
      </c>
      <c r="J14" s="1">
        <v>0.21</v>
      </c>
    </row>
    <row r="15" spans="1:10" x14ac:dyDescent="0.35">
      <c r="A15" t="s">
        <v>162</v>
      </c>
      <c r="B15" t="s">
        <v>136</v>
      </c>
      <c r="C15" t="s">
        <v>137</v>
      </c>
      <c r="D15">
        <v>486</v>
      </c>
      <c r="E15">
        <v>87</v>
      </c>
      <c r="F15">
        <v>568</v>
      </c>
      <c r="G15">
        <v>372</v>
      </c>
      <c r="H15">
        <v>323</v>
      </c>
      <c r="I15" s="1">
        <v>0.82399999999999995</v>
      </c>
      <c r="J15" s="1">
        <v>0.17599999999999999</v>
      </c>
    </row>
    <row r="16" spans="1:10" x14ac:dyDescent="0.35">
      <c r="A16" t="s">
        <v>162</v>
      </c>
      <c r="B16" t="s">
        <v>126</v>
      </c>
      <c r="C16" t="s">
        <v>103</v>
      </c>
      <c r="D16">
        <v>386</v>
      </c>
      <c r="E16">
        <v>46</v>
      </c>
      <c r="F16">
        <v>350</v>
      </c>
      <c r="G16">
        <v>165</v>
      </c>
      <c r="H16">
        <v>242</v>
      </c>
      <c r="I16" s="1">
        <v>0.79600000000000004</v>
      </c>
      <c r="J16" s="1">
        <v>0.20399999999999999</v>
      </c>
    </row>
    <row r="17" spans="1:10" x14ac:dyDescent="0.35">
      <c r="A17" t="s">
        <v>162</v>
      </c>
      <c r="B17" t="s">
        <v>195</v>
      </c>
      <c r="C17" t="s">
        <v>95</v>
      </c>
      <c r="D17">
        <v>531</v>
      </c>
      <c r="E17">
        <v>99</v>
      </c>
      <c r="F17">
        <v>556</v>
      </c>
      <c r="G17">
        <v>274</v>
      </c>
      <c r="H17">
        <v>236</v>
      </c>
      <c r="I17" s="1">
        <v>0.86099999999999999</v>
      </c>
      <c r="J17" s="1">
        <v>0.13900000000000001</v>
      </c>
    </row>
    <row r="18" spans="1:10" x14ac:dyDescent="0.35">
      <c r="A18" t="s">
        <v>162</v>
      </c>
      <c r="B18" t="s">
        <v>199</v>
      </c>
      <c r="C18" t="s">
        <v>158</v>
      </c>
      <c r="D18">
        <v>411</v>
      </c>
      <c r="E18">
        <v>115</v>
      </c>
      <c r="F18">
        <v>448</v>
      </c>
      <c r="G18">
        <v>319</v>
      </c>
      <c r="H18">
        <v>417</v>
      </c>
      <c r="I18" s="1">
        <v>0.75600000000000001</v>
      </c>
      <c r="J18" s="1">
        <v>0.24399999999999999</v>
      </c>
    </row>
    <row r="19" spans="1:10" x14ac:dyDescent="0.35">
      <c r="A19" t="s">
        <v>162</v>
      </c>
      <c r="B19" t="s">
        <v>191</v>
      </c>
      <c r="C19" t="s">
        <v>443</v>
      </c>
      <c r="D19">
        <v>593</v>
      </c>
      <c r="E19">
        <v>91</v>
      </c>
      <c r="F19">
        <v>719</v>
      </c>
      <c r="G19">
        <v>356</v>
      </c>
      <c r="H19">
        <v>274</v>
      </c>
      <c r="I19" s="1">
        <v>0.86499999999999999</v>
      </c>
      <c r="J19" s="1">
        <v>0.13500000000000001</v>
      </c>
    </row>
    <row r="20" spans="1:10" x14ac:dyDescent="0.35">
      <c r="A20" t="s">
        <v>162</v>
      </c>
      <c r="B20" t="s">
        <v>193</v>
      </c>
      <c r="C20" t="s">
        <v>444</v>
      </c>
      <c r="D20">
        <v>606</v>
      </c>
      <c r="E20">
        <v>103</v>
      </c>
      <c r="F20">
        <v>814</v>
      </c>
      <c r="G20">
        <v>348</v>
      </c>
      <c r="H20">
        <v>317</v>
      </c>
      <c r="I20" s="1">
        <v>0.85499999999999998</v>
      </c>
      <c r="J20" s="1">
        <v>0.14499999999999999</v>
      </c>
    </row>
    <row r="21" spans="1:10" x14ac:dyDescent="0.35">
      <c r="A21" t="s">
        <v>162</v>
      </c>
      <c r="B21" t="s">
        <v>190</v>
      </c>
      <c r="C21" t="s">
        <v>123</v>
      </c>
      <c r="D21">
        <v>759</v>
      </c>
      <c r="E21">
        <v>124</v>
      </c>
      <c r="F21">
        <v>835</v>
      </c>
      <c r="G21">
        <v>535</v>
      </c>
      <c r="H21">
        <v>706</v>
      </c>
      <c r="I21" s="1">
        <v>0.76100000000000001</v>
      </c>
      <c r="J21" s="1">
        <v>0.23899999999999999</v>
      </c>
    </row>
    <row r="22" spans="1:10" x14ac:dyDescent="0.35">
      <c r="A22" t="s">
        <v>162</v>
      </c>
      <c r="B22" t="s">
        <v>202</v>
      </c>
      <c r="C22" t="s">
        <v>119</v>
      </c>
      <c r="D22">
        <v>269</v>
      </c>
      <c r="E22">
        <v>47</v>
      </c>
      <c r="F22">
        <v>246</v>
      </c>
      <c r="G22">
        <v>112</v>
      </c>
      <c r="H22">
        <v>289</v>
      </c>
      <c r="I22" s="1">
        <v>0.7</v>
      </c>
      <c r="J22" s="1">
        <v>0.3</v>
      </c>
    </row>
    <row r="23" spans="1:10" x14ac:dyDescent="0.35">
      <c r="A23" t="s">
        <v>162</v>
      </c>
      <c r="B23" t="s">
        <v>196</v>
      </c>
      <c r="C23" t="s">
        <v>445</v>
      </c>
      <c r="D23">
        <v>361</v>
      </c>
      <c r="E23">
        <v>61</v>
      </c>
      <c r="F23">
        <v>415</v>
      </c>
      <c r="G23">
        <v>255</v>
      </c>
      <c r="H23">
        <v>145</v>
      </c>
      <c r="I23" s="1">
        <v>0.88300000000000001</v>
      </c>
      <c r="J23" s="1">
        <v>0.11700000000000001</v>
      </c>
    </row>
    <row r="24" spans="1:10" x14ac:dyDescent="0.35">
      <c r="A24" t="s">
        <v>162</v>
      </c>
      <c r="B24" t="s">
        <v>197</v>
      </c>
      <c r="C24" t="s">
        <v>110</v>
      </c>
      <c r="D24">
        <v>211</v>
      </c>
      <c r="E24">
        <v>32</v>
      </c>
      <c r="F24">
        <v>157</v>
      </c>
      <c r="G24">
        <v>133</v>
      </c>
      <c r="H24">
        <v>160</v>
      </c>
      <c r="I24" s="1">
        <v>0.76900000000000002</v>
      </c>
      <c r="J24" s="1">
        <v>0.23100000000000001</v>
      </c>
    </row>
    <row r="25" spans="1:10" x14ac:dyDescent="0.35">
      <c r="A25" t="s">
        <v>162</v>
      </c>
      <c r="B25" t="s">
        <v>198</v>
      </c>
      <c r="C25" t="s">
        <v>112</v>
      </c>
      <c r="D25">
        <v>212</v>
      </c>
      <c r="E25">
        <v>86</v>
      </c>
      <c r="F25">
        <v>169</v>
      </c>
      <c r="G25">
        <v>140</v>
      </c>
      <c r="H25">
        <v>141</v>
      </c>
      <c r="I25" s="1">
        <v>0.81100000000000005</v>
      </c>
      <c r="J25" s="1">
        <v>0.189</v>
      </c>
    </row>
    <row r="26" spans="1:10" x14ac:dyDescent="0.35">
      <c r="A26" t="s">
        <v>162</v>
      </c>
      <c r="B26" t="s">
        <v>200</v>
      </c>
      <c r="C26" t="s">
        <v>201</v>
      </c>
      <c r="D26">
        <v>620</v>
      </c>
      <c r="E26">
        <v>85</v>
      </c>
      <c r="F26">
        <v>667</v>
      </c>
      <c r="G26">
        <v>371</v>
      </c>
      <c r="H26">
        <v>291</v>
      </c>
      <c r="I26" s="1">
        <v>0.85699999999999998</v>
      </c>
      <c r="J26" s="1">
        <v>0.14299999999999999</v>
      </c>
    </row>
    <row r="27" spans="1:10" x14ac:dyDescent="0.35">
      <c r="A27" t="s">
        <v>162</v>
      </c>
      <c r="B27" t="s">
        <v>203</v>
      </c>
      <c r="C27" t="s">
        <v>159</v>
      </c>
      <c r="D27">
        <v>415</v>
      </c>
      <c r="E27">
        <v>62</v>
      </c>
      <c r="F27">
        <v>443</v>
      </c>
      <c r="G27">
        <v>292</v>
      </c>
      <c r="H27">
        <v>196</v>
      </c>
      <c r="I27" s="1">
        <v>0.86099999999999999</v>
      </c>
      <c r="J27" s="1">
        <v>0.13900000000000001</v>
      </c>
    </row>
    <row r="28" spans="1:10" x14ac:dyDescent="0.35">
      <c r="A28" t="s">
        <v>446</v>
      </c>
      <c r="B28" t="s">
        <v>84</v>
      </c>
      <c r="C28" t="s">
        <v>447</v>
      </c>
      <c r="D28">
        <v>153</v>
      </c>
      <c r="E28">
        <v>25</v>
      </c>
      <c r="F28">
        <v>190</v>
      </c>
      <c r="G28">
        <v>105</v>
      </c>
      <c r="H28">
        <v>156</v>
      </c>
      <c r="I28" s="1">
        <v>0.752</v>
      </c>
      <c r="J28" s="1">
        <v>0.248</v>
      </c>
    </row>
    <row r="29" spans="1:10" x14ac:dyDescent="0.35">
      <c r="A29" t="s">
        <v>446</v>
      </c>
      <c r="B29" t="s">
        <v>107</v>
      </c>
      <c r="C29" t="s">
        <v>448</v>
      </c>
      <c r="D29">
        <v>166</v>
      </c>
      <c r="E29">
        <v>23</v>
      </c>
      <c r="F29">
        <v>184</v>
      </c>
      <c r="G29">
        <v>69</v>
      </c>
      <c r="H29">
        <v>84</v>
      </c>
      <c r="I29" s="1">
        <v>0.84</v>
      </c>
      <c r="J29" s="1">
        <v>0.16</v>
      </c>
    </row>
    <row r="30" spans="1:10" x14ac:dyDescent="0.35">
      <c r="A30" t="s">
        <v>446</v>
      </c>
      <c r="B30" t="s">
        <v>449</v>
      </c>
      <c r="C30" t="s">
        <v>450</v>
      </c>
      <c r="D30">
        <v>230</v>
      </c>
      <c r="E30">
        <v>32</v>
      </c>
      <c r="F30">
        <v>197</v>
      </c>
      <c r="G30">
        <v>122</v>
      </c>
      <c r="H30">
        <v>98</v>
      </c>
      <c r="I30" s="1">
        <v>0.85599999999999998</v>
      </c>
      <c r="J30" s="1">
        <v>0.14399999999999999</v>
      </c>
    </row>
    <row r="31" spans="1:10" x14ac:dyDescent="0.35">
      <c r="A31" t="s">
        <v>446</v>
      </c>
      <c r="B31" t="s">
        <v>451</v>
      </c>
      <c r="C31" t="s">
        <v>452</v>
      </c>
      <c r="D31">
        <v>194</v>
      </c>
      <c r="E31">
        <v>27</v>
      </c>
      <c r="F31">
        <v>226</v>
      </c>
      <c r="G31">
        <v>148</v>
      </c>
      <c r="H31">
        <v>105</v>
      </c>
      <c r="I31" s="1">
        <v>0.85</v>
      </c>
      <c r="J31" s="1">
        <v>0.15</v>
      </c>
    </row>
    <row r="32" spans="1:10" x14ac:dyDescent="0.35">
      <c r="A32" t="s">
        <v>446</v>
      </c>
      <c r="B32" t="s">
        <v>85</v>
      </c>
      <c r="C32" t="s">
        <v>453</v>
      </c>
      <c r="D32">
        <v>129</v>
      </c>
      <c r="E32">
        <v>41</v>
      </c>
      <c r="F32">
        <v>140</v>
      </c>
      <c r="G32">
        <v>104</v>
      </c>
      <c r="H32">
        <v>134</v>
      </c>
      <c r="I32" s="1">
        <v>0.755</v>
      </c>
      <c r="J32" s="1">
        <v>0.245</v>
      </c>
    </row>
    <row r="33" spans="1:10" x14ac:dyDescent="0.35">
      <c r="A33" t="s">
        <v>446</v>
      </c>
      <c r="B33" t="s">
        <v>86</v>
      </c>
      <c r="C33" t="s">
        <v>454</v>
      </c>
      <c r="D33">
        <v>220</v>
      </c>
      <c r="E33">
        <v>60</v>
      </c>
      <c r="F33">
        <v>305</v>
      </c>
      <c r="G33">
        <v>188</v>
      </c>
      <c r="H33">
        <v>192</v>
      </c>
      <c r="I33" s="1">
        <v>0.80100000000000005</v>
      </c>
      <c r="J33" s="1">
        <v>0.19900000000000001</v>
      </c>
    </row>
    <row r="34" spans="1:10" x14ac:dyDescent="0.35">
      <c r="A34" t="s">
        <v>446</v>
      </c>
      <c r="B34" t="s">
        <v>455</v>
      </c>
      <c r="C34" t="s">
        <v>456</v>
      </c>
      <c r="D34">
        <v>162</v>
      </c>
      <c r="E34">
        <v>22</v>
      </c>
      <c r="F34">
        <v>179</v>
      </c>
      <c r="G34">
        <v>103</v>
      </c>
      <c r="H34">
        <v>54</v>
      </c>
      <c r="I34" s="1">
        <v>0.89600000000000002</v>
      </c>
      <c r="J34" s="1">
        <v>0.104</v>
      </c>
    </row>
    <row r="35" spans="1:10" x14ac:dyDescent="0.35">
      <c r="A35" t="s">
        <v>446</v>
      </c>
      <c r="B35" t="s">
        <v>87</v>
      </c>
      <c r="C35" t="s">
        <v>457</v>
      </c>
      <c r="D35">
        <v>441</v>
      </c>
      <c r="E35">
        <v>101</v>
      </c>
      <c r="F35">
        <v>477</v>
      </c>
      <c r="G35">
        <v>267</v>
      </c>
      <c r="H35">
        <v>382</v>
      </c>
      <c r="I35" s="1">
        <v>0.77100000000000002</v>
      </c>
      <c r="J35" s="1">
        <v>0.22900000000000001</v>
      </c>
    </row>
    <row r="36" spans="1:10" x14ac:dyDescent="0.35">
      <c r="A36" t="s">
        <v>446</v>
      </c>
      <c r="B36" t="s">
        <v>89</v>
      </c>
      <c r="C36" t="s">
        <v>458</v>
      </c>
      <c r="D36">
        <v>105</v>
      </c>
      <c r="E36">
        <v>14</v>
      </c>
      <c r="F36">
        <v>117</v>
      </c>
      <c r="G36">
        <v>102</v>
      </c>
      <c r="H36">
        <v>134</v>
      </c>
      <c r="I36" s="1">
        <v>0.71599999999999997</v>
      </c>
      <c r="J36" s="1">
        <v>0.28399999999999997</v>
      </c>
    </row>
    <row r="37" spans="1:10" x14ac:dyDescent="0.35">
      <c r="A37" t="s">
        <v>446</v>
      </c>
      <c r="B37" t="s">
        <v>90</v>
      </c>
      <c r="C37" t="s">
        <v>459</v>
      </c>
      <c r="D37">
        <v>147</v>
      </c>
      <c r="E37">
        <v>39</v>
      </c>
      <c r="F37">
        <v>135</v>
      </c>
      <c r="G37">
        <v>132</v>
      </c>
      <c r="H37">
        <v>121</v>
      </c>
      <c r="I37" s="1">
        <v>0.78900000000000003</v>
      </c>
      <c r="J37" s="1">
        <v>0.21099999999999999</v>
      </c>
    </row>
    <row r="38" spans="1:10" x14ac:dyDescent="0.35">
      <c r="A38" t="s">
        <v>446</v>
      </c>
      <c r="B38" t="s">
        <v>460</v>
      </c>
      <c r="C38" t="s">
        <v>461</v>
      </c>
      <c r="D38">
        <v>212</v>
      </c>
      <c r="E38">
        <v>33</v>
      </c>
      <c r="F38">
        <v>197</v>
      </c>
      <c r="G38">
        <v>113</v>
      </c>
      <c r="H38">
        <v>146</v>
      </c>
      <c r="I38" s="1">
        <v>0.79200000000000004</v>
      </c>
      <c r="J38" s="1">
        <v>0.20799999999999999</v>
      </c>
    </row>
    <row r="39" spans="1:10" x14ac:dyDescent="0.35">
      <c r="A39" t="s">
        <v>446</v>
      </c>
      <c r="B39" t="s">
        <v>91</v>
      </c>
      <c r="C39" t="s">
        <v>462</v>
      </c>
      <c r="D39">
        <v>218</v>
      </c>
      <c r="E39">
        <v>44</v>
      </c>
      <c r="F39">
        <v>277</v>
      </c>
      <c r="G39">
        <v>193</v>
      </c>
      <c r="H39">
        <v>158</v>
      </c>
      <c r="I39" s="1">
        <v>0.82199999999999995</v>
      </c>
      <c r="J39" s="1">
        <v>0.17799999999999999</v>
      </c>
    </row>
    <row r="40" spans="1:10" x14ac:dyDescent="0.35">
      <c r="A40" t="s">
        <v>446</v>
      </c>
      <c r="B40" t="s">
        <v>92</v>
      </c>
      <c r="C40" t="s">
        <v>463</v>
      </c>
      <c r="D40">
        <v>142</v>
      </c>
      <c r="E40">
        <v>38</v>
      </c>
      <c r="F40">
        <v>201</v>
      </c>
      <c r="G40">
        <v>130</v>
      </c>
      <c r="H40">
        <v>88</v>
      </c>
      <c r="I40" s="1">
        <v>0.85299999999999998</v>
      </c>
      <c r="J40" s="1">
        <v>0.14699999999999999</v>
      </c>
    </row>
    <row r="41" spans="1:10" x14ac:dyDescent="0.35">
      <c r="A41" t="s">
        <v>446</v>
      </c>
      <c r="B41" t="s">
        <v>93</v>
      </c>
      <c r="C41" t="s">
        <v>464</v>
      </c>
      <c r="D41">
        <v>101</v>
      </c>
      <c r="E41">
        <v>23</v>
      </c>
      <c r="F41">
        <v>99</v>
      </c>
      <c r="G41">
        <v>90</v>
      </c>
      <c r="H41">
        <v>106</v>
      </c>
      <c r="I41" s="1">
        <v>0.747</v>
      </c>
      <c r="J41" s="1">
        <v>0.253</v>
      </c>
    </row>
    <row r="42" spans="1:10" x14ac:dyDescent="0.35">
      <c r="A42" t="s">
        <v>446</v>
      </c>
      <c r="B42" t="s">
        <v>94</v>
      </c>
      <c r="C42" t="s">
        <v>465</v>
      </c>
      <c r="D42">
        <v>107</v>
      </c>
      <c r="E42">
        <v>29</v>
      </c>
      <c r="F42">
        <v>136</v>
      </c>
      <c r="G42">
        <v>72</v>
      </c>
      <c r="H42">
        <v>83</v>
      </c>
      <c r="I42" s="1">
        <v>0.80600000000000005</v>
      </c>
      <c r="J42" s="1">
        <v>0.19400000000000001</v>
      </c>
    </row>
    <row r="43" spans="1:10" x14ac:dyDescent="0.35">
      <c r="A43" t="s">
        <v>446</v>
      </c>
      <c r="B43" t="s">
        <v>466</v>
      </c>
      <c r="C43" t="s">
        <v>467</v>
      </c>
      <c r="D43">
        <v>521</v>
      </c>
      <c r="E43">
        <v>97</v>
      </c>
      <c r="F43">
        <v>548</v>
      </c>
      <c r="G43">
        <v>271</v>
      </c>
      <c r="H43">
        <v>234</v>
      </c>
      <c r="I43" s="1">
        <v>0.86</v>
      </c>
      <c r="J43" s="1">
        <v>0.14000000000000001</v>
      </c>
    </row>
    <row r="44" spans="1:10" x14ac:dyDescent="0.35">
      <c r="A44" t="s">
        <v>446</v>
      </c>
      <c r="B44" t="s">
        <v>96</v>
      </c>
      <c r="C44" t="s">
        <v>468</v>
      </c>
      <c r="D44">
        <v>344</v>
      </c>
      <c r="E44">
        <v>49</v>
      </c>
      <c r="F44">
        <v>367</v>
      </c>
      <c r="G44">
        <v>242</v>
      </c>
      <c r="H44">
        <v>235</v>
      </c>
      <c r="I44" s="1">
        <v>0.81</v>
      </c>
      <c r="J44" s="1">
        <v>0.19</v>
      </c>
    </row>
    <row r="45" spans="1:10" x14ac:dyDescent="0.35">
      <c r="A45" t="s">
        <v>446</v>
      </c>
      <c r="B45" t="s">
        <v>97</v>
      </c>
      <c r="C45" t="s">
        <v>469</v>
      </c>
      <c r="D45">
        <v>117</v>
      </c>
      <c r="E45">
        <v>22</v>
      </c>
      <c r="F45">
        <v>134</v>
      </c>
      <c r="G45">
        <v>117</v>
      </c>
      <c r="H45">
        <v>125</v>
      </c>
      <c r="I45" s="1">
        <v>0.75700000000000001</v>
      </c>
      <c r="J45" s="1">
        <v>0.24299999999999999</v>
      </c>
    </row>
    <row r="46" spans="1:10" x14ac:dyDescent="0.35">
      <c r="A46" t="s">
        <v>446</v>
      </c>
      <c r="B46" t="s">
        <v>98</v>
      </c>
      <c r="C46" t="s">
        <v>470</v>
      </c>
      <c r="D46">
        <v>258</v>
      </c>
      <c r="E46">
        <v>46</v>
      </c>
      <c r="F46">
        <v>361</v>
      </c>
      <c r="G46">
        <v>148</v>
      </c>
      <c r="H46">
        <v>140</v>
      </c>
      <c r="I46" s="1">
        <v>0.85299999999999998</v>
      </c>
      <c r="J46" s="1">
        <v>0.14699999999999999</v>
      </c>
    </row>
    <row r="47" spans="1:10" x14ac:dyDescent="0.35">
      <c r="A47" t="s">
        <v>446</v>
      </c>
      <c r="B47" t="s">
        <v>205</v>
      </c>
      <c r="C47" t="s">
        <v>471</v>
      </c>
      <c r="D47">
        <v>361</v>
      </c>
      <c r="E47">
        <v>61</v>
      </c>
      <c r="F47">
        <v>415</v>
      </c>
      <c r="G47">
        <v>255</v>
      </c>
      <c r="H47">
        <v>145</v>
      </c>
      <c r="I47" s="1">
        <v>0.88300000000000001</v>
      </c>
      <c r="J47" s="1">
        <v>0.11700000000000001</v>
      </c>
    </row>
    <row r="48" spans="1:10" x14ac:dyDescent="0.35">
      <c r="A48" t="s">
        <v>446</v>
      </c>
      <c r="B48" t="s">
        <v>100</v>
      </c>
      <c r="C48" t="s">
        <v>472</v>
      </c>
      <c r="D48">
        <v>360</v>
      </c>
      <c r="E48">
        <v>72</v>
      </c>
      <c r="F48">
        <v>299</v>
      </c>
      <c r="G48">
        <v>253</v>
      </c>
      <c r="H48">
        <v>229</v>
      </c>
      <c r="I48" s="1">
        <v>0.81100000000000005</v>
      </c>
      <c r="J48" s="1">
        <v>0.189</v>
      </c>
    </row>
    <row r="49" spans="1:10" x14ac:dyDescent="0.35">
      <c r="A49" t="s">
        <v>446</v>
      </c>
      <c r="B49" t="s">
        <v>102</v>
      </c>
      <c r="C49" t="s">
        <v>473</v>
      </c>
      <c r="D49">
        <v>386</v>
      </c>
      <c r="E49">
        <v>46</v>
      </c>
      <c r="F49">
        <v>350</v>
      </c>
      <c r="G49">
        <v>165</v>
      </c>
      <c r="H49">
        <v>242</v>
      </c>
      <c r="I49" s="1">
        <v>0.79600000000000004</v>
      </c>
      <c r="J49" s="1">
        <v>0.20399999999999999</v>
      </c>
    </row>
    <row r="50" spans="1:10" x14ac:dyDescent="0.35">
      <c r="A50" t="s">
        <v>446</v>
      </c>
      <c r="B50" t="s">
        <v>104</v>
      </c>
      <c r="C50" t="s">
        <v>474</v>
      </c>
      <c r="D50">
        <v>172</v>
      </c>
      <c r="E50">
        <v>41</v>
      </c>
      <c r="F50">
        <v>169</v>
      </c>
      <c r="G50">
        <v>118</v>
      </c>
      <c r="H50">
        <v>189</v>
      </c>
      <c r="I50" s="1">
        <v>0.72599999999999998</v>
      </c>
      <c r="J50" s="1">
        <v>0.27400000000000002</v>
      </c>
    </row>
    <row r="51" spans="1:10" x14ac:dyDescent="0.35">
      <c r="A51" t="s">
        <v>446</v>
      </c>
      <c r="B51" t="s">
        <v>105</v>
      </c>
      <c r="C51" t="s">
        <v>475</v>
      </c>
      <c r="D51">
        <v>132</v>
      </c>
      <c r="E51">
        <v>14</v>
      </c>
      <c r="F51">
        <v>173</v>
      </c>
      <c r="G51">
        <v>100</v>
      </c>
      <c r="H51">
        <v>127</v>
      </c>
      <c r="I51" s="1">
        <v>0.76700000000000002</v>
      </c>
      <c r="J51" s="1">
        <v>0.23300000000000001</v>
      </c>
    </row>
    <row r="52" spans="1:10" x14ac:dyDescent="0.35">
      <c r="A52" t="s">
        <v>446</v>
      </c>
      <c r="B52" t="s">
        <v>106</v>
      </c>
      <c r="C52" t="s">
        <v>476</v>
      </c>
      <c r="D52">
        <v>182</v>
      </c>
      <c r="E52">
        <v>34</v>
      </c>
      <c r="F52">
        <v>269</v>
      </c>
      <c r="G52">
        <v>131</v>
      </c>
      <c r="H52">
        <v>93</v>
      </c>
      <c r="I52" s="1">
        <v>0.86899999999999999</v>
      </c>
      <c r="J52" s="1">
        <v>0.13100000000000001</v>
      </c>
    </row>
    <row r="53" spans="1:10" x14ac:dyDescent="0.35">
      <c r="A53" t="s">
        <v>446</v>
      </c>
      <c r="B53" t="s">
        <v>108</v>
      </c>
      <c r="C53" t="s">
        <v>477</v>
      </c>
      <c r="D53">
        <v>219</v>
      </c>
      <c r="E53">
        <v>34</v>
      </c>
      <c r="F53">
        <v>266</v>
      </c>
      <c r="G53">
        <v>138</v>
      </c>
      <c r="H53">
        <v>123</v>
      </c>
      <c r="I53" s="1">
        <v>0.84199999999999997</v>
      </c>
      <c r="J53" s="1">
        <v>0.158</v>
      </c>
    </row>
    <row r="54" spans="1:10" x14ac:dyDescent="0.35">
      <c r="A54" t="s">
        <v>446</v>
      </c>
      <c r="B54" t="s">
        <v>109</v>
      </c>
      <c r="C54" t="s">
        <v>478</v>
      </c>
      <c r="D54">
        <v>211</v>
      </c>
      <c r="E54">
        <v>32</v>
      </c>
      <c r="F54">
        <v>157</v>
      </c>
      <c r="G54">
        <v>133</v>
      </c>
      <c r="H54">
        <v>160</v>
      </c>
      <c r="I54" s="1">
        <v>0.76900000000000002</v>
      </c>
      <c r="J54" s="1">
        <v>0.23100000000000001</v>
      </c>
    </row>
    <row r="55" spans="1:10" x14ac:dyDescent="0.35">
      <c r="A55" t="s">
        <v>446</v>
      </c>
      <c r="B55" t="s">
        <v>204</v>
      </c>
      <c r="C55" t="s">
        <v>479</v>
      </c>
      <c r="D55">
        <v>620</v>
      </c>
      <c r="E55">
        <v>85</v>
      </c>
      <c r="F55">
        <v>667</v>
      </c>
      <c r="G55">
        <v>371</v>
      </c>
      <c r="H55">
        <v>291</v>
      </c>
      <c r="I55" s="1">
        <v>0.85699999999999998</v>
      </c>
      <c r="J55" s="1">
        <v>0.14299999999999999</v>
      </c>
    </row>
    <row r="56" spans="1:10" x14ac:dyDescent="0.35">
      <c r="A56" t="s">
        <v>446</v>
      </c>
      <c r="B56" t="s">
        <v>111</v>
      </c>
      <c r="C56" t="s">
        <v>480</v>
      </c>
      <c r="D56">
        <v>212</v>
      </c>
      <c r="E56">
        <v>86</v>
      </c>
      <c r="F56">
        <v>169</v>
      </c>
      <c r="G56">
        <v>140</v>
      </c>
      <c r="H56">
        <v>141</v>
      </c>
      <c r="I56" s="1">
        <v>0.81100000000000005</v>
      </c>
      <c r="J56" s="1">
        <v>0.189</v>
      </c>
    </row>
    <row r="57" spans="1:10" x14ac:dyDescent="0.35">
      <c r="A57" t="s">
        <v>446</v>
      </c>
      <c r="B57" t="s">
        <v>113</v>
      </c>
      <c r="C57" t="s">
        <v>481</v>
      </c>
      <c r="D57">
        <v>240</v>
      </c>
      <c r="E57">
        <v>64</v>
      </c>
      <c r="F57">
        <v>267</v>
      </c>
      <c r="G57">
        <v>173</v>
      </c>
      <c r="H57">
        <v>235</v>
      </c>
      <c r="I57" s="1">
        <v>0.76</v>
      </c>
      <c r="J57" s="1">
        <v>0.24</v>
      </c>
    </row>
    <row r="58" spans="1:10" x14ac:dyDescent="0.35">
      <c r="A58" t="s">
        <v>446</v>
      </c>
      <c r="B58" t="s">
        <v>482</v>
      </c>
      <c r="C58" t="s">
        <v>483</v>
      </c>
      <c r="D58">
        <v>108</v>
      </c>
      <c r="E58">
        <v>19</v>
      </c>
      <c r="F58">
        <v>123</v>
      </c>
      <c r="G58">
        <v>72</v>
      </c>
      <c r="H58">
        <v>101</v>
      </c>
      <c r="I58" s="1">
        <v>0.76100000000000001</v>
      </c>
      <c r="J58" s="1">
        <v>0.23899999999999999</v>
      </c>
    </row>
    <row r="59" spans="1:10" x14ac:dyDescent="0.35">
      <c r="A59" t="s">
        <v>446</v>
      </c>
      <c r="B59" t="s">
        <v>484</v>
      </c>
      <c r="C59" t="s">
        <v>485</v>
      </c>
      <c r="D59">
        <v>172</v>
      </c>
      <c r="E59">
        <v>23</v>
      </c>
      <c r="F59">
        <v>202</v>
      </c>
      <c r="G59">
        <v>141</v>
      </c>
      <c r="H59">
        <v>175</v>
      </c>
      <c r="I59" s="1">
        <v>0.755</v>
      </c>
      <c r="J59" s="1">
        <v>0.245</v>
      </c>
    </row>
    <row r="60" spans="1:10" x14ac:dyDescent="0.35">
      <c r="A60" t="s">
        <v>446</v>
      </c>
      <c r="B60" t="s">
        <v>114</v>
      </c>
      <c r="C60" t="s">
        <v>486</v>
      </c>
      <c r="D60">
        <v>93</v>
      </c>
      <c r="E60">
        <v>16</v>
      </c>
      <c r="F60">
        <v>123</v>
      </c>
      <c r="G60">
        <v>58</v>
      </c>
      <c r="H60">
        <v>72</v>
      </c>
      <c r="I60" s="1">
        <v>0.80100000000000005</v>
      </c>
      <c r="J60" s="1">
        <v>0.19900000000000001</v>
      </c>
    </row>
    <row r="61" spans="1:10" x14ac:dyDescent="0.35">
      <c r="A61" t="s">
        <v>446</v>
      </c>
      <c r="B61" t="s">
        <v>115</v>
      </c>
      <c r="C61" t="s">
        <v>487</v>
      </c>
      <c r="D61">
        <v>105</v>
      </c>
      <c r="E61">
        <v>31</v>
      </c>
      <c r="F61">
        <v>150</v>
      </c>
      <c r="G61">
        <v>100</v>
      </c>
      <c r="H61">
        <v>56</v>
      </c>
      <c r="I61" s="1">
        <v>0.873</v>
      </c>
      <c r="J61" s="1">
        <v>0.127</v>
      </c>
    </row>
    <row r="62" spans="1:10" x14ac:dyDescent="0.35">
      <c r="A62" t="s">
        <v>446</v>
      </c>
      <c r="B62" t="s">
        <v>116</v>
      </c>
      <c r="C62" t="s">
        <v>488</v>
      </c>
      <c r="D62">
        <v>276</v>
      </c>
      <c r="E62">
        <v>53</v>
      </c>
      <c r="F62">
        <v>229</v>
      </c>
      <c r="G62">
        <v>160</v>
      </c>
      <c r="H62">
        <v>122</v>
      </c>
      <c r="I62" s="1">
        <v>0.85499999999999998</v>
      </c>
      <c r="J62" s="1">
        <v>0.14499999999999999</v>
      </c>
    </row>
    <row r="63" spans="1:10" x14ac:dyDescent="0.35">
      <c r="A63" t="s">
        <v>446</v>
      </c>
      <c r="B63" t="s">
        <v>118</v>
      </c>
      <c r="C63" t="s">
        <v>489</v>
      </c>
      <c r="D63">
        <v>171</v>
      </c>
      <c r="E63">
        <v>51</v>
      </c>
      <c r="F63">
        <v>181</v>
      </c>
      <c r="G63">
        <v>146</v>
      </c>
      <c r="H63">
        <v>182</v>
      </c>
      <c r="I63" s="1">
        <v>0.751</v>
      </c>
      <c r="J63" s="1">
        <v>0.249</v>
      </c>
    </row>
    <row r="64" spans="1:10" x14ac:dyDescent="0.35">
      <c r="A64" t="s">
        <v>446</v>
      </c>
      <c r="B64" t="s">
        <v>490</v>
      </c>
      <c r="C64" t="s">
        <v>491</v>
      </c>
      <c r="D64">
        <v>245</v>
      </c>
      <c r="E64">
        <v>45</v>
      </c>
      <c r="F64">
        <v>229</v>
      </c>
      <c r="G64">
        <v>107</v>
      </c>
      <c r="H64">
        <v>263</v>
      </c>
      <c r="I64" s="1">
        <v>0.70399999999999996</v>
      </c>
      <c r="J64" s="1">
        <v>0.29599999999999999</v>
      </c>
    </row>
    <row r="65" spans="1:10" x14ac:dyDescent="0.35">
      <c r="A65" t="s">
        <v>446</v>
      </c>
      <c r="B65" t="s">
        <v>120</v>
      </c>
      <c r="C65" t="s">
        <v>492</v>
      </c>
      <c r="D65">
        <v>209</v>
      </c>
      <c r="E65">
        <v>28</v>
      </c>
      <c r="F65">
        <v>238</v>
      </c>
      <c r="G65">
        <v>187</v>
      </c>
      <c r="H65">
        <v>115</v>
      </c>
      <c r="I65" s="1">
        <v>0.85199999999999998</v>
      </c>
      <c r="J65" s="1">
        <v>0.14799999999999999</v>
      </c>
    </row>
    <row r="66" spans="1:10" x14ac:dyDescent="0.35">
      <c r="A66" t="s">
        <v>446</v>
      </c>
      <c r="B66" t="s">
        <v>121</v>
      </c>
      <c r="C66" t="s">
        <v>493</v>
      </c>
      <c r="D66">
        <v>209</v>
      </c>
      <c r="E66">
        <v>33</v>
      </c>
      <c r="F66">
        <v>270</v>
      </c>
      <c r="G66">
        <v>114</v>
      </c>
      <c r="H66">
        <v>93</v>
      </c>
      <c r="I66" s="1">
        <v>0.871</v>
      </c>
      <c r="J66" s="1">
        <v>0.129</v>
      </c>
    </row>
    <row r="67" spans="1:10" x14ac:dyDescent="0.35">
      <c r="A67" t="s">
        <v>446</v>
      </c>
      <c r="B67" t="s">
        <v>206</v>
      </c>
      <c r="C67" t="s">
        <v>494</v>
      </c>
      <c r="D67">
        <v>131</v>
      </c>
      <c r="E67">
        <v>31</v>
      </c>
      <c r="F67">
        <v>164</v>
      </c>
      <c r="G67">
        <v>136</v>
      </c>
      <c r="H67">
        <v>216</v>
      </c>
      <c r="I67" s="1">
        <v>0.68100000000000005</v>
      </c>
      <c r="J67" s="1">
        <v>0.31900000000000001</v>
      </c>
    </row>
    <row r="68" spans="1:10" x14ac:dyDescent="0.35">
      <c r="A68" t="s">
        <v>446</v>
      </c>
      <c r="B68" t="s">
        <v>207</v>
      </c>
      <c r="C68" t="s">
        <v>495</v>
      </c>
      <c r="D68">
        <v>285</v>
      </c>
      <c r="E68">
        <v>64</v>
      </c>
      <c r="F68">
        <v>416</v>
      </c>
      <c r="G68">
        <v>248</v>
      </c>
      <c r="H68">
        <v>291</v>
      </c>
      <c r="I68" s="1">
        <v>0.77700000000000002</v>
      </c>
      <c r="J68" s="1">
        <v>0.223</v>
      </c>
    </row>
    <row r="69" spans="1:10" x14ac:dyDescent="0.35">
      <c r="A69" t="s">
        <v>446</v>
      </c>
      <c r="B69" t="s">
        <v>208</v>
      </c>
      <c r="C69" t="s">
        <v>496</v>
      </c>
      <c r="D69">
        <v>415</v>
      </c>
      <c r="E69">
        <v>62</v>
      </c>
      <c r="F69">
        <v>443</v>
      </c>
      <c r="G69">
        <v>292</v>
      </c>
      <c r="H69">
        <v>196</v>
      </c>
      <c r="I69" s="1">
        <v>0.86099999999999999</v>
      </c>
      <c r="J69" s="1">
        <v>0.13900000000000001</v>
      </c>
    </row>
    <row r="70" spans="1:10" x14ac:dyDescent="0.35">
      <c r="A70" t="s">
        <v>497</v>
      </c>
      <c r="B70" t="s">
        <v>209</v>
      </c>
      <c r="C70" t="s">
        <v>498</v>
      </c>
      <c r="D70">
        <v>153</v>
      </c>
      <c r="E70">
        <v>25</v>
      </c>
      <c r="F70">
        <v>190</v>
      </c>
      <c r="G70">
        <v>105</v>
      </c>
      <c r="H70">
        <v>156</v>
      </c>
      <c r="I70" s="1">
        <v>0.752</v>
      </c>
      <c r="J70" s="1">
        <v>0.248</v>
      </c>
    </row>
    <row r="71" spans="1:10" x14ac:dyDescent="0.35">
      <c r="A71" t="s">
        <v>497</v>
      </c>
      <c r="B71" t="s">
        <v>210</v>
      </c>
      <c r="C71" t="s">
        <v>499</v>
      </c>
      <c r="D71">
        <v>166</v>
      </c>
      <c r="E71">
        <v>23</v>
      </c>
      <c r="F71">
        <v>184</v>
      </c>
      <c r="G71">
        <v>69</v>
      </c>
      <c r="H71">
        <v>84</v>
      </c>
      <c r="I71" s="1">
        <v>0.84</v>
      </c>
      <c r="J71" s="1">
        <v>0.16</v>
      </c>
    </row>
    <row r="72" spans="1:10" x14ac:dyDescent="0.35">
      <c r="A72" t="s">
        <v>497</v>
      </c>
      <c r="B72" t="s">
        <v>500</v>
      </c>
      <c r="C72" t="s">
        <v>501</v>
      </c>
      <c r="D72">
        <v>230</v>
      </c>
      <c r="E72">
        <v>32</v>
      </c>
      <c r="F72">
        <v>197</v>
      </c>
      <c r="G72">
        <v>122</v>
      </c>
      <c r="H72">
        <v>98</v>
      </c>
      <c r="I72" s="1">
        <v>0.85599999999999998</v>
      </c>
      <c r="J72" s="1">
        <v>0.14399999999999999</v>
      </c>
    </row>
    <row r="73" spans="1:10" x14ac:dyDescent="0.35">
      <c r="A73" t="s">
        <v>497</v>
      </c>
      <c r="B73" t="s">
        <v>502</v>
      </c>
      <c r="C73" t="s">
        <v>503</v>
      </c>
      <c r="D73">
        <v>194</v>
      </c>
      <c r="E73">
        <v>27</v>
      </c>
      <c r="F73">
        <v>226</v>
      </c>
      <c r="G73">
        <v>148</v>
      </c>
      <c r="H73">
        <v>105</v>
      </c>
      <c r="I73" s="1">
        <v>0.85</v>
      </c>
      <c r="J73" s="1">
        <v>0.15</v>
      </c>
    </row>
    <row r="74" spans="1:10" x14ac:dyDescent="0.35">
      <c r="A74" t="s">
        <v>497</v>
      </c>
      <c r="B74" t="s">
        <v>18</v>
      </c>
      <c r="C74" t="s">
        <v>504</v>
      </c>
      <c r="D74">
        <v>129</v>
      </c>
      <c r="E74">
        <v>41</v>
      </c>
      <c r="F74">
        <v>140</v>
      </c>
      <c r="G74">
        <v>104</v>
      </c>
      <c r="H74">
        <v>134</v>
      </c>
      <c r="I74" s="1">
        <v>0.755</v>
      </c>
      <c r="J74" s="1">
        <v>0.245</v>
      </c>
    </row>
    <row r="75" spans="1:10" x14ac:dyDescent="0.35">
      <c r="A75" t="s">
        <v>497</v>
      </c>
      <c r="B75" t="s">
        <v>57</v>
      </c>
      <c r="C75" t="s">
        <v>505</v>
      </c>
      <c r="D75">
        <v>100</v>
      </c>
      <c r="E75">
        <v>32</v>
      </c>
      <c r="F75">
        <v>121</v>
      </c>
      <c r="G75">
        <v>86</v>
      </c>
      <c r="H75">
        <v>65</v>
      </c>
      <c r="I75" s="1">
        <v>0.83899999999999997</v>
      </c>
      <c r="J75" s="1">
        <v>0.161</v>
      </c>
    </row>
    <row r="76" spans="1:10" x14ac:dyDescent="0.35">
      <c r="A76" t="s">
        <v>497</v>
      </c>
      <c r="B76" t="s">
        <v>19</v>
      </c>
      <c r="C76" t="s">
        <v>506</v>
      </c>
      <c r="D76">
        <v>49</v>
      </c>
      <c r="E76">
        <v>17</v>
      </c>
      <c r="F76">
        <v>104</v>
      </c>
      <c r="G76">
        <v>65</v>
      </c>
      <c r="H76">
        <v>70</v>
      </c>
      <c r="I76" s="1">
        <v>0.77</v>
      </c>
      <c r="J76" s="1">
        <v>0.23</v>
      </c>
    </row>
    <row r="77" spans="1:10" x14ac:dyDescent="0.35">
      <c r="A77" t="s">
        <v>497</v>
      </c>
      <c r="B77" t="s">
        <v>13</v>
      </c>
      <c r="C77" t="s">
        <v>507</v>
      </c>
      <c r="D77">
        <v>71</v>
      </c>
      <c r="E77">
        <v>11</v>
      </c>
      <c r="F77">
        <v>80</v>
      </c>
      <c r="G77">
        <v>37</v>
      </c>
      <c r="H77">
        <v>57</v>
      </c>
      <c r="I77" s="1">
        <v>0.77700000000000002</v>
      </c>
      <c r="J77" s="1">
        <v>0.223</v>
      </c>
    </row>
    <row r="78" spans="1:10" x14ac:dyDescent="0.35">
      <c r="A78" t="s">
        <v>497</v>
      </c>
      <c r="B78" t="s">
        <v>508</v>
      </c>
      <c r="C78" t="s">
        <v>509</v>
      </c>
      <c r="D78">
        <v>162</v>
      </c>
      <c r="E78">
        <v>22</v>
      </c>
      <c r="F78">
        <v>179</v>
      </c>
      <c r="G78">
        <v>103</v>
      </c>
      <c r="H78">
        <v>54</v>
      </c>
      <c r="I78" s="1">
        <v>0.89600000000000002</v>
      </c>
      <c r="J78" s="1">
        <v>0.104</v>
      </c>
    </row>
    <row r="79" spans="1:10" x14ac:dyDescent="0.35">
      <c r="A79" t="s">
        <v>497</v>
      </c>
      <c r="B79" t="s">
        <v>35</v>
      </c>
      <c r="C79" t="s">
        <v>510</v>
      </c>
      <c r="D79">
        <v>31</v>
      </c>
      <c r="E79">
        <v>4</v>
      </c>
      <c r="F79">
        <v>23</v>
      </c>
      <c r="G79">
        <v>15</v>
      </c>
      <c r="H79">
        <v>30</v>
      </c>
      <c r="I79" s="1">
        <v>0.70899999999999996</v>
      </c>
      <c r="J79" s="1">
        <v>0.29099999999999998</v>
      </c>
    </row>
    <row r="80" spans="1:10" x14ac:dyDescent="0.35">
      <c r="A80" t="s">
        <v>497</v>
      </c>
      <c r="B80" t="s">
        <v>41</v>
      </c>
      <c r="C80" t="s">
        <v>511</v>
      </c>
      <c r="D80">
        <v>24</v>
      </c>
      <c r="E80">
        <v>7</v>
      </c>
      <c r="F80">
        <v>21</v>
      </c>
      <c r="G80">
        <v>13</v>
      </c>
      <c r="H80">
        <v>25</v>
      </c>
      <c r="I80" s="1">
        <v>0.72199999999999998</v>
      </c>
      <c r="J80" s="1">
        <v>0.27800000000000002</v>
      </c>
    </row>
    <row r="81" spans="1:10" x14ac:dyDescent="0.35">
      <c r="A81" t="s">
        <v>497</v>
      </c>
      <c r="B81" t="s">
        <v>64</v>
      </c>
      <c r="C81" t="s">
        <v>512</v>
      </c>
      <c r="D81">
        <v>21</v>
      </c>
      <c r="E81">
        <v>5</v>
      </c>
      <c r="F81">
        <v>37</v>
      </c>
      <c r="G81">
        <v>12</v>
      </c>
      <c r="H81">
        <v>33</v>
      </c>
      <c r="I81" s="1">
        <v>0.69399999999999995</v>
      </c>
      <c r="J81" s="1">
        <v>0.30599999999999999</v>
      </c>
    </row>
    <row r="82" spans="1:10" x14ac:dyDescent="0.35">
      <c r="A82" t="s">
        <v>497</v>
      </c>
      <c r="B82" t="s">
        <v>67</v>
      </c>
      <c r="C82" t="s">
        <v>513</v>
      </c>
      <c r="D82">
        <v>28</v>
      </c>
      <c r="E82">
        <v>1</v>
      </c>
      <c r="F82">
        <v>29</v>
      </c>
      <c r="G82">
        <v>11</v>
      </c>
      <c r="H82">
        <v>27</v>
      </c>
      <c r="I82" s="1">
        <v>0.71899999999999997</v>
      </c>
      <c r="J82" s="1">
        <v>0.28100000000000003</v>
      </c>
    </row>
    <row r="83" spans="1:10" x14ac:dyDescent="0.35">
      <c r="A83" t="s">
        <v>497</v>
      </c>
      <c r="B83" t="s">
        <v>68</v>
      </c>
      <c r="C83" t="s">
        <v>514</v>
      </c>
      <c r="D83">
        <v>25</v>
      </c>
      <c r="E83">
        <v>7</v>
      </c>
      <c r="F83">
        <v>35</v>
      </c>
      <c r="G83">
        <v>22</v>
      </c>
      <c r="H83">
        <v>26</v>
      </c>
      <c r="I83" s="1">
        <v>0.77400000000000002</v>
      </c>
      <c r="J83" s="1">
        <v>0.22600000000000001</v>
      </c>
    </row>
    <row r="84" spans="1:10" x14ac:dyDescent="0.35">
      <c r="A84" t="s">
        <v>497</v>
      </c>
      <c r="B84" t="s">
        <v>77</v>
      </c>
      <c r="C84" t="s">
        <v>515</v>
      </c>
      <c r="D84">
        <v>31</v>
      </c>
      <c r="E84">
        <v>9</v>
      </c>
      <c r="F84">
        <v>31</v>
      </c>
      <c r="G84">
        <v>22</v>
      </c>
      <c r="H84">
        <v>37</v>
      </c>
      <c r="I84" s="1">
        <v>0.71499999999999997</v>
      </c>
      <c r="J84" s="1">
        <v>0.28499999999999998</v>
      </c>
    </row>
    <row r="85" spans="1:10" x14ac:dyDescent="0.35">
      <c r="A85" t="s">
        <v>497</v>
      </c>
      <c r="B85" t="s">
        <v>83</v>
      </c>
      <c r="C85" t="s">
        <v>516</v>
      </c>
      <c r="D85">
        <v>57</v>
      </c>
      <c r="E85">
        <v>8</v>
      </c>
      <c r="F85">
        <v>76</v>
      </c>
      <c r="G85">
        <v>38</v>
      </c>
      <c r="H85">
        <v>63</v>
      </c>
      <c r="I85" s="1">
        <v>0.74</v>
      </c>
      <c r="J85" s="1">
        <v>0.26</v>
      </c>
    </row>
    <row r="86" spans="1:10" x14ac:dyDescent="0.35">
      <c r="A86" t="s">
        <v>497</v>
      </c>
      <c r="B86" t="s">
        <v>212</v>
      </c>
      <c r="C86" t="s">
        <v>517</v>
      </c>
      <c r="D86">
        <v>131</v>
      </c>
      <c r="E86">
        <v>45</v>
      </c>
      <c r="F86">
        <v>159</v>
      </c>
      <c r="G86">
        <v>99</v>
      </c>
      <c r="H86">
        <v>69</v>
      </c>
      <c r="I86" s="1">
        <v>0.86299999999999999</v>
      </c>
      <c r="J86" s="1">
        <v>0.13700000000000001</v>
      </c>
    </row>
    <row r="87" spans="1:10" x14ac:dyDescent="0.35">
      <c r="A87" t="s">
        <v>497</v>
      </c>
      <c r="B87" t="s">
        <v>44</v>
      </c>
      <c r="C87" t="s">
        <v>518</v>
      </c>
      <c r="D87">
        <v>93</v>
      </c>
      <c r="E87">
        <v>15</v>
      </c>
      <c r="F87">
        <v>66</v>
      </c>
      <c r="G87">
        <v>35</v>
      </c>
      <c r="H87">
        <v>72</v>
      </c>
      <c r="I87" s="1">
        <v>0.74399999999999999</v>
      </c>
      <c r="J87" s="1">
        <v>0.25600000000000001</v>
      </c>
    </row>
    <row r="88" spans="1:10" x14ac:dyDescent="0.35">
      <c r="A88" t="s">
        <v>497</v>
      </c>
      <c r="B88" t="s">
        <v>40</v>
      </c>
      <c r="C88" t="s">
        <v>519</v>
      </c>
      <c r="D88">
        <v>105</v>
      </c>
      <c r="E88">
        <v>14</v>
      </c>
      <c r="F88">
        <v>117</v>
      </c>
      <c r="G88">
        <v>102</v>
      </c>
      <c r="H88">
        <v>134</v>
      </c>
      <c r="I88" s="1">
        <v>0.71599999999999997</v>
      </c>
      <c r="J88" s="1">
        <v>0.28399999999999997</v>
      </c>
    </row>
    <row r="89" spans="1:10" x14ac:dyDescent="0.35">
      <c r="A89" t="s">
        <v>497</v>
      </c>
      <c r="B89" t="s">
        <v>214</v>
      </c>
      <c r="C89" t="s">
        <v>520</v>
      </c>
      <c r="D89">
        <v>147</v>
      </c>
      <c r="E89">
        <v>39</v>
      </c>
      <c r="F89">
        <v>135</v>
      </c>
      <c r="G89">
        <v>132</v>
      </c>
      <c r="H89">
        <v>121</v>
      </c>
      <c r="I89" s="1">
        <v>0.78900000000000003</v>
      </c>
      <c r="J89" s="1">
        <v>0.21099999999999999</v>
      </c>
    </row>
    <row r="90" spans="1:10" x14ac:dyDescent="0.35">
      <c r="A90" t="s">
        <v>497</v>
      </c>
      <c r="B90" t="s">
        <v>521</v>
      </c>
      <c r="C90" t="s">
        <v>522</v>
      </c>
      <c r="D90">
        <v>212</v>
      </c>
      <c r="E90">
        <v>33</v>
      </c>
      <c r="F90">
        <v>197</v>
      </c>
      <c r="G90">
        <v>113</v>
      </c>
      <c r="H90">
        <v>146</v>
      </c>
      <c r="I90" s="1">
        <v>0.79200000000000004</v>
      </c>
      <c r="J90" s="1">
        <v>0.20799999999999999</v>
      </c>
    </row>
    <row r="91" spans="1:10" x14ac:dyDescent="0.35">
      <c r="A91" t="s">
        <v>497</v>
      </c>
      <c r="B91" t="s">
        <v>215</v>
      </c>
      <c r="C91" t="s">
        <v>523</v>
      </c>
      <c r="D91">
        <v>218</v>
      </c>
      <c r="E91">
        <v>44</v>
      </c>
      <c r="F91">
        <v>277</v>
      </c>
      <c r="G91">
        <v>193</v>
      </c>
      <c r="H91">
        <v>158</v>
      </c>
      <c r="I91" s="1">
        <v>0.82199999999999995</v>
      </c>
      <c r="J91" s="1">
        <v>0.17799999999999999</v>
      </c>
    </row>
    <row r="92" spans="1:10" x14ac:dyDescent="0.35">
      <c r="A92" t="s">
        <v>497</v>
      </c>
      <c r="B92" t="s">
        <v>26</v>
      </c>
      <c r="C92" t="s">
        <v>524</v>
      </c>
      <c r="D92">
        <v>142</v>
      </c>
      <c r="E92">
        <v>38</v>
      </c>
      <c r="F92">
        <v>201</v>
      </c>
      <c r="G92">
        <v>130</v>
      </c>
      <c r="H92">
        <v>88</v>
      </c>
      <c r="I92" s="1">
        <v>0.85299999999999998</v>
      </c>
      <c r="J92" s="1">
        <v>0.14699999999999999</v>
      </c>
    </row>
    <row r="93" spans="1:10" x14ac:dyDescent="0.35">
      <c r="A93" t="s">
        <v>497</v>
      </c>
      <c r="B93" t="s">
        <v>217</v>
      </c>
      <c r="C93" t="s">
        <v>525</v>
      </c>
      <c r="D93">
        <v>101</v>
      </c>
      <c r="E93">
        <v>23</v>
      </c>
      <c r="F93">
        <v>99</v>
      </c>
      <c r="G93">
        <v>90</v>
      </c>
      <c r="H93">
        <v>106</v>
      </c>
      <c r="I93" s="1">
        <v>0.747</v>
      </c>
      <c r="J93" s="1">
        <v>0.253</v>
      </c>
    </row>
    <row r="94" spans="1:10" x14ac:dyDescent="0.35">
      <c r="A94" t="s">
        <v>497</v>
      </c>
      <c r="B94" t="s">
        <v>33</v>
      </c>
      <c r="C94" t="s">
        <v>526</v>
      </c>
      <c r="D94">
        <v>107</v>
      </c>
      <c r="E94">
        <v>29</v>
      </c>
      <c r="F94">
        <v>136</v>
      </c>
      <c r="G94">
        <v>72</v>
      </c>
      <c r="H94">
        <v>83</v>
      </c>
      <c r="I94" s="1">
        <v>0.80600000000000005</v>
      </c>
      <c r="J94" s="1">
        <v>0.19400000000000001</v>
      </c>
    </row>
    <row r="95" spans="1:10" x14ac:dyDescent="0.35">
      <c r="A95" t="s">
        <v>497</v>
      </c>
      <c r="B95" t="s">
        <v>16</v>
      </c>
      <c r="C95" t="s">
        <v>527</v>
      </c>
      <c r="D95">
        <v>44</v>
      </c>
      <c r="E95">
        <v>14</v>
      </c>
      <c r="F95">
        <v>56</v>
      </c>
      <c r="G95">
        <v>22</v>
      </c>
      <c r="H95">
        <v>29</v>
      </c>
      <c r="I95" s="1">
        <v>0.82399999999999995</v>
      </c>
      <c r="J95" s="1">
        <v>0.17599999999999999</v>
      </c>
    </row>
    <row r="96" spans="1:10" x14ac:dyDescent="0.35">
      <c r="A96" t="s">
        <v>497</v>
      </c>
      <c r="B96" t="s">
        <v>20</v>
      </c>
      <c r="C96" t="s">
        <v>528</v>
      </c>
      <c r="D96">
        <v>42</v>
      </c>
      <c r="E96">
        <v>6</v>
      </c>
      <c r="F96">
        <v>51</v>
      </c>
      <c r="G96">
        <v>19</v>
      </c>
      <c r="H96">
        <v>23</v>
      </c>
      <c r="I96" s="1">
        <v>0.83699999999999997</v>
      </c>
      <c r="J96" s="1">
        <v>0.16300000000000001</v>
      </c>
    </row>
    <row r="97" spans="1:10" x14ac:dyDescent="0.35">
      <c r="A97" t="s">
        <v>497</v>
      </c>
      <c r="B97" t="s">
        <v>56</v>
      </c>
      <c r="C97" t="s">
        <v>529</v>
      </c>
      <c r="D97">
        <v>37</v>
      </c>
      <c r="E97">
        <v>10</v>
      </c>
      <c r="F97">
        <v>44</v>
      </c>
      <c r="G97">
        <v>20</v>
      </c>
      <c r="H97">
        <v>13</v>
      </c>
      <c r="I97" s="1">
        <v>0.89500000000000002</v>
      </c>
      <c r="J97" s="1">
        <v>0.105</v>
      </c>
    </row>
    <row r="98" spans="1:10" x14ac:dyDescent="0.35">
      <c r="A98" t="s">
        <v>497</v>
      </c>
      <c r="B98" t="s">
        <v>37</v>
      </c>
      <c r="C98" t="s">
        <v>530</v>
      </c>
      <c r="D98">
        <v>44</v>
      </c>
      <c r="E98">
        <v>7</v>
      </c>
      <c r="F98">
        <v>41</v>
      </c>
      <c r="G98">
        <v>23</v>
      </c>
      <c r="H98">
        <v>28</v>
      </c>
      <c r="I98" s="1">
        <v>0.80400000000000005</v>
      </c>
      <c r="J98" s="1">
        <v>0.19600000000000001</v>
      </c>
    </row>
    <row r="99" spans="1:10" x14ac:dyDescent="0.35">
      <c r="A99" t="s">
        <v>497</v>
      </c>
      <c r="B99" t="s">
        <v>60</v>
      </c>
      <c r="C99" t="s">
        <v>531</v>
      </c>
      <c r="D99">
        <v>46</v>
      </c>
      <c r="E99">
        <v>5</v>
      </c>
      <c r="F99">
        <v>51</v>
      </c>
      <c r="G99">
        <v>22</v>
      </c>
      <c r="H99">
        <v>21</v>
      </c>
      <c r="I99" s="1">
        <v>0.85499999999999998</v>
      </c>
      <c r="J99" s="1">
        <v>0.14499999999999999</v>
      </c>
    </row>
    <row r="100" spans="1:10" x14ac:dyDescent="0.35">
      <c r="A100" t="s">
        <v>497</v>
      </c>
      <c r="B100" t="s">
        <v>70</v>
      </c>
      <c r="C100" t="s">
        <v>532</v>
      </c>
      <c r="D100">
        <v>65</v>
      </c>
      <c r="E100">
        <v>14</v>
      </c>
      <c r="F100">
        <v>73</v>
      </c>
      <c r="G100">
        <v>53</v>
      </c>
      <c r="H100">
        <v>21</v>
      </c>
      <c r="I100" s="1">
        <v>0.90700000000000003</v>
      </c>
      <c r="J100" s="1">
        <v>9.2999999999999999E-2</v>
      </c>
    </row>
    <row r="101" spans="1:10" x14ac:dyDescent="0.35">
      <c r="A101" t="s">
        <v>497</v>
      </c>
      <c r="B101" t="s">
        <v>533</v>
      </c>
      <c r="C101" t="s">
        <v>534</v>
      </c>
      <c r="D101">
        <v>56</v>
      </c>
      <c r="E101">
        <v>7</v>
      </c>
      <c r="F101">
        <v>44</v>
      </c>
      <c r="G101">
        <v>25</v>
      </c>
      <c r="H101">
        <v>23</v>
      </c>
      <c r="I101" s="1">
        <v>0.85199999999999998</v>
      </c>
      <c r="J101" s="1">
        <v>0.14799999999999999</v>
      </c>
    </row>
    <row r="102" spans="1:10" x14ac:dyDescent="0.35">
      <c r="A102" t="s">
        <v>497</v>
      </c>
      <c r="B102" t="s">
        <v>74</v>
      </c>
      <c r="C102" t="s">
        <v>535</v>
      </c>
      <c r="D102">
        <v>54</v>
      </c>
      <c r="E102">
        <v>12</v>
      </c>
      <c r="F102">
        <v>43</v>
      </c>
      <c r="G102">
        <v>19</v>
      </c>
      <c r="H102">
        <v>18</v>
      </c>
      <c r="I102" s="1">
        <v>0.877</v>
      </c>
      <c r="J102" s="1">
        <v>0.123</v>
      </c>
    </row>
    <row r="103" spans="1:10" x14ac:dyDescent="0.35">
      <c r="A103" t="s">
        <v>497</v>
      </c>
      <c r="B103" t="s">
        <v>82</v>
      </c>
      <c r="C103" t="s">
        <v>536</v>
      </c>
      <c r="D103">
        <v>58</v>
      </c>
      <c r="E103">
        <v>6</v>
      </c>
      <c r="F103">
        <v>79</v>
      </c>
      <c r="G103">
        <v>29</v>
      </c>
      <c r="H103">
        <v>26</v>
      </c>
      <c r="I103" s="1">
        <v>0.86899999999999999</v>
      </c>
      <c r="J103" s="1">
        <v>0.13100000000000001</v>
      </c>
    </row>
    <row r="104" spans="1:10" x14ac:dyDescent="0.35">
      <c r="A104" t="s">
        <v>497</v>
      </c>
      <c r="B104" t="s">
        <v>45</v>
      </c>
      <c r="C104" t="s">
        <v>537</v>
      </c>
      <c r="D104">
        <v>75</v>
      </c>
      <c r="E104">
        <v>16</v>
      </c>
      <c r="F104">
        <v>66</v>
      </c>
      <c r="G104">
        <v>39</v>
      </c>
      <c r="H104">
        <v>32</v>
      </c>
      <c r="I104" s="1">
        <v>0.86</v>
      </c>
      <c r="J104" s="1">
        <v>0.14000000000000001</v>
      </c>
    </row>
    <row r="105" spans="1:10" x14ac:dyDescent="0.35">
      <c r="A105" t="s">
        <v>497</v>
      </c>
      <c r="B105" t="s">
        <v>58</v>
      </c>
      <c r="C105" t="s">
        <v>538</v>
      </c>
      <c r="D105">
        <v>33</v>
      </c>
      <c r="E105">
        <v>3</v>
      </c>
      <c r="F105">
        <v>35</v>
      </c>
      <c r="G105">
        <v>36</v>
      </c>
      <c r="H105">
        <v>14</v>
      </c>
      <c r="I105" s="1">
        <v>0.88400000000000001</v>
      </c>
      <c r="J105" s="1">
        <v>0.11600000000000001</v>
      </c>
    </row>
    <row r="106" spans="1:10" x14ac:dyDescent="0.35">
      <c r="A106" t="s">
        <v>497</v>
      </c>
      <c r="B106" t="s">
        <v>218</v>
      </c>
      <c r="C106" t="s">
        <v>539</v>
      </c>
      <c r="D106">
        <v>311</v>
      </c>
      <c r="E106">
        <v>46</v>
      </c>
      <c r="F106">
        <v>332</v>
      </c>
      <c r="G106">
        <v>206</v>
      </c>
      <c r="H106">
        <v>221</v>
      </c>
      <c r="I106" s="1">
        <v>0.80200000000000005</v>
      </c>
      <c r="J106" s="1">
        <v>0.19800000000000001</v>
      </c>
    </row>
    <row r="107" spans="1:10" x14ac:dyDescent="0.35">
      <c r="A107" t="s">
        <v>497</v>
      </c>
      <c r="B107" t="s">
        <v>219</v>
      </c>
      <c r="C107" t="s">
        <v>540</v>
      </c>
      <c r="D107">
        <v>117</v>
      </c>
      <c r="E107">
        <v>22</v>
      </c>
      <c r="F107">
        <v>134</v>
      </c>
      <c r="G107">
        <v>117</v>
      </c>
      <c r="H107">
        <v>125</v>
      </c>
      <c r="I107" s="1">
        <v>0.75700000000000001</v>
      </c>
      <c r="J107" s="1">
        <v>0.24299999999999999</v>
      </c>
    </row>
    <row r="108" spans="1:10" x14ac:dyDescent="0.35">
      <c r="A108" t="s">
        <v>497</v>
      </c>
      <c r="B108" t="s">
        <v>27</v>
      </c>
      <c r="C108" t="s">
        <v>541</v>
      </c>
      <c r="D108">
        <v>113</v>
      </c>
      <c r="E108">
        <v>15</v>
      </c>
      <c r="F108">
        <v>132</v>
      </c>
      <c r="G108">
        <v>53</v>
      </c>
      <c r="H108">
        <v>63</v>
      </c>
      <c r="I108" s="1">
        <v>0.83199999999999996</v>
      </c>
      <c r="J108" s="1">
        <v>0.16800000000000001</v>
      </c>
    </row>
    <row r="109" spans="1:10" x14ac:dyDescent="0.35">
      <c r="A109" t="s">
        <v>497</v>
      </c>
      <c r="B109" t="s">
        <v>36</v>
      </c>
      <c r="C109" t="s">
        <v>542</v>
      </c>
      <c r="D109">
        <v>89</v>
      </c>
      <c r="E109">
        <v>19</v>
      </c>
      <c r="F109">
        <v>146</v>
      </c>
      <c r="G109">
        <v>53</v>
      </c>
      <c r="H109">
        <v>49</v>
      </c>
      <c r="I109" s="1">
        <v>0.86199999999999999</v>
      </c>
      <c r="J109" s="1">
        <v>0.13800000000000001</v>
      </c>
    </row>
    <row r="110" spans="1:10" x14ac:dyDescent="0.35">
      <c r="A110" t="s">
        <v>497</v>
      </c>
      <c r="B110" t="s">
        <v>78</v>
      </c>
      <c r="C110" t="s">
        <v>543</v>
      </c>
      <c r="D110">
        <v>56</v>
      </c>
      <c r="E110">
        <v>12</v>
      </c>
      <c r="F110">
        <v>83</v>
      </c>
      <c r="G110">
        <v>42</v>
      </c>
      <c r="H110">
        <v>28</v>
      </c>
      <c r="I110" s="1">
        <v>0.873</v>
      </c>
      <c r="J110" s="1">
        <v>0.127</v>
      </c>
    </row>
    <row r="111" spans="1:10" x14ac:dyDescent="0.35">
      <c r="A111" t="s">
        <v>497</v>
      </c>
      <c r="B111" t="s">
        <v>30</v>
      </c>
      <c r="C111" t="s">
        <v>544</v>
      </c>
      <c r="D111">
        <v>86</v>
      </c>
      <c r="E111">
        <v>12</v>
      </c>
      <c r="F111">
        <v>99</v>
      </c>
      <c r="G111">
        <v>58</v>
      </c>
      <c r="H111">
        <v>38</v>
      </c>
      <c r="I111" s="1">
        <v>0.87</v>
      </c>
      <c r="J111" s="1">
        <v>0.13</v>
      </c>
    </row>
    <row r="112" spans="1:10" x14ac:dyDescent="0.35">
      <c r="A112" t="s">
        <v>497</v>
      </c>
      <c r="B112" t="s">
        <v>38</v>
      </c>
      <c r="C112" t="s">
        <v>545</v>
      </c>
      <c r="D112">
        <v>52</v>
      </c>
      <c r="E112">
        <v>14</v>
      </c>
      <c r="F112">
        <v>50</v>
      </c>
      <c r="G112">
        <v>25</v>
      </c>
      <c r="H112">
        <v>16</v>
      </c>
      <c r="I112" s="1">
        <v>0.89800000000000002</v>
      </c>
      <c r="J112" s="1">
        <v>0.10199999999999999</v>
      </c>
    </row>
    <row r="113" spans="1:10" x14ac:dyDescent="0.35">
      <c r="A113" t="s">
        <v>497</v>
      </c>
      <c r="B113" t="s">
        <v>51</v>
      </c>
      <c r="C113" t="s">
        <v>546</v>
      </c>
      <c r="D113">
        <v>26</v>
      </c>
      <c r="E113">
        <v>5</v>
      </c>
      <c r="F113">
        <v>33</v>
      </c>
      <c r="G113">
        <v>24</v>
      </c>
      <c r="H113">
        <v>10</v>
      </c>
      <c r="I113" s="1">
        <v>0.89800000000000002</v>
      </c>
      <c r="J113" s="1">
        <v>0.10199999999999999</v>
      </c>
    </row>
    <row r="114" spans="1:10" x14ac:dyDescent="0.35">
      <c r="A114" t="s">
        <v>497</v>
      </c>
      <c r="B114" t="s">
        <v>52</v>
      </c>
      <c r="C114" t="s">
        <v>547</v>
      </c>
      <c r="D114">
        <v>37</v>
      </c>
      <c r="E114">
        <v>5</v>
      </c>
      <c r="F114">
        <v>45</v>
      </c>
      <c r="G114">
        <v>23</v>
      </c>
      <c r="H114">
        <v>9</v>
      </c>
      <c r="I114" s="1">
        <v>0.92400000000000004</v>
      </c>
      <c r="J114" s="1">
        <v>7.5999999999999998E-2</v>
      </c>
    </row>
    <row r="115" spans="1:10" x14ac:dyDescent="0.35">
      <c r="A115" t="s">
        <v>497</v>
      </c>
      <c r="B115" t="s">
        <v>75</v>
      </c>
      <c r="C115" t="s">
        <v>548</v>
      </c>
      <c r="D115">
        <v>62</v>
      </c>
      <c r="E115">
        <v>10</v>
      </c>
      <c r="F115">
        <v>86</v>
      </c>
      <c r="G115">
        <v>50</v>
      </c>
      <c r="H115">
        <v>35</v>
      </c>
      <c r="I115" s="1">
        <v>0.85599999999999998</v>
      </c>
      <c r="J115" s="1">
        <v>0.14399999999999999</v>
      </c>
    </row>
    <row r="116" spans="1:10" x14ac:dyDescent="0.35">
      <c r="A116" t="s">
        <v>497</v>
      </c>
      <c r="B116" t="s">
        <v>227</v>
      </c>
      <c r="C116" t="s">
        <v>549</v>
      </c>
      <c r="D116">
        <v>98</v>
      </c>
      <c r="E116">
        <v>15</v>
      </c>
      <c r="F116">
        <v>102</v>
      </c>
      <c r="G116">
        <v>75</v>
      </c>
      <c r="H116">
        <v>37</v>
      </c>
      <c r="I116" s="1">
        <v>0.88700000000000001</v>
      </c>
      <c r="J116" s="1">
        <v>0.113</v>
      </c>
    </row>
    <row r="117" spans="1:10" x14ac:dyDescent="0.35">
      <c r="A117" t="s">
        <v>497</v>
      </c>
      <c r="B117" t="s">
        <v>220</v>
      </c>
      <c r="C117" t="s">
        <v>550</v>
      </c>
      <c r="D117">
        <v>360</v>
      </c>
      <c r="E117">
        <v>72</v>
      </c>
      <c r="F117">
        <v>299</v>
      </c>
      <c r="G117">
        <v>253</v>
      </c>
      <c r="H117">
        <v>229</v>
      </c>
      <c r="I117" s="1">
        <v>0.81100000000000005</v>
      </c>
      <c r="J117" s="1">
        <v>0.189</v>
      </c>
    </row>
    <row r="118" spans="1:10" x14ac:dyDescent="0.35">
      <c r="A118" t="s">
        <v>497</v>
      </c>
      <c r="B118" t="s">
        <v>14</v>
      </c>
      <c r="C118" t="s">
        <v>551</v>
      </c>
      <c r="D118">
        <v>29</v>
      </c>
      <c r="E118">
        <v>1</v>
      </c>
      <c r="F118">
        <v>22</v>
      </c>
      <c r="G118">
        <v>16</v>
      </c>
      <c r="H118">
        <v>18</v>
      </c>
      <c r="I118" s="1">
        <v>0.79100000000000004</v>
      </c>
      <c r="J118" s="1">
        <v>0.20899999999999999</v>
      </c>
    </row>
    <row r="119" spans="1:10" x14ac:dyDescent="0.35">
      <c r="A119" t="s">
        <v>497</v>
      </c>
      <c r="B119" t="s">
        <v>15</v>
      </c>
      <c r="C119" t="s">
        <v>552</v>
      </c>
      <c r="D119">
        <v>41</v>
      </c>
      <c r="E119">
        <v>4</v>
      </c>
      <c r="F119">
        <v>29</v>
      </c>
      <c r="G119">
        <v>17</v>
      </c>
      <c r="H119">
        <v>22</v>
      </c>
      <c r="I119" s="1">
        <v>0.80500000000000005</v>
      </c>
      <c r="J119" s="1">
        <v>0.19500000000000001</v>
      </c>
    </row>
    <row r="120" spans="1:10" x14ac:dyDescent="0.35">
      <c r="A120" t="s">
        <v>497</v>
      </c>
      <c r="B120" t="s">
        <v>24</v>
      </c>
      <c r="C120" t="s">
        <v>553</v>
      </c>
      <c r="D120">
        <v>28</v>
      </c>
      <c r="E120">
        <v>8</v>
      </c>
      <c r="F120">
        <v>33</v>
      </c>
      <c r="G120">
        <v>14</v>
      </c>
      <c r="H120">
        <v>26</v>
      </c>
      <c r="I120" s="1">
        <v>0.76100000000000001</v>
      </c>
      <c r="J120" s="1">
        <v>0.23899999999999999</v>
      </c>
    </row>
    <row r="121" spans="1:10" x14ac:dyDescent="0.35">
      <c r="A121" t="s">
        <v>497</v>
      </c>
      <c r="B121" t="s">
        <v>28</v>
      </c>
      <c r="C121" t="s">
        <v>554</v>
      </c>
      <c r="D121">
        <v>80</v>
      </c>
      <c r="E121">
        <v>12</v>
      </c>
      <c r="F121">
        <v>82</v>
      </c>
      <c r="G121">
        <v>43</v>
      </c>
      <c r="H121">
        <v>43</v>
      </c>
      <c r="I121" s="1">
        <v>0.83499999999999996</v>
      </c>
      <c r="J121" s="1">
        <v>0.16500000000000001</v>
      </c>
    </row>
    <row r="122" spans="1:10" x14ac:dyDescent="0.35">
      <c r="A122" t="s">
        <v>497</v>
      </c>
      <c r="B122" t="s">
        <v>34</v>
      </c>
      <c r="C122" t="s">
        <v>555</v>
      </c>
      <c r="D122">
        <v>36</v>
      </c>
      <c r="E122">
        <v>2</v>
      </c>
      <c r="F122">
        <v>42</v>
      </c>
      <c r="G122">
        <v>22</v>
      </c>
      <c r="H122">
        <v>32</v>
      </c>
      <c r="I122" s="1">
        <v>0.76100000000000001</v>
      </c>
      <c r="J122" s="1">
        <v>0.23899999999999999</v>
      </c>
    </row>
    <row r="123" spans="1:10" x14ac:dyDescent="0.35">
      <c r="A123" t="s">
        <v>497</v>
      </c>
      <c r="B123" t="s">
        <v>47</v>
      </c>
      <c r="C123" t="s">
        <v>556</v>
      </c>
      <c r="D123">
        <v>86</v>
      </c>
      <c r="E123">
        <v>8</v>
      </c>
      <c r="F123">
        <v>70</v>
      </c>
      <c r="G123">
        <v>22</v>
      </c>
      <c r="H123">
        <v>38</v>
      </c>
      <c r="I123" s="1">
        <v>0.83</v>
      </c>
      <c r="J123" s="1">
        <v>0.17</v>
      </c>
    </row>
    <row r="124" spans="1:10" x14ac:dyDescent="0.35">
      <c r="A124" t="s">
        <v>497</v>
      </c>
      <c r="B124" t="s">
        <v>79</v>
      </c>
      <c r="C124" t="s">
        <v>557</v>
      </c>
      <c r="D124">
        <v>28</v>
      </c>
      <c r="E124">
        <v>6</v>
      </c>
      <c r="F124">
        <v>22</v>
      </c>
      <c r="G124">
        <v>10</v>
      </c>
      <c r="H124">
        <v>18</v>
      </c>
      <c r="I124" s="1">
        <v>0.78600000000000003</v>
      </c>
      <c r="J124" s="1">
        <v>0.214</v>
      </c>
    </row>
    <row r="125" spans="1:10" x14ac:dyDescent="0.35">
      <c r="A125" t="s">
        <v>497</v>
      </c>
      <c r="B125" t="s">
        <v>32</v>
      </c>
      <c r="C125" t="s">
        <v>558</v>
      </c>
      <c r="D125">
        <v>58</v>
      </c>
      <c r="E125">
        <v>5</v>
      </c>
      <c r="F125">
        <v>50</v>
      </c>
      <c r="G125">
        <v>21</v>
      </c>
      <c r="H125">
        <v>45</v>
      </c>
      <c r="I125" s="1">
        <v>0.749</v>
      </c>
      <c r="J125" s="1">
        <v>0.251</v>
      </c>
    </row>
    <row r="126" spans="1:10" x14ac:dyDescent="0.35">
      <c r="A126" t="s">
        <v>497</v>
      </c>
      <c r="B126" t="s">
        <v>29</v>
      </c>
      <c r="C126" t="s">
        <v>559</v>
      </c>
      <c r="D126">
        <v>68</v>
      </c>
      <c r="E126">
        <v>21</v>
      </c>
      <c r="F126">
        <v>62</v>
      </c>
      <c r="G126">
        <v>45</v>
      </c>
      <c r="H126">
        <v>64</v>
      </c>
      <c r="I126" s="1">
        <v>0.754</v>
      </c>
      <c r="J126" s="1">
        <v>0.246</v>
      </c>
    </row>
    <row r="127" spans="1:10" x14ac:dyDescent="0.35">
      <c r="A127" t="s">
        <v>497</v>
      </c>
      <c r="B127" t="s">
        <v>43</v>
      </c>
      <c r="C127" t="s">
        <v>560</v>
      </c>
      <c r="D127">
        <v>43</v>
      </c>
      <c r="E127">
        <v>6</v>
      </c>
      <c r="F127">
        <v>41</v>
      </c>
      <c r="G127">
        <v>29</v>
      </c>
      <c r="H127">
        <v>48</v>
      </c>
      <c r="I127" s="1">
        <v>0.71299999999999997</v>
      </c>
      <c r="J127" s="1">
        <v>0.28699999999999998</v>
      </c>
    </row>
    <row r="128" spans="1:10" x14ac:dyDescent="0.35">
      <c r="A128" t="s">
        <v>497</v>
      </c>
      <c r="B128" t="s">
        <v>80</v>
      </c>
      <c r="C128" t="s">
        <v>561</v>
      </c>
      <c r="D128">
        <v>61</v>
      </c>
      <c r="E128">
        <v>14</v>
      </c>
      <c r="F128">
        <v>66</v>
      </c>
      <c r="G128">
        <v>44</v>
      </c>
      <c r="H128">
        <v>77</v>
      </c>
      <c r="I128" s="1">
        <v>0.70599999999999996</v>
      </c>
      <c r="J128" s="1">
        <v>0.29399999999999998</v>
      </c>
    </row>
    <row r="129" spans="1:10" x14ac:dyDescent="0.35">
      <c r="A129" t="s">
        <v>497</v>
      </c>
      <c r="B129" t="s">
        <v>222</v>
      </c>
      <c r="C129" t="s">
        <v>562</v>
      </c>
      <c r="D129">
        <v>132</v>
      </c>
      <c r="E129">
        <v>14</v>
      </c>
      <c r="F129">
        <v>173</v>
      </c>
      <c r="G129">
        <v>100</v>
      </c>
      <c r="H129">
        <v>127</v>
      </c>
      <c r="I129" s="1">
        <v>0.76700000000000002</v>
      </c>
      <c r="J129" s="1">
        <v>0.23300000000000001</v>
      </c>
    </row>
    <row r="130" spans="1:10" x14ac:dyDescent="0.35">
      <c r="A130" t="s">
        <v>497</v>
      </c>
      <c r="B130" t="s">
        <v>46</v>
      </c>
      <c r="C130" t="s">
        <v>563</v>
      </c>
      <c r="D130">
        <v>52</v>
      </c>
      <c r="E130">
        <v>15</v>
      </c>
      <c r="F130">
        <v>98</v>
      </c>
      <c r="G130">
        <v>51</v>
      </c>
      <c r="H130">
        <v>39</v>
      </c>
      <c r="I130" s="1">
        <v>0.84699999999999998</v>
      </c>
      <c r="J130" s="1">
        <v>0.153</v>
      </c>
    </row>
    <row r="131" spans="1:10" x14ac:dyDescent="0.35">
      <c r="A131" t="s">
        <v>497</v>
      </c>
      <c r="B131" t="s">
        <v>73</v>
      </c>
      <c r="C131" t="s">
        <v>564</v>
      </c>
      <c r="D131">
        <v>28</v>
      </c>
      <c r="E131">
        <v>4</v>
      </c>
      <c r="F131">
        <v>22</v>
      </c>
      <c r="G131">
        <v>16</v>
      </c>
      <c r="H131">
        <v>6</v>
      </c>
      <c r="I131" s="1">
        <v>0.92100000000000004</v>
      </c>
      <c r="J131" s="1">
        <v>7.9000000000000001E-2</v>
      </c>
    </row>
    <row r="132" spans="1:10" x14ac:dyDescent="0.35">
      <c r="A132" t="s">
        <v>497</v>
      </c>
      <c r="B132" t="s">
        <v>11</v>
      </c>
      <c r="C132" t="s">
        <v>565</v>
      </c>
      <c r="D132">
        <v>49</v>
      </c>
      <c r="E132">
        <v>6</v>
      </c>
      <c r="F132">
        <v>57</v>
      </c>
      <c r="G132">
        <v>24</v>
      </c>
      <c r="H132">
        <v>12</v>
      </c>
      <c r="I132" s="1">
        <v>0.91900000000000004</v>
      </c>
      <c r="J132" s="1">
        <v>8.1000000000000003E-2</v>
      </c>
    </row>
    <row r="133" spans="1:10" x14ac:dyDescent="0.35">
      <c r="A133" t="s">
        <v>497</v>
      </c>
      <c r="B133" t="s">
        <v>23</v>
      </c>
      <c r="C133" t="s">
        <v>566</v>
      </c>
      <c r="D133">
        <v>23</v>
      </c>
      <c r="E133">
        <v>7</v>
      </c>
      <c r="F133">
        <v>50</v>
      </c>
      <c r="G133">
        <v>21</v>
      </c>
      <c r="H133">
        <v>20</v>
      </c>
      <c r="I133" s="1">
        <v>0.83499999999999996</v>
      </c>
      <c r="J133" s="1">
        <v>0.16500000000000001</v>
      </c>
    </row>
    <row r="134" spans="1:10" x14ac:dyDescent="0.35">
      <c r="A134" t="s">
        <v>497</v>
      </c>
      <c r="B134" t="s">
        <v>66</v>
      </c>
      <c r="C134" t="s">
        <v>567</v>
      </c>
      <c r="D134">
        <v>30</v>
      </c>
      <c r="E134">
        <v>2</v>
      </c>
      <c r="F134">
        <v>42</v>
      </c>
      <c r="G134">
        <v>19</v>
      </c>
      <c r="H134">
        <v>16</v>
      </c>
      <c r="I134" s="1">
        <v>0.85299999999999998</v>
      </c>
      <c r="J134" s="1">
        <v>0.14699999999999999</v>
      </c>
    </row>
    <row r="135" spans="1:10" x14ac:dyDescent="0.35">
      <c r="A135" t="s">
        <v>497</v>
      </c>
      <c r="B135" t="s">
        <v>223</v>
      </c>
      <c r="C135" t="s">
        <v>568</v>
      </c>
      <c r="D135">
        <v>219</v>
      </c>
      <c r="E135">
        <v>34</v>
      </c>
      <c r="F135">
        <v>266</v>
      </c>
      <c r="G135">
        <v>138</v>
      </c>
      <c r="H135">
        <v>123</v>
      </c>
      <c r="I135" s="1">
        <v>0.84199999999999997</v>
      </c>
      <c r="J135" s="1">
        <v>0.158</v>
      </c>
    </row>
    <row r="136" spans="1:10" x14ac:dyDescent="0.35">
      <c r="A136" t="s">
        <v>497</v>
      </c>
      <c r="B136" t="s">
        <v>224</v>
      </c>
      <c r="C136" t="s">
        <v>569</v>
      </c>
      <c r="D136">
        <v>211</v>
      </c>
      <c r="E136">
        <v>32</v>
      </c>
      <c r="F136">
        <v>157</v>
      </c>
      <c r="G136">
        <v>133</v>
      </c>
      <c r="H136">
        <v>160</v>
      </c>
      <c r="I136" s="1">
        <v>0.76900000000000002</v>
      </c>
      <c r="J136" s="1">
        <v>0.23100000000000001</v>
      </c>
    </row>
    <row r="137" spans="1:10" x14ac:dyDescent="0.35">
      <c r="A137" t="s">
        <v>497</v>
      </c>
      <c r="B137" t="s">
        <v>55</v>
      </c>
      <c r="C137" t="s">
        <v>570</v>
      </c>
      <c r="D137">
        <v>61</v>
      </c>
      <c r="E137">
        <v>6</v>
      </c>
      <c r="F137">
        <v>70</v>
      </c>
      <c r="G137">
        <v>47</v>
      </c>
      <c r="H137">
        <v>29</v>
      </c>
      <c r="I137" s="1">
        <v>0.86399999999999999</v>
      </c>
      <c r="J137" s="1">
        <v>0.13600000000000001</v>
      </c>
    </row>
    <row r="138" spans="1:10" x14ac:dyDescent="0.35">
      <c r="A138" t="s">
        <v>497</v>
      </c>
      <c r="B138" t="s">
        <v>65</v>
      </c>
      <c r="C138" t="s">
        <v>571</v>
      </c>
      <c r="D138">
        <v>35</v>
      </c>
      <c r="E138">
        <v>2</v>
      </c>
      <c r="F138">
        <v>26</v>
      </c>
      <c r="G138">
        <v>15</v>
      </c>
      <c r="H138">
        <v>17</v>
      </c>
      <c r="I138" s="1">
        <v>0.82099999999999995</v>
      </c>
      <c r="J138" s="1">
        <v>0.17899999999999999</v>
      </c>
    </row>
    <row r="139" spans="1:10" x14ac:dyDescent="0.35">
      <c r="A139" t="s">
        <v>497</v>
      </c>
      <c r="B139" t="s">
        <v>72</v>
      </c>
      <c r="C139" t="s">
        <v>572</v>
      </c>
      <c r="D139">
        <v>53</v>
      </c>
      <c r="E139">
        <v>13</v>
      </c>
      <c r="F139">
        <v>61</v>
      </c>
      <c r="G139">
        <v>35</v>
      </c>
      <c r="H139">
        <v>32</v>
      </c>
      <c r="I139" s="1">
        <v>0.83499999999999996</v>
      </c>
      <c r="J139" s="1">
        <v>0.16500000000000001</v>
      </c>
    </row>
    <row r="140" spans="1:10" x14ac:dyDescent="0.35">
      <c r="A140" t="s">
        <v>497</v>
      </c>
      <c r="B140" t="s">
        <v>49</v>
      </c>
      <c r="C140" t="s">
        <v>573</v>
      </c>
      <c r="D140">
        <v>61</v>
      </c>
      <c r="E140">
        <v>11</v>
      </c>
      <c r="F140">
        <v>74</v>
      </c>
      <c r="G140">
        <v>30</v>
      </c>
      <c r="H140">
        <v>32</v>
      </c>
      <c r="I140" s="1">
        <v>0.84599999999999997</v>
      </c>
      <c r="J140" s="1">
        <v>0.154</v>
      </c>
    </row>
    <row r="141" spans="1:10" x14ac:dyDescent="0.35">
      <c r="A141" t="s">
        <v>497</v>
      </c>
      <c r="B141" t="s">
        <v>48</v>
      </c>
      <c r="C141" t="s">
        <v>574</v>
      </c>
      <c r="D141">
        <v>96</v>
      </c>
      <c r="E141">
        <v>18</v>
      </c>
      <c r="F141">
        <v>103</v>
      </c>
      <c r="G141">
        <v>41</v>
      </c>
      <c r="H141">
        <v>46</v>
      </c>
      <c r="I141" s="1">
        <v>0.84899999999999998</v>
      </c>
      <c r="J141" s="1">
        <v>0.151</v>
      </c>
    </row>
    <row r="142" spans="1:10" x14ac:dyDescent="0.35">
      <c r="A142" t="s">
        <v>497</v>
      </c>
      <c r="B142" t="s">
        <v>233</v>
      </c>
      <c r="C142" t="s">
        <v>575</v>
      </c>
      <c r="D142">
        <v>142</v>
      </c>
      <c r="E142">
        <v>11</v>
      </c>
      <c r="F142">
        <v>149</v>
      </c>
      <c r="G142">
        <v>102</v>
      </c>
      <c r="H142">
        <v>52</v>
      </c>
      <c r="I142" s="1">
        <v>0.88600000000000001</v>
      </c>
      <c r="J142" s="1">
        <v>0.114</v>
      </c>
    </row>
    <row r="143" spans="1:10" x14ac:dyDescent="0.35">
      <c r="A143" t="s">
        <v>497</v>
      </c>
      <c r="B143" t="s">
        <v>213</v>
      </c>
      <c r="C143" t="s">
        <v>576</v>
      </c>
      <c r="D143">
        <v>122</v>
      </c>
      <c r="E143">
        <v>19</v>
      </c>
      <c r="F143">
        <v>132</v>
      </c>
      <c r="G143">
        <v>66</v>
      </c>
      <c r="H143">
        <v>60</v>
      </c>
      <c r="I143" s="1">
        <v>0.85</v>
      </c>
      <c r="J143" s="1">
        <v>0.15</v>
      </c>
    </row>
    <row r="144" spans="1:10" x14ac:dyDescent="0.35">
      <c r="A144" t="s">
        <v>497</v>
      </c>
      <c r="B144" t="s">
        <v>54</v>
      </c>
      <c r="C144" t="s">
        <v>577</v>
      </c>
      <c r="D144">
        <v>50</v>
      </c>
      <c r="E144">
        <v>5</v>
      </c>
      <c r="F144">
        <v>52</v>
      </c>
      <c r="G144">
        <v>35</v>
      </c>
      <c r="H144">
        <v>23</v>
      </c>
      <c r="I144" s="1">
        <v>0.86099999999999999</v>
      </c>
      <c r="J144" s="1">
        <v>0.13900000000000001</v>
      </c>
    </row>
    <row r="145" spans="1:10" x14ac:dyDescent="0.35">
      <c r="A145" t="s">
        <v>497</v>
      </c>
      <c r="B145" t="s">
        <v>225</v>
      </c>
      <c r="C145" t="s">
        <v>578</v>
      </c>
      <c r="D145">
        <v>212</v>
      </c>
      <c r="E145">
        <v>86</v>
      </c>
      <c r="F145">
        <v>169</v>
      </c>
      <c r="G145">
        <v>140</v>
      </c>
      <c r="H145">
        <v>141</v>
      </c>
      <c r="I145" s="1">
        <v>0.81100000000000005</v>
      </c>
      <c r="J145" s="1">
        <v>0.189</v>
      </c>
    </row>
    <row r="146" spans="1:10" x14ac:dyDescent="0.35">
      <c r="A146" t="s">
        <v>497</v>
      </c>
      <c r="B146" t="s">
        <v>226</v>
      </c>
      <c r="C146" t="s">
        <v>579</v>
      </c>
      <c r="D146">
        <v>240</v>
      </c>
      <c r="E146">
        <v>64</v>
      </c>
      <c r="F146">
        <v>267</v>
      </c>
      <c r="G146">
        <v>173</v>
      </c>
      <c r="H146">
        <v>235</v>
      </c>
      <c r="I146" s="1">
        <v>0.76</v>
      </c>
      <c r="J146" s="1">
        <v>0.24</v>
      </c>
    </row>
    <row r="147" spans="1:10" x14ac:dyDescent="0.35">
      <c r="A147" t="s">
        <v>497</v>
      </c>
      <c r="B147" t="s">
        <v>580</v>
      </c>
      <c r="C147" t="s">
        <v>581</v>
      </c>
      <c r="D147">
        <v>108</v>
      </c>
      <c r="E147">
        <v>19</v>
      </c>
      <c r="F147">
        <v>123</v>
      </c>
      <c r="G147">
        <v>72</v>
      </c>
      <c r="H147">
        <v>101</v>
      </c>
      <c r="I147" s="1">
        <v>0.76100000000000001</v>
      </c>
      <c r="J147" s="1">
        <v>0.23899999999999999</v>
      </c>
    </row>
    <row r="148" spans="1:10" x14ac:dyDescent="0.35">
      <c r="A148" t="s">
        <v>497</v>
      </c>
      <c r="B148" t="s">
        <v>12</v>
      </c>
      <c r="C148" t="s">
        <v>582</v>
      </c>
      <c r="D148">
        <v>24</v>
      </c>
      <c r="E148">
        <v>2</v>
      </c>
      <c r="F148">
        <v>17</v>
      </c>
      <c r="G148">
        <v>5</v>
      </c>
      <c r="H148">
        <v>26</v>
      </c>
      <c r="I148" s="1">
        <v>0.64900000000000002</v>
      </c>
      <c r="J148" s="1">
        <v>0.35099999999999998</v>
      </c>
    </row>
    <row r="149" spans="1:10" x14ac:dyDescent="0.35">
      <c r="A149" t="s">
        <v>497</v>
      </c>
      <c r="B149" t="s">
        <v>228</v>
      </c>
      <c r="C149" t="s">
        <v>583</v>
      </c>
      <c r="D149">
        <v>148</v>
      </c>
      <c r="E149">
        <v>21</v>
      </c>
      <c r="F149">
        <v>185</v>
      </c>
      <c r="G149">
        <v>136</v>
      </c>
      <c r="H149">
        <v>149</v>
      </c>
      <c r="I149" s="1">
        <v>0.76700000000000002</v>
      </c>
      <c r="J149" s="1">
        <v>0.23300000000000001</v>
      </c>
    </row>
    <row r="150" spans="1:10" x14ac:dyDescent="0.35">
      <c r="A150" t="s">
        <v>497</v>
      </c>
      <c r="B150" t="s">
        <v>229</v>
      </c>
      <c r="C150" t="s">
        <v>584</v>
      </c>
      <c r="D150">
        <v>93</v>
      </c>
      <c r="E150">
        <v>16</v>
      </c>
      <c r="F150">
        <v>123</v>
      </c>
      <c r="G150">
        <v>58</v>
      </c>
      <c r="H150">
        <v>72</v>
      </c>
      <c r="I150" s="1">
        <v>0.80100000000000005</v>
      </c>
      <c r="J150" s="1">
        <v>0.19900000000000001</v>
      </c>
    </row>
    <row r="151" spans="1:10" x14ac:dyDescent="0.35">
      <c r="A151" t="s">
        <v>497</v>
      </c>
      <c r="B151" t="s">
        <v>62</v>
      </c>
      <c r="C151" t="s">
        <v>585</v>
      </c>
      <c r="D151">
        <v>105</v>
      </c>
      <c r="E151">
        <v>31</v>
      </c>
      <c r="F151">
        <v>150</v>
      </c>
      <c r="G151">
        <v>100</v>
      </c>
      <c r="H151">
        <v>56</v>
      </c>
      <c r="I151" s="1">
        <v>0.873</v>
      </c>
      <c r="J151" s="1">
        <v>0.127</v>
      </c>
    </row>
    <row r="152" spans="1:10" x14ac:dyDescent="0.35">
      <c r="A152" t="s">
        <v>497</v>
      </c>
      <c r="B152" t="s">
        <v>230</v>
      </c>
      <c r="C152" t="s">
        <v>586</v>
      </c>
      <c r="D152">
        <v>276</v>
      </c>
      <c r="E152">
        <v>53</v>
      </c>
      <c r="F152">
        <v>229</v>
      </c>
      <c r="G152">
        <v>160</v>
      </c>
      <c r="H152">
        <v>122</v>
      </c>
      <c r="I152" s="1">
        <v>0.85499999999999998</v>
      </c>
      <c r="J152" s="1">
        <v>0.14499999999999999</v>
      </c>
    </row>
    <row r="153" spans="1:10" x14ac:dyDescent="0.35">
      <c r="A153" t="s">
        <v>497</v>
      </c>
      <c r="B153" t="s">
        <v>231</v>
      </c>
      <c r="C153" t="s">
        <v>587</v>
      </c>
      <c r="D153">
        <v>171</v>
      </c>
      <c r="E153">
        <v>51</v>
      </c>
      <c r="F153">
        <v>181</v>
      </c>
      <c r="G153">
        <v>146</v>
      </c>
      <c r="H153">
        <v>182</v>
      </c>
      <c r="I153" s="1">
        <v>0.751</v>
      </c>
      <c r="J153" s="1">
        <v>0.249</v>
      </c>
    </row>
    <row r="154" spans="1:10" x14ac:dyDescent="0.35">
      <c r="A154" t="s">
        <v>497</v>
      </c>
      <c r="B154" t="s">
        <v>10</v>
      </c>
      <c r="C154" t="s">
        <v>588</v>
      </c>
      <c r="D154">
        <v>44</v>
      </c>
      <c r="E154">
        <v>5</v>
      </c>
      <c r="F154">
        <v>35</v>
      </c>
      <c r="G154">
        <v>32</v>
      </c>
      <c r="H154">
        <v>56</v>
      </c>
      <c r="I154" s="1">
        <v>0.67400000000000004</v>
      </c>
      <c r="J154" s="1">
        <v>0.32600000000000001</v>
      </c>
    </row>
    <row r="155" spans="1:10" x14ac:dyDescent="0.35">
      <c r="A155" t="s">
        <v>497</v>
      </c>
      <c r="B155" t="s">
        <v>25</v>
      </c>
      <c r="C155" t="s">
        <v>589</v>
      </c>
      <c r="D155">
        <v>52</v>
      </c>
      <c r="E155">
        <v>11</v>
      </c>
      <c r="F155">
        <v>70</v>
      </c>
      <c r="G155">
        <v>30</v>
      </c>
      <c r="H155">
        <v>54</v>
      </c>
      <c r="I155" s="1">
        <v>0.751</v>
      </c>
      <c r="J155" s="1">
        <v>0.249</v>
      </c>
    </row>
    <row r="156" spans="1:10" x14ac:dyDescent="0.35">
      <c r="A156" t="s">
        <v>497</v>
      </c>
      <c r="B156" t="s">
        <v>59</v>
      </c>
      <c r="C156" t="s">
        <v>590</v>
      </c>
      <c r="D156">
        <v>52</v>
      </c>
      <c r="E156">
        <v>9</v>
      </c>
      <c r="F156">
        <v>39</v>
      </c>
      <c r="G156">
        <v>17</v>
      </c>
      <c r="H156">
        <v>63</v>
      </c>
      <c r="I156" s="1">
        <v>0.65</v>
      </c>
      <c r="J156" s="1">
        <v>0.35</v>
      </c>
    </row>
    <row r="157" spans="1:10" x14ac:dyDescent="0.35">
      <c r="A157" t="s">
        <v>497</v>
      </c>
      <c r="B157" t="s">
        <v>61</v>
      </c>
      <c r="C157" t="s">
        <v>591</v>
      </c>
      <c r="D157">
        <v>97</v>
      </c>
      <c r="E157">
        <v>20</v>
      </c>
      <c r="F157">
        <v>85</v>
      </c>
      <c r="G157">
        <v>28</v>
      </c>
      <c r="H157">
        <v>90</v>
      </c>
      <c r="I157" s="1">
        <v>0.71899999999999997</v>
      </c>
      <c r="J157" s="1">
        <v>0.28100000000000003</v>
      </c>
    </row>
    <row r="158" spans="1:10" x14ac:dyDescent="0.35">
      <c r="A158" t="s">
        <v>497</v>
      </c>
      <c r="B158" t="s">
        <v>22</v>
      </c>
      <c r="C158" t="s">
        <v>592</v>
      </c>
      <c r="D158">
        <v>34</v>
      </c>
      <c r="E158">
        <v>2</v>
      </c>
      <c r="F158">
        <v>26</v>
      </c>
      <c r="G158">
        <v>18</v>
      </c>
      <c r="H158">
        <v>17</v>
      </c>
      <c r="I158" s="1">
        <v>0.82499999999999996</v>
      </c>
      <c r="J158" s="1">
        <v>0.17499999999999999</v>
      </c>
    </row>
    <row r="159" spans="1:10" x14ac:dyDescent="0.35">
      <c r="A159" t="s">
        <v>497</v>
      </c>
      <c r="B159" t="s">
        <v>31</v>
      </c>
      <c r="C159" t="s">
        <v>593</v>
      </c>
      <c r="D159">
        <v>15</v>
      </c>
      <c r="E159">
        <v>6</v>
      </c>
      <c r="F159">
        <v>27</v>
      </c>
      <c r="G159">
        <v>15</v>
      </c>
      <c r="H159">
        <v>17</v>
      </c>
      <c r="I159" s="1">
        <v>0.78800000000000003</v>
      </c>
      <c r="J159" s="1">
        <v>0.21199999999999999</v>
      </c>
    </row>
    <row r="160" spans="1:10" x14ac:dyDescent="0.35">
      <c r="A160" t="s">
        <v>497</v>
      </c>
      <c r="B160" t="s">
        <v>53</v>
      </c>
      <c r="C160" t="s">
        <v>594</v>
      </c>
      <c r="D160">
        <v>39</v>
      </c>
      <c r="E160">
        <v>3</v>
      </c>
      <c r="F160">
        <v>49</v>
      </c>
      <c r="G160">
        <v>48</v>
      </c>
      <c r="H160">
        <v>22</v>
      </c>
      <c r="I160" s="1">
        <v>0.86299999999999999</v>
      </c>
      <c r="J160" s="1">
        <v>0.13700000000000001</v>
      </c>
    </row>
    <row r="161" spans="1:10" x14ac:dyDescent="0.35">
      <c r="A161" t="s">
        <v>497</v>
      </c>
      <c r="B161" t="s">
        <v>63</v>
      </c>
      <c r="C161" t="s">
        <v>595</v>
      </c>
      <c r="D161">
        <v>39</v>
      </c>
      <c r="E161">
        <v>4</v>
      </c>
      <c r="F161">
        <v>53</v>
      </c>
      <c r="G161">
        <v>25</v>
      </c>
      <c r="H161">
        <v>20</v>
      </c>
      <c r="I161" s="1">
        <v>0.85799999999999998</v>
      </c>
      <c r="J161" s="1">
        <v>0.14199999999999999</v>
      </c>
    </row>
    <row r="162" spans="1:10" x14ac:dyDescent="0.35">
      <c r="A162" t="s">
        <v>497</v>
      </c>
      <c r="B162" t="s">
        <v>69</v>
      </c>
      <c r="C162" t="s">
        <v>596</v>
      </c>
      <c r="D162">
        <v>35</v>
      </c>
      <c r="E162">
        <v>6</v>
      </c>
      <c r="F162">
        <v>38</v>
      </c>
      <c r="G162">
        <v>27</v>
      </c>
      <c r="H162">
        <v>16</v>
      </c>
      <c r="I162" s="1">
        <v>0.86899999999999999</v>
      </c>
      <c r="J162" s="1">
        <v>0.13100000000000001</v>
      </c>
    </row>
    <row r="163" spans="1:10" x14ac:dyDescent="0.35">
      <c r="A163" t="s">
        <v>497</v>
      </c>
      <c r="B163" t="s">
        <v>71</v>
      </c>
      <c r="C163" t="s">
        <v>597</v>
      </c>
      <c r="D163">
        <v>47</v>
      </c>
      <c r="E163">
        <v>7</v>
      </c>
      <c r="F163">
        <v>45</v>
      </c>
      <c r="G163">
        <v>54</v>
      </c>
      <c r="H163">
        <v>23</v>
      </c>
      <c r="I163" s="1">
        <v>0.86899999999999999</v>
      </c>
      <c r="J163" s="1">
        <v>0.13100000000000001</v>
      </c>
    </row>
    <row r="164" spans="1:10" x14ac:dyDescent="0.35">
      <c r="A164" t="s">
        <v>497</v>
      </c>
      <c r="B164" t="s">
        <v>39</v>
      </c>
      <c r="C164" t="s">
        <v>598</v>
      </c>
      <c r="D164">
        <v>99</v>
      </c>
      <c r="E164">
        <v>21</v>
      </c>
      <c r="F164">
        <v>124</v>
      </c>
      <c r="G164">
        <v>32</v>
      </c>
      <c r="H164">
        <v>25</v>
      </c>
      <c r="I164" s="1">
        <v>0.91700000000000004</v>
      </c>
      <c r="J164" s="1">
        <v>8.3000000000000004E-2</v>
      </c>
    </row>
    <row r="165" spans="1:10" x14ac:dyDescent="0.35">
      <c r="A165" t="s">
        <v>497</v>
      </c>
      <c r="B165" t="s">
        <v>50</v>
      </c>
      <c r="C165" t="s">
        <v>599</v>
      </c>
      <c r="D165">
        <v>50</v>
      </c>
      <c r="E165">
        <v>4</v>
      </c>
      <c r="F165">
        <v>94</v>
      </c>
      <c r="G165">
        <v>48</v>
      </c>
      <c r="H165">
        <v>44</v>
      </c>
      <c r="I165" s="1">
        <v>0.81699999999999995</v>
      </c>
      <c r="J165" s="1">
        <v>0.183</v>
      </c>
    </row>
    <row r="166" spans="1:10" x14ac:dyDescent="0.35">
      <c r="A166" t="s">
        <v>497</v>
      </c>
      <c r="B166" t="s">
        <v>81</v>
      </c>
      <c r="C166" t="s">
        <v>600</v>
      </c>
      <c r="D166">
        <v>60</v>
      </c>
      <c r="E166">
        <v>8</v>
      </c>
      <c r="F166">
        <v>52</v>
      </c>
      <c r="G166">
        <v>34</v>
      </c>
      <c r="H166">
        <v>24</v>
      </c>
      <c r="I166" s="1">
        <v>0.86499999999999999</v>
      </c>
      <c r="J166" s="1">
        <v>0.13500000000000001</v>
      </c>
    </row>
    <row r="167" spans="1:10" x14ac:dyDescent="0.35">
      <c r="A167" t="s">
        <v>497</v>
      </c>
      <c r="B167" t="s">
        <v>232</v>
      </c>
      <c r="C167" t="s">
        <v>601</v>
      </c>
      <c r="D167">
        <v>131</v>
      </c>
      <c r="E167">
        <v>31</v>
      </c>
      <c r="F167">
        <v>164</v>
      </c>
      <c r="G167">
        <v>136</v>
      </c>
      <c r="H167">
        <v>216</v>
      </c>
      <c r="I167" s="1">
        <v>0.68100000000000005</v>
      </c>
      <c r="J167" s="1">
        <v>0.31900000000000001</v>
      </c>
    </row>
    <row r="168" spans="1:10" x14ac:dyDescent="0.35">
      <c r="A168" t="s">
        <v>497</v>
      </c>
      <c r="B168" t="s">
        <v>17</v>
      </c>
      <c r="C168" t="s">
        <v>602</v>
      </c>
      <c r="D168">
        <v>47</v>
      </c>
      <c r="E168">
        <v>9</v>
      </c>
      <c r="F168">
        <v>47</v>
      </c>
      <c r="G168">
        <v>37</v>
      </c>
      <c r="H168">
        <v>49</v>
      </c>
      <c r="I168" s="1">
        <v>0.74099999999999999</v>
      </c>
      <c r="J168" s="1">
        <v>0.25900000000000001</v>
      </c>
    </row>
    <row r="169" spans="1:10" x14ac:dyDescent="0.35">
      <c r="A169" t="s">
        <v>497</v>
      </c>
      <c r="B169" t="s">
        <v>234</v>
      </c>
      <c r="C169" t="s">
        <v>603</v>
      </c>
      <c r="D169">
        <v>149</v>
      </c>
      <c r="E169">
        <v>40</v>
      </c>
      <c r="F169">
        <v>222</v>
      </c>
      <c r="G169">
        <v>126</v>
      </c>
      <c r="H169">
        <v>154</v>
      </c>
      <c r="I169" s="1">
        <v>0.77700000000000002</v>
      </c>
      <c r="J169" s="1">
        <v>0.223</v>
      </c>
    </row>
    <row r="170" spans="1:10" x14ac:dyDescent="0.35">
      <c r="A170" t="s">
        <v>497</v>
      </c>
      <c r="B170" t="s">
        <v>216</v>
      </c>
      <c r="C170" t="s">
        <v>604</v>
      </c>
      <c r="D170">
        <v>89</v>
      </c>
      <c r="E170">
        <v>15</v>
      </c>
      <c r="F170">
        <v>147</v>
      </c>
      <c r="G170">
        <v>85</v>
      </c>
      <c r="H170">
        <v>88</v>
      </c>
      <c r="I170" s="1">
        <v>0.79200000000000004</v>
      </c>
      <c r="J170" s="1">
        <v>0.20799999999999999</v>
      </c>
    </row>
    <row r="171" spans="1:10" x14ac:dyDescent="0.35">
      <c r="A171" t="s">
        <v>497</v>
      </c>
      <c r="B171" t="s">
        <v>21</v>
      </c>
      <c r="C171" t="s">
        <v>605</v>
      </c>
      <c r="D171">
        <v>42</v>
      </c>
      <c r="E171">
        <v>9</v>
      </c>
      <c r="F171">
        <v>37</v>
      </c>
      <c r="G171">
        <v>32</v>
      </c>
      <c r="H171">
        <v>27</v>
      </c>
      <c r="I171" s="1">
        <v>0.81599999999999995</v>
      </c>
      <c r="J171" s="1">
        <v>0.184</v>
      </c>
    </row>
    <row r="172" spans="1:10" x14ac:dyDescent="0.35">
      <c r="A172" t="s">
        <v>497</v>
      </c>
      <c r="B172" t="s">
        <v>76</v>
      </c>
      <c r="C172" t="s">
        <v>606</v>
      </c>
      <c r="D172">
        <v>61</v>
      </c>
      <c r="E172">
        <v>14</v>
      </c>
      <c r="F172">
        <v>72</v>
      </c>
      <c r="G172">
        <v>51</v>
      </c>
      <c r="H172">
        <v>24</v>
      </c>
      <c r="I172" s="1">
        <v>0.89200000000000002</v>
      </c>
      <c r="J172" s="1">
        <v>0.108</v>
      </c>
    </row>
    <row r="173" spans="1:10" x14ac:dyDescent="0.35">
      <c r="A173" t="s">
        <v>497</v>
      </c>
      <c r="B173" t="s">
        <v>42</v>
      </c>
      <c r="C173" t="s">
        <v>607</v>
      </c>
      <c r="D173">
        <v>146</v>
      </c>
      <c r="E173">
        <v>15</v>
      </c>
      <c r="F173">
        <v>156</v>
      </c>
      <c r="G173">
        <v>95</v>
      </c>
      <c r="H173">
        <v>48</v>
      </c>
      <c r="I173" s="1">
        <v>0.89600000000000002</v>
      </c>
      <c r="J173" s="1">
        <v>0.104</v>
      </c>
    </row>
    <row r="174" spans="1:10" x14ac:dyDescent="0.35">
      <c r="A174" t="s">
        <v>497</v>
      </c>
      <c r="B174" t="s">
        <v>211</v>
      </c>
      <c r="C174" t="s">
        <v>608</v>
      </c>
      <c r="D174">
        <v>91</v>
      </c>
      <c r="E174">
        <v>16</v>
      </c>
      <c r="F174">
        <v>112</v>
      </c>
      <c r="G174">
        <v>72</v>
      </c>
      <c r="H174">
        <v>58</v>
      </c>
      <c r="I174" s="1">
        <v>0.83399999999999996</v>
      </c>
      <c r="J174" s="1">
        <v>0.16600000000000001</v>
      </c>
    </row>
    <row r="175" spans="1:10" x14ac:dyDescent="0.35">
      <c r="A175" t="s">
        <v>497</v>
      </c>
      <c r="B175" t="s">
        <v>221</v>
      </c>
      <c r="C175" t="s">
        <v>609</v>
      </c>
      <c r="D175">
        <v>75</v>
      </c>
      <c r="E175">
        <v>8</v>
      </c>
      <c r="F175">
        <v>66</v>
      </c>
      <c r="G175">
        <v>42</v>
      </c>
      <c r="H175">
        <v>39</v>
      </c>
      <c r="I175" s="1">
        <v>0.83</v>
      </c>
      <c r="J175" s="1">
        <v>0.17</v>
      </c>
    </row>
    <row r="176" spans="1:10" x14ac:dyDescent="0.35">
      <c r="I176" s="1"/>
      <c r="J176" s="1"/>
    </row>
    <row r="177" spans="9:10" x14ac:dyDescent="0.35">
      <c r="I177" s="1"/>
      <c r="J177" s="1"/>
    </row>
    <row r="178" spans="9:10" x14ac:dyDescent="0.35">
      <c r="I178" s="1"/>
      <c r="J178" s="1"/>
    </row>
    <row r="179" spans="9:10" x14ac:dyDescent="0.35">
      <c r="I179" s="1"/>
      <c r="J179" s="1"/>
    </row>
    <row r="180" spans="9:10" x14ac:dyDescent="0.35">
      <c r="I180" s="1"/>
      <c r="J180" s="1"/>
    </row>
    <row r="181" spans="9:10" x14ac:dyDescent="0.35">
      <c r="I181" s="1"/>
      <c r="J181" s="1"/>
    </row>
    <row r="182" spans="9:10" x14ac:dyDescent="0.35">
      <c r="I182" s="1"/>
      <c r="J182" s="1"/>
    </row>
    <row r="183" spans="9:10" x14ac:dyDescent="0.35">
      <c r="I183" s="1"/>
      <c r="J183" s="1"/>
    </row>
    <row r="184" spans="9:10" x14ac:dyDescent="0.35">
      <c r="I184" s="1"/>
      <c r="J184" s="1"/>
    </row>
    <row r="185" spans="9:10" x14ac:dyDescent="0.35">
      <c r="I185" s="1"/>
      <c r="J185" s="1"/>
    </row>
    <row r="186" spans="9:10" x14ac:dyDescent="0.35">
      <c r="I186" s="1"/>
      <c r="J186" s="1"/>
    </row>
    <row r="187" spans="9:10" x14ac:dyDescent="0.35">
      <c r="I187" s="1"/>
      <c r="J187" s="1"/>
    </row>
    <row r="188" spans="9:10" x14ac:dyDescent="0.35">
      <c r="I188" s="1"/>
      <c r="J188" s="1"/>
    </row>
    <row r="189" spans="9:10" x14ac:dyDescent="0.35">
      <c r="I189" s="1"/>
      <c r="J189" s="1"/>
    </row>
    <row r="190" spans="9:10" x14ac:dyDescent="0.35">
      <c r="I190" s="1"/>
      <c r="J190" s="1"/>
    </row>
    <row r="191" spans="9:10" x14ac:dyDescent="0.35">
      <c r="I191" s="1"/>
      <c r="J191" s="1"/>
    </row>
    <row r="192" spans="9:10" x14ac:dyDescent="0.35">
      <c r="I192" s="1"/>
      <c r="J192" s="1"/>
    </row>
    <row r="193" spans="9:10" x14ac:dyDescent="0.35">
      <c r="I193" s="1"/>
      <c r="J193" s="1"/>
    </row>
    <row r="194" spans="9:10" x14ac:dyDescent="0.35">
      <c r="I194" s="1"/>
      <c r="J194" s="1"/>
    </row>
    <row r="195" spans="9:10" x14ac:dyDescent="0.35">
      <c r="I195" s="1"/>
      <c r="J195" s="1"/>
    </row>
    <row r="196" spans="9:10" x14ac:dyDescent="0.35">
      <c r="I196" s="1"/>
      <c r="J196" s="1"/>
    </row>
    <row r="197" spans="9:10" x14ac:dyDescent="0.35">
      <c r="I197" s="1"/>
      <c r="J197" s="1"/>
    </row>
    <row r="198" spans="9:10" x14ac:dyDescent="0.35">
      <c r="I198" s="1"/>
      <c r="J198" s="1"/>
    </row>
    <row r="199" spans="9:10" x14ac:dyDescent="0.35">
      <c r="I199" s="1"/>
      <c r="J199" s="1"/>
    </row>
    <row r="200" spans="9:10" x14ac:dyDescent="0.35">
      <c r="I200" s="1"/>
      <c r="J200" s="1"/>
    </row>
    <row r="201" spans="9:10" x14ac:dyDescent="0.35">
      <c r="I201" s="1"/>
      <c r="J201" s="1"/>
    </row>
    <row r="202" spans="9:10" x14ac:dyDescent="0.35">
      <c r="I202" s="1"/>
      <c r="J202" s="1"/>
    </row>
    <row r="203" spans="9:10" x14ac:dyDescent="0.35">
      <c r="I203" s="1"/>
      <c r="J203" s="1"/>
    </row>
    <row r="204" spans="9:10" x14ac:dyDescent="0.35">
      <c r="I204" s="1"/>
      <c r="J204" s="1"/>
    </row>
    <row r="205" spans="9:10" x14ac:dyDescent="0.35">
      <c r="I205" s="1"/>
      <c r="J205" s="1"/>
    </row>
    <row r="206" spans="9:10" x14ac:dyDescent="0.35">
      <c r="I206" s="1"/>
      <c r="J206" s="1"/>
    </row>
    <row r="207" spans="9:10" x14ac:dyDescent="0.35">
      <c r="I207" s="1"/>
      <c r="J207" s="1"/>
    </row>
    <row r="208" spans="9:10" x14ac:dyDescent="0.35">
      <c r="I208" s="1"/>
      <c r="J208" s="1"/>
    </row>
    <row r="209" spans="9:10" x14ac:dyDescent="0.35">
      <c r="I209" s="1"/>
      <c r="J209" s="1"/>
    </row>
    <row r="210" spans="9:10" x14ac:dyDescent="0.35">
      <c r="I210" s="1"/>
      <c r="J210" s="1"/>
    </row>
    <row r="211" spans="9:10" x14ac:dyDescent="0.35">
      <c r="I211" s="1"/>
      <c r="J211" s="1"/>
    </row>
    <row r="212" spans="9:10" x14ac:dyDescent="0.35">
      <c r="I212" s="1"/>
      <c r="J212" s="1"/>
    </row>
    <row r="213" spans="9:10" x14ac:dyDescent="0.35">
      <c r="I213" s="1"/>
      <c r="J213" s="1"/>
    </row>
    <row r="214" spans="9:10" x14ac:dyDescent="0.35">
      <c r="I214" s="1"/>
      <c r="J214" s="1"/>
    </row>
    <row r="215" spans="9:10" x14ac:dyDescent="0.35">
      <c r="I215" s="1"/>
      <c r="J215" s="1"/>
    </row>
    <row r="216" spans="9:10" x14ac:dyDescent="0.35">
      <c r="I216" s="1"/>
      <c r="J216" s="1"/>
    </row>
    <row r="217" spans="9:10" x14ac:dyDescent="0.35">
      <c r="I217" s="1"/>
      <c r="J217" s="1"/>
    </row>
    <row r="218" spans="9:10" x14ac:dyDescent="0.35">
      <c r="I218" s="1"/>
      <c r="J218" s="1"/>
    </row>
    <row r="219" spans="9:10" x14ac:dyDescent="0.35">
      <c r="I219" s="1"/>
      <c r="J219" s="1"/>
    </row>
    <row r="220" spans="9:10" x14ac:dyDescent="0.35">
      <c r="I220" s="1"/>
      <c r="J220" s="1"/>
    </row>
    <row r="221" spans="9:10" x14ac:dyDescent="0.35">
      <c r="I221" s="1"/>
      <c r="J221" s="1"/>
    </row>
    <row r="222" spans="9:10" x14ac:dyDescent="0.35">
      <c r="I222" s="1"/>
      <c r="J222" s="1"/>
    </row>
    <row r="223" spans="9:10" x14ac:dyDescent="0.35">
      <c r="I223" s="1"/>
      <c r="J223" s="1"/>
    </row>
    <row r="224" spans="9:10" x14ac:dyDescent="0.35">
      <c r="I224" s="1"/>
      <c r="J224" s="1"/>
    </row>
    <row r="225" spans="9:10" x14ac:dyDescent="0.35">
      <c r="I225" s="1"/>
      <c r="J225" s="1"/>
    </row>
    <row r="226" spans="9:10" x14ac:dyDescent="0.35">
      <c r="I226" s="1"/>
      <c r="J226" s="1"/>
    </row>
    <row r="227" spans="9:10" x14ac:dyDescent="0.35">
      <c r="I227" s="1"/>
      <c r="J227" s="1"/>
    </row>
    <row r="228" spans="9:10" x14ac:dyDescent="0.35">
      <c r="I228" s="1"/>
      <c r="J228" s="1"/>
    </row>
    <row r="229" spans="9:10" x14ac:dyDescent="0.35">
      <c r="I229" s="1"/>
      <c r="J229" s="1"/>
    </row>
    <row r="230" spans="9:10" x14ac:dyDescent="0.35">
      <c r="I230" s="1"/>
      <c r="J230" s="1"/>
    </row>
    <row r="231" spans="9:10" x14ac:dyDescent="0.35">
      <c r="I231" s="1"/>
      <c r="J231" s="1"/>
    </row>
    <row r="232" spans="9:10" x14ac:dyDescent="0.35">
      <c r="I232" s="1"/>
      <c r="J232" s="1"/>
    </row>
    <row r="233" spans="9:10" x14ac:dyDescent="0.35">
      <c r="I233" s="1"/>
      <c r="J233" s="1"/>
    </row>
    <row r="234" spans="9:10" x14ac:dyDescent="0.35">
      <c r="I234" s="1"/>
      <c r="J234" s="1"/>
    </row>
    <row r="235" spans="9:10" x14ac:dyDescent="0.35">
      <c r="I235" s="1"/>
      <c r="J235" s="1"/>
    </row>
    <row r="236" spans="9:10" x14ac:dyDescent="0.35">
      <c r="I236" s="1"/>
      <c r="J236" s="1"/>
    </row>
    <row r="237" spans="9:10" x14ac:dyDescent="0.35">
      <c r="I237" s="1"/>
      <c r="J237" s="1"/>
    </row>
    <row r="238" spans="9:10" x14ac:dyDescent="0.35">
      <c r="I238" s="1"/>
      <c r="J238" s="1"/>
    </row>
    <row r="239" spans="9:10" x14ac:dyDescent="0.35">
      <c r="I239" s="1"/>
      <c r="J239" s="1"/>
    </row>
    <row r="240" spans="9:10" x14ac:dyDescent="0.35">
      <c r="I240" s="1"/>
      <c r="J240" s="1"/>
    </row>
    <row r="241" spans="9:10" x14ac:dyDescent="0.35">
      <c r="I241" s="1"/>
      <c r="J241" s="1"/>
    </row>
    <row r="242" spans="9:10" x14ac:dyDescent="0.35">
      <c r="I242" s="1"/>
      <c r="J242" s="1"/>
    </row>
    <row r="243" spans="9:10" x14ac:dyDescent="0.35">
      <c r="I243" s="1"/>
      <c r="J243" s="1"/>
    </row>
    <row r="244" spans="9:10" x14ac:dyDescent="0.35">
      <c r="I244" s="1"/>
      <c r="J244" s="1"/>
    </row>
    <row r="245" spans="9:10" x14ac:dyDescent="0.35">
      <c r="I245" s="1"/>
      <c r="J245" s="1"/>
    </row>
    <row r="246" spans="9:10" x14ac:dyDescent="0.35">
      <c r="I246" s="1"/>
      <c r="J246" s="1"/>
    </row>
    <row r="247" spans="9:10" x14ac:dyDescent="0.35">
      <c r="I247" s="1"/>
      <c r="J247" s="1"/>
    </row>
    <row r="248" spans="9:10" x14ac:dyDescent="0.35">
      <c r="I248" s="1"/>
      <c r="J248" s="1"/>
    </row>
    <row r="249" spans="9:10" x14ac:dyDescent="0.35">
      <c r="I249" s="1"/>
      <c r="J249" s="1"/>
    </row>
    <row r="250" spans="9:10" x14ac:dyDescent="0.35">
      <c r="I250" s="1"/>
      <c r="J250" s="1"/>
    </row>
    <row r="251" spans="9:10" x14ac:dyDescent="0.35">
      <c r="I251" s="1"/>
      <c r="J251" s="1"/>
    </row>
    <row r="252" spans="9:10" x14ac:dyDescent="0.35">
      <c r="I252" s="1"/>
      <c r="J252" s="1"/>
    </row>
    <row r="253" spans="9:10" x14ac:dyDescent="0.35">
      <c r="I253" s="1"/>
      <c r="J253" s="1"/>
    </row>
    <row r="254" spans="9:10" x14ac:dyDescent="0.35">
      <c r="I254" s="1"/>
      <c r="J254" s="1"/>
    </row>
    <row r="255" spans="9:10" x14ac:dyDescent="0.35">
      <c r="I255" s="1"/>
      <c r="J255" s="1"/>
    </row>
    <row r="256" spans="9:10" x14ac:dyDescent="0.35">
      <c r="I256" s="1"/>
      <c r="J256" s="1"/>
    </row>
    <row r="257" spans="9:10" x14ac:dyDescent="0.35">
      <c r="I257" s="1"/>
      <c r="J257" s="1"/>
    </row>
    <row r="258" spans="9:10" x14ac:dyDescent="0.35">
      <c r="I258" s="1"/>
      <c r="J258" s="1"/>
    </row>
    <row r="259" spans="9:10" x14ac:dyDescent="0.35">
      <c r="I259" s="1"/>
      <c r="J259" s="1"/>
    </row>
    <row r="260" spans="9:10" x14ac:dyDescent="0.35">
      <c r="I260" s="1"/>
      <c r="J260" s="1"/>
    </row>
    <row r="261" spans="9:10" x14ac:dyDescent="0.35">
      <c r="I261" s="1"/>
      <c r="J261" s="1"/>
    </row>
    <row r="262" spans="9:10" x14ac:dyDescent="0.35">
      <c r="I262" s="1"/>
      <c r="J262" s="1"/>
    </row>
  </sheetData>
  <hyperlinks>
    <hyperlink ref="A1" location="'Title sheet'!A1" display="Return to Contents" xr:uid="{4253B0F3-3AEA-4B93-8B97-5D7C5B3A13D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9A020-4DF9-4DAC-8E3D-29342446E900}">
  <dimension ref="A1:U76"/>
  <sheetViews>
    <sheetView workbookViewId="0">
      <selection activeCell="A2" sqref="A2"/>
    </sheetView>
  </sheetViews>
  <sheetFormatPr defaultRowHeight="14.5" x14ac:dyDescent="0.35"/>
  <cols>
    <col min="1" max="1" width="42.54296875" bestFit="1" customWidth="1"/>
    <col min="2" max="2" width="10.1796875" bestFit="1" customWidth="1"/>
    <col min="3" max="3" width="54.81640625" bestFit="1" customWidth="1"/>
    <col min="4" max="4" width="25.54296875" bestFit="1" customWidth="1"/>
    <col min="5" max="5" width="35" bestFit="1" customWidth="1"/>
    <col min="6" max="6" width="38.1796875" bestFit="1" customWidth="1"/>
    <col min="7" max="7" width="38.54296875" bestFit="1" customWidth="1"/>
    <col min="8" max="8" width="52" bestFit="1" customWidth="1"/>
    <col min="9" max="9" width="35" bestFit="1" customWidth="1"/>
    <col min="10" max="10" width="38.1796875" bestFit="1" customWidth="1"/>
    <col min="11" max="11" width="38.54296875" bestFit="1" customWidth="1"/>
    <col min="12" max="12" width="52" bestFit="1" customWidth="1"/>
    <col min="13" max="13" width="25" bestFit="1" customWidth="1"/>
    <col min="14" max="14" width="34.54296875" bestFit="1" customWidth="1"/>
    <col min="15" max="15" width="37.54296875" bestFit="1" customWidth="1"/>
    <col min="16" max="16" width="38.1796875" bestFit="1" customWidth="1"/>
    <col min="17" max="17" width="51.54296875" bestFit="1" customWidth="1"/>
    <col min="18" max="18" width="34.54296875" bestFit="1" customWidth="1"/>
    <col min="19" max="19" width="37.54296875" bestFit="1" customWidth="1"/>
    <col min="20" max="20" width="38.1796875" bestFit="1" customWidth="1"/>
    <col min="21" max="21" width="51.54296875" bestFit="1" customWidth="1"/>
  </cols>
  <sheetData>
    <row r="1" spans="1:21" x14ac:dyDescent="0.35">
      <c r="A1" s="62" t="s">
        <v>680</v>
      </c>
    </row>
    <row r="2" spans="1:21" x14ac:dyDescent="0.35">
      <c r="A2" s="2" t="s">
        <v>683</v>
      </c>
    </row>
    <row r="4" spans="1:21" s="2" customFormat="1" x14ac:dyDescent="0.35">
      <c r="A4" s="2" t="s">
        <v>160</v>
      </c>
      <c r="B4" s="2" t="s">
        <v>0</v>
      </c>
      <c r="C4" s="2" t="s">
        <v>1</v>
      </c>
      <c r="D4" s="2" t="s">
        <v>175</v>
      </c>
      <c r="E4" s="2" t="s">
        <v>182</v>
      </c>
      <c r="F4" s="2" t="s">
        <v>183</v>
      </c>
      <c r="G4" s="2" t="s">
        <v>184</v>
      </c>
      <c r="H4" s="2" t="s">
        <v>185</v>
      </c>
      <c r="I4" s="2" t="s">
        <v>671</v>
      </c>
      <c r="J4" s="2" t="s">
        <v>672</v>
      </c>
      <c r="K4" s="2" t="s">
        <v>673</v>
      </c>
      <c r="L4" s="2" t="s">
        <v>674</v>
      </c>
      <c r="M4" s="2" t="s">
        <v>176</v>
      </c>
      <c r="N4" s="2" t="s">
        <v>186</v>
      </c>
      <c r="O4" s="2" t="s">
        <v>187</v>
      </c>
      <c r="P4" s="2" t="s">
        <v>188</v>
      </c>
      <c r="Q4" s="2" t="s">
        <v>189</v>
      </c>
      <c r="R4" s="2" t="s">
        <v>675</v>
      </c>
      <c r="S4" s="2" t="s">
        <v>676</v>
      </c>
      <c r="T4" s="2" t="s">
        <v>677</v>
      </c>
      <c r="U4" s="2" t="s">
        <v>678</v>
      </c>
    </row>
    <row r="5" spans="1:21" s="2" customFormat="1" x14ac:dyDescent="0.35">
      <c r="D5" s="2" t="s">
        <v>157</v>
      </c>
      <c r="E5" s="2" t="s">
        <v>173</v>
      </c>
      <c r="F5" s="2" t="s">
        <v>173</v>
      </c>
      <c r="G5" s="2" t="s">
        <v>173</v>
      </c>
      <c r="I5" s="2" t="s">
        <v>173</v>
      </c>
      <c r="J5" s="2" t="s">
        <v>173</v>
      </c>
      <c r="K5" s="2" t="s">
        <v>173</v>
      </c>
      <c r="M5" s="2" t="s">
        <v>157</v>
      </c>
      <c r="N5" s="2" t="s">
        <v>173</v>
      </c>
      <c r="O5" s="2" t="s">
        <v>173</v>
      </c>
      <c r="P5" s="2" t="s">
        <v>173</v>
      </c>
      <c r="R5" s="2" t="s">
        <v>173</v>
      </c>
      <c r="S5" s="2" t="s">
        <v>173</v>
      </c>
      <c r="T5" s="2" t="s">
        <v>173</v>
      </c>
    </row>
    <row r="6" spans="1:21" x14ac:dyDescent="0.35">
      <c r="A6" t="s">
        <v>161</v>
      </c>
      <c r="B6" t="s">
        <v>140</v>
      </c>
      <c r="C6" t="s">
        <v>141</v>
      </c>
      <c r="D6">
        <v>28189</v>
      </c>
      <c r="E6" s="63">
        <v>68.400000000000006</v>
      </c>
      <c r="F6" s="63">
        <v>67.8</v>
      </c>
      <c r="G6" s="63">
        <v>69</v>
      </c>
      <c r="H6" t="s">
        <v>177</v>
      </c>
      <c r="I6" s="63">
        <v>35.1</v>
      </c>
      <c r="J6" s="63">
        <v>34.200000000000003</v>
      </c>
      <c r="K6" s="63">
        <v>36.1</v>
      </c>
      <c r="L6" t="s">
        <v>177</v>
      </c>
      <c r="M6">
        <v>33236</v>
      </c>
      <c r="N6" s="63">
        <v>71.2</v>
      </c>
      <c r="O6" s="63">
        <v>70.7</v>
      </c>
      <c r="P6" s="63">
        <v>71.7</v>
      </c>
      <c r="Q6" t="s">
        <v>177</v>
      </c>
      <c r="R6" s="63">
        <v>41.7</v>
      </c>
      <c r="S6" s="63">
        <v>40.799999999999997</v>
      </c>
      <c r="T6" s="63">
        <v>42.7</v>
      </c>
      <c r="U6" t="s">
        <v>177</v>
      </c>
    </row>
    <row r="7" spans="1:21" x14ac:dyDescent="0.35">
      <c r="A7" t="s">
        <v>166</v>
      </c>
      <c r="B7" t="s">
        <v>610</v>
      </c>
      <c r="C7" t="s">
        <v>124</v>
      </c>
      <c r="D7">
        <v>3415</v>
      </c>
      <c r="E7" s="63">
        <v>67.900000000000006</v>
      </c>
      <c r="F7" s="63">
        <v>66.3</v>
      </c>
      <c r="G7" s="63">
        <v>69.5</v>
      </c>
      <c r="H7" t="s">
        <v>177</v>
      </c>
      <c r="I7" s="63">
        <v>36</v>
      </c>
      <c r="J7" s="63">
        <v>33.5</v>
      </c>
      <c r="K7" s="63">
        <v>38.6</v>
      </c>
      <c r="L7" t="s">
        <v>177</v>
      </c>
      <c r="M7">
        <v>4023</v>
      </c>
      <c r="N7" s="63">
        <v>70.8</v>
      </c>
      <c r="O7" s="63">
        <v>69.2</v>
      </c>
      <c r="P7" s="63">
        <v>72.3</v>
      </c>
      <c r="Q7" t="s">
        <v>177</v>
      </c>
      <c r="R7" s="63">
        <v>42.6</v>
      </c>
      <c r="S7" s="63">
        <v>40.200000000000003</v>
      </c>
      <c r="T7" s="63">
        <v>45.1</v>
      </c>
      <c r="U7" t="s">
        <v>177</v>
      </c>
    </row>
    <row r="8" spans="1:21" x14ac:dyDescent="0.35">
      <c r="A8" t="s">
        <v>166</v>
      </c>
      <c r="B8" t="s">
        <v>167</v>
      </c>
      <c r="C8" t="s">
        <v>168</v>
      </c>
      <c r="D8">
        <v>3173</v>
      </c>
      <c r="E8" s="63">
        <v>73.5</v>
      </c>
      <c r="F8" s="63">
        <v>71.7</v>
      </c>
      <c r="G8" s="63">
        <v>75.3</v>
      </c>
      <c r="H8" t="s">
        <v>177</v>
      </c>
      <c r="I8" s="63">
        <v>41.5</v>
      </c>
      <c r="J8" s="63">
        <v>38.5</v>
      </c>
      <c r="K8" s="63">
        <v>44.8</v>
      </c>
      <c r="L8" t="s">
        <v>177</v>
      </c>
      <c r="M8">
        <v>3758</v>
      </c>
      <c r="N8" s="63">
        <v>75.5</v>
      </c>
      <c r="O8" s="63">
        <v>73.900000000000006</v>
      </c>
      <c r="P8" s="63">
        <v>77.3</v>
      </c>
      <c r="Q8" t="s">
        <v>177</v>
      </c>
      <c r="R8" s="63">
        <v>47.2</v>
      </c>
      <c r="S8" s="63">
        <v>44.3</v>
      </c>
      <c r="T8" s="63">
        <v>50.4</v>
      </c>
      <c r="U8" t="s">
        <v>177</v>
      </c>
    </row>
    <row r="9" spans="1:21" x14ac:dyDescent="0.35">
      <c r="A9" t="s">
        <v>166</v>
      </c>
      <c r="B9" t="s">
        <v>611</v>
      </c>
      <c r="C9" t="s">
        <v>612</v>
      </c>
      <c r="D9">
        <v>5442</v>
      </c>
      <c r="E9" s="63">
        <v>66.2</v>
      </c>
      <c r="F9" s="63">
        <v>64.900000000000006</v>
      </c>
      <c r="G9" s="63">
        <v>67.599999999999994</v>
      </c>
      <c r="H9" t="s">
        <v>177</v>
      </c>
      <c r="I9" s="63">
        <v>32.799999999999997</v>
      </c>
      <c r="J9" s="63">
        <v>30.7</v>
      </c>
      <c r="K9" s="63">
        <v>35</v>
      </c>
      <c r="L9" t="s">
        <v>177</v>
      </c>
      <c r="M9">
        <v>6419</v>
      </c>
      <c r="N9" s="63">
        <v>69.400000000000006</v>
      </c>
      <c r="O9" s="63">
        <v>68.099999999999994</v>
      </c>
      <c r="P9" s="63">
        <v>70.599999999999994</v>
      </c>
      <c r="Q9" t="s">
        <v>177</v>
      </c>
      <c r="R9" s="63">
        <v>40.200000000000003</v>
      </c>
      <c r="S9" s="63">
        <v>38.200000000000003</v>
      </c>
      <c r="T9" s="63">
        <v>42.3</v>
      </c>
      <c r="U9" t="s">
        <v>177</v>
      </c>
    </row>
    <row r="10" spans="1:21" x14ac:dyDescent="0.35">
      <c r="A10" t="s">
        <v>166</v>
      </c>
      <c r="B10" t="s">
        <v>613</v>
      </c>
      <c r="C10" t="s">
        <v>614</v>
      </c>
      <c r="D10">
        <v>4434</v>
      </c>
      <c r="E10" s="63">
        <v>67.099999999999994</v>
      </c>
      <c r="F10" s="63">
        <v>65.7</v>
      </c>
      <c r="G10" s="63">
        <v>68.7</v>
      </c>
      <c r="H10" t="s">
        <v>177</v>
      </c>
      <c r="I10" s="63">
        <v>32.700000000000003</v>
      </c>
      <c r="J10" s="63">
        <v>30.5</v>
      </c>
      <c r="K10" s="63">
        <v>35</v>
      </c>
      <c r="L10" t="s">
        <v>177</v>
      </c>
      <c r="M10">
        <v>5315</v>
      </c>
      <c r="N10" s="63">
        <v>70.3</v>
      </c>
      <c r="O10" s="63">
        <v>69</v>
      </c>
      <c r="P10" s="63">
        <v>71.7</v>
      </c>
      <c r="Q10" t="s">
        <v>177</v>
      </c>
      <c r="R10" s="63">
        <v>39.6</v>
      </c>
      <c r="S10" s="63">
        <v>37.4</v>
      </c>
      <c r="T10" s="63">
        <v>41.8</v>
      </c>
      <c r="U10" t="s">
        <v>177</v>
      </c>
    </row>
    <row r="11" spans="1:21" x14ac:dyDescent="0.35">
      <c r="A11" t="s">
        <v>166</v>
      </c>
      <c r="B11" t="s">
        <v>615</v>
      </c>
      <c r="C11" t="s">
        <v>616</v>
      </c>
      <c r="D11">
        <v>3674</v>
      </c>
      <c r="E11" s="63">
        <v>68.5</v>
      </c>
      <c r="F11" s="63">
        <v>66.900000000000006</v>
      </c>
      <c r="G11" s="63">
        <v>70.2</v>
      </c>
      <c r="H11" t="s">
        <v>177</v>
      </c>
      <c r="I11" s="63">
        <v>40</v>
      </c>
      <c r="J11" s="63">
        <v>37.700000000000003</v>
      </c>
      <c r="K11" s="63">
        <v>42.3</v>
      </c>
      <c r="L11" t="s">
        <v>179</v>
      </c>
      <c r="M11">
        <v>4317</v>
      </c>
      <c r="N11" s="63">
        <v>71.099999999999994</v>
      </c>
      <c r="O11" s="63">
        <v>69.599999999999994</v>
      </c>
      <c r="P11" s="63">
        <v>72.7</v>
      </c>
      <c r="Q11" t="s">
        <v>177</v>
      </c>
      <c r="R11" s="63">
        <v>48.8</v>
      </c>
      <c r="S11" s="63">
        <v>46.7</v>
      </c>
      <c r="T11" s="63">
        <v>51</v>
      </c>
      <c r="U11" t="s">
        <v>179</v>
      </c>
    </row>
    <row r="12" spans="1:21" x14ac:dyDescent="0.35">
      <c r="A12" t="s">
        <v>166</v>
      </c>
      <c r="B12" t="s">
        <v>169</v>
      </c>
      <c r="C12" t="s">
        <v>170</v>
      </c>
      <c r="D12">
        <v>4739</v>
      </c>
      <c r="E12" s="63">
        <v>69.400000000000006</v>
      </c>
      <c r="F12" s="63">
        <v>68</v>
      </c>
      <c r="G12" s="63">
        <v>70.8</v>
      </c>
      <c r="H12" t="s">
        <v>177</v>
      </c>
      <c r="I12" s="63">
        <v>34.4</v>
      </c>
      <c r="J12" s="63">
        <v>32.200000000000003</v>
      </c>
      <c r="K12" s="63">
        <v>36.9</v>
      </c>
      <c r="L12" t="s">
        <v>178</v>
      </c>
      <c r="M12">
        <v>5550</v>
      </c>
      <c r="N12" s="63">
        <v>72.099999999999994</v>
      </c>
      <c r="O12" s="63">
        <v>70.8</v>
      </c>
      <c r="P12" s="63">
        <v>73.400000000000006</v>
      </c>
      <c r="Q12" t="s">
        <v>177</v>
      </c>
      <c r="R12" s="63">
        <v>41</v>
      </c>
      <c r="S12" s="63">
        <v>38.799999999999997</v>
      </c>
      <c r="T12" s="63">
        <v>43.4</v>
      </c>
      <c r="U12" t="s">
        <v>178</v>
      </c>
    </row>
    <row r="13" spans="1:21" x14ac:dyDescent="0.35">
      <c r="A13" t="s">
        <v>166</v>
      </c>
      <c r="B13" t="s">
        <v>171</v>
      </c>
      <c r="C13" t="s">
        <v>172</v>
      </c>
      <c r="D13">
        <v>3312</v>
      </c>
      <c r="E13" s="63">
        <v>68.7</v>
      </c>
      <c r="F13" s="63">
        <v>67.099999999999994</v>
      </c>
      <c r="G13" s="63">
        <v>70.400000000000006</v>
      </c>
      <c r="H13" t="s">
        <v>177</v>
      </c>
      <c r="I13" s="63">
        <v>35.5</v>
      </c>
      <c r="J13" s="63">
        <v>32.9</v>
      </c>
      <c r="K13" s="63">
        <v>38.299999999999997</v>
      </c>
      <c r="L13" t="s">
        <v>177</v>
      </c>
      <c r="M13">
        <v>3854</v>
      </c>
      <c r="N13" s="63">
        <v>71.400000000000006</v>
      </c>
      <c r="O13" s="63">
        <v>69.900000000000006</v>
      </c>
      <c r="P13" s="63">
        <v>73</v>
      </c>
      <c r="Q13" t="s">
        <v>177</v>
      </c>
      <c r="R13" s="63">
        <v>42.2</v>
      </c>
      <c r="S13" s="63">
        <v>39.700000000000003</v>
      </c>
      <c r="T13" s="63">
        <v>44.8</v>
      </c>
      <c r="U13" t="s">
        <v>177</v>
      </c>
    </row>
    <row r="14" spans="1:21" x14ac:dyDescent="0.35">
      <c r="A14" t="s">
        <v>162</v>
      </c>
      <c r="B14" t="s">
        <v>122</v>
      </c>
      <c r="C14" t="s">
        <v>88</v>
      </c>
      <c r="D14">
        <v>1368</v>
      </c>
      <c r="E14" s="63">
        <v>65.7</v>
      </c>
      <c r="F14" s="63">
        <v>63</v>
      </c>
      <c r="G14" s="63">
        <v>68.400000000000006</v>
      </c>
      <c r="H14" t="s">
        <v>177</v>
      </c>
      <c r="I14" s="63">
        <v>37.9</v>
      </c>
      <c r="J14" s="63">
        <v>34.5</v>
      </c>
      <c r="K14" s="63">
        <v>41.3</v>
      </c>
      <c r="L14" t="s">
        <v>179</v>
      </c>
      <c r="M14">
        <v>1590</v>
      </c>
      <c r="N14" s="63">
        <v>68.7</v>
      </c>
      <c r="O14" s="63">
        <v>66.2</v>
      </c>
      <c r="P14" s="63">
        <v>71.3</v>
      </c>
      <c r="Q14" t="s">
        <v>177</v>
      </c>
      <c r="R14" s="63">
        <v>46.8</v>
      </c>
      <c r="S14" s="63">
        <v>43.5</v>
      </c>
      <c r="T14" s="63">
        <v>50.1</v>
      </c>
      <c r="U14" t="s">
        <v>179</v>
      </c>
    </row>
    <row r="15" spans="1:21" x14ac:dyDescent="0.35">
      <c r="A15" t="s">
        <v>162</v>
      </c>
      <c r="B15" t="s">
        <v>190</v>
      </c>
      <c r="C15" t="s">
        <v>123</v>
      </c>
      <c r="D15">
        <v>2418</v>
      </c>
      <c r="E15" s="63">
        <v>63.6</v>
      </c>
      <c r="F15" s="63">
        <v>61.6</v>
      </c>
      <c r="G15" s="63">
        <v>65.7</v>
      </c>
      <c r="H15" t="s">
        <v>177</v>
      </c>
      <c r="I15" s="63">
        <v>33.1</v>
      </c>
      <c r="J15" s="63">
        <v>30</v>
      </c>
      <c r="K15" s="63">
        <v>36.5</v>
      </c>
      <c r="L15" t="s">
        <v>177</v>
      </c>
      <c r="M15">
        <v>2835</v>
      </c>
      <c r="N15" s="63">
        <v>66.7</v>
      </c>
      <c r="O15" s="63">
        <v>64.8</v>
      </c>
      <c r="P15" s="63">
        <v>68.7</v>
      </c>
      <c r="Q15" t="s">
        <v>177</v>
      </c>
      <c r="R15" s="63">
        <v>40</v>
      </c>
      <c r="S15" s="63">
        <v>37.1</v>
      </c>
      <c r="T15" s="63">
        <v>43.2</v>
      </c>
      <c r="U15" t="s">
        <v>177</v>
      </c>
    </row>
    <row r="16" spans="1:21" x14ac:dyDescent="0.35">
      <c r="A16" t="s">
        <v>162</v>
      </c>
      <c r="B16" t="s">
        <v>191</v>
      </c>
      <c r="C16" t="s">
        <v>443</v>
      </c>
      <c r="D16">
        <v>1629</v>
      </c>
      <c r="E16" s="63">
        <v>68.400000000000006</v>
      </c>
      <c r="F16" s="63">
        <v>66.099999999999994</v>
      </c>
      <c r="G16" s="63">
        <v>70.8</v>
      </c>
      <c r="H16" t="s">
        <v>177</v>
      </c>
      <c r="I16" s="63">
        <v>34.799999999999997</v>
      </c>
      <c r="J16" s="63">
        <v>31.3</v>
      </c>
      <c r="K16" s="63">
        <v>38.700000000000003</v>
      </c>
      <c r="L16" t="s">
        <v>178</v>
      </c>
      <c r="M16">
        <v>1946</v>
      </c>
      <c r="N16" s="63">
        <v>71.7</v>
      </c>
      <c r="O16" s="63">
        <v>69.5</v>
      </c>
      <c r="P16" s="63">
        <v>73.900000000000006</v>
      </c>
      <c r="Q16" t="s">
        <v>177</v>
      </c>
      <c r="R16" s="63">
        <v>43.5</v>
      </c>
      <c r="S16" s="63">
        <v>40</v>
      </c>
      <c r="T16" s="63">
        <v>47.2</v>
      </c>
      <c r="U16" t="s">
        <v>178</v>
      </c>
    </row>
    <row r="17" spans="1:21" x14ac:dyDescent="0.35">
      <c r="A17" t="s">
        <v>162</v>
      </c>
      <c r="B17" t="s">
        <v>193</v>
      </c>
      <c r="C17" t="s">
        <v>444</v>
      </c>
      <c r="D17">
        <v>1795</v>
      </c>
      <c r="E17" s="63">
        <v>67.2</v>
      </c>
      <c r="F17" s="63">
        <v>65</v>
      </c>
      <c r="G17" s="63">
        <v>69.5</v>
      </c>
      <c r="H17" t="s">
        <v>177</v>
      </c>
      <c r="I17" s="63">
        <v>36.799999999999997</v>
      </c>
      <c r="J17" s="63">
        <v>33.6</v>
      </c>
      <c r="K17" s="63">
        <v>40.4</v>
      </c>
      <c r="L17" t="s">
        <v>178</v>
      </c>
      <c r="M17">
        <v>2090</v>
      </c>
      <c r="N17" s="63">
        <v>69.7</v>
      </c>
      <c r="O17" s="63">
        <v>67.599999999999994</v>
      </c>
      <c r="P17" s="63">
        <v>71.900000000000006</v>
      </c>
      <c r="Q17" t="s">
        <v>177</v>
      </c>
      <c r="R17" s="63">
        <v>41.9</v>
      </c>
      <c r="S17" s="63">
        <v>38.700000000000003</v>
      </c>
      <c r="T17" s="63">
        <v>45.4</v>
      </c>
      <c r="U17" t="s">
        <v>178</v>
      </c>
    </row>
    <row r="18" spans="1:21" x14ac:dyDescent="0.35">
      <c r="A18" t="s">
        <v>162</v>
      </c>
      <c r="B18" t="s">
        <v>195</v>
      </c>
      <c r="C18" t="s">
        <v>95</v>
      </c>
      <c r="D18">
        <v>1364</v>
      </c>
      <c r="E18" s="63">
        <v>69.5</v>
      </c>
      <c r="F18" s="63">
        <v>66.8</v>
      </c>
      <c r="G18" s="63">
        <v>72.3</v>
      </c>
      <c r="H18" t="s">
        <v>177</v>
      </c>
      <c r="I18" s="63">
        <v>42.5</v>
      </c>
      <c r="J18" s="63">
        <v>38.700000000000003</v>
      </c>
      <c r="K18" s="63">
        <v>46.4</v>
      </c>
      <c r="L18" t="s">
        <v>179</v>
      </c>
      <c r="M18">
        <v>1616</v>
      </c>
      <c r="N18" s="63">
        <v>71.900000000000006</v>
      </c>
      <c r="O18" s="63">
        <v>69.3</v>
      </c>
      <c r="P18" s="63">
        <v>74.599999999999994</v>
      </c>
      <c r="Q18" t="s">
        <v>177</v>
      </c>
      <c r="R18" s="63">
        <v>51.1</v>
      </c>
      <c r="S18" s="63">
        <v>47.6</v>
      </c>
      <c r="T18" s="63">
        <v>54.6</v>
      </c>
      <c r="U18" t="s">
        <v>179</v>
      </c>
    </row>
    <row r="19" spans="1:21" x14ac:dyDescent="0.35">
      <c r="A19" t="s">
        <v>162</v>
      </c>
      <c r="B19" t="s">
        <v>196</v>
      </c>
      <c r="C19" t="s">
        <v>445</v>
      </c>
      <c r="D19">
        <v>980</v>
      </c>
      <c r="E19" s="63">
        <v>67.7</v>
      </c>
      <c r="F19" s="63">
        <v>64.7</v>
      </c>
      <c r="G19" s="63">
        <v>70.900000000000006</v>
      </c>
      <c r="H19" t="s">
        <v>177</v>
      </c>
      <c r="I19" s="63">
        <v>33.799999999999997</v>
      </c>
      <c r="J19" s="63">
        <v>29.4</v>
      </c>
      <c r="K19" s="63">
        <v>38.9</v>
      </c>
      <c r="L19" t="s">
        <v>178</v>
      </c>
      <c r="M19">
        <v>1188</v>
      </c>
      <c r="N19" s="63">
        <v>70.900000000000006</v>
      </c>
      <c r="O19" s="63">
        <v>68</v>
      </c>
      <c r="P19" s="63">
        <v>73.8</v>
      </c>
      <c r="Q19" t="s">
        <v>177</v>
      </c>
      <c r="R19" s="63">
        <v>40.6</v>
      </c>
      <c r="S19" s="63">
        <v>36.200000000000003</v>
      </c>
      <c r="T19" s="63">
        <v>45.6</v>
      </c>
      <c r="U19" t="s">
        <v>178</v>
      </c>
    </row>
    <row r="20" spans="1:21" x14ac:dyDescent="0.35">
      <c r="A20" t="s">
        <v>162</v>
      </c>
      <c r="B20" t="s">
        <v>125</v>
      </c>
      <c r="C20" t="s">
        <v>101</v>
      </c>
      <c r="D20">
        <v>963</v>
      </c>
      <c r="E20" s="63">
        <v>66.599999999999994</v>
      </c>
      <c r="F20" s="63">
        <v>63.5</v>
      </c>
      <c r="G20" s="63">
        <v>69.900000000000006</v>
      </c>
      <c r="H20" t="s">
        <v>177</v>
      </c>
      <c r="I20" s="63">
        <v>37.5</v>
      </c>
      <c r="J20" s="63">
        <v>33.1</v>
      </c>
      <c r="K20" s="63">
        <v>41.9</v>
      </c>
      <c r="L20" t="s">
        <v>179</v>
      </c>
      <c r="M20">
        <v>1153</v>
      </c>
      <c r="N20" s="63">
        <v>69.8</v>
      </c>
      <c r="O20" s="63">
        <v>66.900000000000006</v>
      </c>
      <c r="P20" s="63">
        <v>72.900000000000006</v>
      </c>
      <c r="Q20" t="s">
        <v>177</v>
      </c>
      <c r="R20" s="63">
        <v>40.299999999999997</v>
      </c>
      <c r="S20" s="63">
        <v>35.700000000000003</v>
      </c>
      <c r="T20" s="63">
        <v>45.6</v>
      </c>
      <c r="U20" t="s">
        <v>178</v>
      </c>
    </row>
    <row r="21" spans="1:21" x14ac:dyDescent="0.35">
      <c r="A21" t="s">
        <v>162</v>
      </c>
      <c r="B21" t="s">
        <v>126</v>
      </c>
      <c r="C21" t="s">
        <v>103</v>
      </c>
      <c r="D21">
        <v>962</v>
      </c>
      <c r="E21" s="63">
        <v>71.599999999999994</v>
      </c>
      <c r="F21" s="63">
        <v>68.5</v>
      </c>
      <c r="G21" s="63">
        <v>74.7</v>
      </c>
      <c r="H21" t="s">
        <v>177</v>
      </c>
      <c r="I21" s="63">
        <v>38.799999999999997</v>
      </c>
      <c r="J21" s="63">
        <v>34</v>
      </c>
      <c r="K21" s="63">
        <v>43.7</v>
      </c>
      <c r="L21" t="s">
        <v>179</v>
      </c>
      <c r="M21">
        <v>1136</v>
      </c>
      <c r="N21" s="63">
        <v>73.8</v>
      </c>
      <c r="O21" s="63">
        <v>71</v>
      </c>
      <c r="P21" s="63">
        <v>76.8</v>
      </c>
      <c r="Q21" t="s">
        <v>177</v>
      </c>
      <c r="R21" s="63">
        <v>48.3</v>
      </c>
      <c r="S21" s="63">
        <v>43.9</v>
      </c>
      <c r="T21" s="63">
        <v>52.7</v>
      </c>
      <c r="U21" t="s">
        <v>179</v>
      </c>
    </row>
    <row r="22" spans="1:21" x14ac:dyDescent="0.35">
      <c r="A22" t="s">
        <v>162</v>
      </c>
      <c r="B22" t="s">
        <v>197</v>
      </c>
      <c r="C22" t="s">
        <v>110</v>
      </c>
      <c r="D22">
        <v>538</v>
      </c>
      <c r="E22" s="63">
        <v>70.400000000000006</v>
      </c>
      <c r="F22" s="63">
        <v>65.8</v>
      </c>
      <c r="G22" s="63">
        <v>75.400000000000006</v>
      </c>
      <c r="H22" t="s">
        <v>177</v>
      </c>
      <c r="I22" s="63">
        <v>47.5</v>
      </c>
      <c r="J22" s="63">
        <v>41.5</v>
      </c>
      <c r="K22" s="63">
        <v>53.5</v>
      </c>
      <c r="L22" t="s">
        <v>179</v>
      </c>
      <c r="M22">
        <v>643</v>
      </c>
      <c r="N22" s="63">
        <v>73.8</v>
      </c>
      <c r="O22" s="63">
        <v>69.599999999999994</v>
      </c>
      <c r="P22" s="63">
        <v>78.3</v>
      </c>
      <c r="Q22" t="s">
        <v>177</v>
      </c>
      <c r="R22" s="63">
        <v>56.8</v>
      </c>
      <c r="S22" s="63">
        <v>51.6</v>
      </c>
      <c r="T22" s="63">
        <v>62.1</v>
      </c>
      <c r="U22" t="s">
        <v>179</v>
      </c>
    </row>
    <row r="23" spans="1:21" x14ac:dyDescent="0.35">
      <c r="A23" t="s">
        <v>162</v>
      </c>
      <c r="B23" t="s">
        <v>198</v>
      </c>
      <c r="C23" t="s">
        <v>112</v>
      </c>
      <c r="D23">
        <v>582</v>
      </c>
      <c r="E23" s="63">
        <v>72.400000000000006</v>
      </c>
      <c r="F23" s="63">
        <v>68.099999999999994</v>
      </c>
      <c r="G23" s="63">
        <v>76.900000000000006</v>
      </c>
      <c r="H23" t="s">
        <v>177</v>
      </c>
      <c r="I23" s="63">
        <v>47.5</v>
      </c>
      <c r="J23" s="63">
        <v>41.7</v>
      </c>
      <c r="K23" s="63">
        <v>53.4</v>
      </c>
      <c r="L23" t="s">
        <v>179</v>
      </c>
      <c r="M23">
        <v>703</v>
      </c>
      <c r="N23" s="63">
        <v>74.5</v>
      </c>
      <c r="O23" s="63">
        <v>70.5</v>
      </c>
      <c r="P23" s="63">
        <v>78.900000000000006</v>
      </c>
      <c r="Q23" t="s">
        <v>177</v>
      </c>
      <c r="R23" s="63">
        <v>55.4</v>
      </c>
      <c r="S23" s="63">
        <v>50.2</v>
      </c>
      <c r="T23" s="63">
        <v>60.6</v>
      </c>
      <c r="U23" t="s">
        <v>179</v>
      </c>
    </row>
    <row r="24" spans="1:21" x14ac:dyDescent="0.35">
      <c r="A24" t="s">
        <v>162</v>
      </c>
      <c r="B24" t="s">
        <v>199</v>
      </c>
      <c r="C24" t="s">
        <v>158</v>
      </c>
      <c r="D24">
        <v>1392</v>
      </c>
      <c r="E24" s="63">
        <v>75.8</v>
      </c>
      <c r="F24" s="63">
        <v>73.3</v>
      </c>
      <c r="G24" s="63">
        <v>78.400000000000006</v>
      </c>
      <c r="H24" t="s">
        <v>177</v>
      </c>
      <c r="I24" s="63">
        <v>43.6</v>
      </c>
      <c r="J24" s="63">
        <v>39</v>
      </c>
      <c r="K24" s="63">
        <v>48.8</v>
      </c>
      <c r="L24" t="s">
        <v>177</v>
      </c>
      <c r="M24">
        <v>1616</v>
      </c>
      <c r="N24" s="63">
        <v>77.400000000000006</v>
      </c>
      <c r="O24" s="63">
        <v>75.099999999999994</v>
      </c>
      <c r="P24" s="63">
        <v>79.900000000000006</v>
      </c>
      <c r="Q24" t="s">
        <v>177</v>
      </c>
      <c r="R24" s="63">
        <v>49.5</v>
      </c>
      <c r="S24" s="63">
        <v>45.1</v>
      </c>
      <c r="T24" s="63">
        <v>54.4</v>
      </c>
      <c r="U24" t="s">
        <v>177</v>
      </c>
    </row>
    <row r="25" spans="1:21" x14ac:dyDescent="0.35">
      <c r="A25" t="s">
        <v>162</v>
      </c>
      <c r="B25" t="s">
        <v>200</v>
      </c>
      <c r="C25" t="s">
        <v>201</v>
      </c>
      <c r="D25">
        <v>1618</v>
      </c>
      <c r="E25" s="63">
        <v>66.3</v>
      </c>
      <c r="F25" s="63">
        <v>63.8</v>
      </c>
      <c r="G25" s="63">
        <v>68.900000000000006</v>
      </c>
      <c r="H25" t="s">
        <v>177</v>
      </c>
      <c r="I25" s="63">
        <v>33</v>
      </c>
      <c r="J25" s="63">
        <v>29.3</v>
      </c>
      <c r="K25" s="63">
        <v>37</v>
      </c>
      <c r="L25" t="s">
        <v>178</v>
      </c>
      <c r="M25">
        <v>1929</v>
      </c>
      <c r="N25" s="63">
        <v>69.8</v>
      </c>
      <c r="O25" s="63">
        <v>67.5</v>
      </c>
      <c r="P25" s="63">
        <v>72.3</v>
      </c>
      <c r="Q25" t="s">
        <v>177</v>
      </c>
      <c r="R25" s="63">
        <v>40.6</v>
      </c>
      <c r="S25" s="63">
        <v>37</v>
      </c>
      <c r="T25" s="63">
        <v>44.5</v>
      </c>
      <c r="U25" t="s">
        <v>178</v>
      </c>
    </row>
    <row r="26" spans="1:21" x14ac:dyDescent="0.35">
      <c r="A26" t="s">
        <v>162</v>
      </c>
      <c r="B26" t="s">
        <v>127</v>
      </c>
      <c r="C26" t="s">
        <v>128</v>
      </c>
      <c r="D26">
        <v>1133</v>
      </c>
      <c r="E26" s="63">
        <v>65.2</v>
      </c>
      <c r="F26" s="63">
        <v>62.4</v>
      </c>
      <c r="G26" s="63">
        <v>68.2</v>
      </c>
      <c r="H26" t="s">
        <v>177</v>
      </c>
      <c r="I26" s="63">
        <v>31.8</v>
      </c>
      <c r="J26" s="63">
        <v>27.7</v>
      </c>
      <c r="K26" s="63">
        <v>35.9</v>
      </c>
      <c r="L26" t="s">
        <v>179</v>
      </c>
      <c r="M26">
        <v>1311</v>
      </c>
      <c r="N26" s="63">
        <v>68.5</v>
      </c>
      <c r="O26" s="63">
        <v>65.900000000000006</v>
      </c>
      <c r="P26" s="63">
        <v>71.2</v>
      </c>
      <c r="Q26" t="s">
        <v>177</v>
      </c>
      <c r="R26" s="63">
        <v>38.700000000000003</v>
      </c>
      <c r="S26" s="63">
        <v>34.5</v>
      </c>
      <c r="T26" s="63">
        <v>43.3</v>
      </c>
      <c r="U26" t="s">
        <v>177</v>
      </c>
    </row>
    <row r="27" spans="1:21" x14ac:dyDescent="0.35">
      <c r="A27" t="s">
        <v>162</v>
      </c>
      <c r="B27" t="s">
        <v>129</v>
      </c>
      <c r="C27" t="s">
        <v>130</v>
      </c>
      <c r="D27">
        <v>1675</v>
      </c>
      <c r="E27" s="63">
        <v>71.900000000000006</v>
      </c>
      <c r="F27" s="63">
        <v>69.7</v>
      </c>
      <c r="G27" s="63">
        <v>74.2</v>
      </c>
      <c r="H27" t="s">
        <v>177</v>
      </c>
      <c r="I27" s="63">
        <v>39.9</v>
      </c>
      <c r="J27" s="63">
        <v>36.6</v>
      </c>
      <c r="K27" s="63">
        <v>43.5</v>
      </c>
      <c r="L27" t="s">
        <v>177</v>
      </c>
      <c r="M27">
        <v>1958</v>
      </c>
      <c r="N27" s="63">
        <v>74.2</v>
      </c>
      <c r="O27" s="63">
        <v>72.099999999999994</v>
      </c>
      <c r="P27" s="63">
        <v>76.400000000000006</v>
      </c>
      <c r="Q27" t="s">
        <v>177</v>
      </c>
      <c r="R27" s="63">
        <v>50.1</v>
      </c>
      <c r="S27" s="63">
        <v>47.1</v>
      </c>
      <c r="T27" s="63">
        <v>53.1</v>
      </c>
      <c r="U27" t="s">
        <v>179</v>
      </c>
    </row>
    <row r="28" spans="1:21" x14ac:dyDescent="0.35">
      <c r="A28" t="s">
        <v>162</v>
      </c>
      <c r="B28" t="s">
        <v>131</v>
      </c>
      <c r="C28" t="s">
        <v>117</v>
      </c>
      <c r="D28">
        <v>661</v>
      </c>
      <c r="E28" s="63">
        <v>71</v>
      </c>
      <c r="F28" s="63">
        <v>67.099999999999994</v>
      </c>
      <c r="G28" s="63">
        <v>75.2</v>
      </c>
      <c r="H28" t="s">
        <v>177</v>
      </c>
      <c r="I28" s="63">
        <v>46.7</v>
      </c>
      <c r="J28" s="63">
        <v>41.2</v>
      </c>
      <c r="K28" s="63">
        <v>52.1</v>
      </c>
      <c r="L28" t="s">
        <v>179</v>
      </c>
      <c r="M28">
        <v>796</v>
      </c>
      <c r="N28" s="63">
        <v>73.099999999999994</v>
      </c>
      <c r="O28" s="63">
        <v>69.400000000000006</v>
      </c>
      <c r="P28" s="63">
        <v>77.099999999999994</v>
      </c>
      <c r="Q28" t="s">
        <v>177</v>
      </c>
      <c r="R28" s="63">
        <v>44.3</v>
      </c>
      <c r="S28" s="63">
        <v>38.4</v>
      </c>
      <c r="T28" s="63">
        <v>51.2</v>
      </c>
      <c r="U28" t="s">
        <v>177</v>
      </c>
    </row>
    <row r="29" spans="1:21" x14ac:dyDescent="0.35">
      <c r="A29" t="s">
        <v>162</v>
      </c>
      <c r="B29" t="s">
        <v>202</v>
      </c>
      <c r="C29" t="s">
        <v>119</v>
      </c>
      <c r="D29">
        <v>758</v>
      </c>
      <c r="E29" s="63">
        <v>60.9</v>
      </c>
      <c r="F29" s="63">
        <v>57.3</v>
      </c>
      <c r="G29" s="63">
        <v>64.599999999999994</v>
      </c>
      <c r="H29" t="s">
        <v>177</v>
      </c>
      <c r="I29" s="63">
        <v>27.8</v>
      </c>
      <c r="J29" s="63">
        <v>23.4</v>
      </c>
      <c r="K29" s="63">
        <v>32.200000000000003</v>
      </c>
      <c r="L29" t="s">
        <v>179</v>
      </c>
      <c r="M29">
        <v>925</v>
      </c>
      <c r="N29" s="63">
        <v>64.7</v>
      </c>
      <c r="O29" s="63">
        <v>61.4</v>
      </c>
      <c r="P29" s="63">
        <v>68.3</v>
      </c>
      <c r="Q29" t="s">
        <v>177</v>
      </c>
      <c r="R29" s="63">
        <v>41</v>
      </c>
      <c r="S29" s="63">
        <v>36.799999999999997</v>
      </c>
      <c r="T29" s="63">
        <v>45.2</v>
      </c>
      <c r="U29" t="s">
        <v>179</v>
      </c>
    </row>
    <row r="30" spans="1:21" x14ac:dyDescent="0.35">
      <c r="A30" t="s">
        <v>162</v>
      </c>
      <c r="B30" t="s">
        <v>132</v>
      </c>
      <c r="C30" t="s">
        <v>133</v>
      </c>
      <c r="D30">
        <v>1952</v>
      </c>
      <c r="E30" s="63">
        <v>71.099999999999994</v>
      </c>
      <c r="F30" s="63">
        <v>69</v>
      </c>
      <c r="G30" s="63">
        <v>73.2</v>
      </c>
      <c r="H30" t="s">
        <v>177</v>
      </c>
      <c r="I30" s="63">
        <v>34.5</v>
      </c>
      <c r="J30" s="63">
        <v>30.7</v>
      </c>
      <c r="K30" s="63">
        <v>38.799999999999997</v>
      </c>
      <c r="L30" t="s">
        <v>178</v>
      </c>
      <c r="M30">
        <v>2270</v>
      </c>
      <c r="N30" s="63">
        <v>73.5</v>
      </c>
      <c r="O30" s="63">
        <v>71.599999999999994</v>
      </c>
      <c r="P30" s="63">
        <v>75.5</v>
      </c>
      <c r="Q30" t="s">
        <v>177</v>
      </c>
      <c r="R30" s="63">
        <v>40.9</v>
      </c>
      <c r="S30" s="63">
        <v>37.1</v>
      </c>
      <c r="T30" s="63">
        <v>45</v>
      </c>
      <c r="U30" t="s">
        <v>178</v>
      </c>
    </row>
    <row r="31" spans="1:21" x14ac:dyDescent="0.35">
      <c r="A31" t="s">
        <v>162</v>
      </c>
      <c r="B31" t="s">
        <v>134</v>
      </c>
      <c r="C31" t="s">
        <v>135</v>
      </c>
      <c r="D31">
        <v>811</v>
      </c>
      <c r="E31" s="63">
        <v>70.900000000000006</v>
      </c>
      <c r="F31" s="63">
        <v>67.7</v>
      </c>
      <c r="G31" s="63">
        <v>74.3</v>
      </c>
      <c r="H31" t="s">
        <v>177</v>
      </c>
      <c r="I31" s="63">
        <v>37</v>
      </c>
      <c r="J31" s="63">
        <v>32.200000000000003</v>
      </c>
      <c r="K31" s="63">
        <v>41.8</v>
      </c>
      <c r="L31" t="s">
        <v>179</v>
      </c>
      <c r="M31">
        <v>937</v>
      </c>
      <c r="N31" s="63">
        <v>72.900000000000006</v>
      </c>
      <c r="O31" s="63">
        <v>69.900000000000006</v>
      </c>
      <c r="P31" s="63">
        <v>76.099999999999994</v>
      </c>
      <c r="Q31" t="s">
        <v>177</v>
      </c>
      <c r="R31" s="63">
        <v>40.200000000000003</v>
      </c>
      <c r="S31" s="63">
        <v>35.299999999999997</v>
      </c>
      <c r="T31" s="63">
        <v>45.7</v>
      </c>
      <c r="U31" t="s">
        <v>178</v>
      </c>
    </row>
    <row r="32" spans="1:21" x14ac:dyDescent="0.35">
      <c r="A32" t="s">
        <v>162</v>
      </c>
      <c r="B32" t="s">
        <v>136</v>
      </c>
      <c r="C32" t="s">
        <v>137</v>
      </c>
      <c r="D32">
        <v>1517</v>
      </c>
      <c r="E32" s="63">
        <v>66.8</v>
      </c>
      <c r="F32" s="63">
        <v>64.3</v>
      </c>
      <c r="G32" s="63">
        <v>69.3</v>
      </c>
      <c r="H32" t="s">
        <v>177</v>
      </c>
      <c r="I32" s="63">
        <v>33.5</v>
      </c>
      <c r="J32" s="63">
        <v>30</v>
      </c>
      <c r="K32" s="63">
        <v>37.5</v>
      </c>
      <c r="L32" t="s">
        <v>178</v>
      </c>
      <c r="M32">
        <v>1775</v>
      </c>
      <c r="N32" s="63">
        <v>69.900000000000006</v>
      </c>
      <c r="O32" s="63">
        <v>67.7</v>
      </c>
      <c r="P32" s="63">
        <v>72.3</v>
      </c>
      <c r="Q32" t="s">
        <v>177</v>
      </c>
      <c r="R32" s="63">
        <v>40.9</v>
      </c>
      <c r="S32" s="63">
        <v>37.4</v>
      </c>
      <c r="T32" s="63">
        <v>44.7</v>
      </c>
      <c r="U32" t="s">
        <v>178</v>
      </c>
    </row>
    <row r="33" spans="1:21" x14ac:dyDescent="0.35">
      <c r="A33" t="s">
        <v>162</v>
      </c>
      <c r="B33" t="s">
        <v>138</v>
      </c>
      <c r="C33" t="s">
        <v>139</v>
      </c>
      <c r="D33">
        <v>2941</v>
      </c>
      <c r="E33" s="63">
        <v>68.099999999999994</v>
      </c>
      <c r="F33" s="63">
        <v>66.3</v>
      </c>
      <c r="G33" s="63">
        <v>69.900000000000006</v>
      </c>
      <c r="H33" t="s">
        <v>177</v>
      </c>
      <c r="I33" s="63">
        <v>32.200000000000003</v>
      </c>
      <c r="J33" s="63">
        <v>29.4</v>
      </c>
      <c r="K33" s="63">
        <v>35.200000000000003</v>
      </c>
      <c r="L33" t="s">
        <v>177</v>
      </c>
      <c r="M33">
        <v>3476</v>
      </c>
      <c r="N33" s="63">
        <v>71.3</v>
      </c>
      <c r="O33" s="63">
        <v>69.599999999999994</v>
      </c>
      <c r="P33" s="63">
        <v>72.900000000000006</v>
      </c>
      <c r="Q33" t="s">
        <v>177</v>
      </c>
      <c r="R33" s="63">
        <v>40.1</v>
      </c>
      <c r="S33" s="63">
        <v>37.4</v>
      </c>
      <c r="T33" s="63">
        <v>42.9</v>
      </c>
      <c r="U33" t="s">
        <v>177</v>
      </c>
    </row>
    <row r="34" spans="1:21" x14ac:dyDescent="0.35">
      <c r="A34" t="s">
        <v>162</v>
      </c>
      <c r="B34" t="s">
        <v>203</v>
      </c>
      <c r="C34" t="s">
        <v>159</v>
      </c>
      <c r="D34">
        <v>1132</v>
      </c>
      <c r="E34" s="63">
        <v>72</v>
      </c>
      <c r="F34" s="63">
        <v>69.2</v>
      </c>
      <c r="G34" s="63">
        <v>74.900000000000006</v>
      </c>
      <c r="H34" t="s">
        <v>177</v>
      </c>
      <c r="I34" s="63">
        <v>35.9</v>
      </c>
      <c r="J34" s="63">
        <v>31.8</v>
      </c>
      <c r="K34" s="63">
        <v>40.5</v>
      </c>
      <c r="L34" t="s">
        <v>178</v>
      </c>
      <c r="M34">
        <v>1343</v>
      </c>
      <c r="N34" s="63">
        <v>74.5</v>
      </c>
      <c r="O34" s="63">
        <v>71.8</v>
      </c>
      <c r="P34" s="63">
        <v>77.2</v>
      </c>
      <c r="Q34" t="s">
        <v>177</v>
      </c>
      <c r="R34" s="63">
        <v>42.3</v>
      </c>
      <c r="S34" s="63">
        <v>38.200000000000003</v>
      </c>
      <c r="T34" s="63">
        <v>46.8</v>
      </c>
      <c r="U34" t="s">
        <v>178</v>
      </c>
    </row>
    <row r="35" spans="1:21" x14ac:dyDescent="0.35">
      <c r="A35" t="s">
        <v>446</v>
      </c>
      <c r="B35" t="s">
        <v>84</v>
      </c>
      <c r="C35" t="s">
        <v>447</v>
      </c>
      <c r="D35">
        <v>519</v>
      </c>
      <c r="E35" s="63">
        <v>67.8</v>
      </c>
      <c r="F35" s="63">
        <v>63.7</v>
      </c>
      <c r="G35" s="63">
        <v>72.2</v>
      </c>
      <c r="H35" t="s">
        <v>177</v>
      </c>
      <c r="I35" s="63">
        <v>41.8</v>
      </c>
      <c r="J35" s="63">
        <v>36.200000000000003</v>
      </c>
      <c r="K35" s="63">
        <v>47.5</v>
      </c>
      <c r="L35" t="s">
        <v>179</v>
      </c>
      <c r="M35">
        <v>601</v>
      </c>
      <c r="N35" s="63">
        <v>70.599999999999994</v>
      </c>
      <c r="O35" s="63">
        <v>66.7</v>
      </c>
      <c r="P35" s="63">
        <v>74.7</v>
      </c>
      <c r="Q35" t="s">
        <v>177</v>
      </c>
      <c r="R35" s="63">
        <v>50.2</v>
      </c>
      <c r="S35" s="63">
        <v>45</v>
      </c>
      <c r="T35" s="63">
        <v>55.4</v>
      </c>
      <c r="U35" t="s">
        <v>179</v>
      </c>
    </row>
    <row r="36" spans="1:21" x14ac:dyDescent="0.35">
      <c r="A36" t="s">
        <v>446</v>
      </c>
      <c r="B36" t="s">
        <v>107</v>
      </c>
      <c r="C36" t="s">
        <v>448</v>
      </c>
      <c r="D36">
        <v>410</v>
      </c>
      <c r="E36" s="63">
        <v>67.5</v>
      </c>
      <c r="F36" s="63">
        <v>62.7</v>
      </c>
      <c r="G36" s="63">
        <v>72.7</v>
      </c>
      <c r="H36" t="s">
        <v>177</v>
      </c>
      <c r="I36" s="63">
        <v>45.1</v>
      </c>
      <c r="J36" s="63">
        <v>38.799999999999997</v>
      </c>
      <c r="K36" s="63">
        <v>51.5</v>
      </c>
      <c r="L36" t="s">
        <v>179</v>
      </c>
      <c r="M36">
        <v>508</v>
      </c>
      <c r="N36" s="63">
        <v>71.2</v>
      </c>
      <c r="O36" s="63">
        <v>66.7</v>
      </c>
      <c r="P36" s="63">
        <v>76</v>
      </c>
      <c r="Q36" t="s">
        <v>177</v>
      </c>
      <c r="R36" s="63">
        <v>55.4</v>
      </c>
      <c r="S36" s="63">
        <v>49.8</v>
      </c>
      <c r="T36" s="63">
        <v>61</v>
      </c>
      <c r="U36" t="s">
        <v>179</v>
      </c>
    </row>
    <row r="37" spans="1:21" x14ac:dyDescent="0.35">
      <c r="A37" t="s">
        <v>446</v>
      </c>
      <c r="B37" t="s">
        <v>449</v>
      </c>
      <c r="C37" t="s">
        <v>450</v>
      </c>
      <c r="D37">
        <v>529</v>
      </c>
      <c r="E37" s="63">
        <v>72.2</v>
      </c>
      <c r="F37" s="63">
        <v>68.3</v>
      </c>
      <c r="G37" s="63">
        <v>76.400000000000006</v>
      </c>
      <c r="H37" t="s">
        <v>177</v>
      </c>
      <c r="I37" s="63">
        <v>46.2</v>
      </c>
      <c r="J37" s="63">
        <v>40.200000000000003</v>
      </c>
      <c r="K37" s="63">
        <v>52.2</v>
      </c>
      <c r="L37" t="s">
        <v>179</v>
      </c>
      <c r="M37">
        <v>651</v>
      </c>
      <c r="N37" s="63">
        <v>75.400000000000006</v>
      </c>
      <c r="O37" s="63">
        <v>71.8</v>
      </c>
      <c r="P37" s="63">
        <v>79.3</v>
      </c>
      <c r="Q37" t="s">
        <v>177</v>
      </c>
      <c r="R37" s="63">
        <v>57.1</v>
      </c>
      <c r="S37" s="63">
        <v>51.7</v>
      </c>
      <c r="T37" s="63">
        <v>62.4</v>
      </c>
      <c r="U37" t="s">
        <v>179</v>
      </c>
    </row>
    <row r="38" spans="1:21" x14ac:dyDescent="0.35">
      <c r="A38" t="s">
        <v>446</v>
      </c>
      <c r="B38" t="s">
        <v>451</v>
      </c>
      <c r="C38" t="s">
        <v>452</v>
      </c>
      <c r="D38">
        <v>597</v>
      </c>
      <c r="E38" s="63">
        <v>65.599999999999994</v>
      </c>
      <c r="F38" s="63">
        <v>61.7</v>
      </c>
      <c r="G38" s="63">
        <v>69.8</v>
      </c>
      <c r="H38" t="s">
        <v>177</v>
      </c>
      <c r="I38" s="63">
        <v>34.5</v>
      </c>
      <c r="J38" s="63">
        <v>29</v>
      </c>
      <c r="K38" s="63">
        <v>40</v>
      </c>
      <c r="L38" t="s">
        <v>179</v>
      </c>
      <c r="M38">
        <v>686</v>
      </c>
      <c r="N38" s="63">
        <v>68.099999999999994</v>
      </c>
      <c r="O38" s="63">
        <v>64.400000000000006</v>
      </c>
      <c r="P38" s="63">
        <v>72.099999999999994</v>
      </c>
      <c r="Q38" t="s">
        <v>177</v>
      </c>
      <c r="R38" s="63">
        <v>43.2</v>
      </c>
      <c r="S38" s="63">
        <v>38</v>
      </c>
      <c r="T38" s="63">
        <v>48.4</v>
      </c>
      <c r="U38" t="s">
        <v>179</v>
      </c>
    </row>
    <row r="39" spans="1:21" x14ac:dyDescent="0.35">
      <c r="A39" t="s">
        <v>446</v>
      </c>
      <c r="B39" t="s">
        <v>85</v>
      </c>
      <c r="C39" t="s">
        <v>453</v>
      </c>
      <c r="D39">
        <v>456</v>
      </c>
      <c r="E39" s="63">
        <v>69.7</v>
      </c>
      <c r="F39" s="63">
        <v>65.3</v>
      </c>
      <c r="G39" s="63">
        <v>74.400000000000006</v>
      </c>
      <c r="H39" t="s">
        <v>177</v>
      </c>
      <c r="I39" s="63">
        <v>44.8</v>
      </c>
      <c r="J39" s="63">
        <v>38.6</v>
      </c>
      <c r="K39" s="63">
        <v>51</v>
      </c>
      <c r="L39" t="s">
        <v>179</v>
      </c>
      <c r="M39">
        <v>524</v>
      </c>
      <c r="N39" s="63">
        <v>71.5</v>
      </c>
      <c r="O39" s="63">
        <v>67.3</v>
      </c>
      <c r="P39" s="63">
        <v>76</v>
      </c>
      <c r="Q39" t="s">
        <v>177</v>
      </c>
      <c r="R39" s="63">
        <v>52.3</v>
      </c>
      <c r="S39" s="63">
        <v>46.7</v>
      </c>
      <c r="T39" s="63">
        <v>57.9</v>
      </c>
      <c r="U39" t="s">
        <v>179</v>
      </c>
    </row>
    <row r="40" spans="1:21" x14ac:dyDescent="0.35">
      <c r="A40" t="s">
        <v>446</v>
      </c>
      <c r="B40" t="s">
        <v>86</v>
      </c>
      <c r="C40" t="s">
        <v>454</v>
      </c>
      <c r="D40">
        <v>811</v>
      </c>
      <c r="E40" s="63">
        <v>70.900000000000006</v>
      </c>
      <c r="F40" s="63">
        <v>67.7</v>
      </c>
      <c r="G40" s="63">
        <v>74.3</v>
      </c>
      <c r="H40" t="s">
        <v>177</v>
      </c>
      <c r="I40" s="63">
        <v>37</v>
      </c>
      <c r="J40" s="63">
        <v>32.200000000000003</v>
      </c>
      <c r="K40" s="63">
        <v>41.8</v>
      </c>
      <c r="L40" t="s">
        <v>179</v>
      </c>
      <c r="M40">
        <v>937</v>
      </c>
      <c r="N40" s="63">
        <v>72.900000000000006</v>
      </c>
      <c r="O40" s="63">
        <v>69.900000000000006</v>
      </c>
      <c r="P40" s="63">
        <v>76.099999999999994</v>
      </c>
      <c r="Q40" t="s">
        <v>177</v>
      </c>
      <c r="R40" s="63">
        <v>40.200000000000003</v>
      </c>
      <c r="S40" s="63">
        <v>35.299999999999997</v>
      </c>
      <c r="T40" s="63">
        <v>45.7</v>
      </c>
      <c r="U40" t="s">
        <v>178</v>
      </c>
    </row>
    <row r="41" spans="1:21" x14ac:dyDescent="0.35">
      <c r="A41" t="s">
        <v>446</v>
      </c>
      <c r="B41" t="s">
        <v>455</v>
      </c>
      <c r="C41" t="s">
        <v>456</v>
      </c>
      <c r="D41">
        <v>423</v>
      </c>
      <c r="E41" s="63">
        <v>68.099999999999994</v>
      </c>
      <c r="F41" s="63">
        <v>63.6</v>
      </c>
      <c r="G41" s="63">
        <v>73</v>
      </c>
      <c r="H41" t="s">
        <v>177</v>
      </c>
      <c r="I41" s="63">
        <v>37.5</v>
      </c>
      <c r="J41" s="63">
        <v>31.2</v>
      </c>
      <c r="K41" s="63">
        <v>43.8</v>
      </c>
      <c r="L41" t="s">
        <v>179</v>
      </c>
      <c r="M41">
        <v>504</v>
      </c>
      <c r="N41" s="63">
        <v>70.5</v>
      </c>
      <c r="O41" s="63">
        <v>66.2</v>
      </c>
      <c r="P41" s="63">
        <v>75.099999999999994</v>
      </c>
      <c r="Q41" t="s">
        <v>177</v>
      </c>
      <c r="R41" s="63">
        <v>48.3</v>
      </c>
      <c r="S41" s="63">
        <v>42.5</v>
      </c>
      <c r="T41" s="63">
        <v>54.1</v>
      </c>
      <c r="U41" t="s">
        <v>179</v>
      </c>
    </row>
    <row r="42" spans="1:21" x14ac:dyDescent="0.35">
      <c r="A42" t="s">
        <v>446</v>
      </c>
      <c r="B42" t="s">
        <v>87</v>
      </c>
      <c r="C42" t="s">
        <v>457</v>
      </c>
      <c r="D42">
        <v>1368</v>
      </c>
      <c r="E42" s="63">
        <v>65.7</v>
      </c>
      <c r="F42" s="63">
        <v>63</v>
      </c>
      <c r="G42" s="63">
        <v>68.400000000000006</v>
      </c>
      <c r="H42" t="s">
        <v>177</v>
      </c>
      <c r="I42" s="63">
        <v>37.9</v>
      </c>
      <c r="J42" s="63">
        <v>34.5</v>
      </c>
      <c r="K42" s="63">
        <v>41.3</v>
      </c>
      <c r="L42" t="s">
        <v>179</v>
      </c>
      <c r="M42">
        <v>1590</v>
      </c>
      <c r="N42" s="63">
        <v>68.7</v>
      </c>
      <c r="O42" s="63">
        <v>66.2</v>
      </c>
      <c r="P42" s="63">
        <v>71.3</v>
      </c>
      <c r="Q42" t="s">
        <v>177</v>
      </c>
      <c r="R42" s="63">
        <v>46.8</v>
      </c>
      <c r="S42" s="63">
        <v>43.5</v>
      </c>
      <c r="T42" s="63">
        <v>50.1</v>
      </c>
      <c r="U42" t="s">
        <v>179</v>
      </c>
    </row>
    <row r="43" spans="1:21" x14ac:dyDescent="0.35">
      <c r="A43" t="s">
        <v>446</v>
      </c>
      <c r="B43" t="s">
        <v>89</v>
      </c>
      <c r="C43" t="s">
        <v>458</v>
      </c>
      <c r="D43">
        <v>388</v>
      </c>
      <c r="E43" s="63">
        <v>58.5</v>
      </c>
      <c r="F43" s="63">
        <v>53.4</v>
      </c>
      <c r="G43" s="63">
        <v>64.099999999999994</v>
      </c>
      <c r="H43" t="s">
        <v>177</v>
      </c>
      <c r="I43" s="63">
        <v>30.9</v>
      </c>
      <c r="J43" s="63">
        <v>24.8</v>
      </c>
      <c r="K43" s="63">
        <v>37</v>
      </c>
      <c r="L43" t="s">
        <v>179</v>
      </c>
      <c r="M43">
        <v>458</v>
      </c>
      <c r="N43" s="63">
        <v>63.8</v>
      </c>
      <c r="O43" s="63">
        <v>59.1</v>
      </c>
      <c r="P43" s="63">
        <v>68.8</v>
      </c>
      <c r="Q43" t="s">
        <v>177</v>
      </c>
      <c r="R43" s="63">
        <v>40.6</v>
      </c>
      <c r="S43" s="63">
        <v>34.6</v>
      </c>
      <c r="T43" s="63">
        <v>46.5</v>
      </c>
      <c r="U43" t="s">
        <v>179</v>
      </c>
    </row>
    <row r="44" spans="1:21" x14ac:dyDescent="0.35">
      <c r="A44" t="s">
        <v>446</v>
      </c>
      <c r="B44" t="s">
        <v>90</v>
      </c>
      <c r="C44" t="s">
        <v>459</v>
      </c>
      <c r="D44">
        <v>471</v>
      </c>
      <c r="E44" s="63">
        <v>67.7</v>
      </c>
      <c r="F44" s="63">
        <v>63.2</v>
      </c>
      <c r="G44" s="63">
        <v>72.400000000000006</v>
      </c>
      <c r="H44" t="s">
        <v>177</v>
      </c>
      <c r="I44" s="63">
        <v>36.200000000000003</v>
      </c>
      <c r="J44" s="63">
        <v>29.7</v>
      </c>
      <c r="K44" s="63">
        <v>42.7</v>
      </c>
      <c r="L44" t="s">
        <v>179</v>
      </c>
      <c r="M44">
        <v>551</v>
      </c>
      <c r="N44" s="63">
        <v>70.900000000000006</v>
      </c>
      <c r="O44" s="63">
        <v>66.7</v>
      </c>
      <c r="P44" s="63">
        <v>75.3</v>
      </c>
      <c r="Q44" t="s">
        <v>177</v>
      </c>
      <c r="R44" s="63">
        <v>46.3</v>
      </c>
      <c r="S44" s="63">
        <v>40.4</v>
      </c>
      <c r="T44" s="63">
        <v>52.3</v>
      </c>
      <c r="U44" t="s">
        <v>179</v>
      </c>
    </row>
    <row r="45" spans="1:21" x14ac:dyDescent="0.35">
      <c r="A45" t="s">
        <v>446</v>
      </c>
      <c r="B45" t="s">
        <v>460</v>
      </c>
      <c r="C45" t="s">
        <v>461</v>
      </c>
      <c r="D45">
        <v>565</v>
      </c>
      <c r="E45" s="63">
        <v>63.3</v>
      </c>
      <c r="F45" s="63">
        <v>59.1</v>
      </c>
      <c r="G45" s="63">
        <v>67.8</v>
      </c>
      <c r="H45" t="s">
        <v>177</v>
      </c>
      <c r="I45" s="63">
        <v>36.299999999999997</v>
      </c>
      <c r="J45" s="63">
        <v>30.1</v>
      </c>
      <c r="K45" s="63">
        <v>42.4</v>
      </c>
      <c r="L45" t="s">
        <v>179</v>
      </c>
      <c r="M45">
        <v>676</v>
      </c>
      <c r="N45" s="63">
        <v>65.8</v>
      </c>
      <c r="O45" s="63">
        <v>61.8</v>
      </c>
      <c r="P45" s="63">
        <v>70.099999999999994</v>
      </c>
      <c r="Q45" t="s">
        <v>177</v>
      </c>
      <c r="R45" s="63">
        <v>46.9</v>
      </c>
      <c r="S45" s="63">
        <v>41.6</v>
      </c>
      <c r="T45" s="63">
        <v>52.1</v>
      </c>
      <c r="U45" t="s">
        <v>179</v>
      </c>
    </row>
    <row r="46" spans="1:21" x14ac:dyDescent="0.35">
      <c r="A46" t="s">
        <v>446</v>
      </c>
      <c r="B46" t="s">
        <v>91</v>
      </c>
      <c r="C46" t="s">
        <v>462</v>
      </c>
      <c r="D46">
        <v>745</v>
      </c>
      <c r="E46" s="63">
        <v>68</v>
      </c>
      <c r="F46" s="63">
        <v>64.7</v>
      </c>
      <c r="G46" s="63">
        <v>71.5</v>
      </c>
      <c r="H46" t="s">
        <v>177</v>
      </c>
      <c r="I46" s="63">
        <v>32.200000000000003</v>
      </c>
      <c r="J46" s="63">
        <v>26.8</v>
      </c>
      <c r="K46" s="63">
        <v>37.5</v>
      </c>
      <c r="L46" t="s">
        <v>179</v>
      </c>
      <c r="M46">
        <v>853</v>
      </c>
      <c r="N46" s="63">
        <v>70.599999999999994</v>
      </c>
      <c r="O46" s="63">
        <v>67.5</v>
      </c>
      <c r="P46" s="63">
        <v>73.900000000000006</v>
      </c>
      <c r="Q46" t="s">
        <v>177</v>
      </c>
      <c r="R46" s="63">
        <v>41.5</v>
      </c>
      <c r="S46" s="63">
        <v>36.5</v>
      </c>
      <c r="T46" s="63">
        <v>46.5</v>
      </c>
      <c r="U46" t="s">
        <v>179</v>
      </c>
    </row>
    <row r="47" spans="1:21" x14ac:dyDescent="0.35">
      <c r="A47" t="s">
        <v>446</v>
      </c>
      <c r="B47" t="s">
        <v>92</v>
      </c>
      <c r="C47" t="s">
        <v>463</v>
      </c>
      <c r="D47">
        <v>504</v>
      </c>
      <c r="E47" s="63">
        <v>66.099999999999994</v>
      </c>
      <c r="F47" s="63">
        <v>61.9</v>
      </c>
      <c r="G47" s="63">
        <v>70.5</v>
      </c>
      <c r="H47" t="s">
        <v>177</v>
      </c>
      <c r="I47" s="63">
        <v>31.4</v>
      </c>
      <c r="J47" s="63">
        <v>25.3</v>
      </c>
      <c r="K47" s="63">
        <v>37.5</v>
      </c>
      <c r="L47" t="s">
        <v>179</v>
      </c>
      <c r="M47">
        <v>585</v>
      </c>
      <c r="N47" s="63">
        <v>69</v>
      </c>
      <c r="O47" s="63">
        <v>65.099999999999994</v>
      </c>
      <c r="P47" s="63">
        <v>73.2</v>
      </c>
      <c r="Q47" t="s">
        <v>177</v>
      </c>
      <c r="R47" s="63">
        <v>40.700000000000003</v>
      </c>
      <c r="S47" s="63">
        <v>34.9</v>
      </c>
      <c r="T47" s="63">
        <v>46.5</v>
      </c>
      <c r="U47" t="s">
        <v>179</v>
      </c>
    </row>
    <row r="48" spans="1:21" x14ac:dyDescent="0.35">
      <c r="A48" t="s">
        <v>446</v>
      </c>
      <c r="B48" t="s">
        <v>93</v>
      </c>
      <c r="C48" t="s">
        <v>464</v>
      </c>
      <c r="D48">
        <v>329</v>
      </c>
      <c r="E48" s="63">
        <v>74.099999999999994</v>
      </c>
      <c r="F48" s="63">
        <v>69.3</v>
      </c>
      <c r="G48" s="63">
        <v>79.3</v>
      </c>
      <c r="H48" t="s">
        <v>177</v>
      </c>
      <c r="I48" s="63">
        <v>42.3</v>
      </c>
      <c r="J48" s="63">
        <v>34.6</v>
      </c>
      <c r="K48" s="63">
        <v>49.9</v>
      </c>
      <c r="L48" t="s">
        <v>179</v>
      </c>
      <c r="M48">
        <v>401</v>
      </c>
      <c r="N48" s="63">
        <v>76.2</v>
      </c>
      <c r="O48" s="63">
        <v>71.599999999999994</v>
      </c>
      <c r="P48" s="63">
        <v>81</v>
      </c>
      <c r="Q48" t="s">
        <v>177</v>
      </c>
      <c r="R48" s="63">
        <v>52.5</v>
      </c>
      <c r="S48" s="63">
        <v>45.7</v>
      </c>
      <c r="T48" s="63">
        <v>59.3</v>
      </c>
      <c r="U48" t="s">
        <v>179</v>
      </c>
    </row>
    <row r="49" spans="1:21" x14ac:dyDescent="0.35">
      <c r="A49" t="s">
        <v>446</v>
      </c>
      <c r="B49" t="s">
        <v>94</v>
      </c>
      <c r="C49" t="s">
        <v>465</v>
      </c>
      <c r="D49">
        <v>345</v>
      </c>
      <c r="E49" s="63">
        <v>76.900000000000006</v>
      </c>
      <c r="F49" s="63">
        <v>72.5</v>
      </c>
      <c r="G49" s="63">
        <v>81.5</v>
      </c>
      <c r="H49" t="s">
        <v>178</v>
      </c>
      <c r="I49" s="63">
        <v>37.700000000000003</v>
      </c>
      <c r="J49" s="63">
        <v>30.5</v>
      </c>
      <c r="K49" s="63">
        <v>44.8</v>
      </c>
      <c r="L49" t="s">
        <v>179</v>
      </c>
      <c r="M49">
        <v>406</v>
      </c>
      <c r="N49" s="63">
        <v>78.8</v>
      </c>
      <c r="O49" s="63">
        <v>74.7</v>
      </c>
      <c r="P49" s="63">
        <v>83.1</v>
      </c>
      <c r="Q49" t="s">
        <v>178</v>
      </c>
      <c r="R49" s="63">
        <v>46.1</v>
      </c>
      <c r="S49" s="63">
        <v>39.299999999999997</v>
      </c>
      <c r="T49" s="63">
        <v>52.9</v>
      </c>
      <c r="U49" t="s">
        <v>179</v>
      </c>
    </row>
    <row r="50" spans="1:21" x14ac:dyDescent="0.35">
      <c r="A50" t="s">
        <v>446</v>
      </c>
      <c r="B50" t="s">
        <v>466</v>
      </c>
      <c r="C50" t="s">
        <v>467</v>
      </c>
      <c r="D50">
        <v>1344</v>
      </c>
      <c r="E50" s="63">
        <v>69.3</v>
      </c>
      <c r="F50" s="63">
        <v>66.599999999999994</v>
      </c>
      <c r="G50" s="63">
        <v>72.2</v>
      </c>
      <c r="H50" t="s">
        <v>177</v>
      </c>
      <c r="I50" s="63">
        <v>42.5</v>
      </c>
      <c r="J50" s="63">
        <v>38.6</v>
      </c>
      <c r="K50" s="63">
        <v>46.5</v>
      </c>
      <c r="L50" t="s">
        <v>179</v>
      </c>
      <c r="M50">
        <v>1591</v>
      </c>
      <c r="N50" s="63">
        <v>71.7</v>
      </c>
      <c r="O50" s="63">
        <v>69.099999999999994</v>
      </c>
      <c r="P50" s="63">
        <v>74.400000000000006</v>
      </c>
      <c r="Q50" t="s">
        <v>177</v>
      </c>
      <c r="R50" s="63">
        <v>51.1</v>
      </c>
      <c r="S50" s="63">
        <v>47.6</v>
      </c>
      <c r="T50" s="63">
        <v>54.7</v>
      </c>
      <c r="U50" t="s">
        <v>179</v>
      </c>
    </row>
    <row r="51" spans="1:21" x14ac:dyDescent="0.35">
      <c r="A51" t="s">
        <v>446</v>
      </c>
      <c r="B51" t="s">
        <v>96</v>
      </c>
      <c r="C51" t="s">
        <v>468</v>
      </c>
      <c r="D51">
        <v>1013</v>
      </c>
      <c r="E51" s="63">
        <v>67.2</v>
      </c>
      <c r="F51" s="63">
        <v>64.2</v>
      </c>
      <c r="G51" s="63">
        <v>70.3</v>
      </c>
      <c r="H51" t="s">
        <v>177</v>
      </c>
      <c r="I51" s="63">
        <v>35.200000000000003</v>
      </c>
      <c r="J51" s="63">
        <v>30.7</v>
      </c>
      <c r="K51" s="63">
        <v>39.700000000000003</v>
      </c>
      <c r="L51" t="s">
        <v>179</v>
      </c>
      <c r="M51">
        <v>1190</v>
      </c>
      <c r="N51" s="63">
        <v>70.5</v>
      </c>
      <c r="O51" s="63">
        <v>67.7</v>
      </c>
      <c r="P51" s="63">
        <v>73.3</v>
      </c>
      <c r="Q51" t="s">
        <v>177</v>
      </c>
      <c r="R51" s="63">
        <v>41.9</v>
      </c>
      <c r="S51" s="63">
        <v>37.700000000000003</v>
      </c>
      <c r="T51" s="63">
        <v>46.5</v>
      </c>
      <c r="U51" t="s">
        <v>178</v>
      </c>
    </row>
    <row r="52" spans="1:21" x14ac:dyDescent="0.35">
      <c r="A52" t="s">
        <v>446</v>
      </c>
      <c r="B52" t="s">
        <v>97</v>
      </c>
      <c r="C52" t="s">
        <v>469</v>
      </c>
      <c r="D52">
        <v>421</v>
      </c>
      <c r="E52" s="63">
        <v>71.400000000000006</v>
      </c>
      <c r="F52" s="63">
        <v>67.099999999999994</v>
      </c>
      <c r="G52" s="63">
        <v>76.099999999999994</v>
      </c>
      <c r="H52" t="s">
        <v>177</v>
      </c>
      <c r="I52" s="63">
        <v>37.799999999999997</v>
      </c>
      <c r="J52" s="63">
        <v>31.2</v>
      </c>
      <c r="K52" s="63">
        <v>44.4</v>
      </c>
      <c r="L52" t="s">
        <v>179</v>
      </c>
      <c r="M52">
        <v>491</v>
      </c>
      <c r="N52" s="63">
        <v>74.099999999999994</v>
      </c>
      <c r="O52" s="63">
        <v>70</v>
      </c>
      <c r="P52" s="63">
        <v>78.400000000000006</v>
      </c>
      <c r="Q52" t="s">
        <v>177</v>
      </c>
      <c r="R52" s="63">
        <v>46.8</v>
      </c>
      <c r="S52" s="63">
        <v>40.5</v>
      </c>
      <c r="T52" s="63">
        <v>53</v>
      </c>
      <c r="U52" t="s">
        <v>179</v>
      </c>
    </row>
    <row r="53" spans="1:21" x14ac:dyDescent="0.35">
      <c r="A53" t="s">
        <v>446</v>
      </c>
      <c r="B53" t="s">
        <v>98</v>
      </c>
      <c r="C53" t="s">
        <v>470</v>
      </c>
      <c r="D53">
        <v>796</v>
      </c>
      <c r="E53" s="63">
        <v>71.5</v>
      </c>
      <c r="F53" s="63">
        <v>68.3</v>
      </c>
      <c r="G53" s="63">
        <v>74.8</v>
      </c>
      <c r="H53" t="s">
        <v>177</v>
      </c>
      <c r="I53" s="63">
        <v>38.5</v>
      </c>
      <c r="J53" s="63">
        <v>33.700000000000003</v>
      </c>
      <c r="K53" s="63">
        <v>43.8</v>
      </c>
      <c r="L53" t="s">
        <v>178</v>
      </c>
      <c r="M53">
        <v>907</v>
      </c>
      <c r="N53" s="63">
        <v>73.2</v>
      </c>
      <c r="O53" s="63">
        <v>70.2</v>
      </c>
      <c r="P53" s="63">
        <v>76.3</v>
      </c>
      <c r="Q53" t="s">
        <v>177</v>
      </c>
      <c r="R53" s="63">
        <v>43.1</v>
      </c>
      <c r="S53" s="63">
        <v>38.4</v>
      </c>
      <c r="T53" s="63">
        <v>48.4</v>
      </c>
      <c r="U53" t="s">
        <v>178</v>
      </c>
    </row>
    <row r="54" spans="1:21" x14ac:dyDescent="0.35">
      <c r="A54" t="s">
        <v>446</v>
      </c>
      <c r="B54" t="s">
        <v>205</v>
      </c>
      <c r="C54" t="s">
        <v>471</v>
      </c>
      <c r="D54">
        <v>980</v>
      </c>
      <c r="E54" s="63">
        <v>67.7</v>
      </c>
      <c r="F54" s="63">
        <v>64.7</v>
      </c>
      <c r="G54" s="63">
        <v>70.900000000000006</v>
      </c>
      <c r="H54" t="s">
        <v>177</v>
      </c>
      <c r="I54" s="63">
        <v>33.799999999999997</v>
      </c>
      <c r="J54" s="63">
        <v>29.4</v>
      </c>
      <c r="K54" s="63">
        <v>38.9</v>
      </c>
      <c r="L54" t="s">
        <v>178</v>
      </c>
      <c r="M54">
        <v>1188</v>
      </c>
      <c r="N54" s="63">
        <v>70.900000000000006</v>
      </c>
      <c r="O54" s="63">
        <v>68</v>
      </c>
      <c r="P54" s="63">
        <v>73.8</v>
      </c>
      <c r="Q54" t="s">
        <v>177</v>
      </c>
      <c r="R54" s="63">
        <v>40.6</v>
      </c>
      <c r="S54" s="63">
        <v>36.200000000000003</v>
      </c>
      <c r="T54" s="63">
        <v>45.6</v>
      </c>
      <c r="U54" t="s">
        <v>178</v>
      </c>
    </row>
    <row r="55" spans="1:21" x14ac:dyDescent="0.35">
      <c r="A55" t="s">
        <v>446</v>
      </c>
      <c r="B55" t="s">
        <v>100</v>
      </c>
      <c r="C55" t="s">
        <v>472</v>
      </c>
      <c r="D55">
        <v>963</v>
      </c>
      <c r="E55" s="63">
        <v>66.599999999999994</v>
      </c>
      <c r="F55" s="63">
        <v>63.5</v>
      </c>
      <c r="G55" s="63">
        <v>69.900000000000006</v>
      </c>
      <c r="H55" t="s">
        <v>177</v>
      </c>
      <c r="I55" s="63">
        <v>37.5</v>
      </c>
      <c r="J55" s="63">
        <v>33.1</v>
      </c>
      <c r="K55" s="63">
        <v>41.9</v>
      </c>
      <c r="L55" t="s">
        <v>179</v>
      </c>
      <c r="M55">
        <v>1153</v>
      </c>
      <c r="N55" s="63">
        <v>69.8</v>
      </c>
      <c r="O55" s="63">
        <v>66.900000000000006</v>
      </c>
      <c r="P55" s="63">
        <v>72.900000000000006</v>
      </c>
      <c r="Q55" t="s">
        <v>177</v>
      </c>
      <c r="R55" s="63">
        <v>40.299999999999997</v>
      </c>
      <c r="S55" s="63">
        <v>35.700000000000003</v>
      </c>
      <c r="T55" s="63">
        <v>45.6</v>
      </c>
      <c r="U55" t="s">
        <v>178</v>
      </c>
    </row>
    <row r="56" spans="1:21" x14ac:dyDescent="0.35">
      <c r="A56" t="s">
        <v>446</v>
      </c>
      <c r="B56" t="s">
        <v>102</v>
      </c>
      <c r="C56" t="s">
        <v>473</v>
      </c>
      <c r="D56">
        <v>962</v>
      </c>
      <c r="E56" s="63">
        <v>71.599999999999994</v>
      </c>
      <c r="F56" s="63">
        <v>68.5</v>
      </c>
      <c r="G56" s="63">
        <v>74.7</v>
      </c>
      <c r="H56" t="s">
        <v>177</v>
      </c>
      <c r="I56" s="63">
        <v>38.799999999999997</v>
      </c>
      <c r="J56" s="63">
        <v>34</v>
      </c>
      <c r="K56" s="63">
        <v>43.7</v>
      </c>
      <c r="L56" t="s">
        <v>179</v>
      </c>
      <c r="M56">
        <v>1136</v>
      </c>
      <c r="N56" s="63">
        <v>73.8</v>
      </c>
      <c r="O56" s="63">
        <v>71</v>
      </c>
      <c r="P56" s="63">
        <v>76.8</v>
      </c>
      <c r="Q56" t="s">
        <v>177</v>
      </c>
      <c r="R56" s="63">
        <v>48.3</v>
      </c>
      <c r="S56" s="63">
        <v>43.9</v>
      </c>
      <c r="T56" s="63">
        <v>52.7</v>
      </c>
      <c r="U56" t="s">
        <v>179</v>
      </c>
    </row>
    <row r="57" spans="1:21" x14ac:dyDescent="0.35">
      <c r="A57" t="s">
        <v>446</v>
      </c>
      <c r="B57" t="s">
        <v>104</v>
      </c>
      <c r="C57" t="s">
        <v>474</v>
      </c>
      <c r="D57">
        <v>557</v>
      </c>
      <c r="E57" s="63">
        <v>62.8</v>
      </c>
      <c r="F57" s="63">
        <v>58.6</v>
      </c>
      <c r="G57" s="63">
        <v>67.2</v>
      </c>
      <c r="H57" t="s">
        <v>177</v>
      </c>
      <c r="I57" s="63">
        <v>39.9</v>
      </c>
      <c r="J57" s="63">
        <v>34.299999999999997</v>
      </c>
      <c r="K57" s="63">
        <v>45.5</v>
      </c>
      <c r="L57" t="s">
        <v>179</v>
      </c>
      <c r="M57">
        <v>665</v>
      </c>
      <c r="N57" s="63">
        <v>66.8</v>
      </c>
      <c r="O57" s="63">
        <v>62.9</v>
      </c>
      <c r="P57" s="63">
        <v>70.900000000000006</v>
      </c>
      <c r="Q57" t="s">
        <v>177</v>
      </c>
      <c r="R57" s="63">
        <v>49.8</v>
      </c>
      <c r="S57" s="63">
        <v>44.7</v>
      </c>
      <c r="T57" s="63">
        <v>54.9</v>
      </c>
      <c r="U57" t="s">
        <v>179</v>
      </c>
    </row>
    <row r="58" spans="1:21" x14ac:dyDescent="0.35">
      <c r="A58" t="s">
        <v>446</v>
      </c>
      <c r="B58" t="s">
        <v>105</v>
      </c>
      <c r="C58" t="s">
        <v>475</v>
      </c>
      <c r="D58">
        <v>443</v>
      </c>
      <c r="E58" s="63">
        <v>64.099999999999994</v>
      </c>
      <c r="F58" s="63">
        <v>59.6</v>
      </c>
      <c r="G58" s="63">
        <v>68.900000000000006</v>
      </c>
      <c r="H58" t="s">
        <v>177</v>
      </c>
      <c r="I58" s="63">
        <v>29.4</v>
      </c>
      <c r="J58" s="63">
        <v>23.2</v>
      </c>
      <c r="K58" s="63">
        <v>35.6</v>
      </c>
      <c r="L58" t="s">
        <v>179</v>
      </c>
      <c r="M58">
        <v>528</v>
      </c>
      <c r="N58" s="63">
        <v>67.599999999999994</v>
      </c>
      <c r="O58" s="63">
        <v>63.5</v>
      </c>
      <c r="P58" s="63">
        <v>72</v>
      </c>
      <c r="Q58" t="s">
        <v>177</v>
      </c>
      <c r="R58" s="63">
        <v>40.799999999999997</v>
      </c>
      <c r="S58" s="63">
        <v>34.799999999999997</v>
      </c>
      <c r="T58" s="63">
        <v>46.7</v>
      </c>
      <c r="U58" t="s">
        <v>179</v>
      </c>
    </row>
    <row r="59" spans="1:21" x14ac:dyDescent="0.35">
      <c r="A59" t="s">
        <v>446</v>
      </c>
      <c r="B59" t="s">
        <v>106</v>
      </c>
      <c r="C59" t="s">
        <v>476</v>
      </c>
      <c r="D59">
        <v>589</v>
      </c>
      <c r="E59" s="63">
        <v>60.6</v>
      </c>
      <c r="F59" s="63">
        <v>56.6</v>
      </c>
      <c r="G59" s="63">
        <v>64.900000000000006</v>
      </c>
      <c r="H59" t="s">
        <v>177</v>
      </c>
      <c r="I59" s="63">
        <v>35.9</v>
      </c>
      <c r="J59" s="63">
        <v>30.8</v>
      </c>
      <c r="K59" s="63">
        <v>41.1</v>
      </c>
      <c r="L59" t="s">
        <v>179</v>
      </c>
      <c r="M59">
        <v>675</v>
      </c>
      <c r="N59" s="63">
        <v>63.5</v>
      </c>
      <c r="O59" s="63">
        <v>59.6</v>
      </c>
      <c r="P59" s="63">
        <v>67.599999999999994</v>
      </c>
      <c r="Q59" t="s">
        <v>177</v>
      </c>
      <c r="R59" s="63">
        <v>42.8</v>
      </c>
      <c r="S59" s="63">
        <v>37.799999999999997</v>
      </c>
      <c r="T59" s="63">
        <v>47.8</v>
      </c>
      <c r="U59" t="s">
        <v>179</v>
      </c>
    </row>
    <row r="60" spans="1:21" x14ac:dyDescent="0.35">
      <c r="A60" t="s">
        <v>446</v>
      </c>
      <c r="B60" t="s">
        <v>108</v>
      </c>
      <c r="C60" t="s">
        <v>477</v>
      </c>
      <c r="D60">
        <v>620</v>
      </c>
      <c r="E60" s="63">
        <v>65.5</v>
      </c>
      <c r="F60" s="63">
        <v>61.7</v>
      </c>
      <c r="G60" s="63">
        <v>69.5</v>
      </c>
      <c r="H60" t="s">
        <v>177</v>
      </c>
      <c r="I60" s="63">
        <v>35.9</v>
      </c>
      <c r="J60" s="63">
        <v>30.8</v>
      </c>
      <c r="K60" s="63">
        <v>41.9</v>
      </c>
      <c r="L60" t="s">
        <v>178</v>
      </c>
      <c r="M60">
        <v>753</v>
      </c>
      <c r="N60" s="63">
        <v>69.599999999999994</v>
      </c>
      <c r="O60" s="63">
        <v>66.2</v>
      </c>
      <c r="P60" s="63">
        <v>73.3</v>
      </c>
      <c r="Q60" t="s">
        <v>177</v>
      </c>
      <c r="R60" s="63">
        <v>46.2</v>
      </c>
      <c r="S60" s="63">
        <v>41.3</v>
      </c>
      <c r="T60" s="63">
        <v>51.8</v>
      </c>
      <c r="U60" t="s">
        <v>178</v>
      </c>
    </row>
    <row r="61" spans="1:21" x14ac:dyDescent="0.35">
      <c r="A61" t="s">
        <v>446</v>
      </c>
      <c r="B61" t="s">
        <v>109</v>
      </c>
      <c r="C61" t="s">
        <v>478</v>
      </c>
      <c r="D61">
        <v>538</v>
      </c>
      <c r="E61" s="63">
        <v>70.400000000000006</v>
      </c>
      <c r="F61" s="63">
        <v>65.8</v>
      </c>
      <c r="G61" s="63">
        <v>75.400000000000006</v>
      </c>
      <c r="H61" t="s">
        <v>177</v>
      </c>
      <c r="I61" s="63">
        <v>47.5</v>
      </c>
      <c r="J61" s="63">
        <v>41.5</v>
      </c>
      <c r="K61" s="63">
        <v>53.5</v>
      </c>
      <c r="L61" t="s">
        <v>179</v>
      </c>
      <c r="M61">
        <v>643</v>
      </c>
      <c r="N61" s="63">
        <v>73.8</v>
      </c>
      <c r="O61" s="63">
        <v>69.599999999999994</v>
      </c>
      <c r="P61" s="63">
        <v>78.3</v>
      </c>
      <c r="Q61" t="s">
        <v>177</v>
      </c>
      <c r="R61" s="63">
        <v>56.8</v>
      </c>
      <c r="S61" s="63">
        <v>51.6</v>
      </c>
      <c r="T61" s="63">
        <v>62.1</v>
      </c>
      <c r="U61" t="s">
        <v>179</v>
      </c>
    </row>
    <row r="62" spans="1:21" x14ac:dyDescent="0.35">
      <c r="A62" t="s">
        <v>446</v>
      </c>
      <c r="B62" t="s">
        <v>204</v>
      </c>
      <c r="C62" t="s">
        <v>479</v>
      </c>
      <c r="D62">
        <v>1618</v>
      </c>
      <c r="E62" s="63">
        <v>66.3</v>
      </c>
      <c r="F62" s="63">
        <v>63.8</v>
      </c>
      <c r="G62" s="63">
        <v>68.900000000000006</v>
      </c>
      <c r="H62" t="s">
        <v>177</v>
      </c>
      <c r="I62" s="63">
        <v>33</v>
      </c>
      <c r="J62" s="63">
        <v>29.3</v>
      </c>
      <c r="K62" s="63">
        <v>37</v>
      </c>
      <c r="L62" t="s">
        <v>178</v>
      </c>
      <c r="M62">
        <v>1929</v>
      </c>
      <c r="N62" s="63">
        <v>69.8</v>
      </c>
      <c r="O62" s="63">
        <v>67.5</v>
      </c>
      <c r="P62" s="63">
        <v>72.3</v>
      </c>
      <c r="Q62" t="s">
        <v>177</v>
      </c>
      <c r="R62" s="63">
        <v>40.6</v>
      </c>
      <c r="S62" s="63">
        <v>37</v>
      </c>
      <c r="T62" s="63">
        <v>44.5</v>
      </c>
      <c r="U62" t="s">
        <v>178</v>
      </c>
    </row>
    <row r="63" spans="1:21" x14ac:dyDescent="0.35">
      <c r="A63" t="s">
        <v>446</v>
      </c>
      <c r="B63" t="s">
        <v>111</v>
      </c>
      <c r="C63" t="s">
        <v>480</v>
      </c>
      <c r="D63">
        <v>582</v>
      </c>
      <c r="E63" s="63">
        <v>72.400000000000006</v>
      </c>
      <c r="F63" s="63">
        <v>68.099999999999994</v>
      </c>
      <c r="G63" s="63">
        <v>76.900000000000006</v>
      </c>
      <c r="H63" t="s">
        <v>177</v>
      </c>
      <c r="I63" s="63">
        <v>47.5</v>
      </c>
      <c r="J63" s="63">
        <v>41.7</v>
      </c>
      <c r="K63" s="63">
        <v>53.4</v>
      </c>
      <c r="L63" t="s">
        <v>179</v>
      </c>
      <c r="M63">
        <v>703</v>
      </c>
      <c r="N63" s="63">
        <v>74.5</v>
      </c>
      <c r="O63" s="63">
        <v>70.5</v>
      </c>
      <c r="P63" s="63">
        <v>78.900000000000006</v>
      </c>
      <c r="Q63" t="s">
        <v>177</v>
      </c>
      <c r="R63" s="63">
        <v>55.4</v>
      </c>
      <c r="S63" s="63">
        <v>50.2</v>
      </c>
      <c r="T63" s="63">
        <v>60.6</v>
      </c>
      <c r="U63" t="s">
        <v>179</v>
      </c>
    </row>
    <row r="64" spans="1:21" x14ac:dyDescent="0.35">
      <c r="A64" t="s">
        <v>446</v>
      </c>
      <c r="B64" t="s">
        <v>113</v>
      </c>
      <c r="C64" t="s">
        <v>481</v>
      </c>
      <c r="D64">
        <v>801</v>
      </c>
      <c r="E64" s="63">
        <v>75</v>
      </c>
      <c r="F64" s="63">
        <v>71.599999999999994</v>
      </c>
      <c r="G64" s="63">
        <v>78.599999999999994</v>
      </c>
      <c r="H64" t="s">
        <v>177</v>
      </c>
      <c r="I64" s="63">
        <v>49.7</v>
      </c>
      <c r="J64" s="63">
        <v>44.4</v>
      </c>
      <c r="K64" s="63">
        <v>55</v>
      </c>
      <c r="L64" t="s">
        <v>179</v>
      </c>
      <c r="M64">
        <v>924</v>
      </c>
      <c r="N64" s="63">
        <v>76.7</v>
      </c>
      <c r="O64" s="63">
        <v>73.5</v>
      </c>
      <c r="P64" s="63">
        <v>80.099999999999994</v>
      </c>
      <c r="Q64" t="s">
        <v>177</v>
      </c>
      <c r="R64" s="63">
        <v>47.2</v>
      </c>
      <c r="S64" s="63">
        <v>41.2</v>
      </c>
      <c r="T64" s="63">
        <v>54.1</v>
      </c>
      <c r="U64" t="s">
        <v>177</v>
      </c>
    </row>
    <row r="65" spans="1:21" x14ac:dyDescent="0.35">
      <c r="A65" t="s">
        <v>446</v>
      </c>
      <c r="B65" t="s">
        <v>482</v>
      </c>
      <c r="C65" t="s">
        <v>483</v>
      </c>
      <c r="D65">
        <v>350</v>
      </c>
      <c r="E65" s="63">
        <v>65.3</v>
      </c>
      <c r="F65" s="63">
        <v>60.1</v>
      </c>
      <c r="G65" s="63">
        <v>71</v>
      </c>
      <c r="H65" t="s">
        <v>177</v>
      </c>
      <c r="I65" s="63">
        <v>36.200000000000003</v>
      </c>
      <c r="J65" s="63">
        <v>28.1</v>
      </c>
      <c r="K65" s="63">
        <v>44.3</v>
      </c>
      <c r="L65" t="s">
        <v>179</v>
      </c>
      <c r="M65">
        <v>403</v>
      </c>
      <c r="N65" s="63">
        <v>68.099999999999994</v>
      </c>
      <c r="O65" s="63">
        <v>63.1</v>
      </c>
      <c r="P65" s="63">
        <v>73.5</v>
      </c>
      <c r="Q65" t="s">
        <v>177</v>
      </c>
      <c r="R65" s="63">
        <v>45.9</v>
      </c>
      <c r="S65" s="63">
        <v>38.6</v>
      </c>
      <c r="T65" s="63">
        <v>53.1</v>
      </c>
      <c r="U65" t="s">
        <v>179</v>
      </c>
    </row>
    <row r="66" spans="1:21" x14ac:dyDescent="0.35">
      <c r="A66" t="s">
        <v>446</v>
      </c>
      <c r="B66" t="s">
        <v>484</v>
      </c>
      <c r="C66" t="s">
        <v>485</v>
      </c>
      <c r="D66">
        <v>586</v>
      </c>
      <c r="E66" s="63">
        <v>64.099999999999994</v>
      </c>
      <c r="F66" s="63">
        <v>60.1</v>
      </c>
      <c r="G66" s="63">
        <v>68.5</v>
      </c>
      <c r="H66" t="s">
        <v>177</v>
      </c>
      <c r="I66" s="63">
        <v>38.700000000000003</v>
      </c>
      <c r="J66" s="63">
        <v>33.299999999999997</v>
      </c>
      <c r="K66" s="63">
        <v>44</v>
      </c>
      <c r="L66" t="s">
        <v>179</v>
      </c>
      <c r="M66">
        <v>671</v>
      </c>
      <c r="N66" s="63">
        <v>66.599999999999994</v>
      </c>
      <c r="O66" s="63">
        <v>62.7</v>
      </c>
      <c r="P66" s="63">
        <v>70.7</v>
      </c>
      <c r="Q66" t="s">
        <v>177</v>
      </c>
      <c r="R66" s="63">
        <v>47</v>
      </c>
      <c r="S66" s="63">
        <v>41.9</v>
      </c>
      <c r="T66" s="63">
        <v>52.1</v>
      </c>
      <c r="U66" t="s">
        <v>179</v>
      </c>
    </row>
    <row r="67" spans="1:21" x14ac:dyDescent="0.35">
      <c r="A67" t="s">
        <v>446</v>
      </c>
      <c r="B67" t="s">
        <v>114</v>
      </c>
      <c r="C67" t="s">
        <v>486</v>
      </c>
      <c r="D67">
        <v>294</v>
      </c>
      <c r="E67" s="63">
        <v>63.6</v>
      </c>
      <c r="F67" s="63">
        <v>58.2</v>
      </c>
      <c r="G67" s="63">
        <v>69.599999999999994</v>
      </c>
      <c r="H67" t="s">
        <v>177</v>
      </c>
      <c r="I67" s="63">
        <v>29.9</v>
      </c>
      <c r="J67" s="63">
        <v>21.9</v>
      </c>
      <c r="K67" s="63">
        <v>37.9</v>
      </c>
      <c r="L67" t="s">
        <v>179</v>
      </c>
      <c r="M67">
        <v>349</v>
      </c>
      <c r="N67" s="63">
        <v>67.7</v>
      </c>
      <c r="O67" s="63">
        <v>62.7</v>
      </c>
      <c r="P67" s="63">
        <v>73.099999999999994</v>
      </c>
      <c r="Q67" t="s">
        <v>177</v>
      </c>
      <c r="R67" s="63">
        <v>40.4</v>
      </c>
      <c r="S67" s="63">
        <v>32.6</v>
      </c>
      <c r="T67" s="63">
        <v>48.2</v>
      </c>
      <c r="U67" t="s">
        <v>179</v>
      </c>
    </row>
    <row r="68" spans="1:21" x14ac:dyDescent="0.35">
      <c r="A68" t="s">
        <v>446</v>
      </c>
      <c r="B68" t="s">
        <v>115</v>
      </c>
      <c r="C68" t="s">
        <v>487</v>
      </c>
      <c r="D68">
        <v>355</v>
      </c>
      <c r="E68" s="63">
        <v>74.5</v>
      </c>
      <c r="F68" s="63">
        <v>69.7</v>
      </c>
      <c r="G68" s="63">
        <v>79.2</v>
      </c>
      <c r="H68" t="s">
        <v>179</v>
      </c>
      <c r="I68" s="63">
        <v>40.5</v>
      </c>
      <c r="J68" s="63">
        <v>33.299999999999997</v>
      </c>
      <c r="K68" s="63">
        <v>47.7</v>
      </c>
      <c r="L68" t="s">
        <v>179</v>
      </c>
      <c r="M68">
        <v>427</v>
      </c>
      <c r="N68" s="63">
        <v>78.900000000000006</v>
      </c>
      <c r="O68" s="63">
        <v>74.900000000000006</v>
      </c>
      <c r="P68" s="63">
        <v>82.9</v>
      </c>
      <c r="Q68" t="s">
        <v>179</v>
      </c>
      <c r="R68" s="63">
        <v>51.5</v>
      </c>
      <c r="S68" s="63">
        <v>45</v>
      </c>
      <c r="T68" s="63">
        <v>58</v>
      </c>
      <c r="U68" t="s">
        <v>179</v>
      </c>
    </row>
    <row r="69" spans="1:21" x14ac:dyDescent="0.35">
      <c r="A69" t="s">
        <v>446</v>
      </c>
      <c r="B69" t="s">
        <v>116</v>
      </c>
      <c r="C69" t="s">
        <v>488</v>
      </c>
      <c r="D69">
        <v>661</v>
      </c>
      <c r="E69" s="63">
        <v>71</v>
      </c>
      <c r="F69" s="63">
        <v>67.099999999999994</v>
      </c>
      <c r="G69" s="63">
        <v>75.2</v>
      </c>
      <c r="H69" t="s">
        <v>177</v>
      </c>
      <c r="I69" s="63">
        <v>46.7</v>
      </c>
      <c r="J69" s="63">
        <v>41.2</v>
      </c>
      <c r="K69" s="63">
        <v>52.1</v>
      </c>
      <c r="L69" t="s">
        <v>179</v>
      </c>
      <c r="M69">
        <v>796</v>
      </c>
      <c r="N69" s="63">
        <v>73.099999999999994</v>
      </c>
      <c r="O69" s="63">
        <v>69.400000000000006</v>
      </c>
      <c r="P69" s="63">
        <v>77.099999999999994</v>
      </c>
      <c r="Q69" t="s">
        <v>177</v>
      </c>
      <c r="R69" s="63">
        <v>44.3</v>
      </c>
      <c r="S69" s="63">
        <v>38.4</v>
      </c>
      <c r="T69" s="63">
        <v>51.2</v>
      </c>
      <c r="U69" t="s">
        <v>177</v>
      </c>
    </row>
    <row r="70" spans="1:21" x14ac:dyDescent="0.35">
      <c r="A70" t="s">
        <v>446</v>
      </c>
      <c r="B70" t="s">
        <v>118</v>
      </c>
      <c r="C70" t="s">
        <v>489</v>
      </c>
      <c r="D70">
        <v>591</v>
      </c>
      <c r="E70" s="63">
        <v>76.8</v>
      </c>
      <c r="F70" s="63">
        <v>73.2</v>
      </c>
      <c r="G70" s="63">
        <v>80.7</v>
      </c>
      <c r="H70" t="s">
        <v>177</v>
      </c>
      <c r="I70" s="63">
        <v>47</v>
      </c>
      <c r="J70" s="63">
        <v>40.5</v>
      </c>
      <c r="K70" s="63">
        <v>53.5</v>
      </c>
      <c r="L70" t="s">
        <v>179</v>
      </c>
      <c r="M70">
        <v>692</v>
      </c>
      <c r="N70" s="63">
        <v>78.3</v>
      </c>
      <c r="O70" s="63">
        <v>74.8</v>
      </c>
      <c r="P70" s="63">
        <v>82</v>
      </c>
      <c r="Q70" t="s">
        <v>177</v>
      </c>
      <c r="R70" s="63">
        <v>57.3</v>
      </c>
      <c r="S70" s="63">
        <v>51.6</v>
      </c>
      <c r="T70" s="63">
        <v>62.9</v>
      </c>
      <c r="U70" t="s">
        <v>179</v>
      </c>
    </row>
    <row r="71" spans="1:21" x14ac:dyDescent="0.35">
      <c r="A71" t="s">
        <v>446</v>
      </c>
      <c r="B71" t="s">
        <v>490</v>
      </c>
      <c r="C71" t="s">
        <v>491</v>
      </c>
      <c r="D71">
        <v>704</v>
      </c>
      <c r="E71" s="63">
        <v>60.1</v>
      </c>
      <c r="F71" s="63">
        <v>56.4</v>
      </c>
      <c r="G71" s="63">
        <v>64</v>
      </c>
      <c r="H71" t="s">
        <v>177</v>
      </c>
      <c r="I71" s="63">
        <v>26.9</v>
      </c>
      <c r="J71" s="63">
        <v>22.3</v>
      </c>
      <c r="K71" s="63">
        <v>31.5</v>
      </c>
      <c r="L71" t="s">
        <v>179</v>
      </c>
      <c r="M71">
        <v>855</v>
      </c>
      <c r="N71" s="63">
        <v>64</v>
      </c>
      <c r="O71" s="63">
        <v>60.5</v>
      </c>
      <c r="P71" s="63">
        <v>67.7</v>
      </c>
      <c r="Q71" t="s">
        <v>177</v>
      </c>
      <c r="R71" s="63">
        <v>40</v>
      </c>
      <c r="S71" s="63">
        <v>35.6</v>
      </c>
      <c r="T71" s="63">
        <v>44.3</v>
      </c>
      <c r="U71" t="s">
        <v>179</v>
      </c>
    </row>
    <row r="72" spans="1:21" x14ac:dyDescent="0.35">
      <c r="A72" t="s">
        <v>446</v>
      </c>
      <c r="B72" t="s">
        <v>120</v>
      </c>
      <c r="C72" t="s">
        <v>492</v>
      </c>
      <c r="D72">
        <v>629</v>
      </c>
      <c r="E72" s="63">
        <v>66.5</v>
      </c>
      <c r="F72" s="63">
        <v>62.9</v>
      </c>
      <c r="G72" s="63">
        <v>70.400000000000006</v>
      </c>
      <c r="H72" t="s">
        <v>177</v>
      </c>
      <c r="I72" s="63">
        <v>27.2</v>
      </c>
      <c r="J72" s="63">
        <v>22.1</v>
      </c>
      <c r="K72" s="63">
        <v>32.200000000000003</v>
      </c>
      <c r="L72" t="s">
        <v>179</v>
      </c>
      <c r="M72">
        <v>748</v>
      </c>
      <c r="N72" s="63">
        <v>70.400000000000006</v>
      </c>
      <c r="O72" s="63">
        <v>67.099999999999994</v>
      </c>
      <c r="P72" s="63">
        <v>74</v>
      </c>
      <c r="Q72" t="s">
        <v>177</v>
      </c>
      <c r="R72" s="63">
        <v>38.9</v>
      </c>
      <c r="S72" s="63">
        <v>34.1</v>
      </c>
      <c r="T72" s="63">
        <v>43.8</v>
      </c>
      <c r="U72" t="s">
        <v>179</v>
      </c>
    </row>
    <row r="73" spans="1:21" x14ac:dyDescent="0.35">
      <c r="A73" t="s">
        <v>446</v>
      </c>
      <c r="B73" t="s">
        <v>121</v>
      </c>
      <c r="C73" t="s">
        <v>493</v>
      </c>
      <c r="D73">
        <v>577</v>
      </c>
      <c r="E73" s="63">
        <v>71.599999999999994</v>
      </c>
      <c r="F73" s="63">
        <v>67.900000000000006</v>
      </c>
      <c r="G73" s="63">
        <v>75.5</v>
      </c>
      <c r="H73" t="s">
        <v>177</v>
      </c>
      <c r="I73" s="63">
        <v>33.799999999999997</v>
      </c>
      <c r="J73" s="63">
        <v>28</v>
      </c>
      <c r="K73" s="63">
        <v>39.5</v>
      </c>
      <c r="L73" t="s">
        <v>179</v>
      </c>
      <c r="M73">
        <v>676</v>
      </c>
      <c r="N73" s="63">
        <v>74.400000000000006</v>
      </c>
      <c r="O73" s="63">
        <v>71</v>
      </c>
      <c r="P73" s="63">
        <v>78</v>
      </c>
      <c r="Q73" t="s">
        <v>177</v>
      </c>
      <c r="R73" s="63">
        <v>43.6</v>
      </c>
      <c r="S73" s="63">
        <v>38.200000000000003</v>
      </c>
      <c r="T73" s="63">
        <v>49</v>
      </c>
      <c r="U73" t="s">
        <v>179</v>
      </c>
    </row>
    <row r="74" spans="1:21" x14ac:dyDescent="0.35">
      <c r="A74" t="s">
        <v>446</v>
      </c>
      <c r="B74" t="s">
        <v>206</v>
      </c>
      <c r="C74" t="s">
        <v>494</v>
      </c>
      <c r="D74">
        <v>554</v>
      </c>
      <c r="E74" s="63">
        <v>72.599999999999994</v>
      </c>
      <c r="F74" s="63">
        <v>68.900000000000006</v>
      </c>
      <c r="G74" s="63">
        <v>76.5</v>
      </c>
      <c r="H74" t="s">
        <v>177</v>
      </c>
      <c r="I74" s="63">
        <v>34.4</v>
      </c>
      <c r="J74" s="63">
        <v>27.2</v>
      </c>
      <c r="K74" s="63">
        <v>41.6</v>
      </c>
      <c r="L74" t="s">
        <v>179</v>
      </c>
      <c r="M74">
        <v>634</v>
      </c>
      <c r="N74" s="63">
        <v>74.599999999999994</v>
      </c>
      <c r="O74" s="63">
        <v>71.099999999999994</v>
      </c>
      <c r="P74" s="63">
        <v>78.3</v>
      </c>
      <c r="Q74" t="s">
        <v>177</v>
      </c>
      <c r="R74" s="63">
        <v>44.8</v>
      </c>
      <c r="S74" s="63">
        <v>38.299999999999997</v>
      </c>
      <c r="T74" s="63">
        <v>51.2</v>
      </c>
      <c r="U74" t="s">
        <v>179</v>
      </c>
    </row>
    <row r="75" spans="1:21" x14ac:dyDescent="0.35">
      <c r="A75" t="s">
        <v>446</v>
      </c>
      <c r="B75" t="s">
        <v>207</v>
      </c>
      <c r="C75" t="s">
        <v>495</v>
      </c>
      <c r="D75">
        <v>1069</v>
      </c>
      <c r="E75" s="63">
        <v>69.3</v>
      </c>
      <c r="F75" s="63">
        <v>66.5</v>
      </c>
      <c r="G75" s="63">
        <v>72.2</v>
      </c>
      <c r="H75" t="s">
        <v>177</v>
      </c>
      <c r="I75" s="63">
        <v>34.700000000000003</v>
      </c>
      <c r="J75" s="63">
        <v>30.5</v>
      </c>
      <c r="K75" s="63">
        <v>39.6</v>
      </c>
      <c r="L75" t="s">
        <v>178</v>
      </c>
      <c r="M75">
        <v>1235</v>
      </c>
      <c r="N75" s="63">
        <v>72</v>
      </c>
      <c r="O75" s="63">
        <v>69.5</v>
      </c>
      <c r="P75" s="63">
        <v>74.7</v>
      </c>
      <c r="Q75" t="s">
        <v>177</v>
      </c>
      <c r="R75" s="63">
        <v>40.200000000000003</v>
      </c>
      <c r="S75" s="63">
        <v>35.799999999999997</v>
      </c>
      <c r="T75" s="63">
        <v>45.1</v>
      </c>
      <c r="U75" t="s">
        <v>178</v>
      </c>
    </row>
    <row r="76" spans="1:21" x14ac:dyDescent="0.35">
      <c r="A76" t="s">
        <v>446</v>
      </c>
      <c r="B76" t="s">
        <v>208</v>
      </c>
      <c r="C76" t="s">
        <v>496</v>
      </c>
      <c r="D76">
        <v>1132</v>
      </c>
      <c r="E76" s="63">
        <v>72</v>
      </c>
      <c r="F76" s="63">
        <v>69.2</v>
      </c>
      <c r="G76" s="63">
        <v>74.900000000000006</v>
      </c>
      <c r="H76" t="s">
        <v>177</v>
      </c>
      <c r="I76" s="63">
        <v>35.9</v>
      </c>
      <c r="J76" s="63">
        <v>31.8</v>
      </c>
      <c r="K76" s="63">
        <v>40.5</v>
      </c>
      <c r="L76" t="s">
        <v>178</v>
      </c>
      <c r="M76">
        <v>1343</v>
      </c>
      <c r="N76" s="63">
        <v>74.5</v>
      </c>
      <c r="O76" s="63">
        <v>71.8</v>
      </c>
      <c r="P76" s="63">
        <v>77.2</v>
      </c>
      <c r="Q76" t="s">
        <v>177</v>
      </c>
      <c r="R76" s="63">
        <v>42.3</v>
      </c>
      <c r="S76" s="63">
        <v>38.200000000000003</v>
      </c>
      <c r="T76" s="63">
        <v>46.8</v>
      </c>
      <c r="U76" t="s">
        <v>178</v>
      </c>
    </row>
  </sheetData>
  <hyperlinks>
    <hyperlink ref="A1" location="'Title sheet'!A1" display="Return to Contents" xr:uid="{6F80B662-7241-4B2F-BC08-C66B9763AFC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C778-912F-4BF2-93CD-297C99673EFB}">
  <dimension ref="A1:S20"/>
  <sheetViews>
    <sheetView workbookViewId="0">
      <selection activeCell="A2" sqref="A2"/>
    </sheetView>
  </sheetViews>
  <sheetFormatPr defaultRowHeight="14.5" x14ac:dyDescent="0.35"/>
  <cols>
    <col min="1" max="1" width="11.7265625" bestFit="1" customWidth="1"/>
    <col min="2" max="2" width="25.54296875" customWidth="1"/>
    <col min="3" max="3" width="35" customWidth="1"/>
    <col min="4" max="4" width="38.1796875" customWidth="1"/>
    <col min="5" max="5" width="38.54296875" customWidth="1"/>
    <col min="6" max="6" width="52" customWidth="1"/>
    <col min="7" max="7" width="35" customWidth="1"/>
    <col min="8" max="8" width="38.1796875" customWidth="1"/>
    <col min="9" max="9" width="38.54296875" customWidth="1"/>
    <col min="10" max="10" width="52" customWidth="1"/>
    <col min="11" max="11" width="25" bestFit="1" customWidth="1"/>
    <col min="12" max="12" width="34.54296875" bestFit="1" customWidth="1"/>
    <col min="13" max="13" width="37.54296875" bestFit="1" customWidth="1"/>
    <col min="14" max="14" width="38.1796875" bestFit="1" customWidth="1"/>
    <col min="15" max="15" width="51.54296875" bestFit="1" customWidth="1"/>
    <col min="16" max="16" width="34.54296875" bestFit="1" customWidth="1"/>
    <col min="17" max="17" width="37.54296875" bestFit="1" customWidth="1"/>
    <col min="18" max="18" width="38.1796875" bestFit="1" customWidth="1"/>
    <col min="19" max="19" width="51.54296875" bestFit="1" customWidth="1"/>
  </cols>
  <sheetData>
    <row r="1" spans="1:19" x14ac:dyDescent="0.35">
      <c r="A1" s="62" t="s">
        <v>680</v>
      </c>
    </row>
    <row r="2" spans="1:19" x14ac:dyDescent="0.35">
      <c r="A2" s="2" t="s">
        <v>684</v>
      </c>
    </row>
    <row r="4" spans="1:19" s="2" customFormat="1" x14ac:dyDescent="0.35">
      <c r="A4" s="2" t="s">
        <v>180</v>
      </c>
      <c r="B4" s="2" t="s">
        <v>175</v>
      </c>
      <c r="C4" s="2" t="s">
        <v>182</v>
      </c>
      <c r="D4" s="2" t="s">
        <v>183</v>
      </c>
      <c r="E4" s="2" t="s">
        <v>184</v>
      </c>
      <c r="F4" s="2" t="s">
        <v>185</v>
      </c>
      <c r="G4" s="2" t="s">
        <v>671</v>
      </c>
      <c r="H4" s="2" t="s">
        <v>672</v>
      </c>
      <c r="I4" s="2" t="s">
        <v>673</v>
      </c>
      <c r="J4" s="2" t="s">
        <v>674</v>
      </c>
      <c r="K4" s="2" t="s">
        <v>176</v>
      </c>
      <c r="L4" s="2" t="s">
        <v>186</v>
      </c>
      <c r="M4" s="2" t="s">
        <v>187</v>
      </c>
      <c r="N4" s="2" t="s">
        <v>188</v>
      </c>
      <c r="O4" s="2" t="s">
        <v>189</v>
      </c>
      <c r="P4" s="2" t="s">
        <v>675</v>
      </c>
      <c r="Q4" s="2" t="s">
        <v>676</v>
      </c>
      <c r="R4" s="2" t="s">
        <v>677</v>
      </c>
      <c r="S4" s="2" t="s">
        <v>678</v>
      </c>
    </row>
    <row r="5" spans="1:19" s="2" customFormat="1" x14ac:dyDescent="0.35">
      <c r="B5" s="2" t="s">
        <v>157</v>
      </c>
      <c r="C5" s="2" t="s">
        <v>173</v>
      </c>
      <c r="D5" s="2" t="s">
        <v>173</v>
      </c>
      <c r="E5" s="2" t="s">
        <v>173</v>
      </c>
      <c r="G5" s="2" t="s">
        <v>173</v>
      </c>
      <c r="H5" s="2" t="s">
        <v>173</v>
      </c>
      <c r="I5" s="2" t="s">
        <v>173</v>
      </c>
      <c r="K5" s="2" t="s">
        <v>157</v>
      </c>
      <c r="L5" s="2" t="s">
        <v>173</v>
      </c>
      <c r="M5" s="2" t="s">
        <v>173</v>
      </c>
      <c r="N5" s="2" t="s">
        <v>173</v>
      </c>
      <c r="P5" s="2" t="s">
        <v>173</v>
      </c>
      <c r="Q5" s="2" t="s">
        <v>173</v>
      </c>
      <c r="R5" s="2" t="s">
        <v>173</v>
      </c>
    </row>
    <row r="6" spans="1:19" x14ac:dyDescent="0.35">
      <c r="A6" t="s">
        <v>618</v>
      </c>
      <c r="B6">
        <v>25914</v>
      </c>
      <c r="C6" s="63">
        <v>57.6</v>
      </c>
      <c r="D6" s="63">
        <v>56.9</v>
      </c>
      <c r="E6" s="63">
        <v>58.2</v>
      </c>
      <c r="F6" t="s">
        <v>177</v>
      </c>
      <c r="G6" s="63">
        <v>25.9</v>
      </c>
      <c r="H6" s="63">
        <v>25.2</v>
      </c>
      <c r="I6" s="63">
        <v>26.6</v>
      </c>
      <c r="J6" t="s">
        <v>177</v>
      </c>
      <c r="K6">
        <v>29043</v>
      </c>
      <c r="L6" s="63">
        <v>60.3</v>
      </c>
      <c r="M6" s="63">
        <v>59.6</v>
      </c>
      <c r="N6" s="63">
        <v>60.9</v>
      </c>
      <c r="O6" t="s">
        <v>177</v>
      </c>
      <c r="P6" s="63">
        <v>30.9</v>
      </c>
      <c r="Q6" s="63">
        <v>30.2</v>
      </c>
      <c r="R6" s="63">
        <v>31.6</v>
      </c>
      <c r="S6" t="s">
        <v>177</v>
      </c>
    </row>
    <row r="7" spans="1:19" x14ac:dyDescent="0.35">
      <c r="A7" t="s">
        <v>619</v>
      </c>
      <c r="B7">
        <v>25798</v>
      </c>
      <c r="C7" s="63">
        <v>58.4</v>
      </c>
      <c r="D7" s="63">
        <v>57.7</v>
      </c>
      <c r="E7" s="63">
        <v>59.1</v>
      </c>
      <c r="F7" t="s">
        <v>177</v>
      </c>
      <c r="G7" s="63">
        <v>26.3</v>
      </c>
      <c r="H7" s="63">
        <v>25.7</v>
      </c>
      <c r="I7" s="63">
        <v>27</v>
      </c>
      <c r="J7" t="s">
        <v>177</v>
      </c>
      <c r="K7">
        <v>29041</v>
      </c>
      <c r="L7" s="63">
        <v>61.1</v>
      </c>
      <c r="M7" s="63">
        <v>60.4</v>
      </c>
      <c r="N7" s="63">
        <v>61.7</v>
      </c>
      <c r="O7" t="s">
        <v>177</v>
      </c>
      <c r="P7" s="63">
        <v>31.4</v>
      </c>
      <c r="Q7" s="63">
        <v>30.7</v>
      </c>
      <c r="R7" s="63">
        <v>32.1</v>
      </c>
      <c r="S7" t="s">
        <v>177</v>
      </c>
    </row>
    <row r="8" spans="1:19" x14ac:dyDescent="0.35">
      <c r="A8" t="s">
        <v>620</v>
      </c>
      <c r="B8">
        <v>25785</v>
      </c>
      <c r="C8" s="63">
        <v>59.7</v>
      </c>
      <c r="D8" s="63">
        <v>59.1</v>
      </c>
      <c r="E8" s="63">
        <v>60.4</v>
      </c>
      <c r="F8" t="s">
        <v>177</v>
      </c>
      <c r="G8" s="63">
        <v>27.2</v>
      </c>
      <c r="H8" s="63">
        <v>26.6</v>
      </c>
      <c r="I8" s="63">
        <v>27.9</v>
      </c>
      <c r="J8" t="s">
        <v>177</v>
      </c>
      <c r="K8">
        <v>29200</v>
      </c>
      <c r="L8" s="63">
        <v>62.4</v>
      </c>
      <c r="M8" s="63">
        <v>61.8</v>
      </c>
      <c r="N8" s="63">
        <v>63.1</v>
      </c>
      <c r="O8" t="s">
        <v>177</v>
      </c>
      <c r="P8" s="63">
        <v>32.5</v>
      </c>
      <c r="Q8" s="63">
        <v>31.8</v>
      </c>
      <c r="R8" s="63">
        <v>33.200000000000003</v>
      </c>
      <c r="S8" t="s">
        <v>177</v>
      </c>
    </row>
    <row r="9" spans="1:19" x14ac:dyDescent="0.35">
      <c r="A9" t="s">
        <v>621</v>
      </c>
      <c r="B9">
        <v>25715</v>
      </c>
      <c r="C9" s="63">
        <v>60.5</v>
      </c>
      <c r="D9" s="63">
        <v>59.8</v>
      </c>
      <c r="E9" s="63">
        <v>61.2</v>
      </c>
      <c r="F9" t="s">
        <v>177</v>
      </c>
      <c r="G9" s="63">
        <v>27.9</v>
      </c>
      <c r="H9" s="63">
        <v>27.2</v>
      </c>
      <c r="I9" s="63">
        <v>28.6</v>
      </c>
      <c r="J9" t="s">
        <v>177</v>
      </c>
      <c r="K9">
        <v>29271</v>
      </c>
      <c r="L9" s="63">
        <v>63.2</v>
      </c>
      <c r="M9" s="63">
        <v>62.6</v>
      </c>
      <c r="N9" s="63">
        <v>63.8</v>
      </c>
      <c r="O9" t="s">
        <v>177</v>
      </c>
      <c r="P9" s="63">
        <v>33.200000000000003</v>
      </c>
      <c r="Q9" s="63">
        <v>32.5</v>
      </c>
      <c r="R9" s="63">
        <v>33.9</v>
      </c>
      <c r="S9" t="s">
        <v>177</v>
      </c>
    </row>
    <row r="10" spans="1:19" x14ac:dyDescent="0.35">
      <c r="A10" t="s">
        <v>622</v>
      </c>
      <c r="B10">
        <v>26163</v>
      </c>
      <c r="C10" s="63">
        <v>61.8</v>
      </c>
      <c r="D10" s="63">
        <v>61.1</v>
      </c>
      <c r="E10" s="63">
        <v>62.4</v>
      </c>
      <c r="F10" t="s">
        <v>177</v>
      </c>
      <c r="G10" s="63">
        <v>29</v>
      </c>
      <c r="H10" s="63">
        <v>28.3</v>
      </c>
      <c r="I10" s="63">
        <v>29.7</v>
      </c>
      <c r="J10" t="s">
        <v>177</v>
      </c>
      <c r="K10">
        <v>29861</v>
      </c>
      <c r="L10" s="63">
        <v>64.5</v>
      </c>
      <c r="M10" s="63">
        <v>63.8</v>
      </c>
      <c r="N10" s="63">
        <v>65.099999999999994</v>
      </c>
      <c r="O10" t="s">
        <v>177</v>
      </c>
      <c r="P10" s="63">
        <v>34.299999999999997</v>
      </c>
      <c r="Q10" s="63">
        <v>33.6</v>
      </c>
      <c r="R10" s="63">
        <v>35</v>
      </c>
      <c r="S10" t="s">
        <v>177</v>
      </c>
    </row>
    <row r="11" spans="1:19" x14ac:dyDescent="0.35">
      <c r="A11" t="s">
        <v>623</v>
      </c>
      <c r="B11">
        <v>26394</v>
      </c>
      <c r="C11" s="63">
        <v>62.8</v>
      </c>
      <c r="D11" s="63">
        <v>62.1</v>
      </c>
      <c r="E11" s="63">
        <v>63.4</v>
      </c>
      <c r="F11" t="s">
        <v>177</v>
      </c>
      <c r="G11" s="63">
        <v>30</v>
      </c>
      <c r="H11" s="63">
        <v>29.4</v>
      </c>
      <c r="I11" s="63">
        <v>30.7</v>
      </c>
      <c r="J11" t="s">
        <v>177</v>
      </c>
      <c r="K11">
        <v>30288</v>
      </c>
      <c r="L11" s="63">
        <v>65.5</v>
      </c>
      <c r="M11" s="63">
        <v>64.900000000000006</v>
      </c>
      <c r="N11" s="63">
        <v>66.099999999999994</v>
      </c>
      <c r="O11" t="s">
        <v>177</v>
      </c>
      <c r="P11" s="63">
        <v>35.700000000000003</v>
      </c>
      <c r="Q11" s="63">
        <v>35</v>
      </c>
      <c r="R11" s="63">
        <v>36.4</v>
      </c>
      <c r="S11" t="s">
        <v>177</v>
      </c>
    </row>
    <row r="12" spans="1:19" x14ac:dyDescent="0.35">
      <c r="A12" t="s">
        <v>624</v>
      </c>
      <c r="B12">
        <v>26759</v>
      </c>
      <c r="C12" s="63">
        <v>63.9</v>
      </c>
      <c r="D12" s="63">
        <v>63.3</v>
      </c>
      <c r="E12" s="63">
        <v>64.5</v>
      </c>
      <c r="F12" t="s">
        <v>177</v>
      </c>
      <c r="G12" s="63">
        <v>31.1</v>
      </c>
      <c r="H12" s="63">
        <v>30.4</v>
      </c>
      <c r="I12" s="63">
        <v>31.8</v>
      </c>
      <c r="J12" t="s">
        <v>177</v>
      </c>
      <c r="K12">
        <v>30793</v>
      </c>
      <c r="L12" s="63">
        <v>66.7</v>
      </c>
      <c r="M12" s="63">
        <v>66.099999999999994</v>
      </c>
      <c r="N12" s="63">
        <v>67.3</v>
      </c>
      <c r="O12" t="s">
        <v>177</v>
      </c>
      <c r="P12" s="63">
        <v>36.9</v>
      </c>
      <c r="Q12" s="63">
        <v>36.200000000000003</v>
      </c>
      <c r="R12" s="63">
        <v>37.6</v>
      </c>
      <c r="S12" t="s">
        <v>177</v>
      </c>
    </row>
    <row r="13" spans="1:19" x14ac:dyDescent="0.35">
      <c r="A13" t="s">
        <v>625</v>
      </c>
      <c r="B13">
        <v>27050</v>
      </c>
      <c r="C13" s="63">
        <v>64.8</v>
      </c>
      <c r="D13" s="63">
        <v>64.099999999999994</v>
      </c>
      <c r="E13" s="63">
        <v>65.400000000000006</v>
      </c>
      <c r="F13" t="s">
        <v>177</v>
      </c>
      <c r="G13" s="63">
        <v>31.6</v>
      </c>
      <c r="H13" s="63">
        <v>30.9</v>
      </c>
      <c r="I13" s="63">
        <v>32.299999999999997</v>
      </c>
      <c r="J13" t="s">
        <v>177</v>
      </c>
      <c r="K13">
        <v>31255</v>
      </c>
      <c r="L13" s="63">
        <v>67.599999999999994</v>
      </c>
      <c r="M13" s="63">
        <v>67</v>
      </c>
      <c r="N13" s="63">
        <v>68.2</v>
      </c>
      <c r="O13" t="s">
        <v>177</v>
      </c>
      <c r="P13" s="63">
        <v>37.6</v>
      </c>
      <c r="Q13" s="63">
        <v>36.9</v>
      </c>
      <c r="R13" s="63">
        <v>38.299999999999997</v>
      </c>
      <c r="S13" t="s">
        <v>177</v>
      </c>
    </row>
    <row r="14" spans="1:19" x14ac:dyDescent="0.35">
      <c r="A14" t="s">
        <v>626</v>
      </c>
      <c r="B14">
        <v>27423</v>
      </c>
      <c r="C14" s="63">
        <v>66.099999999999994</v>
      </c>
      <c r="D14" s="63">
        <v>65.5</v>
      </c>
      <c r="E14" s="63">
        <v>66.7</v>
      </c>
      <c r="F14" t="s">
        <v>177</v>
      </c>
      <c r="G14" s="63">
        <v>32.6</v>
      </c>
      <c r="H14" s="63">
        <v>32</v>
      </c>
      <c r="I14" s="63">
        <v>33.299999999999997</v>
      </c>
      <c r="J14" t="s">
        <v>177</v>
      </c>
      <c r="K14">
        <v>31896</v>
      </c>
      <c r="L14" s="63">
        <v>68.900000000000006</v>
      </c>
      <c r="M14" s="63">
        <v>68.400000000000006</v>
      </c>
      <c r="N14" s="63">
        <v>69.5</v>
      </c>
      <c r="O14" t="s">
        <v>177</v>
      </c>
      <c r="P14" s="63">
        <v>38.9</v>
      </c>
      <c r="Q14" s="63">
        <v>38.200000000000003</v>
      </c>
      <c r="R14" s="63">
        <v>39.6</v>
      </c>
      <c r="S14" t="s">
        <v>177</v>
      </c>
    </row>
    <row r="15" spans="1:19" x14ac:dyDescent="0.35">
      <c r="A15" t="s">
        <v>627</v>
      </c>
      <c r="B15">
        <v>27631</v>
      </c>
      <c r="C15" s="63">
        <v>67</v>
      </c>
      <c r="D15" s="63">
        <v>66.400000000000006</v>
      </c>
      <c r="E15" s="63">
        <v>67.599999999999994</v>
      </c>
      <c r="F15" t="s">
        <v>177</v>
      </c>
      <c r="G15" s="63">
        <v>33.1</v>
      </c>
      <c r="H15" s="63">
        <v>32.4</v>
      </c>
      <c r="I15" s="63">
        <v>33.799999999999997</v>
      </c>
      <c r="J15" t="s">
        <v>177</v>
      </c>
      <c r="K15">
        <v>32339</v>
      </c>
      <c r="L15" s="63">
        <v>69.8</v>
      </c>
      <c r="M15" s="63">
        <v>69.3</v>
      </c>
      <c r="N15" s="63">
        <v>70.400000000000006</v>
      </c>
      <c r="O15" t="s">
        <v>177</v>
      </c>
      <c r="P15" s="63">
        <v>39.4</v>
      </c>
      <c r="Q15" s="63">
        <v>38.700000000000003</v>
      </c>
      <c r="R15" s="63">
        <v>40.1</v>
      </c>
      <c r="S15" t="s">
        <v>177</v>
      </c>
    </row>
    <row r="16" spans="1:19" x14ac:dyDescent="0.35">
      <c r="A16" t="s">
        <v>628</v>
      </c>
      <c r="B16">
        <v>27816</v>
      </c>
      <c r="C16" s="63">
        <v>67.7</v>
      </c>
      <c r="D16" s="63">
        <v>67.099999999999994</v>
      </c>
      <c r="E16" s="63">
        <v>68.3</v>
      </c>
      <c r="F16" t="s">
        <v>177</v>
      </c>
      <c r="G16" s="63">
        <v>33.5</v>
      </c>
      <c r="H16" s="63">
        <v>32.799999999999997</v>
      </c>
      <c r="I16" s="63">
        <v>34.200000000000003</v>
      </c>
      <c r="J16" t="s">
        <v>177</v>
      </c>
      <c r="K16">
        <v>32681</v>
      </c>
      <c r="L16" s="63">
        <v>70.5</v>
      </c>
      <c r="M16" s="63">
        <v>69.900000000000006</v>
      </c>
      <c r="N16" s="63">
        <v>71.099999999999994</v>
      </c>
      <c r="O16" t="s">
        <v>177</v>
      </c>
      <c r="P16" s="63">
        <v>39.9</v>
      </c>
      <c r="Q16" s="63">
        <v>39.200000000000003</v>
      </c>
      <c r="R16" s="63">
        <v>40.6</v>
      </c>
      <c r="S16" t="s">
        <v>177</v>
      </c>
    </row>
    <row r="17" spans="1:19" x14ac:dyDescent="0.35">
      <c r="A17" t="s">
        <v>629</v>
      </c>
      <c r="B17">
        <v>28006</v>
      </c>
      <c r="C17" s="63">
        <v>67.900000000000006</v>
      </c>
      <c r="D17" s="63">
        <v>67.400000000000006</v>
      </c>
      <c r="E17" s="63">
        <v>68.5</v>
      </c>
      <c r="F17" t="s">
        <v>177</v>
      </c>
      <c r="G17" s="63">
        <v>33.9</v>
      </c>
      <c r="H17" s="63">
        <v>33.299999999999997</v>
      </c>
      <c r="I17" s="63">
        <v>34.6</v>
      </c>
      <c r="J17" t="s">
        <v>177</v>
      </c>
      <c r="K17">
        <v>33081</v>
      </c>
      <c r="L17" s="63">
        <v>70.8</v>
      </c>
      <c r="M17" s="63">
        <v>70.2</v>
      </c>
      <c r="N17" s="63">
        <v>71.3</v>
      </c>
      <c r="O17" t="s">
        <v>177</v>
      </c>
      <c r="P17" s="63">
        <v>40.4</v>
      </c>
      <c r="Q17" s="63">
        <v>39.799999999999997</v>
      </c>
      <c r="R17" s="63">
        <v>41.1</v>
      </c>
      <c r="S17" t="s">
        <v>177</v>
      </c>
    </row>
    <row r="18" spans="1:19" x14ac:dyDescent="0.35">
      <c r="A18" t="s">
        <v>630</v>
      </c>
      <c r="B18">
        <v>28104</v>
      </c>
      <c r="C18" s="63">
        <v>68.2</v>
      </c>
      <c r="D18" s="63">
        <v>67.599999999999994</v>
      </c>
      <c r="E18" s="63">
        <v>68.8</v>
      </c>
      <c r="F18" t="s">
        <v>177</v>
      </c>
      <c r="G18" s="63">
        <v>34.6</v>
      </c>
      <c r="H18" s="63">
        <v>33.9</v>
      </c>
      <c r="I18" s="63">
        <v>35.299999999999997</v>
      </c>
      <c r="J18" t="s">
        <v>177</v>
      </c>
      <c r="K18">
        <v>33272</v>
      </c>
      <c r="L18" s="63">
        <v>71</v>
      </c>
      <c r="M18" s="63">
        <v>70.400000000000006</v>
      </c>
      <c r="N18" s="63">
        <v>71.5</v>
      </c>
      <c r="O18" t="s">
        <v>177</v>
      </c>
      <c r="P18" s="63">
        <v>41.1</v>
      </c>
      <c r="Q18" s="63">
        <v>40.4</v>
      </c>
      <c r="R18" s="63">
        <v>41.8</v>
      </c>
      <c r="S18" t="s">
        <v>177</v>
      </c>
    </row>
    <row r="19" spans="1:19" x14ac:dyDescent="0.35">
      <c r="A19" t="s">
        <v>631</v>
      </c>
      <c r="B19">
        <v>28147</v>
      </c>
      <c r="C19" s="63">
        <v>68.2</v>
      </c>
      <c r="D19" s="63">
        <v>67.7</v>
      </c>
      <c r="E19" s="63">
        <v>68.8</v>
      </c>
      <c r="F19" t="s">
        <v>177</v>
      </c>
      <c r="G19" s="63">
        <v>34.799999999999997</v>
      </c>
      <c r="H19" s="63">
        <v>34.1</v>
      </c>
      <c r="I19" s="63">
        <v>35.6</v>
      </c>
      <c r="J19" t="s">
        <v>177</v>
      </c>
      <c r="K19">
        <v>33272</v>
      </c>
      <c r="L19" s="63">
        <v>71</v>
      </c>
      <c r="M19" s="63">
        <v>70.5</v>
      </c>
      <c r="N19" s="63">
        <v>71.599999999999994</v>
      </c>
      <c r="O19" t="s">
        <v>177</v>
      </c>
      <c r="P19" s="63">
        <v>41.3</v>
      </c>
      <c r="Q19" s="63">
        <v>40.5</v>
      </c>
      <c r="R19" s="63">
        <v>42.1</v>
      </c>
      <c r="S19" t="s">
        <v>177</v>
      </c>
    </row>
    <row r="20" spans="1:19" x14ac:dyDescent="0.35">
      <c r="A20" t="s">
        <v>617</v>
      </c>
      <c r="B20">
        <v>28189</v>
      </c>
      <c r="C20" s="63">
        <v>68.400000000000006</v>
      </c>
      <c r="D20" s="63">
        <v>67.8</v>
      </c>
      <c r="E20" s="63">
        <v>69</v>
      </c>
      <c r="F20" t="s">
        <v>177</v>
      </c>
      <c r="G20" s="63">
        <v>35.1</v>
      </c>
      <c r="H20" s="63">
        <v>34.200000000000003</v>
      </c>
      <c r="I20" s="63">
        <v>36.1</v>
      </c>
      <c r="J20" t="s">
        <v>177</v>
      </c>
      <c r="K20">
        <v>33236</v>
      </c>
      <c r="L20" s="63">
        <v>71.2</v>
      </c>
      <c r="M20" s="63">
        <v>70.7</v>
      </c>
      <c r="N20" s="63">
        <v>71.7</v>
      </c>
      <c r="O20" t="s">
        <v>177</v>
      </c>
      <c r="P20" s="63">
        <v>41.7</v>
      </c>
      <c r="Q20" s="63">
        <v>40.799999999999997</v>
      </c>
      <c r="R20" s="63">
        <v>42.7</v>
      </c>
      <c r="S20" t="s">
        <v>177</v>
      </c>
    </row>
  </sheetData>
  <hyperlinks>
    <hyperlink ref="A1" location="'Title sheet'!A1" display="Return to Contents" xr:uid="{BAF8180B-E9E0-49D9-BD81-4776713092F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DE164-5AB3-4C61-812C-7EFBAF585074}">
  <sheetPr>
    <tabColor theme="9" tint="0.59999389629810485"/>
  </sheetPr>
  <dimension ref="A1:X79"/>
  <sheetViews>
    <sheetView zoomScale="70" zoomScaleNormal="70" workbookViewId="0">
      <selection activeCell="A2" sqref="A2"/>
    </sheetView>
  </sheetViews>
  <sheetFormatPr defaultColWidth="9.26953125" defaultRowHeight="14.5" x14ac:dyDescent="0.35"/>
  <cols>
    <col min="1" max="1" width="29.81640625" customWidth="1"/>
    <col min="2" max="2" width="49.26953125" customWidth="1"/>
    <col min="3" max="3" width="53.1796875" customWidth="1"/>
    <col min="4" max="4" width="20.7265625" style="16" customWidth="1"/>
    <col min="5" max="5" width="20.7265625" style="51" customWidth="1"/>
    <col min="6" max="6" width="20.7265625" style="16" customWidth="1"/>
    <col min="7" max="7" width="20.7265625" style="51" customWidth="1"/>
    <col min="8" max="8" width="20.7265625" style="16" customWidth="1"/>
    <col min="9" max="9" width="20.7265625" style="51" customWidth="1"/>
    <col min="10" max="10" width="20.7265625" style="16" customWidth="1"/>
    <col min="11" max="11" width="23.7265625" style="51" customWidth="1"/>
    <col min="12" max="12" width="20.7265625" style="16" customWidth="1"/>
    <col min="13" max="13" width="20.7265625" style="51" customWidth="1"/>
    <col min="14" max="14" width="20.7265625" style="16" customWidth="1"/>
    <col min="15" max="15" width="20.7265625" style="51" customWidth="1"/>
    <col min="16" max="16" width="20.7265625" style="16" customWidth="1"/>
  </cols>
  <sheetData>
    <row r="1" spans="1:18" x14ac:dyDescent="0.35">
      <c r="A1" s="62" t="s">
        <v>680</v>
      </c>
    </row>
    <row r="2" spans="1:18" x14ac:dyDescent="0.35">
      <c r="A2" s="2" t="s">
        <v>687</v>
      </c>
      <c r="B2" s="2"/>
      <c r="C2" s="2"/>
    </row>
    <row r="4" spans="1:18" s="21" customFormat="1" ht="63" customHeight="1" x14ac:dyDescent="0.35">
      <c r="A4" s="20" t="s">
        <v>295</v>
      </c>
      <c r="B4" s="20" t="s">
        <v>294</v>
      </c>
      <c r="C4" s="20" t="s">
        <v>293</v>
      </c>
      <c r="D4" s="19" t="s">
        <v>292</v>
      </c>
      <c r="E4" s="30" t="s">
        <v>291</v>
      </c>
      <c r="F4" s="19" t="s">
        <v>290</v>
      </c>
      <c r="G4" s="30" t="s">
        <v>289</v>
      </c>
      <c r="H4" s="19" t="s">
        <v>288</v>
      </c>
      <c r="I4" s="30" t="s">
        <v>287</v>
      </c>
      <c r="J4" s="19" t="s">
        <v>286</v>
      </c>
      <c r="K4" s="30" t="s">
        <v>285</v>
      </c>
      <c r="L4" s="19" t="s">
        <v>284</v>
      </c>
      <c r="M4" s="30" t="s">
        <v>283</v>
      </c>
      <c r="N4" s="19" t="s">
        <v>282</v>
      </c>
      <c r="O4" s="30" t="s">
        <v>281</v>
      </c>
      <c r="P4" s="19" t="s">
        <v>280</v>
      </c>
      <c r="Q4" s="19"/>
      <c r="R4" s="19"/>
    </row>
    <row r="5" spans="1:18" x14ac:dyDescent="0.35">
      <c r="A5" s="6" t="s">
        <v>279</v>
      </c>
      <c r="B5" s="6" t="s">
        <v>278</v>
      </c>
      <c r="C5" s="6" t="s">
        <v>278</v>
      </c>
      <c r="D5" s="17">
        <v>1288</v>
      </c>
      <c r="E5" s="50">
        <v>22.2</v>
      </c>
      <c r="F5" s="17">
        <v>1398</v>
      </c>
      <c r="G5" s="50">
        <v>24</v>
      </c>
      <c r="H5" s="17">
        <v>1019</v>
      </c>
      <c r="I5" s="50">
        <v>17.5</v>
      </c>
      <c r="J5" s="17">
        <v>1053</v>
      </c>
      <c r="K5" s="50">
        <v>18.100000000000001</v>
      </c>
      <c r="L5" s="17">
        <v>1055</v>
      </c>
      <c r="M5" s="50">
        <v>18.100000000000001</v>
      </c>
      <c r="N5" s="17">
        <v>5813</v>
      </c>
      <c r="O5" s="18">
        <v>100</v>
      </c>
      <c r="P5" s="17"/>
      <c r="Q5" s="14"/>
      <c r="R5" s="14"/>
    </row>
    <row r="6" spans="1:18" x14ac:dyDescent="0.35">
      <c r="A6" s="6" t="s">
        <v>262</v>
      </c>
      <c r="B6" s="6" t="s">
        <v>274</v>
      </c>
      <c r="C6" s="14" t="s">
        <v>277</v>
      </c>
      <c r="D6" s="17">
        <v>110</v>
      </c>
      <c r="E6" s="50">
        <v>35</v>
      </c>
      <c r="F6" s="17">
        <v>14</v>
      </c>
      <c r="G6" s="50">
        <v>4.5</v>
      </c>
      <c r="H6" s="17">
        <v>70</v>
      </c>
      <c r="I6" s="50">
        <v>22.3</v>
      </c>
      <c r="J6" s="17">
        <v>110</v>
      </c>
      <c r="K6" s="50">
        <v>35</v>
      </c>
      <c r="L6" s="17">
        <v>10</v>
      </c>
      <c r="M6" s="50">
        <v>3.2</v>
      </c>
      <c r="N6" s="17">
        <v>314</v>
      </c>
      <c r="O6" s="18">
        <v>100</v>
      </c>
      <c r="P6" s="22" t="s">
        <v>240</v>
      </c>
      <c r="Q6" s="14"/>
      <c r="R6" s="14"/>
    </row>
    <row r="7" spans="1:18" x14ac:dyDescent="0.35">
      <c r="A7" s="6" t="s">
        <v>262</v>
      </c>
      <c r="B7" s="6" t="s">
        <v>274</v>
      </c>
      <c r="C7" s="14" t="s">
        <v>276</v>
      </c>
      <c r="D7" s="17">
        <v>1076</v>
      </c>
      <c r="E7" s="50">
        <v>22.2</v>
      </c>
      <c r="F7" s="17">
        <v>1120</v>
      </c>
      <c r="G7" s="50">
        <v>23.1</v>
      </c>
      <c r="H7" s="17">
        <v>776</v>
      </c>
      <c r="I7" s="50">
        <v>16</v>
      </c>
      <c r="J7" s="17">
        <v>906</v>
      </c>
      <c r="K7" s="50">
        <v>18.7</v>
      </c>
      <c r="L7" s="17">
        <v>963</v>
      </c>
      <c r="M7" s="50">
        <v>19.899999999999999</v>
      </c>
      <c r="N7" s="17">
        <v>4841</v>
      </c>
      <c r="O7" s="18">
        <v>100</v>
      </c>
      <c r="P7" s="22"/>
      <c r="Q7" s="14"/>
      <c r="R7" s="14"/>
    </row>
    <row r="8" spans="1:18" x14ac:dyDescent="0.35">
      <c r="A8" s="6" t="s">
        <v>262</v>
      </c>
      <c r="B8" s="6" t="s">
        <v>274</v>
      </c>
      <c r="C8" s="14" t="s">
        <v>275</v>
      </c>
      <c r="D8" s="17">
        <v>81</v>
      </c>
      <c r="E8" s="50">
        <v>13.5</v>
      </c>
      <c r="F8" s="17">
        <v>261</v>
      </c>
      <c r="G8" s="50">
        <v>43.6</v>
      </c>
      <c r="H8" s="17">
        <v>172</v>
      </c>
      <c r="I8" s="50">
        <v>28.7</v>
      </c>
      <c r="J8" s="17">
        <v>35</v>
      </c>
      <c r="K8" s="50">
        <v>5.8</v>
      </c>
      <c r="L8" s="17">
        <v>50</v>
      </c>
      <c r="M8" s="50">
        <v>8.3000000000000007</v>
      </c>
      <c r="N8" s="17">
        <v>599</v>
      </c>
      <c r="O8" s="18">
        <v>100</v>
      </c>
      <c r="P8" s="22"/>
      <c r="Q8" s="14"/>
      <c r="R8" s="14"/>
    </row>
    <row r="9" spans="1:18" x14ac:dyDescent="0.35">
      <c r="A9" s="6" t="s">
        <v>262</v>
      </c>
      <c r="B9" s="6" t="s">
        <v>274</v>
      </c>
      <c r="C9" s="14" t="s">
        <v>273</v>
      </c>
      <c r="D9" s="17">
        <v>21</v>
      </c>
      <c r="E9" s="50">
        <v>35.6</v>
      </c>
      <c r="F9" s="17">
        <v>3</v>
      </c>
      <c r="G9" s="50">
        <v>5.0999999999999996</v>
      </c>
      <c r="H9" s="17">
        <v>1</v>
      </c>
      <c r="I9" s="50">
        <v>1.7</v>
      </c>
      <c r="J9" s="17">
        <v>2</v>
      </c>
      <c r="K9" s="50">
        <v>3.4</v>
      </c>
      <c r="L9" s="17">
        <v>32</v>
      </c>
      <c r="M9" s="50">
        <v>54.2</v>
      </c>
      <c r="N9" s="17">
        <v>59</v>
      </c>
      <c r="O9" s="18">
        <v>100</v>
      </c>
      <c r="P9" s="22"/>
      <c r="Q9" s="14"/>
      <c r="R9" s="14"/>
    </row>
    <row r="10" spans="1:18" x14ac:dyDescent="0.35">
      <c r="A10" s="6" t="s">
        <v>262</v>
      </c>
      <c r="B10" s="6" t="s">
        <v>265</v>
      </c>
      <c r="C10" s="14" t="s">
        <v>272</v>
      </c>
      <c r="D10" s="17">
        <v>9</v>
      </c>
      <c r="E10" s="50">
        <v>3.8</v>
      </c>
      <c r="F10" s="17">
        <v>150</v>
      </c>
      <c r="G10" s="50">
        <v>63.6</v>
      </c>
      <c r="H10" s="17">
        <v>14</v>
      </c>
      <c r="I10" s="50">
        <v>5.9</v>
      </c>
      <c r="J10" s="17">
        <v>22</v>
      </c>
      <c r="K10" s="50">
        <v>9.3000000000000007</v>
      </c>
      <c r="L10" s="17">
        <v>41</v>
      </c>
      <c r="M10" s="50">
        <v>17.399999999999999</v>
      </c>
      <c r="N10" s="17">
        <v>236</v>
      </c>
      <c r="O10" s="18">
        <v>100</v>
      </c>
      <c r="P10" s="22" t="s">
        <v>240</v>
      </c>
      <c r="Q10" s="14"/>
      <c r="R10" s="14"/>
    </row>
    <row r="11" spans="1:18" x14ac:dyDescent="0.35">
      <c r="A11" s="6" t="s">
        <v>262</v>
      </c>
      <c r="B11" s="6" t="s">
        <v>265</v>
      </c>
      <c r="C11" s="14" t="s">
        <v>271</v>
      </c>
      <c r="D11" s="17">
        <v>11</v>
      </c>
      <c r="E11" s="50">
        <v>3.3</v>
      </c>
      <c r="F11" s="17">
        <v>165</v>
      </c>
      <c r="G11" s="50">
        <v>49.1</v>
      </c>
      <c r="H11" s="17">
        <v>8</v>
      </c>
      <c r="I11" s="50">
        <v>2.4</v>
      </c>
      <c r="J11" s="17">
        <v>13</v>
      </c>
      <c r="K11" s="50">
        <v>3.9</v>
      </c>
      <c r="L11" s="17">
        <v>139</v>
      </c>
      <c r="M11" s="50">
        <v>41.4</v>
      </c>
      <c r="N11" s="17">
        <v>336</v>
      </c>
      <c r="O11" s="18">
        <v>100</v>
      </c>
      <c r="P11" s="22"/>
      <c r="Q11" s="14"/>
      <c r="R11" s="14"/>
    </row>
    <row r="12" spans="1:18" x14ac:dyDescent="0.35">
      <c r="A12" s="6" t="s">
        <v>262</v>
      </c>
      <c r="B12" s="6" t="s">
        <v>265</v>
      </c>
      <c r="C12" s="14" t="s">
        <v>270</v>
      </c>
      <c r="D12" s="17">
        <v>387</v>
      </c>
      <c r="E12" s="50">
        <v>77.599999999999994</v>
      </c>
      <c r="F12" s="17">
        <v>13</v>
      </c>
      <c r="G12" s="50">
        <v>2.6</v>
      </c>
      <c r="H12" s="17">
        <v>2</v>
      </c>
      <c r="I12" s="50">
        <v>0.4</v>
      </c>
      <c r="J12" s="17">
        <v>25</v>
      </c>
      <c r="K12" s="50">
        <v>5</v>
      </c>
      <c r="L12" s="17">
        <v>72</v>
      </c>
      <c r="M12" s="50">
        <v>14.4</v>
      </c>
      <c r="N12" s="17">
        <v>499</v>
      </c>
      <c r="O12" s="18">
        <v>100</v>
      </c>
      <c r="P12" s="22"/>
      <c r="Q12" s="14"/>
      <c r="R12" s="14"/>
    </row>
    <row r="13" spans="1:18" x14ac:dyDescent="0.35">
      <c r="A13" s="6" t="s">
        <v>262</v>
      </c>
      <c r="B13" s="6" t="s">
        <v>265</v>
      </c>
      <c r="C13" s="14" t="s">
        <v>269</v>
      </c>
      <c r="D13" s="17">
        <v>18</v>
      </c>
      <c r="E13" s="50">
        <v>5.3</v>
      </c>
      <c r="F13" s="17">
        <v>81</v>
      </c>
      <c r="G13" s="50">
        <v>23.8</v>
      </c>
      <c r="H13" s="17">
        <v>2</v>
      </c>
      <c r="I13" s="50">
        <v>0.6</v>
      </c>
      <c r="J13" s="17">
        <v>13</v>
      </c>
      <c r="K13" s="50">
        <v>3.8</v>
      </c>
      <c r="L13" s="17">
        <v>227</v>
      </c>
      <c r="M13" s="50">
        <v>66.599999999999994</v>
      </c>
      <c r="N13" s="17">
        <v>341</v>
      </c>
      <c r="O13" s="18">
        <v>100</v>
      </c>
      <c r="P13" s="22"/>
      <c r="Q13" s="14"/>
      <c r="R13" s="14"/>
    </row>
    <row r="14" spans="1:18" x14ac:dyDescent="0.35">
      <c r="A14" s="6" t="s">
        <v>262</v>
      </c>
      <c r="B14" s="6" t="s">
        <v>265</v>
      </c>
      <c r="C14" s="14" t="s">
        <v>268</v>
      </c>
      <c r="D14" s="17">
        <v>84</v>
      </c>
      <c r="E14" s="50">
        <v>70.599999999999994</v>
      </c>
      <c r="F14" s="17">
        <v>1</v>
      </c>
      <c r="G14" s="50">
        <v>0.8</v>
      </c>
      <c r="H14" s="17">
        <v>4</v>
      </c>
      <c r="I14" s="50">
        <v>3.4</v>
      </c>
      <c r="J14" s="17">
        <v>15</v>
      </c>
      <c r="K14" s="50">
        <v>12.6</v>
      </c>
      <c r="L14" s="17">
        <v>15</v>
      </c>
      <c r="M14" s="50">
        <v>12.6</v>
      </c>
      <c r="N14" s="17">
        <v>119</v>
      </c>
      <c r="O14" s="18">
        <v>100</v>
      </c>
      <c r="P14" s="22"/>
      <c r="Q14" s="14"/>
      <c r="R14" s="14"/>
    </row>
    <row r="15" spans="1:18" x14ac:dyDescent="0.35">
      <c r="A15" s="6" t="s">
        <v>262</v>
      </c>
      <c r="B15" s="6" t="s">
        <v>265</v>
      </c>
      <c r="C15" s="14" t="s">
        <v>267</v>
      </c>
      <c r="D15" s="17">
        <v>315</v>
      </c>
      <c r="E15" s="50">
        <v>41.7</v>
      </c>
      <c r="F15" s="17">
        <v>123</v>
      </c>
      <c r="G15" s="50">
        <v>16.3</v>
      </c>
      <c r="H15" s="17">
        <v>53</v>
      </c>
      <c r="I15" s="50">
        <v>7</v>
      </c>
      <c r="J15" s="17">
        <v>166</v>
      </c>
      <c r="K15" s="50">
        <v>22</v>
      </c>
      <c r="L15" s="17">
        <v>98</v>
      </c>
      <c r="M15" s="50">
        <v>13</v>
      </c>
      <c r="N15" s="17">
        <v>755</v>
      </c>
      <c r="O15" s="18">
        <v>100</v>
      </c>
      <c r="P15" s="22"/>
      <c r="Q15" s="14"/>
      <c r="R15" s="14"/>
    </row>
    <row r="16" spans="1:18" x14ac:dyDescent="0.35">
      <c r="A16" s="6" t="s">
        <v>262</v>
      </c>
      <c r="B16" s="6" t="s">
        <v>265</v>
      </c>
      <c r="C16" s="14" t="s">
        <v>266</v>
      </c>
      <c r="D16" s="17">
        <v>434</v>
      </c>
      <c r="E16" s="50">
        <v>13.5</v>
      </c>
      <c r="F16" s="17">
        <v>821</v>
      </c>
      <c r="G16" s="50">
        <v>25.6</v>
      </c>
      <c r="H16" s="17">
        <v>926</v>
      </c>
      <c r="I16" s="50">
        <v>28.8</v>
      </c>
      <c r="J16" s="17">
        <v>790</v>
      </c>
      <c r="K16" s="50">
        <v>24.6</v>
      </c>
      <c r="L16" s="17">
        <v>239</v>
      </c>
      <c r="M16" s="50">
        <v>7.4</v>
      </c>
      <c r="N16" s="17">
        <v>3210</v>
      </c>
      <c r="O16" s="18">
        <v>100</v>
      </c>
      <c r="P16" s="22"/>
      <c r="Q16" s="14"/>
      <c r="R16" s="14"/>
    </row>
    <row r="17" spans="1:18" x14ac:dyDescent="0.35">
      <c r="A17" s="6" t="s">
        <v>262</v>
      </c>
      <c r="B17" s="6" t="s">
        <v>265</v>
      </c>
      <c r="C17" s="14" t="s">
        <v>264</v>
      </c>
      <c r="D17" s="17">
        <v>30</v>
      </c>
      <c r="E17" s="50">
        <v>9.5</v>
      </c>
      <c r="F17" s="17">
        <v>44</v>
      </c>
      <c r="G17" s="50">
        <v>13.9</v>
      </c>
      <c r="H17" s="17">
        <v>10</v>
      </c>
      <c r="I17" s="50">
        <v>3.2</v>
      </c>
      <c r="J17" s="17">
        <v>9</v>
      </c>
      <c r="K17" s="50">
        <v>2.8</v>
      </c>
      <c r="L17" s="17">
        <v>224</v>
      </c>
      <c r="M17" s="50">
        <v>70.7</v>
      </c>
      <c r="N17" s="17">
        <v>317</v>
      </c>
      <c r="O17" s="18">
        <v>100</v>
      </c>
      <c r="P17" s="22"/>
      <c r="Q17" s="14"/>
      <c r="R17" s="14"/>
    </row>
    <row r="18" spans="1:18" x14ac:dyDescent="0.35">
      <c r="A18" s="6" t="s">
        <v>262</v>
      </c>
      <c r="B18" s="6" t="s">
        <v>261</v>
      </c>
      <c r="C18" s="14">
        <v>1</v>
      </c>
      <c r="D18" s="17">
        <v>34</v>
      </c>
      <c r="E18" s="50">
        <v>3.2</v>
      </c>
      <c r="F18" s="17">
        <v>403</v>
      </c>
      <c r="G18" s="50">
        <v>38.299999999999997</v>
      </c>
      <c r="H18" s="17">
        <v>4</v>
      </c>
      <c r="I18" s="50">
        <v>0.4</v>
      </c>
      <c r="J18" s="17">
        <v>11</v>
      </c>
      <c r="K18" s="50">
        <v>1</v>
      </c>
      <c r="L18" s="17">
        <v>599</v>
      </c>
      <c r="M18" s="50">
        <v>57</v>
      </c>
      <c r="N18" s="17">
        <v>1051</v>
      </c>
      <c r="O18" s="18">
        <v>100</v>
      </c>
      <c r="P18" s="22" t="s">
        <v>240</v>
      </c>
      <c r="Q18" s="14"/>
      <c r="R18" s="14"/>
    </row>
    <row r="19" spans="1:18" x14ac:dyDescent="0.35">
      <c r="A19" s="6" t="s">
        <v>262</v>
      </c>
      <c r="B19" s="6" t="s">
        <v>261</v>
      </c>
      <c r="C19" s="15" t="s">
        <v>263</v>
      </c>
      <c r="D19" s="17">
        <v>232</v>
      </c>
      <c r="E19" s="50">
        <v>11.1</v>
      </c>
      <c r="F19" s="17">
        <v>781</v>
      </c>
      <c r="G19" s="50">
        <v>37.299999999999997</v>
      </c>
      <c r="H19" s="17">
        <v>528</v>
      </c>
      <c r="I19" s="50">
        <v>25.2</v>
      </c>
      <c r="J19" s="17">
        <v>376</v>
      </c>
      <c r="K19" s="50">
        <v>17.899999999999999</v>
      </c>
      <c r="L19" s="17">
        <v>179</v>
      </c>
      <c r="M19" s="50">
        <v>8.5</v>
      </c>
      <c r="N19" s="17">
        <v>2096</v>
      </c>
      <c r="O19" s="18">
        <v>100</v>
      </c>
      <c r="P19" s="22"/>
      <c r="Q19" s="14"/>
      <c r="R19" s="14"/>
    </row>
    <row r="20" spans="1:18" x14ac:dyDescent="0.35">
      <c r="A20" s="6" t="s">
        <v>262</v>
      </c>
      <c r="B20" s="6" t="s">
        <v>261</v>
      </c>
      <c r="C20" s="14">
        <v>4</v>
      </c>
      <c r="D20" s="17">
        <v>352</v>
      </c>
      <c r="E20" s="50">
        <v>27.6</v>
      </c>
      <c r="F20" s="17">
        <v>107</v>
      </c>
      <c r="G20" s="50">
        <v>8.4</v>
      </c>
      <c r="H20" s="17">
        <v>352</v>
      </c>
      <c r="I20" s="50">
        <v>27.6</v>
      </c>
      <c r="J20" s="17">
        <v>430</v>
      </c>
      <c r="K20" s="50">
        <v>33.700000000000003</v>
      </c>
      <c r="L20" s="17">
        <v>34</v>
      </c>
      <c r="M20" s="50">
        <v>2.7</v>
      </c>
      <c r="N20" s="17">
        <v>1275</v>
      </c>
      <c r="O20" s="18">
        <v>100</v>
      </c>
      <c r="P20" s="22"/>
      <c r="Q20" s="14"/>
      <c r="R20" s="14"/>
    </row>
    <row r="21" spans="1:18" x14ac:dyDescent="0.35">
      <c r="A21" s="6" t="s">
        <v>262</v>
      </c>
      <c r="B21" s="6" t="s">
        <v>261</v>
      </c>
      <c r="C21" s="14" t="s">
        <v>241</v>
      </c>
      <c r="D21" s="17">
        <v>670</v>
      </c>
      <c r="E21" s="50">
        <v>48.2</v>
      </c>
      <c r="F21" s="17">
        <v>107</v>
      </c>
      <c r="G21" s="50">
        <v>7.7</v>
      </c>
      <c r="H21" s="17">
        <v>135</v>
      </c>
      <c r="I21" s="50">
        <v>9.6999999999999993</v>
      </c>
      <c r="J21" s="17">
        <v>236</v>
      </c>
      <c r="K21" s="50">
        <v>17</v>
      </c>
      <c r="L21" s="17">
        <v>243</v>
      </c>
      <c r="M21" s="50">
        <v>17.5</v>
      </c>
      <c r="N21" s="17">
        <v>1391</v>
      </c>
      <c r="O21" s="18">
        <v>100</v>
      </c>
      <c r="P21" s="22"/>
      <c r="Q21" s="14"/>
      <c r="R21" s="14"/>
    </row>
    <row r="22" spans="1:18" x14ac:dyDescent="0.35">
      <c r="A22" s="6" t="s">
        <v>243</v>
      </c>
      <c r="B22" s="6" t="s">
        <v>254</v>
      </c>
      <c r="C22" s="14" t="s">
        <v>260</v>
      </c>
      <c r="D22" s="17">
        <v>11</v>
      </c>
      <c r="E22" s="50">
        <v>6.8</v>
      </c>
      <c r="F22" s="17">
        <v>41</v>
      </c>
      <c r="G22" s="50">
        <v>25.5</v>
      </c>
      <c r="H22" s="17">
        <v>8</v>
      </c>
      <c r="I22" s="50">
        <v>5</v>
      </c>
      <c r="J22" s="17">
        <v>10</v>
      </c>
      <c r="K22" s="50">
        <v>6.2</v>
      </c>
      <c r="L22" s="17">
        <v>91</v>
      </c>
      <c r="M22" s="50">
        <v>56.5</v>
      </c>
      <c r="N22" s="17">
        <v>161</v>
      </c>
      <c r="O22" s="18">
        <v>100</v>
      </c>
      <c r="P22" s="22" t="s">
        <v>240</v>
      </c>
      <c r="Q22" s="14"/>
      <c r="R22" s="14"/>
    </row>
    <row r="23" spans="1:18" x14ac:dyDescent="0.35">
      <c r="A23" s="6" t="s">
        <v>243</v>
      </c>
      <c r="B23" s="6" t="s">
        <v>254</v>
      </c>
      <c r="C23" s="14" t="s">
        <v>259</v>
      </c>
      <c r="D23" s="17">
        <v>18</v>
      </c>
      <c r="E23" s="50">
        <v>11.4</v>
      </c>
      <c r="F23" s="17">
        <v>45</v>
      </c>
      <c r="G23" s="50">
        <v>28.5</v>
      </c>
      <c r="H23" s="17">
        <v>13</v>
      </c>
      <c r="I23" s="50">
        <v>8.1999999999999993</v>
      </c>
      <c r="J23" s="17">
        <v>6</v>
      </c>
      <c r="K23" s="50">
        <v>3.8</v>
      </c>
      <c r="L23" s="17">
        <v>76</v>
      </c>
      <c r="M23" s="50">
        <v>48.1</v>
      </c>
      <c r="N23" s="17">
        <v>158</v>
      </c>
      <c r="O23" s="18">
        <v>100</v>
      </c>
      <c r="P23" s="22"/>
      <c r="Q23" s="14"/>
      <c r="R23" s="14"/>
    </row>
    <row r="24" spans="1:18" x14ac:dyDescent="0.35">
      <c r="A24" s="6" t="s">
        <v>243</v>
      </c>
      <c r="B24" s="6" t="s">
        <v>254</v>
      </c>
      <c r="C24" s="14" t="s">
        <v>258</v>
      </c>
      <c r="D24" s="17">
        <v>38</v>
      </c>
      <c r="E24" s="50">
        <v>8.6</v>
      </c>
      <c r="F24" s="17">
        <v>165</v>
      </c>
      <c r="G24" s="50">
        <v>37.200000000000003</v>
      </c>
      <c r="H24" s="17">
        <v>66</v>
      </c>
      <c r="I24" s="50">
        <v>14.9</v>
      </c>
      <c r="J24" s="17">
        <v>28</v>
      </c>
      <c r="K24" s="50">
        <v>6.3</v>
      </c>
      <c r="L24" s="17">
        <v>147</v>
      </c>
      <c r="M24" s="50">
        <v>33.1</v>
      </c>
      <c r="N24" s="17">
        <v>444</v>
      </c>
      <c r="O24" s="18">
        <v>100</v>
      </c>
      <c r="P24" s="22"/>
      <c r="Q24" s="14"/>
      <c r="R24" s="14"/>
    </row>
    <row r="25" spans="1:18" x14ac:dyDescent="0.35">
      <c r="A25" s="6" t="s">
        <v>243</v>
      </c>
      <c r="B25" s="6" t="s">
        <v>254</v>
      </c>
      <c r="C25" s="14" t="s">
        <v>257</v>
      </c>
      <c r="D25" s="17">
        <v>73</v>
      </c>
      <c r="E25" s="50">
        <v>7</v>
      </c>
      <c r="F25" s="17">
        <v>392</v>
      </c>
      <c r="G25" s="50">
        <v>37.5</v>
      </c>
      <c r="H25" s="17">
        <v>218</v>
      </c>
      <c r="I25" s="50">
        <v>20.8</v>
      </c>
      <c r="J25" s="17">
        <v>118</v>
      </c>
      <c r="K25" s="50">
        <v>11.3</v>
      </c>
      <c r="L25" s="17">
        <v>245</v>
      </c>
      <c r="M25" s="50">
        <v>23.4</v>
      </c>
      <c r="N25" s="17">
        <v>1046</v>
      </c>
      <c r="O25" s="18">
        <v>100</v>
      </c>
      <c r="P25" s="22"/>
      <c r="Q25" s="14"/>
      <c r="R25" s="14"/>
    </row>
    <row r="26" spans="1:18" x14ac:dyDescent="0.35">
      <c r="A26" s="6" t="s">
        <v>243</v>
      </c>
      <c r="B26" s="6" t="s">
        <v>254</v>
      </c>
      <c r="C26" s="14" t="s">
        <v>256</v>
      </c>
      <c r="D26" s="17">
        <v>164</v>
      </c>
      <c r="E26" s="50">
        <v>12.7</v>
      </c>
      <c r="F26" s="17">
        <v>363</v>
      </c>
      <c r="G26" s="50">
        <v>28.2</v>
      </c>
      <c r="H26" s="17">
        <v>334</v>
      </c>
      <c r="I26" s="50">
        <v>25.9</v>
      </c>
      <c r="J26" s="17">
        <v>237</v>
      </c>
      <c r="K26" s="50">
        <v>18.399999999999999</v>
      </c>
      <c r="L26" s="17">
        <v>191</v>
      </c>
      <c r="M26" s="50">
        <v>14.8</v>
      </c>
      <c r="N26" s="17">
        <v>1289</v>
      </c>
      <c r="O26" s="18">
        <v>100</v>
      </c>
      <c r="P26" s="22"/>
      <c r="Q26" s="14"/>
      <c r="R26" s="14"/>
    </row>
    <row r="27" spans="1:18" x14ac:dyDescent="0.35">
      <c r="A27" s="6" t="s">
        <v>243</v>
      </c>
      <c r="B27" s="6" t="s">
        <v>254</v>
      </c>
      <c r="C27" s="14" t="s">
        <v>255</v>
      </c>
      <c r="D27" s="17">
        <v>366</v>
      </c>
      <c r="E27" s="50">
        <v>22.2</v>
      </c>
      <c r="F27" s="17">
        <v>326</v>
      </c>
      <c r="G27" s="50">
        <v>19.8</v>
      </c>
      <c r="H27" s="17">
        <v>334</v>
      </c>
      <c r="I27" s="50">
        <v>20.2</v>
      </c>
      <c r="J27" s="17">
        <v>421</v>
      </c>
      <c r="K27" s="50">
        <v>25.5</v>
      </c>
      <c r="L27" s="17">
        <v>203</v>
      </c>
      <c r="M27" s="50">
        <v>12.3</v>
      </c>
      <c r="N27" s="17">
        <v>1650</v>
      </c>
      <c r="O27" s="18">
        <v>100</v>
      </c>
      <c r="P27" s="22"/>
      <c r="Q27" s="14"/>
      <c r="R27" s="14"/>
    </row>
    <row r="28" spans="1:18" x14ac:dyDescent="0.35">
      <c r="A28" s="6" t="s">
        <v>243</v>
      </c>
      <c r="B28" s="6" t="s">
        <v>254</v>
      </c>
      <c r="C28" s="14" t="s">
        <v>253</v>
      </c>
      <c r="D28" s="17">
        <v>618</v>
      </c>
      <c r="E28" s="50">
        <v>58</v>
      </c>
      <c r="F28" s="17">
        <v>66</v>
      </c>
      <c r="G28" s="50">
        <v>6.2</v>
      </c>
      <c r="H28" s="17">
        <v>46</v>
      </c>
      <c r="I28" s="50">
        <v>4.3</v>
      </c>
      <c r="J28" s="17">
        <v>233</v>
      </c>
      <c r="K28" s="50">
        <v>21.9</v>
      </c>
      <c r="L28" s="17">
        <v>102</v>
      </c>
      <c r="M28" s="50">
        <v>9.6</v>
      </c>
      <c r="N28" s="17">
        <v>1065</v>
      </c>
      <c r="O28" s="18">
        <v>100</v>
      </c>
      <c r="P28" s="22"/>
      <c r="Q28" s="14"/>
      <c r="R28" s="14"/>
    </row>
    <row r="29" spans="1:18" x14ac:dyDescent="0.35">
      <c r="A29" s="6" t="s">
        <v>243</v>
      </c>
      <c r="B29" s="6" t="s">
        <v>252</v>
      </c>
      <c r="C29" s="10" t="s">
        <v>88</v>
      </c>
      <c r="D29" s="17">
        <v>80</v>
      </c>
      <c r="E29" s="50">
        <v>26.2</v>
      </c>
      <c r="F29" s="17">
        <v>48</v>
      </c>
      <c r="G29" s="50">
        <v>15.7</v>
      </c>
      <c r="H29" s="17">
        <v>52</v>
      </c>
      <c r="I29" s="50">
        <v>17</v>
      </c>
      <c r="J29" s="17">
        <v>57</v>
      </c>
      <c r="K29" s="50">
        <v>18.7</v>
      </c>
      <c r="L29" s="17">
        <v>68</v>
      </c>
      <c r="M29" s="50">
        <v>22.3</v>
      </c>
      <c r="N29" s="17">
        <v>305</v>
      </c>
      <c r="O29" s="18">
        <v>100</v>
      </c>
      <c r="P29" s="22" t="s">
        <v>240</v>
      </c>
      <c r="Q29" s="14"/>
      <c r="R29" s="14"/>
    </row>
    <row r="30" spans="1:18" x14ac:dyDescent="0.35">
      <c r="A30" s="6" t="s">
        <v>243</v>
      </c>
      <c r="B30" s="6" t="s">
        <v>252</v>
      </c>
      <c r="C30" s="10" t="s">
        <v>123</v>
      </c>
      <c r="D30" s="17">
        <v>121</v>
      </c>
      <c r="E30" s="50">
        <v>23.3</v>
      </c>
      <c r="F30" s="17">
        <v>130</v>
      </c>
      <c r="G30" s="50">
        <v>25</v>
      </c>
      <c r="H30" s="17">
        <v>76</v>
      </c>
      <c r="I30" s="50">
        <v>14.6</v>
      </c>
      <c r="J30" s="17">
        <v>111</v>
      </c>
      <c r="K30" s="50">
        <v>21.3</v>
      </c>
      <c r="L30" s="17">
        <v>82</v>
      </c>
      <c r="M30" s="50">
        <v>15.8</v>
      </c>
      <c r="N30" s="17">
        <v>520</v>
      </c>
      <c r="O30" s="18">
        <v>100</v>
      </c>
      <c r="P30" s="22"/>
      <c r="Q30" s="14"/>
      <c r="R30" s="14"/>
    </row>
    <row r="31" spans="1:18" x14ac:dyDescent="0.35">
      <c r="A31" s="6" t="s">
        <v>243</v>
      </c>
      <c r="B31" s="6" t="s">
        <v>252</v>
      </c>
      <c r="C31" s="10" t="s">
        <v>192</v>
      </c>
      <c r="D31" s="17">
        <v>71</v>
      </c>
      <c r="E31" s="50">
        <v>22.5</v>
      </c>
      <c r="F31" s="17">
        <v>77</v>
      </c>
      <c r="G31" s="50">
        <v>24.4</v>
      </c>
      <c r="H31" s="17">
        <v>51</v>
      </c>
      <c r="I31" s="50">
        <v>16.100000000000001</v>
      </c>
      <c r="J31" s="17">
        <v>55</v>
      </c>
      <c r="K31" s="50">
        <v>17.399999999999999</v>
      </c>
      <c r="L31" s="17">
        <v>62</v>
      </c>
      <c r="M31" s="50">
        <v>19.600000000000001</v>
      </c>
      <c r="N31" s="17">
        <v>316</v>
      </c>
      <c r="O31" s="18">
        <v>100</v>
      </c>
      <c r="P31" s="22"/>
      <c r="Q31" s="14"/>
      <c r="R31" s="14"/>
    </row>
    <row r="32" spans="1:18" x14ac:dyDescent="0.35">
      <c r="A32" s="6" t="s">
        <v>243</v>
      </c>
      <c r="B32" s="6" t="s">
        <v>252</v>
      </c>
      <c r="C32" s="10" t="s">
        <v>194</v>
      </c>
      <c r="D32" s="17">
        <v>83</v>
      </c>
      <c r="E32" s="50">
        <v>23.8</v>
      </c>
      <c r="F32" s="17">
        <v>86</v>
      </c>
      <c r="G32" s="50">
        <v>24.6</v>
      </c>
      <c r="H32" s="17">
        <v>71</v>
      </c>
      <c r="I32" s="50">
        <v>20.3</v>
      </c>
      <c r="J32" s="17">
        <v>44</v>
      </c>
      <c r="K32" s="50">
        <v>12.6</v>
      </c>
      <c r="L32" s="17">
        <v>65</v>
      </c>
      <c r="M32" s="50">
        <v>18.600000000000001</v>
      </c>
      <c r="N32" s="17">
        <v>349</v>
      </c>
      <c r="O32" s="18">
        <v>100</v>
      </c>
      <c r="P32" s="22"/>
      <c r="Q32" s="14"/>
      <c r="R32" s="14"/>
    </row>
    <row r="33" spans="1:18" x14ac:dyDescent="0.35">
      <c r="A33" s="6" t="s">
        <v>243</v>
      </c>
      <c r="B33" s="6" t="s">
        <v>252</v>
      </c>
      <c r="C33" s="10" t="s">
        <v>95</v>
      </c>
      <c r="D33" s="17">
        <v>67</v>
      </c>
      <c r="E33" s="50">
        <v>23.2</v>
      </c>
      <c r="F33" s="17">
        <v>84</v>
      </c>
      <c r="G33" s="50">
        <v>29.1</v>
      </c>
      <c r="H33" s="17">
        <v>45</v>
      </c>
      <c r="I33" s="50">
        <v>15.6</v>
      </c>
      <c r="J33" s="17">
        <v>40</v>
      </c>
      <c r="K33" s="50">
        <v>13.8</v>
      </c>
      <c r="L33" s="17">
        <v>53</v>
      </c>
      <c r="M33" s="50">
        <v>18.3</v>
      </c>
      <c r="N33" s="17">
        <v>289</v>
      </c>
      <c r="O33" s="18">
        <v>100</v>
      </c>
      <c r="P33" s="22"/>
      <c r="Q33" s="14"/>
      <c r="R33" s="14"/>
    </row>
    <row r="34" spans="1:18" x14ac:dyDescent="0.35">
      <c r="A34" s="6" t="s">
        <v>243</v>
      </c>
      <c r="B34" s="6" t="s">
        <v>252</v>
      </c>
      <c r="C34" s="10" t="s">
        <v>99</v>
      </c>
      <c r="D34" s="17">
        <v>45</v>
      </c>
      <c r="E34" s="50">
        <v>23.6</v>
      </c>
      <c r="F34" s="17">
        <v>60</v>
      </c>
      <c r="G34" s="50">
        <v>31.4</v>
      </c>
      <c r="H34" s="17">
        <v>34</v>
      </c>
      <c r="I34" s="50">
        <v>17.8</v>
      </c>
      <c r="J34" s="17">
        <v>21</v>
      </c>
      <c r="K34" s="50">
        <v>11</v>
      </c>
      <c r="L34" s="17">
        <v>31</v>
      </c>
      <c r="M34" s="50">
        <v>16.2</v>
      </c>
      <c r="N34" s="17">
        <v>191</v>
      </c>
      <c r="O34" s="18">
        <v>100</v>
      </c>
      <c r="P34" s="22"/>
      <c r="Q34" s="14"/>
      <c r="R34" s="14"/>
    </row>
    <row r="35" spans="1:18" x14ac:dyDescent="0.35">
      <c r="A35" s="6" t="s">
        <v>243</v>
      </c>
      <c r="B35" s="6" t="s">
        <v>252</v>
      </c>
      <c r="C35" s="10" t="s">
        <v>101</v>
      </c>
      <c r="D35" s="17">
        <v>56</v>
      </c>
      <c r="E35" s="50">
        <v>27.2</v>
      </c>
      <c r="F35" s="17">
        <v>42</v>
      </c>
      <c r="G35" s="50">
        <v>20.399999999999999</v>
      </c>
      <c r="H35" s="17">
        <v>37</v>
      </c>
      <c r="I35" s="50">
        <v>18</v>
      </c>
      <c r="J35" s="17">
        <v>40</v>
      </c>
      <c r="K35" s="50">
        <v>19.399999999999999</v>
      </c>
      <c r="L35" s="17">
        <v>31</v>
      </c>
      <c r="M35" s="50">
        <v>15</v>
      </c>
      <c r="N35" s="17">
        <v>206</v>
      </c>
      <c r="O35" s="18">
        <v>100</v>
      </c>
      <c r="P35" s="22"/>
      <c r="Q35" s="14"/>
      <c r="R35" s="14"/>
    </row>
    <row r="36" spans="1:18" x14ac:dyDescent="0.35">
      <c r="A36" s="6" t="s">
        <v>243</v>
      </c>
      <c r="B36" s="6" t="s">
        <v>252</v>
      </c>
      <c r="C36" s="10" t="s">
        <v>103</v>
      </c>
      <c r="D36" s="17">
        <v>47</v>
      </c>
      <c r="E36" s="50">
        <v>21.6</v>
      </c>
      <c r="F36" s="17">
        <v>67</v>
      </c>
      <c r="G36" s="50">
        <v>30.7</v>
      </c>
      <c r="H36" s="17">
        <v>32</v>
      </c>
      <c r="I36" s="50">
        <v>14.7</v>
      </c>
      <c r="J36" s="17">
        <v>34</v>
      </c>
      <c r="K36" s="50">
        <v>15.6</v>
      </c>
      <c r="L36" s="17">
        <v>38</v>
      </c>
      <c r="M36" s="50">
        <v>17.399999999999999</v>
      </c>
      <c r="N36" s="17">
        <v>218</v>
      </c>
      <c r="O36" s="18">
        <v>100</v>
      </c>
      <c r="P36" s="22"/>
      <c r="Q36" s="14"/>
      <c r="R36" s="14"/>
    </row>
    <row r="37" spans="1:18" x14ac:dyDescent="0.35">
      <c r="A37" s="6" t="s">
        <v>243</v>
      </c>
      <c r="B37" s="6" t="s">
        <v>252</v>
      </c>
      <c r="C37" s="10" t="s">
        <v>110</v>
      </c>
      <c r="D37" s="17">
        <v>28</v>
      </c>
      <c r="E37" s="50">
        <v>20.3</v>
      </c>
      <c r="F37" s="17">
        <v>35</v>
      </c>
      <c r="G37" s="50">
        <v>25.4</v>
      </c>
      <c r="H37" s="17">
        <v>26</v>
      </c>
      <c r="I37" s="50">
        <v>18.8</v>
      </c>
      <c r="J37" s="17">
        <v>15</v>
      </c>
      <c r="K37" s="50">
        <v>10.9</v>
      </c>
      <c r="L37" s="17">
        <v>34</v>
      </c>
      <c r="M37" s="50">
        <v>24.6</v>
      </c>
      <c r="N37" s="17">
        <v>138</v>
      </c>
      <c r="O37" s="18">
        <v>100</v>
      </c>
      <c r="P37" s="22"/>
      <c r="Q37" s="14"/>
      <c r="R37" s="14"/>
    </row>
    <row r="38" spans="1:18" x14ac:dyDescent="0.35">
      <c r="A38" s="6" t="s">
        <v>243</v>
      </c>
      <c r="B38" s="6" t="s">
        <v>252</v>
      </c>
      <c r="C38" s="10" t="s">
        <v>112</v>
      </c>
      <c r="D38" s="17">
        <v>18</v>
      </c>
      <c r="E38" s="50">
        <v>14.4</v>
      </c>
      <c r="F38" s="17">
        <v>40</v>
      </c>
      <c r="G38" s="50">
        <v>32</v>
      </c>
      <c r="H38" s="17">
        <v>20</v>
      </c>
      <c r="I38" s="50">
        <v>16</v>
      </c>
      <c r="J38" s="17">
        <v>21</v>
      </c>
      <c r="K38" s="50">
        <v>16.8</v>
      </c>
      <c r="L38" s="17">
        <v>26</v>
      </c>
      <c r="M38" s="50">
        <v>20.8</v>
      </c>
      <c r="N38" s="17">
        <v>125</v>
      </c>
      <c r="O38" s="18">
        <v>100</v>
      </c>
      <c r="P38" s="22"/>
      <c r="Q38" s="14"/>
      <c r="R38" s="14"/>
    </row>
    <row r="39" spans="1:18" x14ac:dyDescent="0.35">
      <c r="A39" s="6" t="s">
        <v>243</v>
      </c>
      <c r="B39" s="6" t="s">
        <v>252</v>
      </c>
      <c r="C39" s="10" t="s">
        <v>158</v>
      </c>
      <c r="D39" s="17">
        <v>46</v>
      </c>
      <c r="E39" s="50">
        <v>14.6</v>
      </c>
      <c r="F39" s="17">
        <v>77</v>
      </c>
      <c r="G39" s="50">
        <v>24.5</v>
      </c>
      <c r="H39" s="17">
        <v>56</v>
      </c>
      <c r="I39" s="50">
        <v>17.8</v>
      </c>
      <c r="J39" s="17">
        <v>57</v>
      </c>
      <c r="K39" s="50">
        <v>18.2</v>
      </c>
      <c r="L39" s="17">
        <v>78</v>
      </c>
      <c r="M39" s="50">
        <v>24.8</v>
      </c>
      <c r="N39" s="17">
        <v>314</v>
      </c>
      <c r="O39" s="18">
        <v>100</v>
      </c>
      <c r="P39" s="22"/>
      <c r="Q39" s="14"/>
      <c r="R39" s="14"/>
    </row>
    <row r="40" spans="1:18" x14ac:dyDescent="0.35">
      <c r="A40" s="6" t="s">
        <v>243</v>
      </c>
      <c r="B40" s="6" t="s">
        <v>252</v>
      </c>
      <c r="C40" s="10" t="s">
        <v>201</v>
      </c>
      <c r="D40" s="17">
        <v>74</v>
      </c>
      <c r="E40" s="50">
        <v>23.1</v>
      </c>
      <c r="F40" s="17">
        <v>106</v>
      </c>
      <c r="G40" s="50">
        <v>33.1</v>
      </c>
      <c r="H40" s="17">
        <v>39</v>
      </c>
      <c r="I40" s="50">
        <v>12.2</v>
      </c>
      <c r="J40" s="17">
        <v>41</v>
      </c>
      <c r="K40" s="50">
        <v>12.8</v>
      </c>
      <c r="L40" s="17">
        <v>60</v>
      </c>
      <c r="M40" s="50">
        <v>18.8</v>
      </c>
      <c r="N40" s="17">
        <v>320</v>
      </c>
      <c r="O40" s="18">
        <v>100</v>
      </c>
      <c r="P40" s="22"/>
      <c r="Q40" s="14"/>
      <c r="R40" s="14"/>
    </row>
    <row r="41" spans="1:18" x14ac:dyDescent="0.35">
      <c r="A41" s="6" t="s">
        <v>243</v>
      </c>
      <c r="B41" s="6" t="s">
        <v>252</v>
      </c>
      <c r="C41" s="10" t="s">
        <v>128</v>
      </c>
      <c r="D41" s="17">
        <v>47</v>
      </c>
      <c r="E41" s="50">
        <v>24.1</v>
      </c>
      <c r="F41" s="17">
        <v>42</v>
      </c>
      <c r="G41" s="50">
        <v>21.5</v>
      </c>
      <c r="H41" s="17">
        <v>42</v>
      </c>
      <c r="I41" s="50">
        <v>21.5</v>
      </c>
      <c r="J41" s="17">
        <v>36</v>
      </c>
      <c r="K41" s="50">
        <v>18.5</v>
      </c>
      <c r="L41" s="17">
        <v>28</v>
      </c>
      <c r="M41" s="50">
        <v>14.4</v>
      </c>
      <c r="N41" s="17">
        <v>195</v>
      </c>
      <c r="O41" s="18">
        <v>100</v>
      </c>
      <c r="P41" s="22"/>
      <c r="Q41" s="14"/>
      <c r="R41" s="14"/>
    </row>
    <row r="42" spans="1:18" x14ac:dyDescent="0.35">
      <c r="A42" s="6" t="s">
        <v>243</v>
      </c>
      <c r="B42" s="6" t="s">
        <v>252</v>
      </c>
      <c r="C42" s="10" t="s">
        <v>130</v>
      </c>
      <c r="D42" s="17">
        <v>69</v>
      </c>
      <c r="E42" s="50">
        <v>20.3</v>
      </c>
      <c r="F42" s="17">
        <v>73</v>
      </c>
      <c r="G42" s="50">
        <v>21.5</v>
      </c>
      <c r="H42" s="17">
        <v>83</v>
      </c>
      <c r="I42" s="50">
        <v>24.4</v>
      </c>
      <c r="J42" s="17">
        <v>62</v>
      </c>
      <c r="K42" s="50">
        <v>18.2</v>
      </c>
      <c r="L42" s="17">
        <v>53</v>
      </c>
      <c r="M42" s="50">
        <v>15.6</v>
      </c>
      <c r="N42" s="17">
        <v>340</v>
      </c>
      <c r="O42" s="18">
        <v>100</v>
      </c>
      <c r="P42" s="22"/>
      <c r="Q42" s="14"/>
      <c r="R42" s="14"/>
    </row>
    <row r="43" spans="1:18" x14ac:dyDescent="0.35">
      <c r="A43" s="6" t="s">
        <v>243</v>
      </c>
      <c r="B43" s="6" t="s">
        <v>252</v>
      </c>
      <c r="C43" s="10" t="s">
        <v>117</v>
      </c>
      <c r="D43" s="17">
        <v>29</v>
      </c>
      <c r="E43" s="50">
        <v>20.100000000000001</v>
      </c>
      <c r="F43" s="17">
        <v>45</v>
      </c>
      <c r="G43" s="50">
        <v>31.2</v>
      </c>
      <c r="H43" s="17">
        <v>20</v>
      </c>
      <c r="I43" s="50">
        <v>13.9</v>
      </c>
      <c r="J43" s="17">
        <v>17</v>
      </c>
      <c r="K43" s="50">
        <v>11.8</v>
      </c>
      <c r="L43" s="17">
        <v>33</v>
      </c>
      <c r="M43" s="50">
        <v>22.9</v>
      </c>
      <c r="N43" s="17">
        <v>144</v>
      </c>
      <c r="O43" s="18">
        <v>100</v>
      </c>
      <c r="P43" s="22"/>
      <c r="Q43" s="14"/>
      <c r="R43" s="14"/>
    </row>
    <row r="44" spans="1:18" x14ac:dyDescent="0.35">
      <c r="A44" s="6" t="s">
        <v>243</v>
      </c>
      <c r="B44" s="6" t="s">
        <v>252</v>
      </c>
      <c r="C44" s="10" t="s">
        <v>119</v>
      </c>
      <c r="D44" s="17">
        <v>44</v>
      </c>
      <c r="E44" s="50">
        <v>29.9</v>
      </c>
      <c r="F44" s="17">
        <v>19</v>
      </c>
      <c r="G44" s="50">
        <v>12.9</v>
      </c>
      <c r="H44" s="17">
        <v>6</v>
      </c>
      <c r="I44" s="50">
        <v>4.0999999999999996</v>
      </c>
      <c r="J44" s="17">
        <v>40</v>
      </c>
      <c r="K44" s="50">
        <v>27.2</v>
      </c>
      <c r="L44" s="17">
        <v>38</v>
      </c>
      <c r="M44" s="50">
        <v>25.9</v>
      </c>
      <c r="N44" s="17">
        <v>147</v>
      </c>
      <c r="O44" s="18">
        <v>100</v>
      </c>
      <c r="P44" s="22"/>
      <c r="Q44" s="14"/>
      <c r="R44" s="14"/>
    </row>
    <row r="45" spans="1:18" x14ac:dyDescent="0.35">
      <c r="A45" s="6" t="s">
        <v>243</v>
      </c>
      <c r="B45" s="6" t="s">
        <v>252</v>
      </c>
      <c r="C45" s="10" t="s">
        <v>133</v>
      </c>
      <c r="D45" s="17">
        <v>82</v>
      </c>
      <c r="E45" s="50">
        <v>20</v>
      </c>
      <c r="F45" s="17">
        <v>86</v>
      </c>
      <c r="G45" s="50">
        <v>21</v>
      </c>
      <c r="H45" s="17">
        <v>96</v>
      </c>
      <c r="I45" s="50">
        <v>23.4</v>
      </c>
      <c r="J45" s="17">
        <v>69</v>
      </c>
      <c r="K45" s="50">
        <v>16.8</v>
      </c>
      <c r="L45" s="17">
        <v>77</v>
      </c>
      <c r="M45" s="50">
        <v>18.8</v>
      </c>
      <c r="N45" s="17">
        <v>410</v>
      </c>
      <c r="O45" s="18">
        <v>100</v>
      </c>
      <c r="P45" s="22"/>
      <c r="Q45" s="14"/>
      <c r="R45" s="14"/>
    </row>
    <row r="46" spans="1:18" x14ac:dyDescent="0.35">
      <c r="A46" s="6" t="s">
        <v>243</v>
      </c>
      <c r="B46" s="6" t="s">
        <v>252</v>
      </c>
      <c r="C46" s="10" t="s">
        <v>135</v>
      </c>
      <c r="D46" s="17">
        <v>41</v>
      </c>
      <c r="E46" s="50">
        <v>25.6</v>
      </c>
      <c r="F46" s="17">
        <v>33</v>
      </c>
      <c r="G46" s="50">
        <v>20.6</v>
      </c>
      <c r="H46" s="17">
        <v>35</v>
      </c>
      <c r="I46" s="50">
        <v>21.9</v>
      </c>
      <c r="J46" s="17">
        <v>25</v>
      </c>
      <c r="K46" s="50">
        <v>15.6</v>
      </c>
      <c r="L46" s="17">
        <v>26</v>
      </c>
      <c r="M46" s="50">
        <v>16.2</v>
      </c>
      <c r="N46" s="17">
        <v>160</v>
      </c>
      <c r="O46" s="18">
        <v>100</v>
      </c>
      <c r="P46" s="22"/>
      <c r="Q46" s="14"/>
      <c r="R46" s="14"/>
    </row>
    <row r="47" spans="1:18" x14ac:dyDescent="0.35">
      <c r="A47" s="6" t="s">
        <v>243</v>
      </c>
      <c r="B47" s="6" t="s">
        <v>252</v>
      </c>
      <c r="C47" s="10" t="s">
        <v>137</v>
      </c>
      <c r="D47" s="17">
        <v>79</v>
      </c>
      <c r="E47" s="50">
        <v>25.6</v>
      </c>
      <c r="F47" s="17">
        <v>66</v>
      </c>
      <c r="G47" s="50">
        <v>21.4</v>
      </c>
      <c r="H47" s="17">
        <v>44</v>
      </c>
      <c r="I47" s="50">
        <v>14.2</v>
      </c>
      <c r="J47" s="17">
        <v>74</v>
      </c>
      <c r="K47" s="50">
        <v>23.9</v>
      </c>
      <c r="L47" s="17">
        <v>46</v>
      </c>
      <c r="M47" s="50">
        <v>14.9</v>
      </c>
      <c r="N47" s="17">
        <v>309</v>
      </c>
      <c r="O47" s="18">
        <v>100</v>
      </c>
      <c r="P47" s="22"/>
      <c r="Q47" s="14"/>
      <c r="R47" s="14"/>
    </row>
    <row r="48" spans="1:18" x14ac:dyDescent="0.35">
      <c r="A48" s="6" t="s">
        <v>243</v>
      </c>
      <c r="B48" s="6" t="s">
        <v>252</v>
      </c>
      <c r="C48" s="10" t="s">
        <v>139</v>
      </c>
      <c r="D48" s="17">
        <v>121</v>
      </c>
      <c r="E48" s="50">
        <v>21.2</v>
      </c>
      <c r="F48" s="17">
        <v>131</v>
      </c>
      <c r="G48" s="50">
        <v>22.9</v>
      </c>
      <c r="H48" s="17">
        <v>106</v>
      </c>
      <c r="I48" s="50">
        <v>18.5</v>
      </c>
      <c r="J48" s="17">
        <v>139</v>
      </c>
      <c r="K48" s="50">
        <v>24.3</v>
      </c>
      <c r="L48" s="17">
        <v>75</v>
      </c>
      <c r="M48" s="50">
        <v>13.1</v>
      </c>
      <c r="N48" s="17">
        <v>572</v>
      </c>
      <c r="O48" s="18">
        <v>100</v>
      </c>
      <c r="P48" s="22"/>
      <c r="Q48" s="14"/>
      <c r="R48" s="14"/>
    </row>
    <row r="49" spans="1:24" x14ac:dyDescent="0.35">
      <c r="A49" s="6" t="s">
        <v>243</v>
      </c>
      <c r="B49" s="6" t="s">
        <v>252</v>
      </c>
      <c r="C49" s="10" t="s">
        <v>159</v>
      </c>
      <c r="D49" s="17">
        <v>40</v>
      </c>
      <c r="E49" s="50">
        <v>16.3</v>
      </c>
      <c r="F49" s="17">
        <v>51</v>
      </c>
      <c r="G49" s="50">
        <v>20.8</v>
      </c>
      <c r="H49" s="17">
        <v>48</v>
      </c>
      <c r="I49" s="50">
        <v>19.600000000000001</v>
      </c>
      <c r="J49" s="17">
        <v>55</v>
      </c>
      <c r="K49" s="50">
        <v>22.4</v>
      </c>
      <c r="L49" s="17">
        <v>51</v>
      </c>
      <c r="M49" s="50">
        <v>20.8</v>
      </c>
      <c r="N49" s="17">
        <v>245</v>
      </c>
      <c r="O49" s="18">
        <v>100</v>
      </c>
      <c r="P49" s="22"/>
      <c r="Q49" s="17"/>
      <c r="R49" s="14"/>
      <c r="S49" s="17"/>
      <c r="T49" s="17"/>
      <c r="U49" s="17"/>
    </row>
    <row r="50" spans="1:24" s="2" customFormat="1" x14ac:dyDescent="0.35">
      <c r="A50" s="6" t="s">
        <v>243</v>
      </c>
      <c r="B50" s="6" t="s">
        <v>250</v>
      </c>
      <c r="C50" s="14">
        <v>0</v>
      </c>
      <c r="D50" s="17">
        <v>897</v>
      </c>
      <c r="E50" s="50">
        <v>18.5</v>
      </c>
      <c r="F50" s="17">
        <v>1255</v>
      </c>
      <c r="G50" s="50">
        <v>25.9</v>
      </c>
      <c r="H50" s="17">
        <v>896</v>
      </c>
      <c r="I50" s="50">
        <v>18.5</v>
      </c>
      <c r="J50" s="17">
        <v>894</v>
      </c>
      <c r="K50" s="50">
        <v>18.399999999999999</v>
      </c>
      <c r="L50" s="17">
        <v>904</v>
      </c>
      <c r="M50" s="50">
        <v>18.7</v>
      </c>
      <c r="N50" s="17">
        <v>4846</v>
      </c>
      <c r="O50" s="18">
        <v>100</v>
      </c>
      <c r="P50" s="22" t="s">
        <v>240</v>
      </c>
      <c r="Q50" s="14"/>
      <c r="R50" s="14"/>
      <c r="S50" s="14"/>
      <c r="T50" s="14"/>
      <c r="U50" s="14"/>
      <c r="V50"/>
      <c r="W50"/>
      <c r="X50"/>
    </row>
    <row r="51" spans="1:24" x14ac:dyDescent="0.35">
      <c r="A51" s="6" t="s">
        <v>243</v>
      </c>
      <c r="B51" s="6" t="s">
        <v>250</v>
      </c>
      <c r="C51" s="14">
        <v>1</v>
      </c>
      <c r="D51" s="17">
        <v>134</v>
      </c>
      <c r="E51" s="50">
        <v>30.6</v>
      </c>
      <c r="F51" s="17">
        <v>78</v>
      </c>
      <c r="G51" s="50">
        <v>17.8</v>
      </c>
      <c r="H51" s="17">
        <v>75</v>
      </c>
      <c r="I51" s="50">
        <v>17.100000000000001</v>
      </c>
      <c r="J51" s="17">
        <v>74</v>
      </c>
      <c r="K51" s="50">
        <v>16.899999999999999</v>
      </c>
      <c r="L51" s="17">
        <v>77</v>
      </c>
      <c r="M51" s="50">
        <v>17.600000000000001</v>
      </c>
      <c r="N51" s="17">
        <v>438</v>
      </c>
      <c r="O51" s="18">
        <v>100</v>
      </c>
      <c r="P51" s="22"/>
      <c r="Q51" s="14"/>
      <c r="R51" s="14"/>
    </row>
    <row r="52" spans="1:24" x14ac:dyDescent="0.35">
      <c r="A52" s="6" t="s">
        <v>243</v>
      </c>
      <c r="B52" s="6" t="s">
        <v>250</v>
      </c>
      <c r="C52" s="14">
        <v>2</v>
      </c>
      <c r="D52" s="17">
        <v>108</v>
      </c>
      <c r="E52" s="50">
        <v>41.7</v>
      </c>
      <c r="F52" s="17">
        <v>39</v>
      </c>
      <c r="G52" s="50">
        <v>15.1</v>
      </c>
      <c r="H52" s="17">
        <v>30</v>
      </c>
      <c r="I52" s="50">
        <v>11.6</v>
      </c>
      <c r="J52" s="17">
        <v>50</v>
      </c>
      <c r="K52" s="50">
        <v>19.3</v>
      </c>
      <c r="L52" s="17">
        <v>32</v>
      </c>
      <c r="M52" s="50">
        <v>12.4</v>
      </c>
      <c r="N52" s="17">
        <v>259</v>
      </c>
      <c r="O52" s="18">
        <v>100</v>
      </c>
      <c r="P52" s="22"/>
      <c r="Q52" s="14"/>
      <c r="R52" s="14"/>
    </row>
    <row r="53" spans="1:24" x14ac:dyDescent="0.35">
      <c r="A53" s="6" t="s">
        <v>243</v>
      </c>
      <c r="B53" s="6" t="s">
        <v>250</v>
      </c>
      <c r="C53" s="14" t="s">
        <v>251</v>
      </c>
      <c r="D53" s="17">
        <v>120</v>
      </c>
      <c r="E53" s="50">
        <v>54.3</v>
      </c>
      <c r="F53" s="17">
        <v>24</v>
      </c>
      <c r="G53" s="50">
        <v>10.9</v>
      </c>
      <c r="H53" s="17">
        <v>18</v>
      </c>
      <c r="I53" s="50">
        <v>8.1</v>
      </c>
      <c r="J53" s="17">
        <v>30</v>
      </c>
      <c r="K53" s="50">
        <v>13.6</v>
      </c>
      <c r="L53" s="17">
        <v>29</v>
      </c>
      <c r="M53" s="50">
        <v>13.1</v>
      </c>
      <c r="N53" s="17">
        <v>221</v>
      </c>
      <c r="O53" s="18">
        <v>100</v>
      </c>
      <c r="P53" s="22"/>
      <c r="Q53" s="14"/>
      <c r="R53" s="14"/>
    </row>
    <row r="54" spans="1:24" x14ac:dyDescent="0.35">
      <c r="A54" s="6" t="s">
        <v>243</v>
      </c>
      <c r="B54" s="6" t="s">
        <v>250</v>
      </c>
      <c r="C54" s="14" t="s">
        <v>241</v>
      </c>
      <c r="D54" s="17">
        <v>29</v>
      </c>
      <c r="E54" s="50">
        <v>59.2</v>
      </c>
      <c r="F54" s="17">
        <v>2</v>
      </c>
      <c r="G54" s="50">
        <v>4.0999999999999996</v>
      </c>
      <c r="H54" s="17">
        <v>0</v>
      </c>
      <c r="I54" s="50">
        <v>0</v>
      </c>
      <c r="J54" s="17">
        <v>5</v>
      </c>
      <c r="K54" s="50">
        <v>10.199999999999999</v>
      </c>
      <c r="L54" s="17">
        <v>13</v>
      </c>
      <c r="M54" s="50">
        <v>26.5</v>
      </c>
      <c r="N54" s="17">
        <v>49</v>
      </c>
      <c r="O54" s="18">
        <v>100</v>
      </c>
      <c r="P54" s="22"/>
      <c r="Q54" s="14"/>
      <c r="R54" s="14"/>
    </row>
    <row r="55" spans="1:24" x14ac:dyDescent="0.35">
      <c r="A55" s="6" t="s">
        <v>243</v>
      </c>
      <c r="B55" s="6" t="s">
        <v>245</v>
      </c>
      <c r="C55" s="14" t="s">
        <v>249</v>
      </c>
      <c r="D55" s="17">
        <v>245</v>
      </c>
      <c r="E55" s="50">
        <v>24.5</v>
      </c>
      <c r="F55" s="17">
        <v>242</v>
      </c>
      <c r="G55" s="50">
        <v>24.2</v>
      </c>
      <c r="H55" s="17">
        <v>143</v>
      </c>
      <c r="I55" s="50">
        <v>14.3</v>
      </c>
      <c r="J55" s="17">
        <v>171</v>
      </c>
      <c r="K55" s="50">
        <v>17.100000000000001</v>
      </c>
      <c r="L55" s="17">
        <v>199</v>
      </c>
      <c r="M55" s="50">
        <v>19.899999999999999</v>
      </c>
      <c r="N55" s="17">
        <v>1000</v>
      </c>
      <c r="O55" s="18">
        <v>100</v>
      </c>
      <c r="P55" s="22" t="s">
        <v>240</v>
      </c>
      <c r="Q55" s="14"/>
      <c r="R55" s="14"/>
    </row>
    <row r="56" spans="1:24" x14ac:dyDescent="0.35">
      <c r="A56" s="6" t="s">
        <v>243</v>
      </c>
      <c r="B56" s="6" t="s">
        <v>245</v>
      </c>
      <c r="C56" s="14" t="s">
        <v>248</v>
      </c>
      <c r="D56" s="17">
        <v>256</v>
      </c>
      <c r="E56" s="50">
        <v>24.1</v>
      </c>
      <c r="F56" s="17">
        <v>237</v>
      </c>
      <c r="G56" s="50">
        <v>22.3</v>
      </c>
      <c r="H56" s="17">
        <v>175</v>
      </c>
      <c r="I56" s="50">
        <v>16.399999999999999</v>
      </c>
      <c r="J56" s="17">
        <v>202</v>
      </c>
      <c r="K56" s="50">
        <v>19</v>
      </c>
      <c r="L56" s="17">
        <v>194</v>
      </c>
      <c r="M56" s="50">
        <v>18.2</v>
      </c>
      <c r="N56" s="17">
        <v>1064</v>
      </c>
      <c r="O56" s="18">
        <v>100</v>
      </c>
      <c r="P56" s="22"/>
      <c r="Q56" s="14"/>
      <c r="R56" s="14"/>
    </row>
    <row r="57" spans="1:24" x14ac:dyDescent="0.35">
      <c r="A57" s="6" t="s">
        <v>243</v>
      </c>
      <c r="B57" s="6" t="s">
        <v>245</v>
      </c>
      <c r="C57" s="14" t="s">
        <v>247</v>
      </c>
      <c r="D57" s="17">
        <v>251</v>
      </c>
      <c r="E57" s="50">
        <v>20.8</v>
      </c>
      <c r="F57" s="17">
        <v>301</v>
      </c>
      <c r="G57" s="50">
        <v>25</v>
      </c>
      <c r="H57" s="17">
        <v>216</v>
      </c>
      <c r="I57" s="50">
        <v>17.899999999999999</v>
      </c>
      <c r="J57" s="17">
        <v>216</v>
      </c>
      <c r="K57" s="50">
        <v>17.899999999999999</v>
      </c>
      <c r="L57" s="17">
        <v>220</v>
      </c>
      <c r="M57" s="50">
        <v>18.3</v>
      </c>
      <c r="N57" s="17">
        <v>1204</v>
      </c>
      <c r="O57" s="18">
        <v>100</v>
      </c>
      <c r="P57" s="22"/>
      <c r="Q57" s="14"/>
      <c r="R57" s="14"/>
    </row>
    <row r="58" spans="1:24" x14ac:dyDescent="0.35">
      <c r="A58" s="6" t="s">
        <v>243</v>
      </c>
      <c r="B58" s="6" t="s">
        <v>245</v>
      </c>
      <c r="C58" s="14" t="s">
        <v>246</v>
      </c>
      <c r="D58" s="17">
        <v>277</v>
      </c>
      <c r="E58" s="50">
        <v>22.2</v>
      </c>
      <c r="F58" s="17">
        <v>285</v>
      </c>
      <c r="G58" s="50">
        <v>22.8</v>
      </c>
      <c r="H58" s="17">
        <v>232</v>
      </c>
      <c r="I58" s="50">
        <v>18.600000000000001</v>
      </c>
      <c r="J58" s="17">
        <v>227</v>
      </c>
      <c r="K58" s="50">
        <v>18.2</v>
      </c>
      <c r="L58" s="17">
        <v>227</v>
      </c>
      <c r="M58" s="50">
        <v>18.2</v>
      </c>
      <c r="N58" s="17">
        <v>1248</v>
      </c>
      <c r="O58" s="18">
        <v>100</v>
      </c>
      <c r="P58" s="22"/>
      <c r="Q58" s="14"/>
      <c r="R58" s="14"/>
    </row>
    <row r="59" spans="1:24" x14ac:dyDescent="0.35">
      <c r="A59" s="6" t="s">
        <v>243</v>
      </c>
      <c r="B59" s="6" t="s">
        <v>245</v>
      </c>
      <c r="C59" s="14" t="s">
        <v>244</v>
      </c>
      <c r="D59" s="17">
        <v>259</v>
      </c>
      <c r="E59" s="50">
        <v>20</v>
      </c>
      <c r="F59" s="17">
        <v>333</v>
      </c>
      <c r="G59" s="50">
        <v>25.7</v>
      </c>
      <c r="H59" s="17">
        <v>253</v>
      </c>
      <c r="I59" s="50">
        <v>19.5</v>
      </c>
      <c r="J59" s="17">
        <v>237</v>
      </c>
      <c r="K59" s="50">
        <v>18.3</v>
      </c>
      <c r="L59" s="17">
        <v>215</v>
      </c>
      <c r="M59" s="50">
        <v>16.600000000000001</v>
      </c>
      <c r="N59" s="17">
        <v>1297</v>
      </c>
      <c r="O59" s="18">
        <v>100</v>
      </c>
      <c r="P59" s="22"/>
      <c r="Q59" s="14"/>
      <c r="R59" s="14"/>
    </row>
    <row r="60" spans="1:24" x14ac:dyDescent="0.35">
      <c r="A60" s="6" t="s">
        <v>243</v>
      </c>
      <c r="B60" s="6" t="s">
        <v>242</v>
      </c>
      <c r="C60" s="14">
        <v>0</v>
      </c>
      <c r="D60" s="17">
        <v>80</v>
      </c>
      <c r="E60" s="50">
        <v>5</v>
      </c>
      <c r="F60" s="17">
        <v>595</v>
      </c>
      <c r="G60" s="50">
        <v>36.9</v>
      </c>
      <c r="H60" s="17">
        <v>358</v>
      </c>
      <c r="I60" s="50">
        <v>22.2</v>
      </c>
      <c r="J60" s="17">
        <v>220</v>
      </c>
      <c r="K60" s="50">
        <v>13.7</v>
      </c>
      <c r="L60" s="17">
        <v>358</v>
      </c>
      <c r="M60" s="50">
        <v>22.2</v>
      </c>
      <c r="N60" s="17">
        <v>1611</v>
      </c>
      <c r="O60" s="18">
        <v>100</v>
      </c>
      <c r="P60" s="22" t="s">
        <v>240</v>
      </c>
      <c r="Q60" s="14"/>
      <c r="R60" s="14"/>
    </row>
    <row r="61" spans="1:24" x14ac:dyDescent="0.35">
      <c r="A61" s="6" t="s">
        <v>243</v>
      </c>
      <c r="B61" s="6" t="s">
        <v>242</v>
      </c>
      <c r="C61" s="14">
        <v>1</v>
      </c>
      <c r="D61" s="17">
        <v>107</v>
      </c>
      <c r="E61" s="50">
        <v>12.8</v>
      </c>
      <c r="F61" s="17">
        <v>195</v>
      </c>
      <c r="G61" s="50">
        <v>23.3</v>
      </c>
      <c r="H61" s="17">
        <v>215</v>
      </c>
      <c r="I61" s="50">
        <v>25.7</v>
      </c>
      <c r="J61" s="17">
        <v>226</v>
      </c>
      <c r="K61" s="50">
        <v>27</v>
      </c>
      <c r="L61" s="17">
        <v>93</v>
      </c>
      <c r="M61" s="50">
        <v>11.1</v>
      </c>
      <c r="N61" s="17">
        <v>836</v>
      </c>
      <c r="O61" s="18">
        <v>100</v>
      </c>
      <c r="P61" s="22"/>
      <c r="Q61" s="14"/>
      <c r="R61" s="14"/>
    </row>
    <row r="62" spans="1:24" x14ac:dyDescent="0.35">
      <c r="A62" s="6" t="s">
        <v>243</v>
      </c>
      <c r="B62" s="6" t="s">
        <v>242</v>
      </c>
      <c r="C62" s="14">
        <v>2</v>
      </c>
      <c r="D62" s="17">
        <v>62</v>
      </c>
      <c r="E62" s="50">
        <v>21.8</v>
      </c>
      <c r="F62" s="17">
        <v>32</v>
      </c>
      <c r="G62" s="50">
        <v>11.2</v>
      </c>
      <c r="H62" s="17">
        <v>46</v>
      </c>
      <c r="I62" s="50">
        <v>16.100000000000001</v>
      </c>
      <c r="J62" s="17">
        <v>121</v>
      </c>
      <c r="K62" s="50">
        <v>42.5</v>
      </c>
      <c r="L62" s="17">
        <v>24</v>
      </c>
      <c r="M62" s="50">
        <v>8.4</v>
      </c>
      <c r="N62" s="17">
        <v>285</v>
      </c>
      <c r="O62" s="18">
        <v>100</v>
      </c>
      <c r="P62" s="22"/>
      <c r="Q62" s="14"/>
      <c r="R62" s="14"/>
    </row>
    <row r="63" spans="1:24" x14ac:dyDescent="0.35">
      <c r="A63" s="6" t="s">
        <v>243</v>
      </c>
      <c r="B63" s="6" t="s">
        <v>242</v>
      </c>
      <c r="C63" s="14">
        <v>3</v>
      </c>
      <c r="D63" s="17">
        <v>95</v>
      </c>
      <c r="E63" s="50">
        <v>64.599999999999994</v>
      </c>
      <c r="F63" s="17">
        <v>3</v>
      </c>
      <c r="G63" s="50">
        <v>2</v>
      </c>
      <c r="H63" s="17">
        <v>5</v>
      </c>
      <c r="I63" s="50">
        <v>3.4</v>
      </c>
      <c r="J63" s="17">
        <v>32</v>
      </c>
      <c r="K63" s="50">
        <v>21.8</v>
      </c>
      <c r="L63" s="17">
        <v>12</v>
      </c>
      <c r="M63" s="50">
        <v>8.1999999999999993</v>
      </c>
      <c r="N63" s="17">
        <v>147</v>
      </c>
      <c r="O63" s="18">
        <v>100</v>
      </c>
      <c r="P63" s="22"/>
      <c r="Q63" s="14"/>
      <c r="R63" s="14"/>
    </row>
    <row r="64" spans="1:24" x14ac:dyDescent="0.35">
      <c r="A64" s="6" t="s">
        <v>243</v>
      </c>
      <c r="B64" s="6" t="s">
        <v>242</v>
      </c>
      <c r="C64" s="14">
        <v>4</v>
      </c>
      <c r="D64" s="17">
        <v>39</v>
      </c>
      <c r="E64" s="50">
        <v>86.7</v>
      </c>
      <c r="F64" s="17">
        <v>0</v>
      </c>
      <c r="G64" s="50">
        <v>0</v>
      </c>
      <c r="H64" s="17">
        <v>0</v>
      </c>
      <c r="I64" s="50">
        <v>0</v>
      </c>
      <c r="J64" s="17">
        <v>4</v>
      </c>
      <c r="K64" s="50">
        <v>8.9</v>
      </c>
      <c r="L64" s="17">
        <v>2</v>
      </c>
      <c r="M64" s="50">
        <v>4.4000000000000004</v>
      </c>
      <c r="N64" s="17">
        <v>45</v>
      </c>
      <c r="O64" s="18">
        <v>100</v>
      </c>
      <c r="P64" s="22"/>
      <c r="Q64" s="14"/>
      <c r="R64" s="14"/>
    </row>
    <row r="65" spans="1:18" x14ac:dyDescent="0.35">
      <c r="A65" s="6" t="s">
        <v>243</v>
      </c>
      <c r="B65" s="6" t="s">
        <v>242</v>
      </c>
      <c r="C65" s="14" t="s">
        <v>241</v>
      </c>
      <c r="D65" s="17">
        <v>905</v>
      </c>
      <c r="E65" s="50">
        <v>31.3</v>
      </c>
      <c r="F65" s="17">
        <v>573</v>
      </c>
      <c r="G65" s="50">
        <v>19.8</v>
      </c>
      <c r="H65" s="17">
        <v>395</v>
      </c>
      <c r="I65" s="50">
        <v>13.7</v>
      </c>
      <c r="J65" s="17">
        <v>450</v>
      </c>
      <c r="K65" s="50">
        <v>15.6</v>
      </c>
      <c r="L65" s="17">
        <v>566</v>
      </c>
      <c r="M65" s="50">
        <v>19.600000000000001</v>
      </c>
      <c r="N65" s="17">
        <v>2889</v>
      </c>
      <c r="O65" s="18">
        <v>100</v>
      </c>
      <c r="P65" s="22"/>
      <c r="Q65" s="14"/>
      <c r="R65" s="14"/>
    </row>
    <row r="66" spans="1:18" x14ac:dyDescent="0.35">
      <c r="B66" s="7"/>
      <c r="C66" s="7"/>
    </row>
    <row r="67" spans="1:18" x14ac:dyDescent="0.35">
      <c r="A67" t="s">
        <v>239</v>
      </c>
      <c r="B67" s="7"/>
      <c r="C67" s="7"/>
    </row>
    <row r="68" spans="1:18" x14ac:dyDescent="0.35">
      <c r="A68" t="s">
        <v>238</v>
      </c>
      <c r="B68" s="7"/>
      <c r="C68" s="7"/>
    </row>
    <row r="69" spans="1:18" x14ac:dyDescent="0.35">
      <c r="A69" t="s">
        <v>237</v>
      </c>
      <c r="B69" s="6"/>
      <c r="C69" s="52"/>
      <c r="D69" s="53"/>
      <c r="E69" s="54"/>
      <c r="F69" s="53"/>
      <c r="G69" s="54"/>
      <c r="H69" s="53"/>
      <c r="I69" s="54"/>
      <c r="J69" s="53"/>
      <c r="K69" s="54"/>
      <c r="L69" s="53"/>
      <c r="M69" s="54"/>
      <c r="N69" s="53"/>
      <c r="P69" s="53"/>
    </row>
    <row r="70" spans="1:18" x14ac:dyDescent="0.35">
      <c r="A70" s="6" t="s">
        <v>236</v>
      </c>
      <c r="B70" s="7"/>
      <c r="C70" s="7"/>
    </row>
    <row r="71" spans="1:18" x14ac:dyDescent="0.35">
      <c r="A71" s="6" t="s">
        <v>235</v>
      </c>
      <c r="B71" s="7"/>
      <c r="C71" s="7"/>
    </row>
    <row r="72" spans="1:18" x14ac:dyDescent="0.35">
      <c r="B72" s="7"/>
      <c r="C72" s="7"/>
    </row>
    <row r="73" spans="1:18" x14ac:dyDescent="0.35">
      <c r="B73" s="7"/>
      <c r="C73" s="7"/>
    </row>
    <row r="74" spans="1:18" x14ac:dyDescent="0.35">
      <c r="B74" s="7"/>
      <c r="C74" s="7"/>
    </row>
    <row r="75" spans="1:18" x14ac:dyDescent="0.35">
      <c r="B75" s="7"/>
      <c r="C75" s="7"/>
    </row>
    <row r="76" spans="1:18" x14ac:dyDescent="0.35">
      <c r="B76" s="6"/>
      <c r="C76" s="6"/>
      <c r="D76" s="55"/>
      <c r="E76" s="56"/>
      <c r="F76" s="55"/>
      <c r="G76" s="56"/>
      <c r="H76" s="55"/>
      <c r="I76" s="56"/>
      <c r="J76" s="55"/>
      <c r="K76" s="56"/>
      <c r="L76" s="55"/>
      <c r="M76" s="56"/>
      <c r="N76" s="55"/>
      <c r="O76" s="56"/>
      <c r="P76" s="55"/>
    </row>
    <row r="77" spans="1:18" x14ac:dyDescent="0.35">
      <c r="B77" s="6"/>
      <c r="C77" s="6"/>
      <c r="D77" s="55"/>
      <c r="E77" s="56"/>
      <c r="F77" s="55"/>
      <c r="G77" s="56"/>
      <c r="H77" s="55"/>
      <c r="I77" s="56"/>
      <c r="J77" s="55"/>
      <c r="K77" s="56"/>
      <c r="L77" s="55"/>
      <c r="M77" s="56"/>
      <c r="N77" s="55"/>
      <c r="O77" s="56"/>
      <c r="P77" s="55"/>
    </row>
    <row r="78" spans="1:18" x14ac:dyDescent="0.35">
      <c r="B78" s="6"/>
      <c r="C78" s="6"/>
      <c r="D78" s="55"/>
      <c r="E78" s="56"/>
      <c r="F78" s="55"/>
      <c r="G78" s="56"/>
      <c r="H78" s="55"/>
      <c r="I78" s="56"/>
      <c r="J78" s="55"/>
      <c r="K78" s="56"/>
      <c r="L78" s="55"/>
      <c r="M78" s="56"/>
      <c r="N78" s="55"/>
      <c r="O78" s="56"/>
      <c r="P78" s="55"/>
    </row>
    <row r="79" spans="1:18" x14ac:dyDescent="0.35">
      <c r="B79" s="6"/>
      <c r="C79" s="6"/>
      <c r="D79" s="55"/>
      <c r="E79" s="56"/>
      <c r="F79" s="55"/>
      <c r="G79" s="56"/>
      <c r="H79" s="55"/>
      <c r="I79" s="56"/>
      <c r="J79" s="55"/>
      <c r="K79" s="56"/>
      <c r="L79" s="55"/>
      <c r="M79" s="56"/>
      <c r="N79" s="55"/>
      <c r="O79" s="56"/>
      <c r="P79" s="55"/>
    </row>
  </sheetData>
  <phoneticPr fontId="8" type="noConversion"/>
  <hyperlinks>
    <hyperlink ref="A1" location="'Title sheet'!A1" display="Return to Contents" xr:uid="{FF571210-5B57-4758-A1EC-41CC9B13E997}"/>
  </hyperlink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E0B91-2B5F-4D31-BCB5-1CF36D456CB8}">
  <sheetPr>
    <tabColor theme="9" tint="0.59999389629810485"/>
  </sheetPr>
  <dimension ref="A1:P71"/>
  <sheetViews>
    <sheetView workbookViewId="0">
      <selection activeCell="A2" sqref="A2"/>
    </sheetView>
  </sheetViews>
  <sheetFormatPr defaultColWidth="8.7265625" defaultRowHeight="14.5" x14ac:dyDescent="0.35"/>
  <cols>
    <col min="1" max="1" width="32.1796875" customWidth="1"/>
    <col min="2" max="2" width="36" customWidth="1"/>
    <col min="3" max="3" width="51.81640625" customWidth="1"/>
    <col min="4" max="4" width="19.81640625" style="26" customWidth="1"/>
    <col min="5" max="5" width="19.81640625" style="31" customWidth="1"/>
    <col min="6" max="6" width="19.81640625" style="26" customWidth="1"/>
    <col min="7" max="7" width="19.81640625" style="31" customWidth="1"/>
    <col min="8" max="8" width="19.81640625" style="26" customWidth="1"/>
    <col min="9" max="9" width="19.81640625" style="31" customWidth="1"/>
    <col min="10" max="10" width="19.81640625" style="26" customWidth="1"/>
    <col min="11" max="11" width="19.81640625" style="31" customWidth="1"/>
    <col min="12" max="12" width="19.81640625" style="26" customWidth="1"/>
    <col min="13" max="13" width="19.81640625" style="31" customWidth="1"/>
    <col min="14" max="14" width="19.81640625" style="26" customWidth="1"/>
    <col min="15" max="15" width="19.81640625" style="31" customWidth="1"/>
    <col min="16" max="16" width="19.81640625" style="21" customWidth="1"/>
  </cols>
  <sheetData>
    <row r="1" spans="1:16" x14ac:dyDescent="0.35">
      <c r="A1" s="62" t="s">
        <v>680</v>
      </c>
    </row>
    <row r="2" spans="1:16" x14ac:dyDescent="0.35">
      <c r="A2" s="2" t="s">
        <v>682</v>
      </c>
      <c r="B2" s="2"/>
      <c r="C2" s="2"/>
    </row>
    <row r="3" spans="1:16" x14ac:dyDescent="0.35">
      <c r="A3" s="5"/>
      <c r="B3" s="5"/>
      <c r="C3" s="5"/>
      <c r="D3" s="19"/>
      <c r="E3" s="30"/>
      <c r="F3" s="19"/>
      <c r="G3" s="30"/>
      <c r="H3" s="19"/>
      <c r="I3" s="30"/>
      <c r="J3" s="19"/>
      <c r="K3" s="30"/>
      <c r="L3" s="19"/>
      <c r="M3" s="30"/>
      <c r="P3" s="20"/>
    </row>
    <row r="4" spans="1:16" ht="70.5" customHeight="1" x14ac:dyDescent="0.35">
      <c r="A4" s="20" t="s">
        <v>295</v>
      </c>
      <c r="B4" s="20" t="s">
        <v>294</v>
      </c>
      <c r="C4" s="20" t="s">
        <v>293</v>
      </c>
      <c r="D4" s="19" t="s">
        <v>292</v>
      </c>
      <c r="E4" s="30" t="s">
        <v>291</v>
      </c>
      <c r="F4" s="19" t="s">
        <v>290</v>
      </c>
      <c r="G4" s="30" t="s">
        <v>289</v>
      </c>
      <c r="H4" s="19" t="s">
        <v>288</v>
      </c>
      <c r="I4" s="30" t="s">
        <v>287</v>
      </c>
      <c r="J4" s="19" t="s">
        <v>286</v>
      </c>
      <c r="K4" s="30" t="s">
        <v>285</v>
      </c>
      <c r="L4" s="19" t="s">
        <v>284</v>
      </c>
      <c r="M4" s="30" t="s">
        <v>283</v>
      </c>
      <c r="N4" s="19" t="s">
        <v>282</v>
      </c>
      <c r="O4" s="30" t="s">
        <v>281</v>
      </c>
      <c r="P4" s="20" t="s">
        <v>280</v>
      </c>
    </row>
    <row r="5" spans="1:16" x14ac:dyDescent="0.35">
      <c r="A5" s="6" t="s">
        <v>279</v>
      </c>
      <c r="B5" t="s">
        <v>278</v>
      </c>
      <c r="C5" s="10" t="s">
        <v>278</v>
      </c>
      <c r="D5" s="27">
        <v>1254</v>
      </c>
      <c r="E5" s="28">
        <v>26.3</v>
      </c>
      <c r="F5" s="27">
        <v>996</v>
      </c>
      <c r="G5" s="28">
        <v>20.9</v>
      </c>
      <c r="H5" s="27">
        <v>1014</v>
      </c>
      <c r="I5" s="28">
        <v>21.3</v>
      </c>
      <c r="J5" s="27">
        <v>1042</v>
      </c>
      <c r="K5" s="28">
        <v>21.9</v>
      </c>
      <c r="L5" s="27">
        <v>456</v>
      </c>
      <c r="M5" s="28">
        <v>9.6</v>
      </c>
      <c r="N5" s="27">
        <v>4762</v>
      </c>
      <c r="O5" s="28">
        <v>100</v>
      </c>
      <c r="P5" s="22"/>
    </row>
    <row r="6" spans="1:16" x14ac:dyDescent="0.35">
      <c r="A6" s="6" t="s">
        <v>262</v>
      </c>
      <c r="B6" s="6" t="s">
        <v>274</v>
      </c>
      <c r="C6" s="14" t="s">
        <v>277</v>
      </c>
      <c r="D6" s="27">
        <v>110</v>
      </c>
      <c r="E6" s="28">
        <v>35.1</v>
      </c>
      <c r="F6" s="27">
        <v>13</v>
      </c>
      <c r="G6" s="28">
        <v>4.2</v>
      </c>
      <c r="H6" s="27">
        <v>70</v>
      </c>
      <c r="I6" s="28">
        <v>22.4</v>
      </c>
      <c r="J6" s="27">
        <v>110</v>
      </c>
      <c r="K6" s="28">
        <v>35.1</v>
      </c>
      <c r="L6" s="27">
        <v>10</v>
      </c>
      <c r="M6" s="28">
        <v>3.2</v>
      </c>
      <c r="N6" s="27">
        <v>313</v>
      </c>
      <c r="O6" s="28">
        <v>100</v>
      </c>
      <c r="P6" s="22" t="s">
        <v>240</v>
      </c>
    </row>
    <row r="7" spans="1:16" x14ac:dyDescent="0.35">
      <c r="A7" s="6" t="s">
        <v>262</v>
      </c>
      <c r="B7" s="6" t="s">
        <v>274</v>
      </c>
      <c r="C7" s="14" t="s">
        <v>276</v>
      </c>
      <c r="D7" s="27">
        <v>1043</v>
      </c>
      <c r="E7" s="28">
        <v>27.1</v>
      </c>
      <c r="F7" s="27">
        <v>756</v>
      </c>
      <c r="G7" s="28">
        <v>19.600000000000001</v>
      </c>
      <c r="H7" s="27">
        <v>772</v>
      </c>
      <c r="I7" s="28">
        <v>20</v>
      </c>
      <c r="J7" s="27">
        <v>895</v>
      </c>
      <c r="K7" s="28">
        <v>23.2</v>
      </c>
      <c r="L7" s="27">
        <v>386</v>
      </c>
      <c r="M7" s="28">
        <v>10</v>
      </c>
      <c r="N7" s="27">
        <v>3852</v>
      </c>
      <c r="O7" s="28">
        <v>100</v>
      </c>
      <c r="P7" s="22"/>
    </row>
    <row r="8" spans="1:16" x14ac:dyDescent="0.35">
      <c r="A8" s="6" t="s">
        <v>262</v>
      </c>
      <c r="B8" s="6" t="s">
        <v>274</v>
      </c>
      <c r="C8" s="14" t="s">
        <v>275</v>
      </c>
      <c r="D8" s="27">
        <v>80</v>
      </c>
      <c r="E8" s="28">
        <v>14.5</v>
      </c>
      <c r="F8" s="27">
        <v>226</v>
      </c>
      <c r="G8" s="28">
        <v>41</v>
      </c>
      <c r="H8" s="27">
        <v>171</v>
      </c>
      <c r="I8" s="28">
        <v>31</v>
      </c>
      <c r="J8" s="27">
        <v>35</v>
      </c>
      <c r="K8" s="28">
        <v>6.4</v>
      </c>
      <c r="L8" s="27">
        <v>39</v>
      </c>
      <c r="M8" s="28">
        <v>7.1</v>
      </c>
      <c r="N8" s="27">
        <v>551</v>
      </c>
      <c r="O8" s="28">
        <v>100</v>
      </c>
      <c r="P8" s="22"/>
    </row>
    <row r="9" spans="1:16" x14ac:dyDescent="0.35">
      <c r="A9" s="6" t="s">
        <v>262</v>
      </c>
      <c r="B9" s="6" t="s">
        <v>274</v>
      </c>
      <c r="C9" s="14" t="s">
        <v>273</v>
      </c>
      <c r="D9" s="27">
        <v>21</v>
      </c>
      <c r="E9" s="28">
        <v>45.7</v>
      </c>
      <c r="F9" s="27">
        <v>1</v>
      </c>
      <c r="G9" s="28">
        <v>2.2000000000000002</v>
      </c>
      <c r="H9" s="27">
        <v>1</v>
      </c>
      <c r="I9" s="28">
        <v>2.2000000000000002</v>
      </c>
      <c r="J9" s="27">
        <v>2</v>
      </c>
      <c r="K9" s="28">
        <v>4.3</v>
      </c>
      <c r="L9" s="27">
        <v>21</v>
      </c>
      <c r="M9" s="28">
        <v>45.7</v>
      </c>
      <c r="N9" s="27">
        <v>46</v>
      </c>
      <c r="O9" s="28">
        <v>100</v>
      </c>
      <c r="P9" s="22"/>
    </row>
    <row r="10" spans="1:16" x14ac:dyDescent="0.35">
      <c r="A10" s="6" t="s">
        <v>262</v>
      </c>
      <c r="B10" s="6" t="s">
        <v>265</v>
      </c>
      <c r="C10" s="14" t="s">
        <v>272</v>
      </c>
      <c r="D10" s="27">
        <v>8</v>
      </c>
      <c r="E10" s="28">
        <v>6.7</v>
      </c>
      <c r="F10" s="27">
        <v>67</v>
      </c>
      <c r="G10" s="28">
        <v>55.8</v>
      </c>
      <c r="H10" s="27">
        <v>14</v>
      </c>
      <c r="I10" s="28">
        <v>11.7</v>
      </c>
      <c r="J10" s="27">
        <v>21</v>
      </c>
      <c r="K10" s="28">
        <v>17.5</v>
      </c>
      <c r="L10" s="27">
        <v>10</v>
      </c>
      <c r="M10" s="28">
        <v>8.3000000000000007</v>
      </c>
      <c r="N10" s="27">
        <v>120</v>
      </c>
      <c r="O10" s="28">
        <v>100</v>
      </c>
      <c r="P10" s="22" t="s">
        <v>240</v>
      </c>
    </row>
    <row r="11" spans="1:16" x14ac:dyDescent="0.35">
      <c r="A11" s="6" t="s">
        <v>262</v>
      </c>
      <c r="B11" s="6" t="s">
        <v>265</v>
      </c>
      <c r="C11" s="14" t="s">
        <v>271</v>
      </c>
      <c r="D11" s="27">
        <v>8</v>
      </c>
      <c r="E11" s="28">
        <v>6.1</v>
      </c>
      <c r="F11" s="27">
        <v>72</v>
      </c>
      <c r="G11" s="28">
        <v>55</v>
      </c>
      <c r="H11" s="27">
        <v>7</v>
      </c>
      <c r="I11" s="28">
        <v>5.3</v>
      </c>
      <c r="J11" s="27">
        <v>10</v>
      </c>
      <c r="K11" s="28">
        <v>7.6</v>
      </c>
      <c r="L11" s="27">
        <v>34</v>
      </c>
      <c r="M11" s="28">
        <v>26</v>
      </c>
      <c r="N11" s="27">
        <v>131</v>
      </c>
      <c r="O11" s="28">
        <v>100</v>
      </c>
      <c r="P11" s="22"/>
    </row>
    <row r="12" spans="1:16" x14ac:dyDescent="0.35">
      <c r="A12" s="6" t="s">
        <v>262</v>
      </c>
      <c r="B12" s="6" t="s">
        <v>265</v>
      </c>
      <c r="C12" s="14" t="s">
        <v>270</v>
      </c>
      <c r="D12" s="27">
        <v>375</v>
      </c>
      <c r="E12" s="28">
        <v>83</v>
      </c>
      <c r="F12" s="27">
        <v>8</v>
      </c>
      <c r="G12" s="28">
        <v>1.8</v>
      </c>
      <c r="H12" s="27">
        <v>2</v>
      </c>
      <c r="I12" s="28">
        <v>0.4</v>
      </c>
      <c r="J12" s="27">
        <v>24</v>
      </c>
      <c r="K12" s="28">
        <v>5.3</v>
      </c>
      <c r="L12" s="27">
        <v>43</v>
      </c>
      <c r="M12" s="28">
        <v>9.5</v>
      </c>
      <c r="N12" s="27">
        <v>452</v>
      </c>
      <c r="O12" s="28">
        <v>100</v>
      </c>
      <c r="P12" s="22"/>
    </row>
    <row r="13" spans="1:16" x14ac:dyDescent="0.35">
      <c r="A13" s="6" t="s">
        <v>262</v>
      </c>
      <c r="B13" s="6" t="s">
        <v>265</v>
      </c>
      <c r="C13" s="14" t="s">
        <v>269</v>
      </c>
      <c r="D13" s="27">
        <v>15</v>
      </c>
      <c r="E13" s="28">
        <v>14.2</v>
      </c>
      <c r="F13" s="27">
        <v>32</v>
      </c>
      <c r="G13" s="28">
        <v>30.2</v>
      </c>
      <c r="H13" s="27">
        <v>2</v>
      </c>
      <c r="I13" s="28">
        <v>1.9</v>
      </c>
      <c r="J13" s="27">
        <v>13</v>
      </c>
      <c r="K13" s="28">
        <v>12.3</v>
      </c>
      <c r="L13" s="27">
        <v>44</v>
      </c>
      <c r="M13" s="28">
        <v>41.5</v>
      </c>
      <c r="N13" s="27">
        <v>106</v>
      </c>
      <c r="O13" s="28">
        <v>100</v>
      </c>
      <c r="P13" s="22"/>
    </row>
    <row r="14" spans="1:16" x14ac:dyDescent="0.35">
      <c r="A14" s="6" t="s">
        <v>262</v>
      </c>
      <c r="B14" s="6" t="s">
        <v>265</v>
      </c>
      <c r="C14" s="14" t="s">
        <v>268</v>
      </c>
      <c r="D14" s="27">
        <v>84</v>
      </c>
      <c r="E14" s="32">
        <v>71.2</v>
      </c>
      <c r="F14" s="27">
        <v>1</v>
      </c>
      <c r="G14" s="32">
        <v>0.8</v>
      </c>
      <c r="H14" s="27">
        <v>4</v>
      </c>
      <c r="I14" s="32">
        <v>3.4</v>
      </c>
      <c r="J14" s="27">
        <v>15</v>
      </c>
      <c r="K14" s="32">
        <v>12.7</v>
      </c>
      <c r="L14" s="27">
        <v>14</v>
      </c>
      <c r="M14" s="32">
        <v>11.9</v>
      </c>
      <c r="N14" s="27">
        <v>118</v>
      </c>
      <c r="O14" s="32">
        <v>100</v>
      </c>
      <c r="P14" s="22"/>
    </row>
    <row r="15" spans="1:16" x14ac:dyDescent="0.35">
      <c r="A15" s="6" t="s">
        <v>262</v>
      </c>
      <c r="B15" s="6" t="s">
        <v>265</v>
      </c>
      <c r="C15" s="14" t="s">
        <v>267</v>
      </c>
      <c r="D15" s="27">
        <v>310</v>
      </c>
      <c r="E15" s="28">
        <v>46.3</v>
      </c>
      <c r="F15" s="27">
        <v>88</v>
      </c>
      <c r="G15" s="28">
        <v>13.2</v>
      </c>
      <c r="H15" s="27">
        <v>52</v>
      </c>
      <c r="I15" s="28">
        <v>7.8</v>
      </c>
      <c r="J15" s="27">
        <v>165</v>
      </c>
      <c r="K15" s="28">
        <v>24.7</v>
      </c>
      <c r="L15" s="27">
        <v>54</v>
      </c>
      <c r="M15" s="28">
        <v>8.1</v>
      </c>
      <c r="N15" s="27">
        <v>669</v>
      </c>
      <c r="O15" s="28">
        <v>100</v>
      </c>
      <c r="P15" s="22"/>
    </row>
    <row r="16" spans="1:16" x14ac:dyDescent="0.35">
      <c r="A16" s="6" t="s">
        <v>262</v>
      </c>
      <c r="B16" s="6" t="s">
        <v>265</v>
      </c>
      <c r="C16" s="14" t="s">
        <v>266</v>
      </c>
      <c r="D16" s="27">
        <v>430</v>
      </c>
      <c r="E16" s="28">
        <v>14.3</v>
      </c>
      <c r="F16" s="27">
        <v>694</v>
      </c>
      <c r="G16" s="28">
        <v>23.1</v>
      </c>
      <c r="H16" s="27">
        <v>923</v>
      </c>
      <c r="I16" s="28">
        <v>30.8</v>
      </c>
      <c r="J16" s="27">
        <v>786</v>
      </c>
      <c r="K16" s="28">
        <v>26.2</v>
      </c>
      <c r="L16" s="27">
        <v>168</v>
      </c>
      <c r="M16" s="28">
        <v>5.6</v>
      </c>
      <c r="N16" s="27">
        <v>3001</v>
      </c>
      <c r="O16" s="28">
        <v>100</v>
      </c>
      <c r="P16" s="22"/>
    </row>
    <row r="17" spans="1:16" x14ac:dyDescent="0.35">
      <c r="A17" s="6" t="s">
        <v>262</v>
      </c>
      <c r="B17" s="6" t="s">
        <v>265</v>
      </c>
      <c r="C17" s="14" t="s">
        <v>264</v>
      </c>
      <c r="D17" s="27">
        <v>24</v>
      </c>
      <c r="E17" s="28">
        <v>14.5</v>
      </c>
      <c r="F17" s="27">
        <v>34</v>
      </c>
      <c r="G17" s="28">
        <v>20.6</v>
      </c>
      <c r="H17" s="27">
        <v>10</v>
      </c>
      <c r="I17" s="28">
        <v>6.1</v>
      </c>
      <c r="J17" s="27">
        <v>8</v>
      </c>
      <c r="K17" s="28">
        <v>4.8</v>
      </c>
      <c r="L17" s="27">
        <v>89</v>
      </c>
      <c r="M17" s="28">
        <v>53.9</v>
      </c>
      <c r="N17" s="27">
        <v>165</v>
      </c>
      <c r="O17" s="28">
        <v>100</v>
      </c>
      <c r="P17" s="22"/>
    </row>
    <row r="18" spans="1:16" x14ac:dyDescent="0.35">
      <c r="A18" s="6" t="s">
        <v>262</v>
      </c>
      <c r="B18" s="6" t="s">
        <v>261</v>
      </c>
      <c r="C18" s="14">
        <v>1</v>
      </c>
      <c r="D18" s="27" t="s">
        <v>297</v>
      </c>
      <c r="E18" s="27" t="s">
        <v>297</v>
      </c>
      <c r="F18" s="27" t="s">
        <v>297</v>
      </c>
      <c r="G18" s="27" t="s">
        <v>297</v>
      </c>
      <c r="H18" s="27" t="s">
        <v>297</v>
      </c>
      <c r="I18" s="27" t="s">
        <v>297</v>
      </c>
      <c r="J18" s="27" t="s">
        <v>297</v>
      </c>
      <c r="K18" s="27" t="s">
        <v>297</v>
      </c>
      <c r="L18" s="27" t="s">
        <v>297</v>
      </c>
      <c r="M18" s="27" t="s">
        <v>297</v>
      </c>
      <c r="N18" s="27" t="s">
        <v>297</v>
      </c>
      <c r="O18" s="27" t="s">
        <v>297</v>
      </c>
      <c r="P18" s="22" t="s">
        <v>240</v>
      </c>
    </row>
    <row r="19" spans="1:16" x14ac:dyDescent="0.35">
      <c r="A19" s="6" t="s">
        <v>262</v>
      </c>
      <c r="B19" s="6" t="s">
        <v>261</v>
      </c>
      <c r="C19" s="15" t="s">
        <v>263</v>
      </c>
      <c r="D19" s="27">
        <v>232</v>
      </c>
      <c r="E19" s="28">
        <v>11.1</v>
      </c>
      <c r="F19" s="27">
        <v>781</v>
      </c>
      <c r="G19" s="28">
        <v>37.299999999999997</v>
      </c>
      <c r="H19" s="27">
        <v>528</v>
      </c>
      <c r="I19" s="28">
        <v>25.2</v>
      </c>
      <c r="J19" s="27">
        <v>376</v>
      </c>
      <c r="K19" s="28">
        <v>17.899999999999999</v>
      </c>
      <c r="L19" s="27">
        <v>179</v>
      </c>
      <c r="M19" s="28">
        <v>8.5</v>
      </c>
      <c r="N19" s="27">
        <v>2096</v>
      </c>
      <c r="O19" s="28">
        <v>100</v>
      </c>
      <c r="P19" s="22"/>
    </row>
    <row r="20" spans="1:16" x14ac:dyDescent="0.35">
      <c r="A20" s="6" t="s">
        <v>262</v>
      </c>
      <c r="B20" s="6" t="s">
        <v>261</v>
      </c>
      <c r="C20" s="14">
        <v>4</v>
      </c>
      <c r="D20" s="27">
        <v>352</v>
      </c>
      <c r="E20" s="28">
        <v>27.6</v>
      </c>
      <c r="F20" s="27">
        <v>108</v>
      </c>
      <c r="G20" s="28">
        <v>8.5</v>
      </c>
      <c r="H20" s="27">
        <v>351</v>
      </c>
      <c r="I20" s="28">
        <v>27.5</v>
      </c>
      <c r="J20" s="27">
        <v>430</v>
      </c>
      <c r="K20" s="28">
        <v>33.700000000000003</v>
      </c>
      <c r="L20" s="27">
        <v>34</v>
      </c>
      <c r="M20" s="28">
        <v>2.7</v>
      </c>
      <c r="N20" s="27">
        <v>1275</v>
      </c>
      <c r="O20" s="28">
        <v>100</v>
      </c>
      <c r="P20" s="22"/>
    </row>
    <row r="21" spans="1:16" x14ac:dyDescent="0.35">
      <c r="A21" s="6" t="s">
        <v>262</v>
      </c>
      <c r="B21" s="6" t="s">
        <v>261</v>
      </c>
      <c r="C21" s="14" t="s">
        <v>241</v>
      </c>
      <c r="D21" s="27">
        <v>670</v>
      </c>
      <c r="E21" s="28">
        <v>48.2</v>
      </c>
      <c r="F21" s="27">
        <v>107</v>
      </c>
      <c r="G21" s="28">
        <v>7.7</v>
      </c>
      <c r="H21" s="27">
        <v>135</v>
      </c>
      <c r="I21" s="28">
        <v>9.6999999999999993</v>
      </c>
      <c r="J21" s="27">
        <v>236</v>
      </c>
      <c r="K21" s="28">
        <v>17</v>
      </c>
      <c r="L21" s="27">
        <v>243</v>
      </c>
      <c r="M21" s="28">
        <v>17.5</v>
      </c>
      <c r="N21" s="27">
        <v>1391</v>
      </c>
      <c r="O21" s="28">
        <v>100</v>
      </c>
      <c r="P21" s="22"/>
    </row>
    <row r="22" spans="1:16" x14ac:dyDescent="0.35">
      <c r="A22" s="6" t="s">
        <v>243</v>
      </c>
      <c r="B22" s="6" t="s">
        <v>254</v>
      </c>
      <c r="C22" s="14" t="s">
        <v>260</v>
      </c>
      <c r="D22" s="27">
        <v>10</v>
      </c>
      <c r="E22" s="28">
        <v>11</v>
      </c>
      <c r="F22" s="27">
        <v>27</v>
      </c>
      <c r="G22" s="28">
        <v>29.7</v>
      </c>
      <c r="H22" s="27">
        <v>8</v>
      </c>
      <c r="I22" s="28">
        <v>8.8000000000000007</v>
      </c>
      <c r="J22" s="27">
        <v>9</v>
      </c>
      <c r="K22" s="28">
        <v>9.9</v>
      </c>
      <c r="L22" s="27">
        <v>37</v>
      </c>
      <c r="M22" s="28">
        <v>40.700000000000003</v>
      </c>
      <c r="N22" s="27">
        <v>91</v>
      </c>
      <c r="O22" s="28">
        <v>100</v>
      </c>
      <c r="P22" s="22" t="s">
        <v>240</v>
      </c>
    </row>
    <row r="23" spans="1:16" x14ac:dyDescent="0.35">
      <c r="A23" s="6" t="s">
        <v>243</v>
      </c>
      <c r="B23" s="6" t="s">
        <v>254</v>
      </c>
      <c r="C23" s="14" t="s">
        <v>259</v>
      </c>
      <c r="D23" s="27">
        <v>14</v>
      </c>
      <c r="E23" s="28">
        <v>14.9</v>
      </c>
      <c r="F23" s="27">
        <v>31</v>
      </c>
      <c r="G23" s="28">
        <v>33</v>
      </c>
      <c r="H23" s="27">
        <v>13</v>
      </c>
      <c r="I23" s="28">
        <v>13.8</v>
      </c>
      <c r="J23" s="27">
        <v>6</v>
      </c>
      <c r="K23" s="28">
        <v>6.4</v>
      </c>
      <c r="L23" s="27">
        <v>30</v>
      </c>
      <c r="M23" s="28">
        <v>31.9</v>
      </c>
      <c r="N23" s="27">
        <v>94</v>
      </c>
      <c r="O23" s="28">
        <v>100</v>
      </c>
      <c r="P23" s="22"/>
    </row>
    <row r="24" spans="1:16" x14ac:dyDescent="0.35">
      <c r="A24" s="6" t="s">
        <v>243</v>
      </c>
      <c r="B24" s="6" t="s">
        <v>254</v>
      </c>
      <c r="C24" s="14" t="s">
        <v>258</v>
      </c>
      <c r="D24" s="27">
        <v>34</v>
      </c>
      <c r="E24" s="28">
        <v>11.4</v>
      </c>
      <c r="F24" s="27">
        <v>114</v>
      </c>
      <c r="G24" s="28">
        <v>38.299999999999997</v>
      </c>
      <c r="H24" s="27">
        <v>66</v>
      </c>
      <c r="I24" s="28">
        <v>22.1</v>
      </c>
      <c r="J24" s="27">
        <v>26</v>
      </c>
      <c r="K24" s="28">
        <v>8.6999999999999993</v>
      </c>
      <c r="L24" s="27">
        <v>58</v>
      </c>
      <c r="M24" s="28">
        <v>19.5</v>
      </c>
      <c r="N24" s="27">
        <v>298</v>
      </c>
      <c r="O24" s="28">
        <v>100</v>
      </c>
      <c r="P24" s="22"/>
    </row>
    <row r="25" spans="1:16" x14ac:dyDescent="0.35">
      <c r="A25" s="6" t="s">
        <v>243</v>
      </c>
      <c r="B25" s="6" t="s">
        <v>254</v>
      </c>
      <c r="C25" s="14" t="s">
        <v>257</v>
      </c>
      <c r="D25" s="27">
        <v>71</v>
      </c>
      <c r="E25" s="28">
        <v>9.1999999999999993</v>
      </c>
      <c r="F25" s="27">
        <v>259</v>
      </c>
      <c r="G25" s="28">
        <v>33.700000000000003</v>
      </c>
      <c r="H25" s="27">
        <v>216</v>
      </c>
      <c r="I25" s="28">
        <v>28.1</v>
      </c>
      <c r="J25" s="27">
        <v>116</v>
      </c>
      <c r="K25" s="28">
        <v>15.1</v>
      </c>
      <c r="L25" s="27">
        <v>107</v>
      </c>
      <c r="M25" s="28">
        <v>13.9</v>
      </c>
      <c r="N25" s="27">
        <v>769</v>
      </c>
      <c r="O25" s="28">
        <v>100</v>
      </c>
      <c r="P25" s="22"/>
    </row>
    <row r="26" spans="1:16" x14ac:dyDescent="0.35">
      <c r="A26" s="6" t="s">
        <v>243</v>
      </c>
      <c r="B26" s="6" t="s">
        <v>254</v>
      </c>
      <c r="C26" s="14" t="s">
        <v>256</v>
      </c>
      <c r="D26" s="27">
        <v>156</v>
      </c>
      <c r="E26" s="28">
        <v>14.8</v>
      </c>
      <c r="F26" s="27">
        <v>260</v>
      </c>
      <c r="G26" s="28">
        <v>24.6</v>
      </c>
      <c r="H26" s="27">
        <v>332</v>
      </c>
      <c r="I26" s="28">
        <v>31.4</v>
      </c>
      <c r="J26" s="27">
        <v>236</v>
      </c>
      <c r="K26" s="28">
        <v>22.3</v>
      </c>
      <c r="L26" s="27">
        <v>73</v>
      </c>
      <c r="M26" s="28">
        <v>6.9</v>
      </c>
      <c r="N26" s="27">
        <v>1057</v>
      </c>
      <c r="O26" s="28">
        <v>100</v>
      </c>
      <c r="P26" s="22"/>
    </row>
    <row r="27" spans="1:16" x14ac:dyDescent="0.35">
      <c r="A27" s="6" t="s">
        <v>243</v>
      </c>
      <c r="B27" s="6" t="s">
        <v>254</v>
      </c>
      <c r="C27" s="14" t="s">
        <v>255</v>
      </c>
      <c r="D27" s="27">
        <v>362</v>
      </c>
      <c r="E27" s="28">
        <v>24.6</v>
      </c>
      <c r="F27" s="27">
        <v>253</v>
      </c>
      <c r="G27" s="28">
        <v>17.2</v>
      </c>
      <c r="H27" s="27">
        <v>333</v>
      </c>
      <c r="I27" s="28">
        <v>22.7</v>
      </c>
      <c r="J27" s="27">
        <v>417</v>
      </c>
      <c r="K27" s="28">
        <v>28.4</v>
      </c>
      <c r="L27" s="27">
        <v>104</v>
      </c>
      <c r="M27" s="28">
        <v>7.1</v>
      </c>
      <c r="N27" s="27">
        <v>1469</v>
      </c>
      <c r="O27" s="28">
        <v>100</v>
      </c>
      <c r="P27" s="22"/>
    </row>
    <row r="28" spans="1:16" x14ac:dyDescent="0.35">
      <c r="A28" s="6" t="s">
        <v>243</v>
      </c>
      <c r="B28" s="6" t="s">
        <v>254</v>
      </c>
      <c r="C28" s="14" t="s">
        <v>253</v>
      </c>
      <c r="D28" s="27">
        <v>607</v>
      </c>
      <c r="E28" s="28">
        <v>61.7</v>
      </c>
      <c r="F28" s="27">
        <v>52</v>
      </c>
      <c r="G28" s="28">
        <v>5.3</v>
      </c>
      <c r="H28" s="27">
        <v>46</v>
      </c>
      <c r="I28" s="28">
        <v>4.7</v>
      </c>
      <c r="J28" s="27">
        <v>232</v>
      </c>
      <c r="K28" s="28">
        <v>23.6</v>
      </c>
      <c r="L28" s="27">
        <v>47</v>
      </c>
      <c r="M28" s="28">
        <v>4.8</v>
      </c>
      <c r="N28" s="27">
        <v>984</v>
      </c>
      <c r="O28" s="28">
        <v>100</v>
      </c>
      <c r="P28" s="22"/>
    </row>
    <row r="29" spans="1:16" x14ac:dyDescent="0.35">
      <c r="A29" s="6" t="s">
        <v>243</v>
      </c>
      <c r="B29" s="6" t="s">
        <v>252</v>
      </c>
      <c r="C29" s="10" t="s">
        <v>88</v>
      </c>
      <c r="D29" s="27">
        <v>79</v>
      </c>
      <c r="E29" s="28">
        <v>31.2</v>
      </c>
      <c r="F29" s="27">
        <v>39</v>
      </c>
      <c r="G29" s="28">
        <v>15.4</v>
      </c>
      <c r="H29" s="27">
        <v>52</v>
      </c>
      <c r="I29" s="28">
        <v>20.6</v>
      </c>
      <c r="J29" s="27">
        <v>57</v>
      </c>
      <c r="K29" s="28">
        <v>22.5</v>
      </c>
      <c r="L29" s="27">
        <v>26</v>
      </c>
      <c r="M29" s="28">
        <v>10.3</v>
      </c>
      <c r="N29" s="27">
        <v>253</v>
      </c>
      <c r="O29" s="28">
        <v>100</v>
      </c>
      <c r="P29" s="22" t="s">
        <v>240</v>
      </c>
    </row>
    <row r="30" spans="1:16" x14ac:dyDescent="0.35">
      <c r="A30" s="6" t="s">
        <v>243</v>
      </c>
      <c r="B30" s="6" t="s">
        <v>252</v>
      </c>
      <c r="C30" s="10" t="s">
        <v>123</v>
      </c>
      <c r="D30" s="27">
        <v>116</v>
      </c>
      <c r="E30" s="28">
        <v>27</v>
      </c>
      <c r="F30" s="27">
        <v>84</v>
      </c>
      <c r="G30" s="28">
        <v>19.600000000000001</v>
      </c>
      <c r="H30" s="27">
        <v>76</v>
      </c>
      <c r="I30" s="28">
        <v>17.7</v>
      </c>
      <c r="J30" s="27">
        <v>110</v>
      </c>
      <c r="K30" s="28">
        <v>25.6</v>
      </c>
      <c r="L30" s="27">
        <v>43</v>
      </c>
      <c r="M30" s="28">
        <v>10</v>
      </c>
      <c r="N30" s="27">
        <v>429</v>
      </c>
      <c r="O30" s="28">
        <v>100</v>
      </c>
      <c r="P30" s="22"/>
    </row>
    <row r="31" spans="1:16" x14ac:dyDescent="0.35">
      <c r="A31" s="6" t="s">
        <v>243</v>
      </c>
      <c r="B31" s="6" t="s">
        <v>252</v>
      </c>
      <c r="C31" s="10" t="s">
        <v>192</v>
      </c>
      <c r="D31" s="27">
        <v>69</v>
      </c>
      <c r="E31" s="28">
        <v>27.4</v>
      </c>
      <c r="F31" s="27">
        <v>57</v>
      </c>
      <c r="G31" s="28">
        <v>22.6</v>
      </c>
      <c r="H31" s="27">
        <v>51</v>
      </c>
      <c r="I31" s="28">
        <v>20.2</v>
      </c>
      <c r="J31" s="27">
        <v>54</v>
      </c>
      <c r="K31" s="28">
        <v>21.4</v>
      </c>
      <c r="L31" s="27">
        <v>21</v>
      </c>
      <c r="M31" s="28">
        <v>8.3000000000000007</v>
      </c>
      <c r="N31" s="27">
        <v>252</v>
      </c>
      <c r="O31" s="28">
        <v>100</v>
      </c>
      <c r="P31" s="22"/>
    </row>
    <row r="32" spans="1:16" x14ac:dyDescent="0.35">
      <c r="A32" s="6" t="s">
        <v>243</v>
      </c>
      <c r="B32" s="6" t="s">
        <v>252</v>
      </c>
      <c r="C32" s="10" t="s">
        <v>194</v>
      </c>
      <c r="D32" s="27">
        <v>79</v>
      </c>
      <c r="E32" s="28">
        <v>28</v>
      </c>
      <c r="F32" s="27">
        <v>68</v>
      </c>
      <c r="G32" s="28">
        <v>24.1</v>
      </c>
      <c r="H32" s="27">
        <v>70</v>
      </c>
      <c r="I32" s="28">
        <v>24.8</v>
      </c>
      <c r="J32" s="27">
        <v>44</v>
      </c>
      <c r="K32" s="28">
        <v>15.6</v>
      </c>
      <c r="L32" s="27">
        <v>21</v>
      </c>
      <c r="M32" s="28">
        <v>7.4</v>
      </c>
      <c r="N32" s="27">
        <v>282</v>
      </c>
      <c r="O32" s="28">
        <v>100</v>
      </c>
      <c r="P32" s="22"/>
    </row>
    <row r="33" spans="1:16" x14ac:dyDescent="0.35">
      <c r="A33" s="6" t="s">
        <v>243</v>
      </c>
      <c r="B33" s="6" t="s">
        <v>252</v>
      </c>
      <c r="C33" s="10" t="s">
        <v>95</v>
      </c>
      <c r="D33" s="27">
        <v>62</v>
      </c>
      <c r="E33" s="28">
        <v>29.4</v>
      </c>
      <c r="F33" s="27">
        <v>48</v>
      </c>
      <c r="G33" s="28">
        <v>22.7</v>
      </c>
      <c r="H33" s="27">
        <v>45</v>
      </c>
      <c r="I33" s="28">
        <v>21.3</v>
      </c>
      <c r="J33" s="27">
        <v>39</v>
      </c>
      <c r="K33" s="28">
        <v>18.5</v>
      </c>
      <c r="L33" s="27">
        <v>17</v>
      </c>
      <c r="M33" s="28">
        <v>8.1</v>
      </c>
      <c r="N33" s="27">
        <v>211</v>
      </c>
      <c r="O33" s="28">
        <v>100</v>
      </c>
      <c r="P33" s="22"/>
    </row>
    <row r="34" spans="1:16" x14ac:dyDescent="0.35">
      <c r="A34" s="6" t="s">
        <v>243</v>
      </c>
      <c r="B34" s="6" t="s">
        <v>252</v>
      </c>
      <c r="C34" s="10" t="s">
        <v>99</v>
      </c>
      <c r="D34" s="27">
        <v>45</v>
      </c>
      <c r="E34" s="28">
        <v>28.3</v>
      </c>
      <c r="F34" s="27">
        <v>45</v>
      </c>
      <c r="G34" s="28">
        <v>28.3</v>
      </c>
      <c r="H34" s="27">
        <v>34</v>
      </c>
      <c r="I34" s="28">
        <v>21.4</v>
      </c>
      <c r="J34" s="27">
        <v>21</v>
      </c>
      <c r="K34" s="28">
        <v>13.2</v>
      </c>
      <c r="L34" s="27">
        <v>14</v>
      </c>
      <c r="M34" s="28">
        <v>8.8000000000000007</v>
      </c>
      <c r="N34" s="27">
        <v>159</v>
      </c>
      <c r="O34" s="28">
        <v>100</v>
      </c>
      <c r="P34" s="22"/>
    </row>
    <row r="35" spans="1:16" x14ac:dyDescent="0.35">
      <c r="A35" s="6" t="s">
        <v>243</v>
      </c>
      <c r="B35" s="6" t="s">
        <v>252</v>
      </c>
      <c r="C35" s="10" t="s">
        <v>101</v>
      </c>
      <c r="D35" s="27">
        <v>56</v>
      </c>
      <c r="E35" s="28">
        <v>33.1</v>
      </c>
      <c r="F35" s="27">
        <v>27</v>
      </c>
      <c r="G35" s="28">
        <v>16</v>
      </c>
      <c r="H35" s="27">
        <v>37</v>
      </c>
      <c r="I35" s="28">
        <v>21.9</v>
      </c>
      <c r="J35" s="27">
        <v>39</v>
      </c>
      <c r="K35" s="28">
        <v>23.1</v>
      </c>
      <c r="L35" s="27">
        <v>10</v>
      </c>
      <c r="M35" s="28">
        <v>5.9</v>
      </c>
      <c r="N35" s="27">
        <v>169</v>
      </c>
      <c r="O35" s="28">
        <v>100</v>
      </c>
      <c r="P35" s="22"/>
    </row>
    <row r="36" spans="1:16" x14ac:dyDescent="0.35">
      <c r="A36" s="6" t="s">
        <v>243</v>
      </c>
      <c r="B36" s="6" t="s">
        <v>252</v>
      </c>
      <c r="C36" s="10" t="s">
        <v>103</v>
      </c>
      <c r="D36" s="27">
        <v>45</v>
      </c>
      <c r="E36" s="28">
        <v>27.1</v>
      </c>
      <c r="F36" s="27">
        <v>42</v>
      </c>
      <c r="G36" s="28">
        <v>25.3</v>
      </c>
      <c r="H36" s="27">
        <v>32</v>
      </c>
      <c r="I36" s="28">
        <v>19.3</v>
      </c>
      <c r="J36" s="27">
        <v>34</v>
      </c>
      <c r="K36" s="28">
        <v>20.5</v>
      </c>
      <c r="L36" s="27">
        <v>13</v>
      </c>
      <c r="M36" s="28">
        <v>7.8</v>
      </c>
      <c r="N36" s="27">
        <v>166</v>
      </c>
      <c r="O36" s="28">
        <v>100</v>
      </c>
      <c r="P36" s="22"/>
    </row>
    <row r="37" spans="1:16" x14ac:dyDescent="0.35">
      <c r="A37" s="6" t="s">
        <v>243</v>
      </c>
      <c r="B37" s="6" t="s">
        <v>252</v>
      </c>
      <c r="C37" s="10" t="s">
        <v>110</v>
      </c>
      <c r="D37" s="27">
        <v>27</v>
      </c>
      <c r="E37" s="28">
        <v>22</v>
      </c>
      <c r="F37" s="27">
        <v>27</v>
      </c>
      <c r="G37" s="28">
        <v>22</v>
      </c>
      <c r="H37" s="27">
        <v>26</v>
      </c>
      <c r="I37" s="28">
        <v>21.1</v>
      </c>
      <c r="J37" s="27">
        <v>15</v>
      </c>
      <c r="K37" s="28">
        <v>12.2</v>
      </c>
      <c r="L37" s="27">
        <v>28</v>
      </c>
      <c r="M37" s="28">
        <v>22.8</v>
      </c>
      <c r="N37" s="27">
        <v>123</v>
      </c>
      <c r="O37" s="28">
        <v>100</v>
      </c>
      <c r="P37" s="22"/>
    </row>
    <row r="38" spans="1:16" x14ac:dyDescent="0.35">
      <c r="A38" s="6" t="s">
        <v>243</v>
      </c>
      <c r="B38" s="6" t="s">
        <v>252</v>
      </c>
      <c r="C38" s="10" t="s">
        <v>112</v>
      </c>
      <c r="D38" s="27">
        <v>17</v>
      </c>
      <c r="E38" s="28">
        <v>16</v>
      </c>
      <c r="F38" s="27">
        <v>37</v>
      </c>
      <c r="G38" s="28">
        <v>34.9</v>
      </c>
      <c r="H38" s="27">
        <v>20</v>
      </c>
      <c r="I38" s="28">
        <v>18.899999999999999</v>
      </c>
      <c r="J38" s="27">
        <v>21</v>
      </c>
      <c r="K38" s="28">
        <v>19.8</v>
      </c>
      <c r="L38" s="27">
        <v>11</v>
      </c>
      <c r="M38" s="28">
        <v>10.4</v>
      </c>
      <c r="N38" s="27">
        <v>106</v>
      </c>
      <c r="O38" s="28">
        <v>100</v>
      </c>
      <c r="P38" s="22"/>
    </row>
    <row r="39" spans="1:16" x14ac:dyDescent="0.35">
      <c r="A39" s="6" t="s">
        <v>243</v>
      </c>
      <c r="B39" s="6" t="s">
        <v>252</v>
      </c>
      <c r="C39" s="10" t="s">
        <v>158</v>
      </c>
      <c r="D39" s="27">
        <v>45</v>
      </c>
      <c r="E39" s="28">
        <v>17.2</v>
      </c>
      <c r="F39" s="27">
        <v>57</v>
      </c>
      <c r="G39" s="28">
        <v>21.8</v>
      </c>
      <c r="H39" s="27">
        <v>54</v>
      </c>
      <c r="I39" s="28">
        <v>20.6</v>
      </c>
      <c r="J39" s="27">
        <v>57</v>
      </c>
      <c r="K39" s="28">
        <v>21.8</v>
      </c>
      <c r="L39" s="27">
        <v>49</v>
      </c>
      <c r="M39" s="28">
        <v>18.7</v>
      </c>
      <c r="N39" s="27">
        <v>262</v>
      </c>
      <c r="O39" s="28">
        <v>100</v>
      </c>
      <c r="P39" s="22"/>
    </row>
    <row r="40" spans="1:16" x14ac:dyDescent="0.35">
      <c r="A40" s="6" t="s">
        <v>243</v>
      </c>
      <c r="B40" s="6" t="s">
        <v>252</v>
      </c>
      <c r="C40" s="10" t="s">
        <v>201</v>
      </c>
      <c r="D40" s="27">
        <v>71</v>
      </c>
      <c r="E40" s="28">
        <v>27.1</v>
      </c>
      <c r="F40" s="27">
        <v>85</v>
      </c>
      <c r="G40" s="28">
        <v>32.4</v>
      </c>
      <c r="H40" s="27">
        <v>39</v>
      </c>
      <c r="I40" s="28">
        <v>14.9</v>
      </c>
      <c r="J40" s="27">
        <v>41</v>
      </c>
      <c r="K40" s="28">
        <v>15.6</v>
      </c>
      <c r="L40" s="27">
        <v>26</v>
      </c>
      <c r="M40" s="28">
        <v>9.9</v>
      </c>
      <c r="N40" s="27">
        <v>262</v>
      </c>
      <c r="O40" s="28">
        <v>100</v>
      </c>
      <c r="P40" s="22"/>
    </row>
    <row r="41" spans="1:16" x14ac:dyDescent="0.35">
      <c r="A41" s="6" t="s">
        <v>243</v>
      </c>
      <c r="B41" s="6" t="s">
        <v>252</v>
      </c>
      <c r="C41" s="10" t="s">
        <v>128</v>
      </c>
      <c r="D41" s="27">
        <v>46</v>
      </c>
      <c r="E41" s="28">
        <v>28.4</v>
      </c>
      <c r="F41" s="27">
        <v>27</v>
      </c>
      <c r="G41" s="28">
        <v>16.7</v>
      </c>
      <c r="H41" s="27">
        <v>42</v>
      </c>
      <c r="I41" s="28">
        <v>25.9</v>
      </c>
      <c r="J41" s="27">
        <v>36</v>
      </c>
      <c r="K41" s="28">
        <v>22.2</v>
      </c>
      <c r="L41" s="27">
        <v>11</v>
      </c>
      <c r="M41" s="28">
        <v>6.8</v>
      </c>
      <c r="N41" s="27">
        <v>162</v>
      </c>
      <c r="O41" s="28">
        <v>100</v>
      </c>
      <c r="P41" s="22"/>
    </row>
    <row r="42" spans="1:16" x14ac:dyDescent="0.35">
      <c r="A42" s="6" t="s">
        <v>243</v>
      </c>
      <c r="B42" s="6" t="s">
        <v>252</v>
      </c>
      <c r="C42" s="10" t="s">
        <v>130</v>
      </c>
      <c r="D42" s="27">
        <v>67</v>
      </c>
      <c r="E42" s="28">
        <v>23.3</v>
      </c>
      <c r="F42" s="27">
        <v>58</v>
      </c>
      <c r="G42" s="28">
        <v>20.2</v>
      </c>
      <c r="H42" s="27">
        <v>82</v>
      </c>
      <c r="I42" s="28">
        <v>28.6</v>
      </c>
      <c r="J42" s="27">
        <v>60</v>
      </c>
      <c r="K42" s="28">
        <v>20.9</v>
      </c>
      <c r="L42" s="27">
        <v>20</v>
      </c>
      <c r="M42" s="28">
        <v>7</v>
      </c>
      <c r="N42" s="27">
        <v>287</v>
      </c>
      <c r="O42" s="28">
        <v>100</v>
      </c>
      <c r="P42" s="22"/>
    </row>
    <row r="43" spans="1:16" x14ac:dyDescent="0.35">
      <c r="A43" s="6" t="s">
        <v>243</v>
      </c>
      <c r="B43" s="6" t="s">
        <v>252</v>
      </c>
      <c r="C43" s="10" t="s">
        <v>117</v>
      </c>
      <c r="D43" s="27">
        <v>28</v>
      </c>
      <c r="E43" s="28">
        <v>23.9</v>
      </c>
      <c r="F43" s="27">
        <v>35</v>
      </c>
      <c r="G43" s="28">
        <v>29.9</v>
      </c>
      <c r="H43" s="27">
        <v>20</v>
      </c>
      <c r="I43" s="28">
        <v>17.100000000000001</v>
      </c>
      <c r="J43" s="27">
        <v>17</v>
      </c>
      <c r="K43" s="28">
        <v>14.5</v>
      </c>
      <c r="L43" s="27">
        <v>17</v>
      </c>
      <c r="M43" s="28">
        <v>14.5</v>
      </c>
      <c r="N43" s="27">
        <v>117</v>
      </c>
      <c r="O43" s="28">
        <v>100</v>
      </c>
      <c r="P43" s="22"/>
    </row>
    <row r="44" spans="1:16" x14ac:dyDescent="0.35">
      <c r="A44" s="6" t="s">
        <v>243</v>
      </c>
      <c r="B44" s="6" t="s">
        <v>252</v>
      </c>
      <c r="C44" s="10" t="s">
        <v>119</v>
      </c>
      <c r="D44" s="27">
        <v>44</v>
      </c>
      <c r="E44" s="28">
        <v>36.4</v>
      </c>
      <c r="F44" s="27">
        <v>15</v>
      </c>
      <c r="G44" s="28">
        <v>12.4</v>
      </c>
      <c r="H44" s="27">
        <v>6</v>
      </c>
      <c r="I44" s="28">
        <v>5</v>
      </c>
      <c r="J44" s="27">
        <v>39</v>
      </c>
      <c r="K44" s="28">
        <v>32.200000000000003</v>
      </c>
      <c r="L44" s="27">
        <v>17</v>
      </c>
      <c r="M44" s="28">
        <v>14</v>
      </c>
      <c r="N44" s="27">
        <v>121</v>
      </c>
      <c r="O44" s="28">
        <v>100</v>
      </c>
      <c r="P44" s="22"/>
    </row>
    <row r="45" spans="1:16" x14ac:dyDescent="0.35">
      <c r="A45" s="6" t="s">
        <v>243</v>
      </c>
      <c r="B45" s="6" t="s">
        <v>252</v>
      </c>
      <c r="C45" s="10" t="s">
        <v>133</v>
      </c>
      <c r="D45" s="27">
        <v>81</v>
      </c>
      <c r="E45" s="28">
        <v>23.2</v>
      </c>
      <c r="F45" s="27">
        <v>63</v>
      </c>
      <c r="G45" s="28">
        <v>18.100000000000001</v>
      </c>
      <c r="H45" s="27">
        <v>96</v>
      </c>
      <c r="I45" s="28">
        <v>27.5</v>
      </c>
      <c r="J45" s="27">
        <v>68</v>
      </c>
      <c r="K45" s="28">
        <v>19.5</v>
      </c>
      <c r="L45" s="27">
        <v>41</v>
      </c>
      <c r="M45" s="28">
        <v>11.7</v>
      </c>
      <c r="N45" s="27">
        <v>349</v>
      </c>
      <c r="O45" s="28">
        <v>100</v>
      </c>
      <c r="P45" s="22"/>
    </row>
    <row r="46" spans="1:16" x14ac:dyDescent="0.35">
      <c r="A46" s="6" t="s">
        <v>243</v>
      </c>
      <c r="B46" s="6" t="s">
        <v>252</v>
      </c>
      <c r="C46" s="10" t="s">
        <v>135</v>
      </c>
      <c r="D46" s="27">
        <v>40</v>
      </c>
      <c r="E46" s="28">
        <v>29.9</v>
      </c>
      <c r="F46" s="27">
        <v>25</v>
      </c>
      <c r="G46" s="28">
        <v>18.7</v>
      </c>
      <c r="H46" s="27">
        <v>35</v>
      </c>
      <c r="I46" s="28">
        <v>26.1</v>
      </c>
      <c r="J46" s="27">
        <v>25</v>
      </c>
      <c r="K46" s="28">
        <v>18.7</v>
      </c>
      <c r="L46" s="27">
        <v>9</v>
      </c>
      <c r="M46" s="28">
        <v>6.7</v>
      </c>
      <c r="N46" s="27">
        <v>134</v>
      </c>
      <c r="O46" s="28">
        <v>100</v>
      </c>
      <c r="P46" s="22"/>
    </row>
    <row r="47" spans="1:16" x14ac:dyDescent="0.35">
      <c r="A47" s="6" t="s">
        <v>243</v>
      </c>
      <c r="B47" s="6" t="s">
        <v>252</v>
      </c>
      <c r="C47" s="10" t="s">
        <v>137</v>
      </c>
      <c r="D47" s="27">
        <v>78</v>
      </c>
      <c r="E47" s="28">
        <v>30.4</v>
      </c>
      <c r="F47" s="27">
        <v>42</v>
      </c>
      <c r="G47" s="28">
        <v>16.3</v>
      </c>
      <c r="H47" s="27">
        <v>44</v>
      </c>
      <c r="I47" s="28">
        <v>17.100000000000001</v>
      </c>
      <c r="J47" s="27">
        <v>74</v>
      </c>
      <c r="K47" s="28">
        <v>28.8</v>
      </c>
      <c r="L47" s="27">
        <v>19</v>
      </c>
      <c r="M47" s="28">
        <v>7.4</v>
      </c>
      <c r="N47" s="27">
        <v>257</v>
      </c>
      <c r="O47" s="28">
        <v>100</v>
      </c>
      <c r="P47" s="22"/>
    </row>
    <row r="48" spans="1:16" x14ac:dyDescent="0.35">
      <c r="A48" s="6" t="s">
        <v>243</v>
      </c>
      <c r="B48" s="6" t="s">
        <v>252</v>
      </c>
      <c r="C48" s="10" t="s">
        <v>139</v>
      </c>
      <c r="D48" s="27">
        <v>120</v>
      </c>
      <c r="E48" s="28">
        <v>25.6</v>
      </c>
      <c r="F48" s="27">
        <v>78</v>
      </c>
      <c r="G48" s="28">
        <v>16.7</v>
      </c>
      <c r="H48" s="27">
        <v>105</v>
      </c>
      <c r="I48" s="28">
        <v>22.4</v>
      </c>
      <c r="J48" s="27">
        <v>138</v>
      </c>
      <c r="K48" s="28">
        <v>29.5</v>
      </c>
      <c r="L48" s="27">
        <v>27</v>
      </c>
      <c r="M48" s="28">
        <v>5.8</v>
      </c>
      <c r="N48" s="27">
        <v>468</v>
      </c>
      <c r="O48" s="28">
        <v>100</v>
      </c>
      <c r="P48" s="22"/>
    </row>
    <row r="49" spans="1:16" x14ac:dyDescent="0.35">
      <c r="A49" s="6" t="s">
        <v>243</v>
      </c>
      <c r="B49" s="6" t="s">
        <v>252</v>
      </c>
      <c r="C49" s="10" t="s">
        <v>159</v>
      </c>
      <c r="D49" s="27">
        <v>39</v>
      </c>
      <c r="E49" s="28">
        <v>20.2</v>
      </c>
      <c r="F49" s="27">
        <v>37</v>
      </c>
      <c r="G49" s="28">
        <v>19.2</v>
      </c>
      <c r="H49" s="27">
        <v>48</v>
      </c>
      <c r="I49" s="28">
        <v>24.9</v>
      </c>
      <c r="J49" s="27">
        <v>53</v>
      </c>
      <c r="K49" s="28">
        <v>27.5</v>
      </c>
      <c r="L49" s="27">
        <v>16</v>
      </c>
      <c r="M49" s="28">
        <v>8.3000000000000007</v>
      </c>
      <c r="N49" s="27">
        <v>193</v>
      </c>
      <c r="O49" s="28">
        <v>100</v>
      </c>
      <c r="P49" s="22"/>
    </row>
    <row r="50" spans="1:16" x14ac:dyDescent="0.35">
      <c r="A50" s="6" t="s">
        <v>243</v>
      </c>
      <c r="B50" s="6" t="s">
        <v>250</v>
      </c>
      <c r="C50" s="14">
        <v>0</v>
      </c>
      <c r="D50" s="27">
        <v>870</v>
      </c>
      <c r="E50" s="28">
        <v>22.2</v>
      </c>
      <c r="F50" s="27">
        <v>894</v>
      </c>
      <c r="G50" s="28">
        <v>22.8</v>
      </c>
      <c r="H50" s="27">
        <v>892</v>
      </c>
      <c r="I50" s="28">
        <v>22.8</v>
      </c>
      <c r="J50" s="27">
        <v>883</v>
      </c>
      <c r="K50" s="28">
        <v>22.5</v>
      </c>
      <c r="L50" s="27">
        <v>379</v>
      </c>
      <c r="M50" s="28">
        <v>9.6999999999999993</v>
      </c>
      <c r="N50" s="27">
        <v>3918</v>
      </c>
      <c r="O50" s="28">
        <v>100</v>
      </c>
      <c r="P50" s="22" t="s">
        <v>240</v>
      </c>
    </row>
    <row r="51" spans="1:16" x14ac:dyDescent="0.35">
      <c r="A51" s="6" t="s">
        <v>243</v>
      </c>
      <c r="B51" s="6" t="s">
        <v>250</v>
      </c>
      <c r="C51" s="14">
        <v>1</v>
      </c>
      <c r="D51" s="27">
        <v>130</v>
      </c>
      <c r="E51" s="28">
        <v>34.9</v>
      </c>
      <c r="F51" s="27">
        <v>55</v>
      </c>
      <c r="G51" s="28">
        <v>14.7</v>
      </c>
      <c r="H51" s="27">
        <v>74</v>
      </c>
      <c r="I51" s="28">
        <v>19.8</v>
      </c>
      <c r="J51" s="27">
        <v>74</v>
      </c>
      <c r="K51" s="28">
        <v>19.8</v>
      </c>
      <c r="L51" s="27">
        <v>40</v>
      </c>
      <c r="M51" s="28">
        <v>10.7</v>
      </c>
      <c r="N51" s="27">
        <v>373</v>
      </c>
      <c r="O51" s="28">
        <v>100</v>
      </c>
      <c r="P51" s="22"/>
    </row>
    <row r="52" spans="1:16" x14ac:dyDescent="0.35">
      <c r="A52" s="6" t="s">
        <v>243</v>
      </c>
      <c r="B52" s="6" t="s">
        <v>250</v>
      </c>
      <c r="C52" s="14">
        <v>2</v>
      </c>
      <c r="D52" s="27">
        <v>107</v>
      </c>
      <c r="E52" s="28">
        <v>45.7</v>
      </c>
      <c r="F52" s="27">
        <v>30</v>
      </c>
      <c r="G52" s="28">
        <v>12.8</v>
      </c>
      <c r="H52" s="27">
        <v>30</v>
      </c>
      <c r="I52" s="28">
        <v>12.8</v>
      </c>
      <c r="J52" s="27">
        <v>50</v>
      </c>
      <c r="K52" s="28">
        <v>21.4</v>
      </c>
      <c r="L52" s="27">
        <v>17</v>
      </c>
      <c r="M52" s="28">
        <v>7.3</v>
      </c>
      <c r="N52" s="27">
        <v>234</v>
      </c>
      <c r="O52" s="28">
        <v>100</v>
      </c>
      <c r="P52" s="22"/>
    </row>
    <row r="53" spans="1:16" x14ac:dyDescent="0.35">
      <c r="A53" s="6" t="s">
        <v>243</v>
      </c>
      <c r="B53" s="6" t="s">
        <v>250</v>
      </c>
      <c r="C53" s="14" t="s">
        <v>251</v>
      </c>
      <c r="D53" s="27">
        <v>118</v>
      </c>
      <c r="E53" s="28">
        <v>60.2</v>
      </c>
      <c r="F53" s="27">
        <v>15</v>
      </c>
      <c r="G53" s="28">
        <v>7.7</v>
      </c>
      <c r="H53" s="27">
        <v>18</v>
      </c>
      <c r="I53" s="28">
        <v>9.1999999999999993</v>
      </c>
      <c r="J53" s="27">
        <v>30</v>
      </c>
      <c r="K53" s="28">
        <v>15.3</v>
      </c>
      <c r="L53" s="27">
        <v>15</v>
      </c>
      <c r="M53" s="28">
        <v>7.7</v>
      </c>
      <c r="N53" s="27">
        <v>196</v>
      </c>
      <c r="O53" s="28">
        <v>100</v>
      </c>
      <c r="P53" s="22"/>
    </row>
    <row r="54" spans="1:16" x14ac:dyDescent="0.35">
      <c r="A54" s="6" t="s">
        <v>243</v>
      </c>
      <c r="B54" s="6" t="s">
        <v>250</v>
      </c>
      <c r="C54" s="14" t="s">
        <v>241</v>
      </c>
      <c r="D54" s="27">
        <v>29</v>
      </c>
      <c r="E54" s="28">
        <v>70.7</v>
      </c>
      <c r="F54" s="27">
        <v>2</v>
      </c>
      <c r="G54" s="28">
        <v>4.9000000000000004</v>
      </c>
      <c r="H54" s="27">
        <v>0</v>
      </c>
      <c r="I54" s="28">
        <v>0</v>
      </c>
      <c r="J54" s="27">
        <v>5</v>
      </c>
      <c r="K54" s="28">
        <v>12.2</v>
      </c>
      <c r="L54" s="27">
        <v>5</v>
      </c>
      <c r="M54" s="28">
        <v>12.2</v>
      </c>
      <c r="N54" s="27">
        <v>41</v>
      </c>
      <c r="O54" s="28">
        <v>100</v>
      </c>
      <c r="P54" s="22"/>
    </row>
    <row r="55" spans="1:16" x14ac:dyDescent="0.35">
      <c r="A55" s="6" t="s">
        <v>243</v>
      </c>
      <c r="B55" s="6" t="s">
        <v>245</v>
      </c>
      <c r="C55" s="14" t="s">
        <v>249</v>
      </c>
      <c r="D55" s="27">
        <v>235</v>
      </c>
      <c r="E55" s="28">
        <v>29.5</v>
      </c>
      <c r="F55" s="27">
        <v>171</v>
      </c>
      <c r="G55" s="28">
        <v>21.5</v>
      </c>
      <c r="H55" s="27">
        <v>141</v>
      </c>
      <c r="I55" s="28">
        <v>17.7</v>
      </c>
      <c r="J55" s="27">
        <v>169</v>
      </c>
      <c r="K55" s="28">
        <v>21.2</v>
      </c>
      <c r="L55" s="27">
        <v>81</v>
      </c>
      <c r="M55" s="28">
        <v>10.199999999999999</v>
      </c>
      <c r="N55" s="27">
        <v>797</v>
      </c>
      <c r="O55" s="28">
        <v>100</v>
      </c>
      <c r="P55" s="22" t="s">
        <v>240</v>
      </c>
    </row>
    <row r="56" spans="1:16" x14ac:dyDescent="0.35">
      <c r="A56" s="6" t="s">
        <v>243</v>
      </c>
      <c r="B56" s="6" t="s">
        <v>245</v>
      </c>
      <c r="C56" s="14" t="s">
        <v>248</v>
      </c>
      <c r="D56" s="27">
        <v>247</v>
      </c>
      <c r="E56" s="28">
        <v>27.5</v>
      </c>
      <c r="F56" s="27">
        <v>179</v>
      </c>
      <c r="G56" s="28">
        <v>20</v>
      </c>
      <c r="H56" s="27">
        <v>175</v>
      </c>
      <c r="I56" s="28">
        <v>19.5</v>
      </c>
      <c r="J56" s="27">
        <v>200</v>
      </c>
      <c r="K56" s="28">
        <v>22.3</v>
      </c>
      <c r="L56" s="27">
        <v>96</v>
      </c>
      <c r="M56" s="28">
        <v>10.7</v>
      </c>
      <c r="N56" s="27">
        <v>897</v>
      </c>
      <c r="O56" s="28">
        <v>100</v>
      </c>
      <c r="P56" s="22"/>
    </row>
    <row r="57" spans="1:16" x14ac:dyDescent="0.35">
      <c r="A57" s="6" t="s">
        <v>243</v>
      </c>
      <c r="B57" s="6" t="s">
        <v>245</v>
      </c>
      <c r="C57" s="14" t="s">
        <v>247</v>
      </c>
      <c r="D57" s="27">
        <v>246</v>
      </c>
      <c r="E57" s="28">
        <v>24.9</v>
      </c>
      <c r="F57" s="27">
        <v>222</v>
      </c>
      <c r="G57" s="28">
        <v>22.5</v>
      </c>
      <c r="H57" s="27">
        <v>215</v>
      </c>
      <c r="I57" s="28">
        <v>21.8</v>
      </c>
      <c r="J57" s="27">
        <v>215</v>
      </c>
      <c r="K57" s="28">
        <v>21.8</v>
      </c>
      <c r="L57" s="27">
        <v>90</v>
      </c>
      <c r="M57" s="28">
        <v>9.1</v>
      </c>
      <c r="N57" s="27">
        <v>988</v>
      </c>
      <c r="O57" s="28">
        <v>100</v>
      </c>
      <c r="P57" s="22"/>
    </row>
    <row r="58" spans="1:16" x14ac:dyDescent="0.35">
      <c r="A58" s="6" t="s">
        <v>243</v>
      </c>
      <c r="B58" s="6" t="s">
        <v>245</v>
      </c>
      <c r="C58" s="14" t="s">
        <v>246</v>
      </c>
      <c r="D58" s="27">
        <v>274</v>
      </c>
      <c r="E58" s="28">
        <v>26.9</v>
      </c>
      <c r="F58" s="27">
        <v>196</v>
      </c>
      <c r="G58" s="28">
        <v>19.2</v>
      </c>
      <c r="H58" s="27">
        <v>231</v>
      </c>
      <c r="I58" s="28">
        <v>22.7</v>
      </c>
      <c r="J58" s="27">
        <v>224</v>
      </c>
      <c r="K58" s="28">
        <v>22</v>
      </c>
      <c r="L58" s="27">
        <v>94</v>
      </c>
      <c r="M58" s="28">
        <v>9.1999999999999993</v>
      </c>
      <c r="N58" s="27">
        <v>1019</v>
      </c>
      <c r="O58" s="28">
        <v>100</v>
      </c>
      <c r="P58" s="22"/>
    </row>
    <row r="59" spans="1:16" x14ac:dyDescent="0.35">
      <c r="A59" s="6" t="s">
        <v>243</v>
      </c>
      <c r="B59" s="6" t="s">
        <v>245</v>
      </c>
      <c r="C59" s="14" t="s">
        <v>244</v>
      </c>
      <c r="D59" s="27">
        <v>252</v>
      </c>
      <c r="E59" s="28">
        <v>23.8</v>
      </c>
      <c r="F59" s="27">
        <v>228</v>
      </c>
      <c r="G59" s="28">
        <v>21.5</v>
      </c>
      <c r="H59" s="27">
        <v>252</v>
      </c>
      <c r="I59" s="28">
        <v>23.8</v>
      </c>
      <c r="J59" s="27">
        <v>234</v>
      </c>
      <c r="K59" s="28">
        <v>22.1</v>
      </c>
      <c r="L59" s="27">
        <v>95</v>
      </c>
      <c r="M59" s="28">
        <v>9</v>
      </c>
      <c r="N59" s="27">
        <v>1061</v>
      </c>
      <c r="O59" s="28">
        <v>100</v>
      </c>
      <c r="P59" s="22"/>
    </row>
    <row r="60" spans="1:16" x14ac:dyDescent="0.35">
      <c r="A60" s="6" t="s">
        <v>243</v>
      </c>
      <c r="B60" s="6" t="s">
        <v>242</v>
      </c>
      <c r="C60" s="14">
        <v>0</v>
      </c>
      <c r="D60" s="27">
        <v>69</v>
      </c>
      <c r="E60" s="28">
        <v>6</v>
      </c>
      <c r="F60" s="27">
        <v>408</v>
      </c>
      <c r="G60" s="28">
        <v>35.4</v>
      </c>
      <c r="H60" s="27">
        <v>356</v>
      </c>
      <c r="I60" s="28">
        <v>30.9</v>
      </c>
      <c r="J60" s="27">
        <v>216</v>
      </c>
      <c r="K60" s="28">
        <v>18.7</v>
      </c>
      <c r="L60" s="27">
        <v>104</v>
      </c>
      <c r="M60" s="28">
        <v>9</v>
      </c>
      <c r="N60" s="27">
        <v>1153</v>
      </c>
      <c r="O60" s="28">
        <v>100</v>
      </c>
      <c r="P60" s="22" t="s">
        <v>240</v>
      </c>
    </row>
    <row r="61" spans="1:16" x14ac:dyDescent="0.35">
      <c r="A61" s="6" t="s">
        <v>243</v>
      </c>
      <c r="B61" s="6" t="s">
        <v>242</v>
      </c>
      <c r="C61" s="14">
        <v>1</v>
      </c>
      <c r="D61" s="27">
        <v>103</v>
      </c>
      <c r="E61" s="28">
        <v>14.4</v>
      </c>
      <c r="F61" s="27">
        <v>138</v>
      </c>
      <c r="G61" s="28">
        <v>19.3</v>
      </c>
      <c r="H61" s="27">
        <v>215</v>
      </c>
      <c r="I61" s="28">
        <v>30.1</v>
      </c>
      <c r="J61" s="27">
        <v>225</v>
      </c>
      <c r="K61" s="28">
        <v>31.5</v>
      </c>
      <c r="L61" s="27">
        <v>34</v>
      </c>
      <c r="M61" s="28">
        <v>4.8</v>
      </c>
      <c r="N61" s="27">
        <v>715</v>
      </c>
      <c r="O61" s="28">
        <v>100</v>
      </c>
      <c r="P61" s="22"/>
    </row>
    <row r="62" spans="1:16" x14ac:dyDescent="0.35">
      <c r="A62" s="6" t="s">
        <v>243</v>
      </c>
      <c r="B62" s="6" t="s">
        <v>242</v>
      </c>
      <c r="C62" s="14">
        <v>2</v>
      </c>
      <c r="D62" s="27">
        <v>61</v>
      </c>
      <c r="E62" s="28">
        <v>23.4</v>
      </c>
      <c r="F62" s="27">
        <v>23</v>
      </c>
      <c r="G62" s="28">
        <v>8.8000000000000007</v>
      </c>
      <c r="H62" s="27">
        <v>46</v>
      </c>
      <c r="I62" s="28">
        <v>17.600000000000001</v>
      </c>
      <c r="J62" s="27">
        <v>121</v>
      </c>
      <c r="K62" s="28">
        <v>46.4</v>
      </c>
      <c r="L62" s="27">
        <v>10</v>
      </c>
      <c r="M62" s="28">
        <v>3.8</v>
      </c>
      <c r="N62" s="27">
        <v>261</v>
      </c>
      <c r="O62" s="28">
        <v>100</v>
      </c>
      <c r="P62" s="22"/>
    </row>
    <row r="63" spans="1:16" x14ac:dyDescent="0.35">
      <c r="A63" s="6" t="s">
        <v>243</v>
      </c>
      <c r="B63" s="6" t="s">
        <v>242</v>
      </c>
      <c r="C63" s="14">
        <v>3</v>
      </c>
      <c r="D63" s="27">
        <v>93</v>
      </c>
      <c r="E63" s="28">
        <v>66.400000000000006</v>
      </c>
      <c r="F63" s="27">
        <v>3</v>
      </c>
      <c r="G63" s="28">
        <v>2.1</v>
      </c>
      <c r="H63" s="27">
        <v>5</v>
      </c>
      <c r="I63" s="28">
        <v>3.6</v>
      </c>
      <c r="J63" s="27">
        <v>32</v>
      </c>
      <c r="K63" s="28">
        <v>22.9</v>
      </c>
      <c r="L63" s="27">
        <v>7</v>
      </c>
      <c r="M63" s="28">
        <v>5</v>
      </c>
      <c r="N63" s="27">
        <v>140</v>
      </c>
      <c r="O63" s="28">
        <v>100</v>
      </c>
      <c r="P63" s="22"/>
    </row>
    <row r="64" spans="1:16" x14ac:dyDescent="0.35">
      <c r="A64" s="6" t="s">
        <v>243</v>
      </c>
      <c r="B64" s="6" t="s">
        <v>242</v>
      </c>
      <c r="C64" s="14">
        <v>4</v>
      </c>
      <c r="D64" s="27">
        <v>39</v>
      </c>
      <c r="E64" s="28">
        <v>86.7</v>
      </c>
      <c r="F64" s="27">
        <v>0</v>
      </c>
      <c r="G64" s="28">
        <v>0</v>
      </c>
      <c r="H64" s="27">
        <v>0</v>
      </c>
      <c r="I64" s="28">
        <v>0</v>
      </c>
      <c r="J64" s="27">
        <v>4</v>
      </c>
      <c r="K64" s="28">
        <v>8.9</v>
      </c>
      <c r="L64" s="27">
        <v>2</v>
      </c>
      <c r="M64" s="28">
        <v>4.4000000000000004</v>
      </c>
      <c r="N64" s="27">
        <v>45</v>
      </c>
      <c r="O64" s="28">
        <v>100</v>
      </c>
      <c r="P64" s="22"/>
    </row>
    <row r="65" spans="1:16" x14ac:dyDescent="0.35">
      <c r="A65" s="6" t="s">
        <v>243</v>
      </c>
      <c r="B65" s="6" t="s">
        <v>242</v>
      </c>
      <c r="C65" s="14" t="s">
        <v>241</v>
      </c>
      <c r="D65" s="27">
        <v>889</v>
      </c>
      <c r="E65" s="28">
        <v>36.299999999999997</v>
      </c>
      <c r="F65" s="27">
        <v>424</v>
      </c>
      <c r="G65" s="28">
        <v>17.3</v>
      </c>
      <c r="H65" s="27">
        <v>392</v>
      </c>
      <c r="I65" s="28">
        <v>16</v>
      </c>
      <c r="J65" s="27">
        <v>444</v>
      </c>
      <c r="K65" s="28">
        <v>18.100000000000001</v>
      </c>
      <c r="L65" s="27">
        <v>299</v>
      </c>
      <c r="M65" s="28">
        <v>12.2</v>
      </c>
      <c r="N65" s="27">
        <v>2448</v>
      </c>
      <c r="O65" s="28">
        <v>100</v>
      </c>
      <c r="P65" s="22"/>
    </row>
    <row r="66" spans="1:16" x14ac:dyDescent="0.35">
      <c r="B66" s="7"/>
      <c r="C66" s="7"/>
    </row>
    <row r="67" spans="1:16" x14ac:dyDescent="0.35">
      <c r="A67" s="6" t="s">
        <v>239</v>
      </c>
      <c r="B67" s="7"/>
      <c r="C67" s="7"/>
    </row>
    <row r="68" spans="1:16" x14ac:dyDescent="0.35">
      <c r="A68" t="s">
        <v>296</v>
      </c>
      <c r="B68" s="6"/>
      <c r="C68" s="6"/>
      <c r="D68" s="27"/>
      <c r="E68" s="28"/>
      <c r="F68" s="27"/>
      <c r="G68" s="28"/>
      <c r="H68" s="27"/>
      <c r="I68" s="28"/>
      <c r="J68" s="27"/>
      <c r="K68" s="28"/>
      <c r="L68" s="27"/>
      <c r="M68" s="28"/>
      <c r="N68" s="27"/>
      <c r="O68" s="28"/>
      <c r="P68" s="22"/>
    </row>
    <row r="69" spans="1:16" x14ac:dyDescent="0.35">
      <c r="A69" t="s">
        <v>237</v>
      </c>
      <c r="B69" s="6"/>
      <c r="C69" s="6"/>
      <c r="D69" s="27"/>
      <c r="E69" s="28"/>
      <c r="F69" s="27"/>
      <c r="G69" s="28"/>
      <c r="H69" s="27"/>
      <c r="I69" s="28"/>
      <c r="J69" s="27"/>
      <c r="K69" s="28"/>
      <c r="L69" s="27"/>
      <c r="M69" s="28"/>
      <c r="N69" s="27"/>
      <c r="O69" s="28"/>
      <c r="P69" s="22"/>
    </row>
    <row r="70" spans="1:16" x14ac:dyDescent="0.35">
      <c r="A70" s="6" t="s">
        <v>236</v>
      </c>
      <c r="B70" s="6"/>
      <c r="C70" s="6"/>
      <c r="D70" s="27"/>
      <c r="E70" s="28"/>
      <c r="F70" s="27"/>
      <c r="G70" s="28"/>
      <c r="H70" s="27"/>
      <c r="I70" s="28"/>
      <c r="J70" s="27"/>
      <c r="K70" s="28"/>
      <c r="L70" s="27"/>
      <c r="M70" s="28"/>
      <c r="N70" s="27"/>
      <c r="O70" s="28"/>
      <c r="P70" s="22"/>
    </row>
    <row r="71" spans="1:16" x14ac:dyDescent="0.35">
      <c r="A71" s="6" t="s">
        <v>235</v>
      </c>
      <c r="B71" s="6"/>
      <c r="C71" s="6"/>
      <c r="D71" s="27"/>
      <c r="E71" s="28"/>
      <c r="F71" s="27"/>
      <c r="G71" s="28"/>
      <c r="H71" s="27"/>
      <c r="I71" s="28"/>
      <c r="J71" s="27"/>
      <c r="K71" s="28"/>
      <c r="L71" s="27"/>
      <c r="M71" s="28"/>
      <c r="N71" s="27"/>
      <c r="O71" s="28"/>
      <c r="P71" s="22"/>
    </row>
  </sheetData>
  <hyperlinks>
    <hyperlink ref="A1" location="'Title sheet'!A1" display="Return to Contents" xr:uid="{053BC1F1-B26E-4872-84E6-1A5C838E8D08}"/>
  </hyperlinks>
  <pageMargins left="0.7" right="0.7" top="0.75" bottom="0.75" header="0.3" footer="0.3"/>
  <pageSetup paperSize="9" orientation="portrait" r:id="rId1"/>
  <tableParts count="1">
    <tablePart r:id="rId2"/>
  </tableParts>
</worksheet>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Title sheet</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7'!_Hlk49595086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Turner</dc:creator>
  <cp:lastModifiedBy>aliyah islam</cp:lastModifiedBy>
  <dcterms:created xsi:type="dcterms:W3CDTF">2019-07-23T13:28:07Z</dcterms:created>
  <dcterms:modified xsi:type="dcterms:W3CDTF">2025-05-09T14:11:23Z</dcterms:modified>
</cp:coreProperties>
</file>