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30ac915479c30907/Desktop/Course Books/"/>
    </mc:Choice>
  </mc:AlternateContent>
  <xr:revisionPtr revIDLastSave="105" documentId="11_F25DC773A252ABDACC1048C7A19F78C45ADE58F0" xr6:coauthVersionLast="47" xr6:coauthVersionMax="47" xr10:uidLastSave="{FDF02541-DA1B-4B90-BC12-24004F70EDB7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F4" i="1"/>
  <c r="F5" i="1"/>
  <c r="F6" i="1"/>
  <c r="F7" i="1"/>
  <c r="F8" i="1"/>
  <c r="F9" i="1"/>
  <c r="F10" i="1"/>
  <c r="F11" i="1"/>
  <c r="F12" i="1"/>
  <c r="F3" i="1"/>
  <c r="G4" i="1"/>
  <c r="G5" i="1"/>
  <c r="G6" i="1"/>
  <c r="G7" i="1"/>
  <c r="G8" i="1"/>
  <c r="G9" i="1"/>
  <c r="G10" i="1"/>
  <c r="G11" i="1"/>
  <c r="G12" i="1"/>
  <c r="G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<sst xmlns="http://schemas.openxmlformats.org/spreadsheetml/2006/main" count="23" uniqueCount="9">
  <si>
    <t>Vin</t>
  </si>
  <si>
    <t>f</t>
  </si>
  <si>
    <t>Vo</t>
  </si>
  <si>
    <t>H(w)</t>
  </si>
  <si>
    <t>|H(w)|</t>
  </si>
  <si>
    <t>phase</t>
  </si>
  <si>
    <t>fc</t>
  </si>
  <si>
    <t>Single Circuit</t>
  </si>
  <si>
    <t>Double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</si>
</sst>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2061574074074074"/>
          <c:w val="0.89655796150481193"/>
          <c:h val="0.70959135316418775"/>
        </c:manualLayout>
      </c:layout>
      <c:lineChart>
        <c:grouping val="standard"/>
        <c:varyColors val="0"/>
        <c:ser>
          <c:idx val="0"/>
          <c:order val="0"/>
          <c:tx>
            <c:v>1st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500000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-1.7389174252577827E-2</c:v>
                </c:pt>
                <c:pt idx="1">
                  <c:v>-5.2272312053733803E-2</c:v>
                </c:pt>
                <c:pt idx="2">
                  <c:v>-0.9732496240816475</c:v>
                </c:pt>
                <c:pt idx="3">
                  <c:v>-3.0239059789639251</c:v>
                </c:pt>
                <c:pt idx="4">
                  <c:v>-7.0133028257571626</c:v>
                </c:pt>
                <c:pt idx="5">
                  <c:v>-12.323692680391375</c:v>
                </c:pt>
                <c:pt idx="6">
                  <c:v>-15.703123039046043</c:v>
                </c:pt>
                <c:pt idx="7">
                  <c:v>-18.131566296755299</c:v>
                </c:pt>
                <c:pt idx="8">
                  <c:v>-20.175478486150102</c:v>
                </c:pt>
                <c:pt idx="9">
                  <c:v>-40.175478486150105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E-4AD7-9F81-0B15A7CAF499}"/>
            </c:ext>
          </c:extLst>
        </c:ser>
        <c:ser>
          <c:idx val="1"/>
          <c:order val="1"/>
          <c:tx>
            <c:v>2nd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500000</c:v>
                </c:pt>
              </c:numCache>
            </c:numRef>
          </c:cat>
          <c:val>
            <c:numRef>
              <c:f>Sheet1!$G$21:$G$30</c:f>
              <c:numCache>
                <c:formatCode>General</c:formatCode>
                <c:ptCount val="10"/>
                <c:pt idx="0">
                  <c:v>-1.7389174252577827E-2</c:v>
                </c:pt>
                <c:pt idx="1">
                  <c:v>-0.10486110824743669</c:v>
                </c:pt>
                <c:pt idx="2">
                  <c:v>-2.2251807863421478</c:v>
                </c:pt>
                <c:pt idx="3">
                  <c:v>-6.4478609455901372</c:v>
                </c:pt>
                <c:pt idx="4">
                  <c:v>-14.333975425929008</c:v>
                </c:pt>
                <c:pt idx="5">
                  <c:v>-24.731440128741255</c:v>
                </c:pt>
                <c:pt idx="6">
                  <c:v>-31.70053304058364</c:v>
                </c:pt>
                <c:pt idx="7">
                  <c:v>-37.077439286435236</c:v>
                </c:pt>
                <c:pt idx="8">
                  <c:v>-40.175478486150105</c:v>
                </c:pt>
                <c:pt idx="9">
                  <c:v>-80.175478486150098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3E-4AD7-9F81-0B15A7CAF499}"/>
            </c:ext>
          </c:extLst>
        </c:ser>
        <c:ser>
          <c:idx val="2"/>
          <c:order val="2"/>
          <c:tx>
            <c:v>3rd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500000</c:v>
                </c:pt>
              </c:numCache>
            </c:numRef>
          </c:cat>
          <c:val>
            <c:numRef>
              <c:f>Sheet1!$G$35:$G$44</c:f>
              <c:numCache>
                <c:formatCode>General</c:formatCode>
                <c:ptCount val="10"/>
                <c:pt idx="0">
                  <c:v>-1.7389174252577827E-2</c:v>
                </c:pt>
                <c:pt idx="1">
                  <c:v>-0.17547848615010203</c:v>
                </c:pt>
                <c:pt idx="2">
                  <c:v>-3.5044707504890877</c:v>
                </c:pt>
                <c:pt idx="3">
                  <c:v>-9.89700043360188</c:v>
                </c:pt>
                <c:pt idx="4">
                  <c:v>-21.514414278762366</c:v>
                </c:pt>
                <c:pt idx="5">
                  <c:v>-38.416375079047505</c:v>
                </c:pt>
                <c:pt idx="6">
                  <c:v>-47.535014192041992</c:v>
                </c:pt>
                <c:pt idx="7">
                  <c:v>-54.516843014726398</c:v>
                </c:pt>
                <c:pt idx="8">
                  <c:v>-60.175478486150105</c:v>
                </c:pt>
                <c:pt idx="9">
                  <c:v>-120.1754784861501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3E-4AD7-9F81-0B15A7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89408"/>
        <c:axId val="585556304"/>
      </c:lineChart>
      <c:catAx>
        <c:axId val="5711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6304"/>
        <c:crosses val="autoZero"/>
        <c:auto val="1"/>
        <c:lblAlgn val="ctr"/>
        <c:lblOffset val="100"/>
        <c:noMultiLvlLbl val="0"/>
      </c:catAx>
      <c:valAx>
        <c:axId val="5855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Sheet1!$C$3:$C$12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500000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-0.57322930050947218</c:v>
                </c:pt>
                <c:pt idx="1">
                  <c:v>-5.713489633251327</c:v>
                </c:pt>
                <c:pt idx="2">
                  <c:v>-26.578525356734108</c:v>
                </c:pt>
                <c:pt idx="3">
                  <c:v>-45.022824653356906</c:v>
                </c:pt>
                <c:pt idx="4">
                  <c:v>-63.467123949979708</c:v>
                </c:pt>
                <c:pt idx="5">
                  <c:v>-76.002286452307601</c:v>
                </c:pt>
                <c:pt idx="6">
                  <c:v>-80.578527671480444</c:v>
                </c:pt>
                <c:pt idx="7">
                  <c:v>-82.917019046071431</c:v>
                </c:pt>
                <c:pt idx="8">
                  <c:v>-84.332159673462499</c:v>
                </c:pt>
                <c:pt idx="9">
                  <c:v>-89.472420006204345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F-4C54-9F1C-EB12DB10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24880"/>
        <c:axId val="585545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2nd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Sheet1!$F$21:$F$30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-0.57322930050947218</c:v>
                      </c:pt>
                      <c:pt idx="1">
                        <c:v>-5.713489633251327</c:v>
                      </c:pt>
                      <c:pt idx="2">
                        <c:v>-26.578525356734108</c:v>
                      </c:pt>
                      <c:pt idx="3">
                        <c:v>-45.022824653356906</c:v>
                      </c:pt>
                      <c:pt idx="4">
                        <c:v>-63.467123949979708</c:v>
                      </c:pt>
                      <c:pt idx="5">
                        <c:v>-76.002286452307601</c:v>
                      </c:pt>
                      <c:pt idx="6">
                        <c:v>-80.578527671480444</c:v>
                      </c:pt>
                      <c:pt idx="7">
                        <c:v>-82.917019046071431</c:v>
                      </c:pt>
                      <c:pt idx="8">
                        <c:v>-84.332159673462499</c:v>
                      </c:pt>
                      <c:pt idx="9">
                        <c:v>-89.472420006204345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0BF-4C54-9F1C-EB12DB10A3F6}"/>
                  </c:ext>
                </c:extLst>
              </c15:ser>
            </c15:filteredLineSeries>
          </c:ext>
        </c:extLst>
      </c:lineChart>
      <c:catAx>
        <c:axId val="1489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5888"/>
        <c:crosses val="autoZero"/>
        <c:auto val="1"/>
        <c:lblAlgn val="ctr"/>
        <c:lblOffset val="100"/>
        <c:noMultiLvlLbl val="0"/>
      </c:catAx>
      <c:valAx>
        <c:axId val="5855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157162</xdr:rowOff>
    </xdr:from>
    <xdr:to>
      <xdr:col>15</xdr:col>
      <xdr:colOff>428625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6936B-F7C0-FDE3-FAC3-F5A9EEF5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2</xdr:row>
      <xdr:rowOff>23812</xdr:rowOff>
    </xdr:from>
    <xdr:to>
      <xdr:col>23</xdr:col>
      <xdr:colOff>323850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00B7F-5CDD-FB9E-C098-B74CDCAA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S20" sqref="S20"/>
    </sheetView>
  </sheetViews>
  <sheetFormatPr defaultRowHeight="15" x14ac:dyDescent="0.25"/>
  <cols>
    <col min="4" max="4" width="10" bestFit="1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t="s">
        <v>6</v>
      </c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3</v>
      </c>
    </row>
    <row r="3" spans="1:7" x14ac:dyDescent="0.25">
      <c r="A3">
        <v>5000</v>
      </c>
      <c r="B3">
        <v>5</v>
      </c>
      <c r="C3">
        <v>50</v>
      </c>
      <c r="D3">
        <v>4.99</v>
      </c>
      <c r="E3">
        <f>1/SQRT(1+(C3/A$3)^2)</f>
        <v>0.99995000374968768</v>
      </c>
      <c r="F3">
        <f>(-ATAN(C3/A$3)*180)/3.14</f>
        <v>-0.57322930050947218</v>
      </c>
      <c r="G3">
        <f>20*LOG(D3/B$3)</f>
        <v>-1.7389174252577827E-2</v>
      </c>
    </row>
    <row r="4" spans="1:7" x14ac:dyDescent="0.25">
      <c r="C4">
        <v>500</v>
      </c>
      <c r="D4">
        <v>4.97</v>
      </c>
      <c r="E4">
        <f t="shared" ref="E4:E12" si="0">1/SQRT(1+(C4/A$3)^2)</f>
        <v>0.99503719020998926</v>
      </c>
      <c r="F4">
        <f t="shared" ref="F4:F12" si="1">(-ATAN(C4/A$3)*180)/3.14</f>
        <v>-5.713489633251327</v>
      </c>
      <c r="G4">
        <f t="shared" ref="G4:G12" si="2">20*LOG(D4/B$3)</f>
        <v>-5.2272312053733803E-2</v>
      </c>
    </row>
    <row r="5" spans="1:7" x14ac:dyDescent="0.25">
      <c r="C5">
        <v>2500</v>
      </c>
      <c r="D5">
        <v>4.47</v>
      </c>
      <c r="E5">
        <f t="shared" si="0"/>
        <v>0.89442719099991586</v>
      </c>
      <c r="F5">
        <f t="shared" si="1"/>
        <v>-26.578525356734108</v>
      </c>
      <c r="G5">
        <f t="shared" si="2"/>
        <v>-0.9732496240816475</v>
      </c>
    </row>
    <row r="6" spans="1:7" x14ac:dyDescent="0.25">
      <c r="C6">
        <v>5000</v>
      </c>
      <c r="D6">
        <v>3.53</v>
      </c>
      <c r="E6">
        <f t="shared" si="0"/>
        <v>0.70710678118654746</v>
      </c>
      <c r="F6">
        <f t="shared" si="1"/>
        <v>-45.022824653356906</v>
      </c>
      <c r="G6">
        <f t="shared" si="2"/>
        <v>-3.0239059789639251</v>
      </c>
    </row>
    <row r="7" spans="1:7" x14ac:dyDescent="0.25">
      <c r="C7">
        <v>10000</v>
      </c>
      <c r="D7">
        <v>2.23</v>
      </c>
      <c r="E7">
        <f t="shared" si="0"/>
        <v>0.44721359549995793</v>
      </c>
      <c r="F7">
        <f t="shared" si="1"/>
        <v>-63.467123949979708</v>
      </c>
      <c r="G7">
        <f t="shared" si="2"/>
        <v>-7.0133028257571626</v>
      </c>
    </row>
    <row r="8" spans="1:7" x14ac:dyDescent="0.25">
      <c r="C8">
        <v>20000</v>
      </c>
      <c r="D8">
        <v>1.21</v>
      </c>
      <c r="E8">
        <f t="shared" si="0"/>
        <v>0.24253562503633297</v>
      </c>
      <c r="F8">
        <f t="shared" si="1"/>
        <v>-76.002286452307601</v>
      </c>
      <c r="G8">
        <f t="shared" si="2"/>
        <v>-12.323692680391375</v>
      </c>
    </row>
    <row r="9" spans="1:7" x14ac:dyDescent="0.25">
      <c r="C9">
        <v>30000</v>
      </c>
      <c r="D9">
        <v>0.82</v>
      </c>
      <c r="E9">
        <f t="shared" si="0"/>
        <v>0.16439898730535729</v>
      </c>
      <c r="F9">
        <f t="shared" si="1"/>
        <v>-80.578527671480444</v>
      </c>
      <c r="G9">
        <f t="shared" si="2"/>
        <v>-15.703123039046043</v>
      </c>
    </row>
    <row r="10" spans="1:7" x14ac:dyDescent="0.25">
      <c r="C10">
        <v>40000</v>
      </c>
      <c r="D10">
        <v>0.62</v>
      </c>
      <c r="E10">
        <f t="shared" si="0"/>
        <v>0.12403473458920847</v>
      </c>
      <c r="F10">
        <f t="shared" si="1"/>
        <v>-82.917019046071431</v>
      </c>
      <c r="G10">
        <f t="shared" si="2"/>
        <v>-18.131566296755299</v>
      </c>
    </row>
    <row r="11" spans="1:7" x14ac:dyDescent="0.25">
      <c r="C11">
        <v>50000</v>
      </c>
      <c r="D11">
        <v>0.49</v>
      </c>
      <c r="E11">
        <f t="shared" si="0"/>
        <v>9.9503719020998915E-2</v>
      </c>
      <c r="F11">
        <f t="shared" si="1"/>
        <v>-84.332159673462499</v>
      </c>
      <c r="G11">
        <f t="shared" si="2"/>
        <v>-20.175478486150102</v>
      </c>
    </row>
    <row r="12" spans="1:7" x14ac:dyDescent="0.25">
      <c r="C12">
        <v>500000</v>
      </c>
      <c r="D12">
        <v>4.9000000000000002E-2</v>
      </c>
      <c r="E12">
        <f t="shared" si="0"/>
        <v>9.9995000374968751E-3</v>
      </c>
      <c r="F12">
        <f t="shared" si="1"/>
        <v>-89.472420006204345</v>
      </c>
      <c r="G12">
        <f t="shared" si="2"/>
        <v>-40.175478486150105</v>
      </c>
    </row>
    <row r="19" spans="1:7" x14ac:dyDescent="0.25">
      <c r="A19" t="s">
        <v>8</v>
      </c>
    </row>
    <row r="20" spans="1:7" x14ac:dyDescent="0.25">
      <c r="A20" t="s">
        <v>6</v>
      </c>
      <c r="B20" t="s">
        <v>0</v>
      </c>
      <c r="C20" t="s">
        <v>1</v>
      </c>
      <c r="D20" t="s">
        <v>2</v>
      </c>
      <c r="E20" t="s">
        <v>4</v>
      </c>
      <c r="F20" t="s">
        <v>5</v>
      </c>
      <c r="G20" t="s">
        <v>3</v>
      </c>
    </row>
    <row r="21" spans="1:7" x14ac:dyDescent="0.25">
      <c r="A21">
        <v>5000</v>
      </c>
      <c r="B21">
        <v>5</v>
      </c>
      <c r="C21">
        <v>50</v>
      </c>
      <c r="D21">
        <v>4.99</v>
      </c>
      <c r="E21">
        <f>1/SQRT(1+(C21/A$3)^2)</f>
        <v>0.99995000374968768</v>
      </c>
      <c r="F21">
        <f>(-ATAN(C21/A$3)*180)/3.14</f>
        <v>-0.57322930050947218</v>
      </c>
      <c r="G21">
        <f>20*LOG(D21/B$3)</f>
        <v>-1.7389174252577827E-2</v>
      </c>
    </row>
    <row r="22" spans="1:7" x14ac:dyDescent="0.25">
      <c r="C22">
        <v>500</v>
      </c>
      <c r="D22">
        <v>4.9400000000000004</v>
      </c>
      <c r="E22">
        <f t="shared" ref="E22:E30" si="3">1/SQRT(1+(C22/A$3)^2)</f>
        <v>0.99503719020998926</v>
      </c>
      <c r="F22">
        <f t="shared" ref="F22:F30" si="4">(-ATAN(C22/A$3)*180)/3.14</f>
        <v>-5.713489633251327</v>
      </c>
      <c r="G22">
        <f t="shared" ref="G22:G30" si="5">20*LOG(D22/B$3)</f>
        <v>-0.10486110824743669</v>
      </c>
    </row>
    <row r="23" spans="1:7" x14ac:dyDescent="0.25">
      <c r="C23">
        <v>2500</v>
      </c>
      <c r="D23">
        <v>3.87</v>
      </c>
      <c r="E23">
        <f t="shared" si="3"/>
        <v>0.89442719099991586</v>
      </c>
      <c r="F23">
        <f t="shared" si="4"/>
        <v>-26.578525356734108</v>
      </c>
      <c r="G23">
        <f t="shared" si="5"/>
        <v>-2.2251807863421478</v>
      </c>
    </row>
    <row r="24" spans="1:7" x14ac:dyDescent="0.25">
      <c r="C24">
        <v>5000</v>
      </c>
      <c r="D24">
        <v>2.38</v>
      </c>
      <c r="E24">
        <f t="shared" si="3"/>
        <v>0.70710678118654746</v>
      </c>
      <c r="F24">
        <f t="shared" si="4"/>
        <v>-45.022824653356906</v>
      </c>
      <c r="G24">
        <f t="shared" si="5"/>
        <v>-6.4478609455901372</v>
      </c>
    </row>
    <row r="25" spans="1:7" x14ac:dyDescent="0.25">
      <c r="C25">
        <v>10000</v>
      </c>
      <c r="D25">
        <v>0.96</v>
      </c>
      <c r="E25">
        <f t="shared" si="3"/>
        <v>0.44721359549995793</v>
      </c>
      <c r="F25">
        <f t="shared" si="4"/>
        <v>-63.467123949979708</v>
      </c>
      <c r="G25">
        <f t="shared" si="5"/>
        <v>-14.333975425929008</v>
      </c>
    </row>
    <row r="26" spans="1:7" x14ac:dyDescent="0.25">
      <c r="C26">
        <v>20000</v>
      </c>
      <c r="D26">
        <v>0.28999999999999998</v>
      </c>
      <c r="E26">
        <f t="shared" si="3"/>
        <v>0.24253562503633297</v>
      </c>
      <c r="F26">
        <f t="shared" si="4"/>
        <v>-76.002286452307601</v>
      </c>
      <c r="G26">
        <f t="shared" si="5"/>
        <v>-24.731440128741255</v>
      </c>
    </row>
    <row r="27" spans="1:7" x14ac:dyDescent="0.25">
      <c r="C27">
        <v>30000</v>
      </c>
      <c r="D27">
        <v>0.13</v>
      </c>
      <c r="E27">
        <f t="shared" si="3"/>
        <v>0.16439898730535729</v>
      </c>
      <c r="F27">
        <f t="shared" si="4"/>
        <v>-80.578527671480444</v>
      </c>
      <c r="G27">
        <f t="shared" si="5"/>
        <v>-31.70053304058364</v>
      </c>
    </row>
    <row r="28" spans="1:7" x14ac:dyDescent="0.25">
      <c r="C28">
        <v>40000</v>
      </c>
      <c r="D28">
        <v>7.0000000000000007E-2</v>
      </c>
      <c r="E28">
        <f t="shared" si="3"/>
        <v>0.12403473458920847</v>
      </c>
      <c r="F28">
        <f t="shared" si="4"/>
        <v>-82.917019046071431</v>
      </c>
      <c r="G28">
        <f t="shared" si="5"/>
        <v>-37.077439286435236</v>
      </c>
    </row>
    <row r="29" spans="1:7" x14ac:dyDescent="0.25">
      <c r="C29">
        <v>50000</v>
      </c>
      <c r="D29">
        <v>4.9000000000000002E-2</v>
      </c>
      <c r="E29">
        <f t="shared" si="3"/>
        <v>9.9503719020998915E-2</v>
      </c>
      <c r="F29">
        <f t="shared" si="4"/>
        <v>-84.332159673462499</v>
      </c>
      <c r="G29">
        <f t="shared" si="5"/>
        <v>-40.175478486150105</v>
      </c>
    </row>
    <row r="30" spans="1:7" x14ac:dyDescent="0.25">
      <c r="C30">
        <v>500000</v>
      </c>
      <c r="D30">
        <v>4.8999999999999998E-4</v>
      </c>
      <c r="E30">
        <f t="shared" si="3"/>
        <v>9.9995000374968751E-3</v>
      </c>
      <c r="F30">
        <f t="shared" si="4"/>
        <v>-89.472420006204345</v>
      </c>
      <c r="G30">
        <f t="shared" si="5"/>
        <v>-80.175478486150098</v>
      </c>
    </row>
    <row r="34" spans="1:7" x14ac:dyDescent="0.25">
      <c r="A34" t="s">
        <v>6</v>
      </c>
      <c r="B34" t="s">
        <v>0</v>
      </c>
      <c r="C34" t="s">
        <v>1</v>
      </c>
      <c r="D34" t="s">
        <v>2</v>
      </c>
      <c r="E34" t="s">
        <v>4</v>
      </c>
      <c r="F34" t="s">
        <v>5</v>
      </c>
      <c r="G34" t="s">
        <v>3</v>
      </c>
    </row>
    <row r="35" spans="1:7" x14ac:dyDescent="0.25">
      <c r="A35">
        <v>5000</v>
      </c>
      <c r="B35">
        <v>5</v>
      </c>
      <c r="C35">
        <v>50</v>
      </c>
      <c r="D35">
        <v>4.99</v>
      </c>
      <c r="E35">
        <f>1/SQRT(1+(C35/A$3)^2)</f>
        <v>0.99995000374968768</v>
      </c>
      <c r="F35">
        <f>(-ATAN(C35/A$3)*180)/3.14</f>
        <v>-0.57322930050947218</v>
      </c>
      <c r="G35">
        <f>20*LOG(D35/B$3)</f>
        <v>-1.7389174252577827E-2</v>
      </c>
    </row>
    <row r="36" spans="1:7" x14ac:dyDescent="0.25">
      <c r="C36">
        <v>500</v>
      </c>
      <c r="D36">
        <v>4.9000000000000004</v>
      </c>
      <c r="E36">
        <f t="shared" ref="E36:E44" si="6">1/SQRT(1+(C36/A$3)^2)</f>
        <v>0.99503719020998926</v>
      </c>
      <c r="F36">
        <f t="shared" ref="F36:F44" si="7">(-ATAN(C36/A$3)*180)/3.14</f>
        <v>-5.713489633251327</v>
      </c>
      <c r="G36">
        <f t="shared" ref="G36:G44" si="8">20*LOG(D36/B$3)</f>
        <v>-0.17547848615010203</v>
      </c>
    </row>
    <row r="37" spans="1:7" x14ac:dyDescent="0.25">
      <c r="C37">
        <v>2500</v>
      </c>
      <c r="D37">
        <v>3.34</v>
      </c>
      <c r="E37">
        <f t="shared" si="6"/>
        <v>0.89442719099991586</v>
      </c>
      <c r="F37">
        <f t="shared" si="7"/>
        <v>-26.578525356734108</v>
      </c>
      <c r="G37">
        <f t="shared" si="8"/>
        <v>-3.5044707504890877</v>
      </c>
    </row>
    <row r="38" spans="1:7" x14ac:dyDescent="0.25">
      <c r="C38">
        <v>5000</v>
      </c>
      <c r="D38">
        <v>1.6</v>
      </c>
      <c r="E38">
        <f t="shared" si="6"/>
        <v>0.70710678118654746</v>
      </c>
      <c r="F38">
        <f t="shared" si="7"/>
        <v>-45.022824653356906</v>
      </c>
      <c r="G38">
        <f t="shared" si="8"/>
        <v>-9.89700043360188</v>
      </c>
    </row>
    <row r="39" spans="1:7" x14ac:dyDescent="0.25">
      <c r="C39">
        <v>10000</v>
      </c>
      <c r="D39">
        <v>0.42</v>
      </c>
      <c r="E39">
        <f t="shared" si="6"/>
        <v>0.44721359549995793</v>
      </c>
      <c r="F39">
        <f t="shared" si="7"/>
        <v>-63.467123949979708</v>
      </c>
      <c r="G39">
        <f t="shared" si="8"/>
        <v>-21.514414278762366</v>
      </c>
    </row>
    <row r="40" spans="1:7" x14ac:dyDescent="0.25">
      <c r="C40">
        <v>20000</v>
      </c>
      <c r="D40">
        <v>0.06</v>
      </c>
      <c r="E40">
        <f t="shared" si="6"/>
        <v>0.24253562503633297</v>
      </c>
      <c r="F40">
        <f t="shared" si="7"/>
        <v>-76.002286452307601</v>
      </c>
      <c r="G40">
        <f t="shared" si="8"/>
        <v>-38.416375079047505</v>
      </c>
    </row>
    <row r="41" spans="1:7" x14ac:dyDescent="0.25">
      <c r="C41">
        <v>30000</v>
      </c>
      <c r="D41">
        <v>2.1000000000000001E-2</v>
      </c>
      <c r="E41">
        <f t="shared" si="6"/>
        <v>0.16439898730535729</v>
      </c>
      <c r="F41">
        <f t="shared" si="7"/>
        <v>-80.578527671480444</v>
      </c>
      <c r="G41">
        <f t="shared" si="8"/>
        <v>-47.535014192041992</v>
      </c>
    </row>
    <row r="42" spans="1:7" x14ac:dyDescent="0.25">
      <c r="C42">
        <v>40000</v>
      </c>
      <c r="D42">
        <v>9.4000000000000004E-3</v>
      </c>
      <c r="E42">
        <f t="shared" si="6"/>
        <v>0.12403473458920847</v>
      </c>
      <c r="F42">
        <f t="shared" si="7"/>
        <v>-82.917019046071431</v>
      </c>
      <c r="G42">
        <f t="shared" si="8"/>
        <v>-54.516843014726398</v>
      </c>
    </row>
    <row r="43" spans="1:7" x14ac:dyDescent="0.25">
      <c r="C43">
        <v>50000</v>
      </c>
      <c r="D43">
        <v>4.8999999999999998E-3</v>
      </c>
      <c r="E43">
        <f t="shared" si="6"/>
        <v>9.9503719020998915E-2</v>
      </c>
      <c r="F43">
        <f t="shared" si="7"/>
        <v>-84.332159673462499</v>
      </c>
      <c r="G43">
        <f t="shared" si="8"/>
        <v>-60.175478486150105</v>
      </c>
    </row>
    <row r="44" spans="1:7" x14ac:dyDescent="0.25">
      <c r="C44">
        <v>500000</v>
      </c>
      <c r="D44">
        <v>4.8999999999999997E-6</v>
      </c>
      <c r="E44">
        <f t="shared" si="6"/>
        <v>9.9995000374968751E-3</v>
      </c>
      <c r="F44">
        <f t="shared" si="7"/>
        <v>-89.472420006204345</v>
      </c>
      <c r="G44">
        <f t="shared" si="8"/>
        <v>-120.1754784861501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Aliyan Ahmed Cheema</dc:creator>
  <cp:lastModifiedBy>Aliyan Ahmed Cheema</cp:lastModifiedBy>
  <dcterms:created xsi:type="dcterms:W3CDTF">2015-06-05T18:17:20Z</dcterms:created>
  <dcterms:modified xsi:type="dcterms:W3CDTF">2023-12-19T10:25:56Z</dcterms:modified>
</cp:coreProperties>
</file>