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ljaž\1. letnik - faks\Osnove informacijskih sistemov\ois\v2\"/>
    </mc:Choice>
  </mc:AlternateContent>
  <xr:revisionPtr revIDLastSave="0" documentId="13_ncr:1_{50CEB395-239C-42C3-92B0-AE915E24638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" i="1" l="1"/>
  <c r="C78" i="1"/>
  <c r="C72" i="1" a="1"/>
  <c r="C72" i="1" s="1"/>
  <c r="C73" i="1" s="1"/>
  <c r="C51" i="1" a="1"/>
  <c r="C51" i="1" s="1"/>
  <c r="C52" i="1" s="1"/>
  <c r="C21" i="1"/>
  <c r="C8" i="1"/>
  <c r="C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<sst xmlns="http://schemas.openxmlformats.org/spreadsheetml/2006/main" count="119" uniqueCount="101">
  <si>
    <t>Akter</t>
  </si>
  <si>
    <t>Klasifikacija</t>
  </si>
  <si>
    <t>Online Customer</t>
  </si>
  <si>
    <t>kompleksen</t>
  </si>
  <si>
    <t>Marketing Administrator</t>
  </si>
  <si>
    <t>Payment Processing System</t>
  </si>
  <si>
    <t>enostaven</t>
  </si>
  <si>
    <t>Warehouse Clerk</t>
  </si>
  <si>
    <t>Warehouse Manager</t>
  </si>
  <si>
    <t>Utež</t>
  </si>
  <si>
    <t>povprečen</t>
  </si>
  <si>
    <t>UAW</t>
  </si>
  <si>
    <t>Primer uporabe</t>
  </si>
  <si>
    <t>View Products</t>
  </si>
  <si>
    <t>Purchase Products</t>
  </si>
  <si>
    <t>Manage Customer Information</t>
  </si>
  <si>
    <t>Create Product Review</t>
  </si>
  <si>
    <t>Manage Products</t>
  </si>
  <si>
    <t>Report Product Sales</t>
  </si>
  <si>
    <t>Fulfill Order</t>
  </si>
  <si>
    <t>Report Inventory</t>
  </si>
  <si>
    <t>Manage Inventory</t>
  </si>
  <si>
    <t>UUCW</t>
  </si>
  <si>
    <t>Faktor</t>
  </si>
  <si>
    <t>Opis</t>
  </si>
  <si>
    <t>Dodeljena vrednost</t>
  </si>
  <si>
    <t>T1</t>
  </si>
  <si>
    <t>Porazdeljeni sistem</t>
  </si>
  <si>
    <t>(angl. Distributed system)</t>
  </si>
  <si>
    <t>T2</t>
  </si>
  <si>
    <t>Odzivni čas/cilji učinkovitosti</t>
  </si>
  <si>
    <t>(angl. Response time/performance objectives)</t>
  </si>
  <si>
    <t>T3</t>
  </si>
  <si>
    <t>Učinkovitost uporabnika</t>
  </si>
  <si>
    <t>(angl. End-user efficiency)</t>
  </si>
  <si>
    <t>T4</t>
  </si>
  <si>
    <t>Kompleksnost notranje obdelave</t>
  </si>
  <si>
    <t>(angl. Internal processing complexity)</t>
  </si>
  <si>
    <t>T5</t>
  </si>
  <si>
    <t>Ponovna uporabnost kode</t>
  </si>
  <si>
    <t>(angl. Code reusability)</t>
  </si>
  <si>
    <t>T6</t>
  </si>
  <si>
    <t>Enostavna namestitev</t>
  </si>
  <si>
    <t>(angl. Easy to install)</t>
  </si>
  <si>
    <t>T7</t>
  </si>
  <si>
    <t>Enostavna uporaba</t>
  </si>
  <si>
    <t>(angl. Easy to use)</t>
  </si>
  <si>
    <t>T8</t>
  </si>
  <si>
    <t>Prenosljivost na druge platforme</t>
  </si>
  <si>
    <t>(angl. Portability to other platforms)</t>
  </si>
  <si>
    <t>T9</t>
  </si>
  <si>
    <t>Vzdrževanje sistema</t>
  </si>
  <si>
    <t>(angl. System maintenance)</t>
  </si>
  <si>
    <t>T10</t>
  </si>
  <si>
    <t>Sočasna/vzporedna obdelava</t>
  </si>
  <si>
    <t>(angl. Concurrent/parallel processing)</t>
  </si>
  <si>
    <t>T11</t>
  </si>
  <si>
    <t>Varnostne funkcije</t>
  </si>
  <si>
    <t>(angl. Security features)</t>
  </si>
  <si>
    <t>T12</t>
  </si>
  <si>
    <t>Dostop za tretje osebe</t>
  </si>
  <si>
    <t>(angl. Access for third parties)</t>
  </si>
  <si>
    <t>T13</t>
  </si>
  <si>
    <t>Usposabljanje uporabnikov</t>
  </si>
  <si>
    <t>(angl. End user training)</t>
  </si>
  <si>
    <t>TF</t>
  </si>
  <si>
    <t>E1</t>
  </si>
  <si>
    <t>Poznavanje uporabljenega razvojnega procesa</t>
  </si>
  <si>
    <t>(angl. Familiarity with development process used)</t>
  </si>
  <si>
    <t>E2</t>
  </si>
  <si>
    <t>Izkušnje z uporabo</t>
  </si>
  <si>
    <t>(angl. Application experience)</t>
  </si>
  <si>
    <t>E3</t>
  </si>
  <si>
    <t>Izkušnje ekipe z objektnim razvojem</t>
  </si>
  <si>
    <t>(angl. Object-oriented experience of team)</t>
  </si>
  <si>
    <t>E4</t>
  </si>
  <si>
    <t>Sposobnost glavnega analitika</t>
  </si>
  <si>
    <t>(angl. Lead analyst capability)</t>
  </si>
  <si>
    <t>E5</t>
  </si>
  <si>
    <t>Motivacija ekipe</t>
  </si>
  <si>
    <t>(angl. Motivation of the team)</t>
  </si>
  <si>
    <t>E6</t>
  </si>
  <si>
    <t>Stabilnost zahtev</t>
  </si>
  <si>
    <t>(angl. Stability of requirements)</t>
  </si>
  <si>
    <t>E7</t>
  </si>
  <si>
    <t>Začasno osebje</t>
  </si>
  <si>
    <t>(angl. Part-time staff)</t>
  </si>
  <si>
    <t>E8</t>
  </si>
  <si>
    <t>Težaven programski jezik</t>
  </si>
  <si>
    <t>(angl. Difficult programming language)</t>
  </si>
  <si>
    <t>EF</t>
  </si>
  <si>
    <t>UCP</t>
  </si>
  <si>
    <t>TCF</t>
  </si>
  <si>
    <t>ECF</t>
  </si>
  <si>
    <t>Napor</t>
  </si>
  <si>
    <t>PF</t>
  </si>
  <si>
    <t>h</t>
  </si>
  <si>
    <t>človeh/h</t>
  </si>
  <si>
    <t>Strošek/h</t>
  </si>
  <si>
    <t>€/h</t>
  </si>
  <si>
    <t>Strošek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</si>
</sst>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8"/>
      <color rgb="FF333333"/>
      <name val="Arial"/>
      <family val="2"/>
      <charset val="238"/>
    </font>
    <font>
      <sz val="7.5"/>
      <color rgb="FF333333"/>
      <name val="Arial"/>
      <family val="2"/>
      <charset val="238"/>
    </font>
    <font>
      <i/>
      <sz val="7.5"/>
      <color rgb="FF333333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2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2" fontId="1" fillId="0" borderId="0" xfId="0" applyNumberFormat="1" applyFont="1"/>
    <xf numFmtId="175" fontId="1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66" workbookViewId="0">
      <selection activeCell="F80" sqref="F80"/>
    </sheetView>
  </sheetViews>
  <sheetFormatPr defaultRowHeight="14.4" x14ac:dyDescent="0.3"/>
  <cols>
    <col min="1" max="1" width="12.21875" customWidth="1"/>
    <col min="2" max="2" width="13.33203125" customWidth="1"/>
    <col min="3" max="3" width="12.44140625" bestFit="1" customWidth="1"/>
  </cols>
  <sheetData>
    <row r="1" spans="1:3" ht="15" thickBot="1" x14ac:dyDescent="0.35">
      <c r="A1" s="1" t="s">
        <v>0</v>
      </c>
      <c r="B1" s="2" t="s">
        <v>1</v>
      </c>
      <c r="C1" s="2" t="s">
        <v>9</v>
      </c>
    </row>
    <row r="2" spans="1:3" ht="21" thickBot="1" x14ac:dyDescent="0.35">
      <c r="A2" s="3" t="s">
        <v>2</v>
      </c>
      <c r="B2" s="4" t="s">
        <v>3</v>
      </c>
      <c r="C2">
        <v>3</v>
      </c>
    </row>
    <row r="3" spans="1:3" ht="21" thickBot="1" x14ac:dyDescent="0.35">
      <c r="A3" s="5" t="s">
        <v>4</v>
      </c>
      <c r="B3" s="7" t="s">
        <v>10</v>
      </c>
      <c r="C3">
        <v>2</v>
      </c>
    </row>
    <row r="4" spans="1:3" ht="31.2" thickBot="1" x14ac:dyDescent="0.35">
      <c r="A4" s="3" t="s">
        <v>5</v>
      </c>
      <c r="B4" s="4" t="s">
        <v>6</v>
      </c>
      <c r="C4">
        <v>1</v>
      </c>
    </row>
    <row r="5" spans="1:3" ht="21" thickBot="1" x14ac:dyDescent="0.35">
      <c r="A5" s="5" t="s">
        <v>7</v>
      </c>
      <c r="B5" s="7" t="s">
        <v>10</v>
      </c>
      <c r="C5">
        <v>2</v>
      </c>
    </row>
    <row r="6" spans="1:3" ht="21" thickBot="1" x14ac:dyDescent="0.35">
      <c r="A6" s="3" t="s">
        <v>8</v>
      </c>
      <c r="B6" s="4" t="s">
        <v>3</v>
      </c>
      <c r="C6">
        <v>3</v>
      </c>
    </row>
    <row r="8" spans="1:3" x14ac:dyDescent="0.3">
      <c r="B8" s="8" t="s">
        <v>11</v>
      </c>
      <c r="C8" s="8">
        <f>SUM(C2:C6)</f>
        <v>11</v>
      </c>
    </row>
    <row r="9" spans="1:3" ht="15" thickBot="1" x14ac:dyDescent="0.35"/>
    <row r="10" spans="1:3" ht="21" thickBot="1" x14ac:dyDescent="0.35">
      <c r="A10" s="1" t="s">
        <v>12</v>
      </c>
      <c r="B10" s="2" t="s">
        <v>1</v>
      </c>
      <c r="C10" s="2" t="s">
        <v>9</v>
      </c>
    </row>
    <row r="11" spans="1:3" ht="15" thickBot="1" x14ac:dyDescent="0.35">
      <c r="A11" s="3" t="s">
        <v>13</v>
      </c>
      <c r="B11" s="4" t="s">
        <v>6</v>
      </c>
      <c r="C11">
        <v>5</v>
      </c>
    </row>
    <row r="12" spans="1:3" ht="21" thickBot="1" x14ac:dyDescent="0.35">
      <c r="A12" s="5" t="s">
        <v>14</v>
      </c>
      <c r="B12" s="6" t="s">
        <v>3</v>
      </c>
      <c r="C12">
        <v>15</v>
      </c>
    </row>
    <row r="13" spans="1:3" ht="31.2" thickBot="1" x14ac:dyDescent="0.35">
      <c r="A13" s="3" t="s">
        <v>15</v>
      </c>
      <c r="B13" s="4" t="s">
        <v>10</v>
      </c>
      <c r="C13">
        <v>10</v>
      </c>
    </row>
    <row r="14" spans="1:3" ht="21" thickBot="1" x14ac:dyDescent="0.35">
      <c r="A14" s="5" t="s">
        <v>16</v>
      </c>
      <c r="B14" s="6" t="s">
        <v>10</v>
      </c>
      <c r="C14">
        <v>10</v>
      </c>
    </row>
    <row r="15" spans="1:3" ht="21" thickBot="1" x14ac:dyDescent="0.35">
      <c r="A15" s="3" t="s">
        <v>17</v>
      </c>
      <c r="B15" s="7" t="s">
        <v>10</v>
      </c>
      <c r="C15">
        <v>10</v>
      </c>
    </row>
    <row r="16" spans="1:3" ht="21" thickBot="1" x14ac:dyDescent="0.35">
      <c r="A16" s="5" t="s">
        <v>18</v>
      </c>
      <c r="B16" s="7" t="s">
        <v>6</v>
      </c>
      <c r="C16">
        <v>5</v>
      </c>
    </row>
    <row r="17" spans="1:4" ht="15" thickBot="1" x14ac:dyDescent="0.35">
      <c r="A17" s="3" t="s">
        <v>19</v>
      </c>
      <c r="B17" s="7" t="s">
        <v>10</v>
      </c>
      <c r="C17">
        <v>10</v>
      </c>
    </row>
    <row r="18" spans="1:4" ht="21" thickBot="1" x14ac:dyDescent="0.35">
      <c r="A18" s="5" t="s">
        <v>20</v>
      </c>
      <c r="B18" s="6" t="s">
        <v>6</v>
      </c>
      <c r="C18">
        <v>5</v>
      </c>
    </row>
    <row r="19" spans="1:4" ht="21" thickBot="1" x14ac:dyDescent="0.35">
      <c r="A19" s="3" t="s">
        <v>21</v>
      </c>
      <c r="B19" s="4" t="s">
        <v>3</v>
      </c>
      <c r="C19">
        <v>15</v>
      </c>
    </row>
    <row r="21" spans="1:4" x14ac:dyDescent="0.3">
      <c r="B21" s="8" t="s">
        <v>22</v>
      </c>
      <c r="C21" s="8">
        <f>SUM(C11:C19)</f>
        <v>85</v>
      </c>
    </row>
    <row r="22" spans="1:4" ht="15" thickBot="1" x14ac:dyDescent="0.35"/>
    <row r="23" spans="1:4" ht="21" thickBot="1" x14ac:dyDescent="0.35">
      <c r="A23" s="2" t="s">
        <v>23</v>
      </c>
      <c r="B23" s="1" t="s">
        <v>24</v>
      </c>
      <c r="C23" s="2" t="s">
        <v>9</v>
      </c>
      <c r="D23" s="2" t="s">
        <v>25</v>
      </c>
    </row>
    <row r="24" spans="1:4" ht="20.399999999999999" x14ac:dyDescent="0.3">
      <c r="A24" s="13" t="s">
        <v>26</v>
      </c>
      <c r="B24" s="9" t="s">
        <v>27</v>
      </c>
      <c r="C24" s="19">
        <v>0.5</v>
      </c>
      <c r="D24" s="20">
        <v>3</v>
      </c>
    </row>
    <row r="25" spans="1:4" ht="21" thickBot="1" x14ac:dyDescent="0.35">
      <c r="A25" s="14"/>
      <c r="B25" s="10" t="s">
        <v>28</v>
      </c>
      <c r="C25" s="21"/>
      <c r="D25" s="22"/>
    </row>
    <row r="26" spans="1:4" ht="20.399999999999999" x14ac:dyDescent="0.3">
      <c r="A26" s="15" t="s">
        <v>29</v>
      </c>
      <c r="B26" s="11" t="s">
        <v>30</v>
      </c>
      <c r="C26" s="17">
        <v>1</v>
      </c>
      <c r="D26" s="15">
        <v>5</v>
      </c>
    </row>
    <row r="27" spans="1:4" ht="31.2" thickBot="1" x14ac:dyDescent="0.35">
      <c r="A27" s="16"/>
      <c r="B27" s="12" t="s">
        <v>31</v>
      </c>
      <c r="C27" s="18"/>
      <c r="D27" s="16"/>
    </row>
    <row r="28" spans="1:4" ht="20.399999999999999" x14ac:dyDescent="0.3">
      <c r="A28" s="13" t="s">
        <v>32</v>
      </c>
      <c r="B28" s="9" t="s">
        <v>33</v>
      </c>
      <c r="C28" s="17">
        <v>1</v>
      </c>
      <c r="D28" s="13">
        <v>3</v>
      </c>
    </row>
    <row r="29" spans="1:4" ht="21" thickBot="1" x14ac:dyDescent="0.35">
      <c r="A29" s="14"/>
      <c r="B29" s="10" t="s">
        <v>34</v>
      </c>
      <c r="C29" s="18"/>
      <c r="D29" s="14"/>
    </row>
    <row r="30" spans="1:4" ht="20.399999999999999" x14ac:dyDescent="0.3">
      <c r="A30" s="15" t="s">
        <v>35</v>
      </c>
      <c r="B30" s="11" t="s">
        <v>36</v>
      </c>
      <c r="C30" s="17">
        <v>1</v>
      </c>
      <c r="D30" s="15">
        <v>2</v>
      </c>
    </row>
    <row r="31" spans="1:4" ht="31.2" thickBot="1" x14ac:dyDescent="0.35">
      <c r="A31" s="16"/>
      <c r="B31" s="12" t="s">
        <v>37</v>
      </c>
      <c r="C31" s="18"/>
      <c r="D31" s="16"/>
    </row>
    <row r="32" spans="1:4" ht="20.399999999999999" x14ac:dyDescent="0.3">
      <c r="A32" s="13" t="s">
        <v>38</v>
      </c>
      <c r="B32" s="9" t="s">
        <v>39</v>
      </c>
      <c r="C32" s="17">
        <v>1</v>
      </c>
      <c r="D32" s="13">
        <v>3</v>
      </c>
    </row>
    <row r="33" spans="1:4" ht="21" thickBot="1" x14ac:dyDescent="0.35">
      <c r="A33" s="14"/>
      <c r="B33" s="10" t="s">
        <v>40</v>
      </c>
      <c r="C33" s="18"/>
      <c r="D33" s="14"/>
    </row>
    <row r="34" spans="1:4" ht="20.399999999999999" x14ac:dyDescent="0.3">
      <c r="A34" s="15" t="s">
        <v>41</v>
      </c>
      <c r="B34" s="11" t="s">
        <v>42</v>
      </c>
      <c r="C34" s="19">
        <v>1</v>
      </c>
      <c r="D34" s="20">
        <v>5</v>
      </c>
    </row>
    <row r="35" spans="1:4" ht="21" thickBot="1" x14ac:dyDescent="0.35">
      <c r="A35" s="16"/>
      <c r="B35" s="12" t="s">
        <v>43</v>
      </c>
      <c r="C35" s="21"/>
      <c r="D35" s="22"/>
    </row>
    <row r="36" spans="1:4" ht="20.399999999999999" x14ac:dyDescent="0.3">
      <c r="A36" s="13" t="s">
        <v>44</v>
      </c>
      <c r="B36" s="9" t="s">
        <v>45</v>
      </c>
      <c r="C36" s="17">
        <v>0.5</v>
      </c>
      <c r="D36" s="13">
        <v>5</v>
      </c>
    </row>
    <row r="37" spans="1:4" ht="21" thickBot="1" x14ac:dyDescent="0.35">
      <c r="A37" s="14"/>
      <c r="B37" s="10" t="s">
        <v>46</v>
      </c>
      <c r="C37" s="18"/>
      <c r="D37" s="14"/>
    </row>
    <row r="38" spans="1:4" ht="20.399999999999999" x14ac:dyDescent="0.3">
      <c r="A38" s="15" t="s">
        <v>47</v>
      </c>
      <c r="B38" s="11" t="s">
        <v>48</v>
      </c>
      <c r="C38" s="17">
        <v>2</v>
      </c>
      <c r="D38" s="15">
        <v>2</v>
      </c>
    </row>
    <row r="39" spans="1:4" ht="31.2" thickBot="1" x14ac:dyDescent="0.35">
      <c r="A39" s="16"/>
      <c r="B39" s="12" t="s">
        <v>49</v>
      </c>
      <c r="C39" s="18"/>
      <c r="D39" s="16"/>
    </row>
    <row r="40" spans="1:4" ht="20.399999999999999" x14ac:dyDescent="0.3">
      <c r="A40" s="13" t="s">
        <v>50</v>
      </c>
      <c r="B40" s="9" t="s">
        <v>51</v>
      </c>
      <c r="C40" s="17">
        <v>1</v>
      </c>
      <c r="D40" s="13">
        <v>2</v>
      </c>
    </row>
    <row r="41" spans="1:4" ht="21" thickBot="1" x14ac:dyDescent="0.35">
      <c r="A41" s="14"/>
      <c r="B41" s="10" t="s">
        <v>52</v>
      </c>
      <c r="C41" s="18"/>
      <c r="D41" s="14"/>
    </row>
    <row r="42" spans="1:4" ht="20.399999999999999" x14ac:dyDescent="0.3">
      <c r="A42" s="15" t="s">
        <v>53</v>
      </c>
      <c r="B42" s="11" t="s">
        <v>54</v>
      </c>
      <c r="C42" s="17">
        <v>1</v>
      </c>
      <c r="D42" s="15">
        <v>3</v>
      </c>
    </row>
    <row r="43" spans="1:4" ht="31.2" thickBot="1" x14ac:dyDescent="0.35">
      <c r="A43" s="16"/>
      <c r="B43" s="12" t="s">
        <v>55</v>
      </c>
      <c r="C43" s="18"/>
      <c r="D43" s="16"/>
    </row>
    <row r="44" spans="1:4" ht="20.399999999999999" x14ac:dyDescent="0.3">
      <c r="A44" s="13" t="s">
        <v>56</v>
      </c>
      <c r="B44" s="9" t="s">
        <v>57</v>
      </c>
      <c r="C44" s="17">
        <v>1</v>
      </c>
      <c r="D44" s="13">
        <v>5</v>
      </c>
    </row>
    <row r="45" spans="1:4" ht="21" thickBot="1" x14ac:dyDescent="0.35">
      <c r="A45" s="14"/>
      <c r="B45" s="10" t="s">
        <v>58</v>
      </c>
      <c r="C45" s="18"/>
      <c r="D45" s="14"/>
    </row>
    <row r="46" spans="1:4" ht="20.399999999999999" x14ac:dyDescent="0.3">
      <c r="A46" s="15" t="s">
        <v>59</v>
      </c>
      <c r="B46" s="11" t="s">
        <v>60</v>
      </c>
      <c r="C46" s="17">
        <v>1</v>
      </c>
      <c r="D46" s="15">
        <v>1</v>
      </c>
    </row>
    <row r="47" spans="1:4" ht="21" thickBot="1" x14ac:dyDescent="0.35">
      <c r="A47" s="16"/>
      <c r="B47" s="12" t="s">
        <v>61</v>
      </c>
      <c r="C47" s="18"/>
      <c r="D47" s="16"/>
    </row>
    <row r="48" spans="1:4" ht="20.399999999999999" x14ac:dyDescent="0.3">
      <c r="A48" s="13" t="s">
        <v>62</v>
      </c>
      <c r="B48" s="9" t="s">
        <v>63</v>
      </c>
      <c r="C48" s="17">
        <v>1</v>
      </c>
      <c r="D48" s="13">
        <v>1</v>
      </c>
    </row>
    <row r="49" spans="1:4" ht="21" thickBot="1" x14ac:dyDescent="0.35">
      <c r="A49" s="14"/>
      <c r="B49" s="10" t="s">
        <v>64</v>
      </c>
      <c r="C49" s="18"/>
      <c r="D49" s="14"/>
    </row>
    <row r="51" spans="1:4" x14ac:dyDescent="0.3">
      <c r="B51" s="8" t="s">
        <v>65</v>
      </c>
      <c r="C51" s="8" cm="1">
        <f t="array" ref="C51">SUM(C24:C49*D24:D49)</f>
        <v>38</v>
      </c>
    </row>
    <row r="52" spans="1:4" x14ac:dyDescent="0.3">
      <c r="B52" s="8" t="s">
        <v>92</v>
      </c>
      <c r="C52" s="8">
        <f>0.6 + C51/100</f>
        <v>0.98</v>
      </c>
    </row>
    <row r="53" spans="1:4" ht="15" thickBot="1" x14ac:dyDescent="0.35"/>
    <row r="54" spans="1:4" ht="21" thickBot="1" x14ac:dyDescent="0.35">
      <c r="A54" s="2" t="s">
        <v>23</v>
      </c>
      <c r="B54" s="1" t="s">
        <v>24</v>
      </c>
      <c r="C54" s="2" t="s">
        <v>9</v>
      </c>
      <c r="D54" s="2" t="s">
        <v>25</v>
      </c>
    </row>
    <row r="55" spans="1:4" ht="40.799999999999997" x14ac:dyDescent="0.3">
      <c r="A55" s="13" t="s">
        <v>66</v>
      </c>
      <c r="B55" s="9" t="s">
        <v>67</v>
      </c>
      <c r="C55" s="17">
        <v>1.5</v>
      </c>
      <c r="D55" s="13">
        <v>3</v>
      </c>
    </row>
    <row r="56" spans="1:4" ht="31.2" thickBot="1" x14ac:dyDescent="0.35">
      <c r="A56" s="14"/>
      <c r="B56" s="10" t="s">
        <v>68</v>
      </c>
      <c r="C56" s="18"/>
      <c r="D56" s="14"/>
    </row>
    <row r="57" spans="1:4" ht="20.399999999999999" x14ac:dyDescent="0.3">
      <c r="A57" s="15" t="s">
        <v>69</v>
      </c>
      <c r="B57" s="11" t="s">
        <v>70</v>
      </c>
      <c r="C57" s="17">
        <v>0.5</v>
      </c>
      <c r="D57" s="15">
        <v>3</v>
      </c>
    </row>
    <row r="58" spans="1:4" ht="31.2" thickBot="1" x14ac:dyDescent="0.35">
      <c r="A58" s="16"/>
      <c r="B58" s="12" t="s">
        <v>71</v>
      </c>
      <c r="C58" s="18"/>
      <c r="D58" s="16"/>
    </row>
    <row r="59" spans="1:4" ht="30.6" x14ac:dyDescent="0.3">
      <c r="A59" s="13" t="s">
        <v>72</v>
      </c>
      <c r="B59" s="9" t="s">
        <v>73</v>
      </c>
      <c r="C59" s="17">
        <v>1</v>
      </c>
      <c r="D59" s="13">
        <v>2</v>
      </c>
    </row>
    <row r="60" spans="1:4" ht="41.4" thickBot="1" x14ac:dyDescent="0.35">
      <c r="A60" s="14"/>
      <c r="B60" s="10" t="s">
        <v>74</v>
      </c>
      <c r="C60" s="18"/>
      <c r="D60" s="14"/>
    </row>
    <row r="61" spans="1:4" ht="30.6" x14ac:dyDescent="0.3">
      <c r="A61" s="15" t="s">
        <v>75</v>
      </c>
      <c r="B61" s="11" t="s">
        <v>76</v>
      </c>
      <c r="C61" s="17">
        <v>0.5</v>
      </c>
      <c r="D61" s="15">
        <v>5</v>
      </c>
    </row>
    <row r="62" spans="1:4" ht="31.2" thickBot="1" x14ac:dyDescent="0.35">
      <c r="A62" s="16"/>
      <c r="B62" s="12" t="s">
        <v>77</v>
      </c>
      <c r="C62" s="18"/>
      <c r="D62" s="16"/>
    </row>
    <row r="63" spans="1:4" x14ac:dyDescent="0.3">
      <c r="A63" s="13" t="s">
        <v>78</v>
      </c>
      <c r="B63" s="9" t="s">
        <v>79</v>
      </c>
      <c r="C63" s="17">
        <v>1</v>
      </c>
      <c r="D63" s="13">
        <v>2</v>
      </c>
    </row>
    <row r="64" spans="1:4" ht="21" thickBot="1" x14ac:dyDescent="0.35">
      <c r="A64" s="14"/>
      <c r="B64" s="10" t="s">
        <v>80</v>
      </c>
      <c r="C64" s="18"/>
      <c r="D64" s="14"/>
    </row>
    <row r="65" spans="1:4" x14ac:dyDescent="0.3">
      <c r="A65" s="15" t="s">
        <v>81</v>
      </c>
      <c r="B65" s="11" t="s">
        <v>82</v>
      </c>
      <c r="C65" s="17">
        <v>2</v>
      </c>
      <c r="D65" s="15">
        <v>1</v>
      </c>
    </row>
    <row r="66" spans="1:4" ht="21" thickBot="1" x14ac:dyDescent="0.35">
      <c r="A66" s="16"/>
      <c r="B66" s="12" t="s">
        <v>83</v>
      </c>
      <c r="C66" s="18"/>
      <c r="D66" s="16"/>
    </row>
    <row r="67" spans="1:4" x14ac:dyDescent="0.3">
      <c r="A67" s="13" t="s">
        <v>84</v>
      </c>
      <c r="B67" s="9" t="s">
        <v>85</v>
      </c>
      <c r="C67" s="17">
        <v>-1</v>
      </c>
      <c r="D67" s="13">
        <v>0</v>
      </c>
    </row>
    <row r="68" spans="1:4" ht="21" thickBot="1" x14ac:dyDescent="0.35">
      <c r="A68" s="14"/>
      <c r="B68" s="10" t="s">
        <v>86</v>
      </c>
      <c r="C68" s="18"/>
      <c r="D68" s="14"/>
    </row>
    <row r="69" spans="1:4" ht="20.399999999999999" x14ac:dyDescent="0.3">
      <c r="A69" s="15" t="s">
        <v>87</v>
      </c>
      <c r="B69" s="11" t="s">
        <v>88</v>
      </c>
      <c r="C69" s="17">
        <v>-1</v>
      </c>
      <c r="D69" s="15">
        <v>4</v>
      </c>
    </row>
    <row r="70" spans="1:4" ht="31.2" thickBot="1" x14ac:dyDescent="0.35">
      <c r="A70" s="16"/>
      <c r="B70" s="12" t="s">
        <v>89</v>
      </c>
      <c r="C70" s="18"/>
      <c r="D70" s="16"/>
    </row>
    <row r="72" spans="1:4" x14ac:dyDescent="0.3">
      <c r="B72" s="8" t="s">
        <v>90</v>
      </c>
      <c r="C72" s="8" cm="1">
        <f t="array" ref="C72">SUM(C55:C70*D55:D70)</f>
        <v>10.5</v>
      </c>
    </row>
    <row r="73" spans="1:4" x14ac:dyDescent="0.3">
      <c r="B73" s="8" t="s">
        <v>93</v>
      </c>
      <c r="C73" s="8">
        <f xml:space="preserve"> 1.4 + (-0.03*C72)</f>
        <v>1.085</v>
      </c>
    </row>
    <row r="75" spans="1:4" x14ac:dyDescent="0.3">
      <c r="B75" s="8" t="s">
        <v>91</v>
      </c>
      <c r="C75" s="23">
        <f>(C8+C21)*C52*C73</f>
        <v>102.07679999999999</v>
      </c>
    </row>
    <row r="77" spans="1:4" x14ac:dyDescent="0.3">
      <c r="B77" s="8" t="s">
        <v>95</v>
      </c>
      <c r="C77" s="23">
        <v>28</v>
      </c>
      <c r="D77" s="8" t="s">
        <v>97</v>
      </c>
    </row>
    <row r="78" spans="1:4" x14ac:dyDescent="0.3">
      <c r="B78" s="8" t="s">
        <v>94</v>
      </c>
      <c r="C78" s="23">
        <f>C75*C77</f>
        <v>2858.1503999999995</v>
      </c>
      <c r="D78" s="8" t="s">
        <v>96</v>
      </c>
    </row>
    <row r="80" spans="1:4" x14ac:dyDescent="0.3">
      <c r="B80" s="8" t="s">
        <v>98</v>
      </c>
      <c r="C80" s="8">
        <v>50</v>
      </c>
      <c r="D80" s="8" t="s">
        <v>99</v>
      </c>
    </row>
    <row r="81" spans="2:4" x14ac:dyDescent="0.3">
      <c r="B81" s="8" t="s">
        <v>100</v>
      </c>
      <c r="C81" s="24">
        <f>C78*C80</f>
        <v>142907.51999999999</v>
      </c>
      <c r="D81" s="8"/>
    </row>
  </sheetData>
  <mergeCells count="63">
    <mergeCell ref="A67:A68"/>
    <mergeCell ref="C67:C68"/>
    <mergeCell ref="D67:D68"/>
    <mergeCell ref="A69:A70"/>
    <mergeCell ref="C69:C70"/>
    <mergeCell ref="D69:D70"/>
    <mergeCell ref="A63:A64"/>
    <mergeCell ref="C63:C64"/>
    <mergeCell ref="D63:D64"/>
    <mergeCell ref="A65:A66"/>
    <mergeCell ref="C65:C66"/>
    <mergeCell ref="D65:D66"/>
    <mergeCell ref="A59:A60"/>
    <mergeCell ref="C59:C60"/>
    <mergeCell ref="D59:D60"/>
    <mergeCell ref="A61:A62"/>
    <mergeCell ref="C61:C62"/>
    <mergeCell ref="D61:D62"/>
    <mergeCell ref="A55:A56"/>
    <mergeCell ref="C55:C56"/>
    <mergeCell ref="D55:D56"/>
    <mergeCell ref="A57:A58"/>
    <mergeCell ref="C57:C58"/>
    <mergeCell ref="D57:D58"/>
    <mergeCell ref="A48:A49"/>
    <mergeCell ref="C48:C49"/>
    <mergeCell ref="D48:D49"/>
    <mergeCell ref="A44:A45"/>
    <mergeCell ref="C44:C45"/>
    <mergeCell ref="D44:D45"/>
    <mergeCell ref="A46:A47"/>
    <mergeCell ref="C46:C47"/>
    <mergeCell ref="D46:D47"/>
    <mergeCell ref="A40:A41"/>
    <mergeCell ref="C40:C41"/>
    <mergeCell ref="D40:D41"/>
    <mergeCell ref="A42:A43"/>
    <mergeCell ref="C42:C43"/>
    <mergeCell ref="D42:D43"/>
    <mergeCell ref="A36:A37"/>
    <mergeCell ref="C36:C37"/>
    <mergeCell ref="D36:D37"/>
    <mergeCell ref="A38:A39"/>
    <mergeCell ref="C38:C39"/>
    <mergeCell ref="D38:D39"/>
    <mergeCell ref="A32:A33"/>
    <mergeCell ref="C32:C33"/>
    <mergeCell ref="D32:D33"/>
    <mergeCell ref="A34:A35"/>
    <mergeCell ref="C34:C35"/>
    <mergeCell ref="D34:D35"/>
    <mergeCell ref="A28:A29"/>
    <mergeCell ref="C28:C29"/>
    <mergeCell ref="D28:D29"/>
    <mergeCell ref="A30:A31"/>
    <mergeCell ref="C30:C31"/>
    <mergeCell ref="D30:D31"/>
    <mergeCell ref="A24:A25"/>
    <mergeCell ref="C24:C25"/>
    <mergeCell ref="D24:D25"/>
    <mergeCell ref="A26:A27"/>
    <mergeCell ref="C26:C27"/>
    <mergeCell ref="D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Aljaž Sovič</dc:creator>
  <cp:lastModifiedBy>Aljaž Sovič</cp:lastModifiedBy>
  <dcterms:created xsi:type="dcterms:W3CDTF">2015-06-05T18:17:20Z</dcterms:created>
  <dcterms:modified xsi:type="dcterms:W3CDTF">2023-02-28T11:34:35Z</dcterms:modified>
</cp:coreProperties>
</file>