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Профы" state="visible" r:id="rId3"/>
    <sheet sheetId="2" name="Города" state="visible" r:id="rId4"/>
    <sheet sheetId="3" name="Copy of Города" state="visible" r:id="rId5"/>
  </sheets>
  <definedNames/>
  <calcPr/>
</workbook>
</file>

<file path=xl/sharedStrings.xml><?xml version="1.0" encoding="utf-8"?>
<sst xmlns="http://schemas.openxmlformats.org/spreadsheetml/2006/main" count="104" uniqueCount="51">
  <si>
    <t>nature</t>
  </si>
  <si>
    <t>spirit</t>
  </si>
  <si>
    <t>animal</t>
  </si>
  <si>
    <t>scince</t>
  </si>
  <si>
    <t>social</t>
  </si>
  <si>
    <t>HUM</t>
  </si>
  <si>
    <t> ELF</t>
  </si>
  <si>
    <t> ORC</t>
  </si>
  <si>
    <t> GOB</t>
  </si>
  <si>
    <t> DWA </t>
  </si>
  <si>
    <t>BLACKSMITH</t>
  </si>
  <si>
    <t>FISHERMAN</t>
  </si>
  <si>
    <t>TAILOR</t>
  </si>
  <si>
    <t>CARPENTER</t>
  </si>
  <si>
    <t>HUNTER</t>
  </si>
  <si>
    <t>WARDEN</t>
  </si>
  <si>
    <t>MERCHANT</t>
  </si>
  <si>
    <t>INNKEEPER</t>
  </si>
  <si>
    <t>ROGUE</t>
  </si>
  <si>
    <t>FARMER</t>
  </si>
  <si>
    <t>MINER</t>
  </si>
  <si>
    <t>PRIEST</t>
  </si>
  <si>
    <t>PHYSICIAN</t>
  </si>
  <si>
    <t>ALCHEMIST</t>
  </si>
  <si>
    <t>EXECUTIONER</t>
  </si>
  <si>
    <t>MAGICIAN</t>
  </si>
  <si>
    <t>MAYOR</t>
  </si>
  <si>
    <t>BUREAUCRAT</t>
  </si>
  <si>
    <t>ARISTOCRAT</t>
  </si>
  <si>
    <t>BARD</t>
  </si>
  <si>
    <t>TAMER</t>
  </si>
  <si>
    <t>HERDSMAN</t>
  </si>
  <si>
    <t>TRADE</t>
  </si>
  <si>
    <t>CRAFT</t>
  </si>
  <si>
    <t>FORT</t>
  </si>
  <si>
    <t>POLITICAL</t>
  </si>
  <si>
    <t>POLIC</t>
  </si>
  <si>
    <t>RESORT</t>
  </si>
  <si>
    <t>TRANSPORT</t>
  </si>
  <si>
    <t>ALL</t>
  </si>
  <si>
    <t>ресурс</t>
  </si>
  <si>
    <t>изделие</t>
  </si>
  <si>
    <t>охрана</t>
  </si>
  <si>
    <t>развлечение</t>
  </si>
  <si>
    <t>религия</t>
  </si>
  <si>
    <t>транспорт</t>
  </si>
  <si>
    <t>власть</t>
  </si>
  <si>
    <t>наука</t>
  </si>
  <si>
    <t>экономика</t>
  </si>
  <si>
    <t>социальность</t>
  </si>
  <si>
    <t>здоровье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</si>
</sst>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0.0"/>
    <numFmt numFmtId="166" formatCode="0;-0"/>
    <numFmt numFmtId="167" formatCode="0.0"/>
    <numFmt numFmtId="168" formatCode="0.0"/>
  </numFmts>
  <fonts count="1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Times New Roman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8">
    <fill>
      <patternFill patternType="none"/>
    </fill>
    <fill>
      <patternFill patternType="gray125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5">
    <xf applyAlignment="1" fillId="0" xfId="0" numFmtId="0" borderId="0" fontId="0">
      <alignment vertical="bottom" horizontal="general" wrapText="1"/>
    </xf>
    <xf fillId="0" xfId="0" numFmtId="164" borderId="0" applyFont="1" fontId="1" applyNumberFormat="1"/>
    <xf fillId="2" xfId="0" numFmtId="0" borderId="0" applyFont="1" fontId="2" applyFill="1"/>
    <xf applyAlignment="1" fillId="0" xfId="0" numFmtId="0" borderId="0" fontId="0">
      <alignment vertical="bottom" horizontal="center" wrapText="1"/>
    </xf>
    <xf applyAlignment="1" fillId="0" xfId="0" numFmtId="165" borderId="0" applyFont="1" fontId="3" applyNumberFormat="1">
      <alignment vertical="bottom" horizontal="center"/>
    </xf>
    <xf fillId="0" xfId="0" numFmtId="166" borderId="0" applyFont="1" fontId="4" applyNumberFormat="1"/>
    <xf fillId="3" xfId="0" numFmtId="167" borderId="0" applyFont="1" fontId="5" applyNumberFormat="1" applyFill="1"/>
    <xf applyAlignment="1" fillId="0" xfId="0" numFmtId="0" borderId="0" applyFont="1" fontId="6">
      <alignment vertical="bottom" horizontal="center" wrapText="1"/>
    </xf>
    <xf fillId="0" xfId="0" numFmtId="0" borderId="0" applyFont="1" fontId="7"/>
    <xf fillId="4" xfId="0" numFmtId="0" borderId="0" applyFont="1" fontId="8" applyFill="1"/>
    <xf applyAlignment="1" fillId="0" xfId="0" numFmtId="0" borderId="0" applyFont="1" fontId="9">
      <alignment vertical="bottom" horizontal="center"/>
    </xf>
    <xf applyAlignment="1" fillId="5" xfId="0" numFmtId="168" borderId="0" applyFont="1" fontId="10" applyNumberFormat="1" applyFill="1">
      <alignment vertical="bottom" horizontal="center"/>
    </xf>
    <xf fillId="6" xfId="0" numFmtId="4" borderId="0" applyFont="1" fontId="11" applyNumberFormat="1" applyFill="1"/>
    <xf fillId="0" xfId="0" numFmtId="3" borderId="0" applyFont="1" fontId="12" applyNumberFormat="1"/>
    <xf fillId="7" xfId="0" numFmtId="3" borderId="0" applyFont="1" fontId="13" applyNumberFormat="1" applyFill="1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57" defaultRowHeight="13.5"/>
  <cols>
    <col min="1" customWidth="1" max="1" width="10.86"/>
    <col min="2" customWidth="1" max="2" width="12.14"/>
    <col min="3" customWidth="1" max="3" width="6.29"/>
    <col min="4" customWidth="1" max="4" width="5.57"/>
    <col min="5" customWidth="1" max="5" width="6.43"/>
    <col min="6" customWidth="1" max="6" width="6.29"/>
    <col min="7" customWidth="1" max="7" width="5.57"/>
  </cols>
  <sheetData>
    <row customHeight="1" r="2" ht="12.75">
      <c t="s" s="8" r="C2">
        <v>0</v>
      </c>
      <c t="s" s="8" r="D2">
        <v>1</v>
      </c>
      <c t="s" s="8" r="E2">
        <v>2</v>
      </c>
      <c t="s" s="8" r="F2">
        <v>3</v>
      </c>
      <c t="s" s="8" r="G2">
        <v>4</v>
      </c>
      <c t="s" s="7" r="H2">
        <v>5</v>
      </c>
      <c t="s" s="10" r="I2">
        <v>6</v>
      </c>
      <c t="s" s="10" r="J2">
        <v>7</v>
      </c>
      <c t="s" s="10" r="K2">
        <v>8</v>
      </c>
      <c t="s" s="10" r="L2">
        <v>9</v>
      </c>
    </row>
    <row customHeight="1" r="3" ht="12.75">
      <c s="8" r="C3">
        <v>1</v>
      </c>
      <c s="8" r="D3">
        <v>1</v>
      </c>
      <c s="8" r="E3">
        <v>1</v>
      </c>
      <c s="8" r="F3">
        <v>1</v>
      </c>
      <c s="8" r="G3">
        <v>1</v>
      </c>
      <c s="8" r="H3">
        <f>((((C3*0.4)+(D3*0.4))+(E3*0.4))+(F3*0.4))+(G3*1.4)</f>
        <v>3</v>
      </c>
      <c s="8" r="I3">
        <f>((((C3*0.6000000000000001)+(D3*1.2))+(E3*0))+(F3*0.6000000000000001))+(G3*0.6000000000000001)</f>
        <v>3</v>
      </c>
      <c s="10" r="J3">
        <f>((((C3*0.6000000000000001)+(D3*0))+(E3*1.2))+(F3*0.6000000000000001))+(G3*0.6000000000000001)</f>
        <v>3</v>
      </c>
      <c s="10" r="K3">
        <f>((((C3*0)+(D3*0.6000000000000001))+(E3*0.6000000000000001))+(F3*1.4))+(G3*0.4)</f>
        <v>3</v>
      </c>
      <c s="10" r="L3">
        <f>((((C3*1.4)+(D3*0.6000000000000001))+(E3*0.6000000000000001))+(F3*0))+(G3*0.4)</f>
        <v>3</v>
      </c>
    </row>
    <row customHeight="1" r="4" ht="12.75">
      <c t="s" s="8" r="B4">
        <v>10</v>
      </c>
      <c s="8" r="C4">
        <v>0.8</v>
      </c>
      <c s="8" r="D4">
        <v>0</v>
      </c>
      <c s="8" r="E4">
        <v>0</v>
      </c>
      <c s="8" r="F4">
        <v>0.2</v>
      </c>
      <c s="8" r="G4">
        <v>0</v>
      </c>
      <c s="1" r="H4">
        <f>((((C4*0.4)+(D4*0.4))+(E4*0.4))+(F4*0.4))+(G4*1.1)</f>
        <v>0.4</v>
      </c>
      <c s="1" r="I4">
        <f>((((C4*0.6000000000000001)+(D4*1.2))+(E4*0))+(F4*0.6000000000000001))+(G4*0.30000000000000004)</f>
        <v>0.6</v>
      </c>
      <c s="4" r="J4">
        <f>((((C4*0.6000000000000001)+(D4*0))+(E4*1.2))+(F4*0.6000000000000001))+(G4*0.7000000000000001)</f>
        <v>0.6</v>
      </c>
      <c s="4" r="K4">
        <f>((((C4*0)+(D4*0.6000000000000001))+(E4*0.6000000000000001))+(F4*1.4))+(G4*0.4)</f>
        <v>0.28</v>
      </c>
      <c s="11" r="L4">
        <f>((((C4*1.4)+(D4*0.6000000000000001))+(E4*0.6000000000000001))+(F4*0))+(G4*0.4)</f>
        <v>1.12</v>
      </c>
    </row>
    <row customHeight="1" r="5" ht="12.75">
      <c t="s" s="8" r="B5">
        <v>11</v>
      </c>
      <c s="8" r="C5">
        <v>0.3</v>
      </c>
      <c s="8" r="D5">
        <v>0</v>
      </c>
      <c s="8" r="E5">
        <v>0.7</v>
      </c>
      <c s="8" r="F5">
        <v>0</v>
      </c>
      <c s="8" r="G5">
        <v>0</v>
      </c>
      <c s="1" r="H5">
        <f>((((C5*0.4)+(D5*0.4))+(E5*0.4))+(F5*0.4))+(G5*1.1)</f>
        <v>0.4</v>
      </c>
      <c s="1" r="I5">
        <f>((((C5*0.6000000000000001)+(D5*1.2))+(E5*0))+(F5*0.6000000000000001))+(G5*0.30000000000000004)</f>
        <v>0.18</v>
      </c>
      <c s="11" r="J5">
        <f>((((C5*0.6000000000000001)+(D5*0))+(E5*1.2))+(F5*0.6000000000000001))+(G5*0.7000000000000001)</f>
        <v>1.02</v>
      </c>
      <c s="4" r="K5">
        <f>((((C5*0)+(D5*0.6000000000000001))+(E5*0.6000000000000001))+(F5*1.4))+(G5*0.4)</f>
        <v>0.42</v>
      </c>
      <c s="4" r="L5">
        <f>((((C5*1.4)+(D5*0.6000000000000001))+(E5*0.6000000000000001))+(F5*0))+(G5*0.4)</f>
        <v>0.84</v>
      </c>
    </row>
    <row customHeight="1" r="6" ht="12.75">
      <c t="s" s="8" r="B6">
        <v>12</v>
      </c>
      <c s="8" r="C6">
        <v>0</v>
      </c>
      <c s="8" r="D6">
        <v>0</v>
      </c>
      <c s="8" r="E6">
        <v>0</v>
      </c>
      <c s="8" r="F6">
        <v>0.7</v>
      </c>
      <c s="8" r="G6">
        <v>0.3</v>
      </c>
      <c s="1" r="H6">
        <f>((((C6*0.4)+(D6*0.4))+(E6*0.4))+(F6*0.4))+(G6*1.1)</f>
        <v>0.61</v>
      </c>
      <c s="1" r="I6">
        <f>((((C6*0.6000000000000001)+(D6*1.2))+(E6*0))+(F6*0.6000000000000001))+(G6*0.30000000000000004)</f>
        <v>0.51</v>
      </c>
      <c s="4" r="J6">
        <f>((((C6*0.6000000000000001)+(D6*0))+(E6*1.2))+(F6*0.6000000000000001))+(G6*0.7000000000000001)</f>
        <v>0.63</v>
      </c>
      <c s="11" r="K6">
        <f>((((C6*0)+(D6*0.6000000000000001))+(E6*0.6000000000000001))+(F6*1.4))+(G6*0.4)</f>
        <v>1.1</v>
      </c>
      <c s="4" r="L6">
        <f>((((C6*1.4)+(D6*0.6000000000000001))+(E6*0.6000000000000001))+(F6*0))+(G6*0.4)</f>
        <v>0.12</v>
      </c>
    </row>
    <row customHeight="1" r="7" ht="12.75">
      <c t="s" s="8" r="B7">
        <v>13</v>
      </c>
      <c s="8" r="C7">
        <v>0.8</v>
      </c>
      <c s="8" r="D7">
        <v>0</v>
      </c>
      <c s="8" r="E7">
        <v>0</v>
      </c>
      <c s="8" r="F7">
        <v>0.2</v>
      </c>
      <c s="8" r="G7">
        <v>0</v>
      </c>
      <c s="1" r="H7">
        <f>((((C7*0.4)+(D7*0.4))+(E7*0.4))+(F7*0.4))+(G7*1.1)</f>
        <v>0.4</v>
      </c>
      <c s="1" r="I7">
        <f>((((C7*0.6000000000000001)+(D7*1.2))+(E7*0))+(F7*0.6000000000000001))+(G7*0.30000000000000004)</f>
        <v>0.6</v>
      </c>
      <c s="4" r="J7">
        <f>((((C7*0.6000000000000001)+(D7*0))+(E7*1.2))+(F7*0.6000000000000001))+(G7*0.7000000000000001)</f>
        <v>0.6</v>
      </c>
      <c s="4" r="K7">
        <f>((((C7*0)+(D7*0.6000000000000001))+(E7*0.6000000000000001))+(F7*1.4))+(G7*0.4)</f>
        <v>0.28</v>
      </c>
      <c s="11" r="L7">
        <f>((((C7*1.4)+(D7*0.6000000000000001))+(E7*0.6000000000000001))+(F7*0))+(G7*0.4)</f>
        <v>1.12</v>
      </c>
    </row>
    <row customHeight="1" r="8" ht="12.75">
      <c t="s" s="8" r="B8">
        <v>14</v>
      </c>
      <c s="8" r="C8">
        <v>0.3</v>
      </c>
      <c s="8" r="D8">
        <v>0</v>
      </c>
      <c s="8" r="E8">
        <v>0.7</v>
      </c>
      <c s="8" r="F8">
        <v>0</v>
      </c>
      <c s="8" r="G8">
        <v>0</v>
      </c>
      <c s="1" r="H8">
        <f>((((C8*0.4)+(D8*0.4))+(E8*0.4))+(F8*0.4))+(G8*1.1)</f>
        <v>0.4</v>
      </c>
      <c s="1" r="I8">
        <f>((((C8*0.6000000000000001)+(D8*1.2))+(E8*0))+(F8*0.6000000000000001))+(G8*0.30000000000000004)</f>
        <v>0.18</v>
      </c>
      <c s="11" r="J8">
        <f>((((C8*0.6000000000000001)+(D8*0))+(E8*1.2))+(F8*0.6000000000000001))+(G8*0.7000000000000001)</f>
        <v>1.02</v>
      </c>
      <c s="4" r="K8">
        <f>((((C8*0)+(D8*0.6000000000000001))+(E8*0.6000000000000001))+(F8*1.4))+(G8*0.4)</f>
        <v>0.42</v>
      </c>
      <c s="4" r="L8">
        <f>((((C8*1.4)+(D8*0.6000000000000001))+(E8*0.6000000000000001))+(F8*0))+(G8*0.4)</f>
        <v>0.84</v>
      </c>
    </row>
    <row customHeight="1" r="9" ht="12.75">
      <c t="s" s="8" r="B9">
        <v>15</v>
      </c>
      <c s="8" r="C9">
        <v>0</v>
      </c>
      <c s="8" r="D9">
        <v>0.2</v>
      </c>
      <c s="8" r="E9">
        <v>0</v>
      </c>
      <c s="8" r="F9">
        <v>0</v>
      </c>
      <c s="8" r="G9">
        <v>0.8</v>
      </c>
      <c s="6" r="H9">
        <f>((((C9*0.4)+(D9*0.4))+(E9*0.4))+(F9*0.4))+(G9*1.1)</f>
        <v>0.96</v>
      </c>
      <c s="1" r="I9">
        <f>((((C9*0.6000000000000001)+(D9*1.2))+(E9*0))+(F9*0.6000000000000001))+(G9*0.30000000000000004)</f>
        <v>0.48</v>
      </c>
      <c s="4" r="J9">
        <f>((((C9*0.6000000000000001)+(D9*0))+(E9*1.2))+(F9*0.6000000000000001))+(G9*0.7000000000000001)</f>
        <v>0.56</v>
      </c>
      <c s="4" r="K9">
        <f>((((C9*0)+(D9*0.6000000000000001))+(E9*0.6000000000000001))+(F9*1.4))+(G9*0.4)</f>
        <v>0.44</v>
      </c>
      <c s="4" r="L9">
        <f>((((C9*1.4)+(D9*0.6000000000000001))+(E9*0.6000000000000001))+(F9*0))+(G9*0.4)</f>
        <v>0.44</v>
      </c>
    </row>
    <row customHeight="1" r="10" ht="12.75">
      <c t="s" s="8" r="B10">
        <v>16</v>
      </c>
      <c s="8" r="C10">
        <v>0</v>
      </c>
      <c s="8" r="D10">
        <v>0</v>
      </c>
      <c s="8" r="E10">
        <v>0</v>
      </c>
      <c s="8" r="F10">
        <v>0.7</v>
      </c>
      <c s="8" r="G10">
        <v>0.3</v>
      </c>
      <c s="1" r="H10">
        <f>((((C10*0.4)+(D10*0.4))+(E10*0.4))+(F10*0.4))+(G10*1.1)</f>
        <v>0.61</v>
      </c>
      <c s="1" r="I10">
        <f>((((C10*0.6000000000000001)+(D10*1.2))+(E10*0))+(F10*0.6000000000000001))+(G10*0.30000000000000004)</f>
        <v>0.51</v>
      </c>
      <c s="4" r="J10">
        <f>((((C10*0.6000000000000001)+(D10*0))+(E10*1.2))+(F10*0.6000000000000001))+(G10*0.7000000000000001)</f>
        <v>0.63</v>
      </c>
      <c s="11" r="K10">
        <f>((((C10*0)+(D10*0.6000000000000001))+(E10*0.6000000000000001))+(F10*1.4))+(G10*0.4)</f>
        <v>1.1</v>
      </c>
      <c s="4" r="L10">
        <f>((((C10*1.4)+(D10*0.6000000000000001))+(E10*0.6000000000000001))+(F10*0))+(G10*0.4)</f>
        <v>0.12</v>
      </c>
    </row>
    <row customHeight="1" r="11" ht="12.75">
      <c t="s" s="8" r="B11">
        <v>17</v>
      </c>
      <c s="8" r="C11">
        <v>0</v>
      </c>
      <c s="8" r="D11">
        <v>0.2</v>
      </c>
      <c s="8" r="E11">
        <v>0.2</v>
      </c>
      <c s="8" r="F11">
        <v>0</v>
      </c>
      <c s="8" r="G11">
        <v>0.6</v>
      </c>
      <c s="1" r="H11">
        <f>((((C11*0.4)+(D11*0.4))+(E11*0.4))+(F11*0.4))+(G11*1.1)</f>
        <v>0.82</v>
      </c>
      <c s="1" r="I11">
        <f>((((C11*0.6000000000000001)+(D11*1.2))+(E11*0))+(F11*0.6000000000000001))+(G11*0.30000000000000004)</f>
        <v>0.42</v>
      </c>
      <c s="4" r="J11">
        <f>((((C11*0.6000000000000001)+(D11*0))+(E11*1.2))+(F11*0.6000000000000001))+(G11*0.7000000000000001)</f>
        <v>0.66</v>
      </c>
      <c s="4" r="K11">
        <f>((((C11*0)+(D11*0.6000000000000001))+(E11*0.6000000000000001))+(F11*1.4))+(G11*0.4)</f>
        <v>0.48</v>
      </c>
      <c s="4" r="L11">
        <f>((((C11*1.4)+(D11*0.6000000000000001))+(E11*0.6000000000000001))+(F11*0))+(G11*0.4)</f>
        <v>0.48</v>
      </c>
    </row>
    <row customHeight="1" r="12" ht="12.75">
      <c t="s" s="8" r="B12">
        <v>18</v>
      </c>
      <c s="8" r="C12">
        <v>0</v>
      </c>
      <c s="8" r="D12">
        <v>0.8</v>
      </c>
      <c s="8" r="E12">
        <v>0</v>
      </c>
      <c s="8" r="F12">
        <v>0</v>
      </c>
      <c s="8" r="G12">
        <v>0.2</v>
      </c>
      <c s="1" r="H12">
        <f>((((C12*0.4)+(D12*0.4))+(E12*0.4))+(F12*0.4))+(G12*1.1)</f>
        <v>0.54</v>
      </c>
      <c s="6" r="I12">
        <f>((((C12*0.6000000000000001)+(D12*1.2))+(E12*0))+(F12*0.6000000000000001))+(G12*0.30000000000000004)</f>
        <v>1.02</v>
      </c>
      <c s="4" r="J12">
        <f>((((C12*0.6000000000000001)+(D12*0))+(E12*1.2))+(F12*0.6000000000000001))+(G12*0.7000000000000001)</f>
        <v>0.14</v>
      </c>
      <c s="4" r="K12">
        <f>((((C12*0)+(D12*0.6000000000000001))+(E12*0.6000000000000001))+(F12*1.4))+(G12*0.4)</f>
        <v>0.56</v>
      </c>
      <c s="4" r="L12">
        <f>((((C12*1.4)+(D12*0.6000000000000001))+(E12*0.6000000000000001))+(F12*0))+(G12*0.4)</f>
        <v>0.56</v>
      </c>
    </row>
    <row customHeight="1" r="13" ht="12.75">
      <c t="s" s="8" r="B13">
        <v>19</v>
      </c>
      <c s="8" r="C13">
        <v>0.5</v>
      </c>
      <c s="8" r="D13">
        <v>0</v>
      </c>
      <c s="8" r="E13">
        <v>0.5</v>
      </c>
      <c s="8" r="F13">
        <v>0</v>
      </c>
      <c s="8" r="G13">
        <v>0</v>
      </c>
      <c s="1" r="H13">
        <f>((((C13*0.4)+(D13*0.4))+(E13*0.4))+(F13*0.4))+(G13*1.1)</f>
        <v>0.4</v>
      </c>
      <c s="1" r="I13">
        <f>((((C13*0.6000000000000001)+(D13*1.2))+(E13*0))+(F13*0.6000000000000001))+(G13*0.30000000000000004)</f>
        <v>0.3</v>
      </c>
      <c s="4" r="J13">
        <f>((((C13*0.6000000000000001)+(D13*0))+(E13*1.2))+(F13*0.6000000000000001))+(G13*0.7000000000000001)</f>
        <v>0.9</v>
      </c>
      <c s="4" r="K13">
        <f>((((C13*0)+(D13*0.6000000000000001))+(E13*0.6000000000000001))+(F13*1.4))+(G13*0.4)</f>
        <v>0.3</v>
      </c>
      <c s="11" r="L13">
        <f>((((C13*1.4)+(D13*0.6000000000000001))+(E13*0.6000000000000001))+(F13*0))+(G13*0.4)</f>
        <v>1</v>
      </c>
    </row>
    <row customHeight="1" r="14" ht="12.75">
      <c t="s" s="8" r="B14">
        <v>20</v>
      </c>
      <c s="8" r="C14">
        <v>0.8</v>
      </c>
      <c s="8" r="D14">
        <v>0</v>
      </c>
      <c s="8" r="E14">
        <v>0</v>
      </c>
      <c s="8" r="F14">
        <v>0.2</v>
      </c>
      <c s="8" r="G14">
        <v>0</v>
      </c>
      <c s="1" r="H14">
        <f>((((C14*0.4)+(D14*0.4))+(E14*0.4))+(F14*0.4))+(G14*1.1)</f>
        <v>0.4</v>
      </c>
      <c s="1" r="I14">
        <f>((((C14*0.6000000000000001)+(D14*1.2))+(E14*0))+(F14*0.6000000000000001))+(G14*0.30000000000000004)</f>
        <v>0.6</v>
      </c>
      <c s="4" r="J14">
        <f>((((C14*0.6000000000000001)+(D14*0))+(E14*1.2))+(F14*0.6000000000000001))+(G14*0.7000000000000001)</f>
        <v>0.6</v>
      </c>
      <c s="4" r="K14">
        <f>((((C14*0)+(D14*0.6000000000000001))+(E14*0.6000000000000001))+(F14*1.4))+(G14*0.4)</f>
        <v>0.28</v>
      </c>
      <c s="11" r="L14">
        <f>((((C14*1.4)+(D14*0.6000000000000001))+(E14*0.6000000000000001))+(F14*0))+(G14*0.4)</f>
        <v>1.12</v>
      </c>
    </row>
    <row customHeight="1" r="15" ht="12.75">
      <c t="s" s="8" r="B15">
        <v>21</v>
      </c>
      <c s="8" r="C15">
        <v>0</v>
      </c>
      <c s="8" r="D15">
        <v>0.2</v>
      </c>
      <c s="8" r="E15">
        <v>0</v>
      </c>
      <c s="8" r="F15">
        <v>0</v>
      </c>
      <c s="8" r="G15">
        <v>0.8</v>
      </c>
      <c s="6" r="H15">
        <f>((((C15*0.4)+(D15*0.4))+(E15*0.4))+(F15*0.4))+(G15*1.1)</f>
        <v>0.96</v>
      </c>
      <c s="1" r="I15">
        <f>((((C15*0.6000000000000001)+(D15*1.2))+(E15*0))+(F15*0.6000000000000001))+(G15*0.30000000000000004)</f>
        <v>0.48</v>
      </c>
      <c s="4" r="J15">
        <f>((((C15*0.6000000000000001)+(D15*0))+(E15*1.2))+(F15*0.6000000000000001))+(G15*0.7000000000000001)</f>
        <v>0.56</v>
      </c>
      <c s="4" r="K15">
        <f>((((C15*0)+(D15*0.6000000000000001))+(E15*0.6000000000000001))+(F15*1.4))+(G15*0.4)</f>
        <v>0.44</v>
      </c>
      <c s="4" r="L15">
        <f>((((C15*1.4)+(D15*0.6000000000000001))+(E15*0.6000000000000001))+(F15*0))+(G15*0.4)</f>
        <v>0.44</v>
      </c>
    </row>
    <row customHeight="1" r="16" ht="12.75">
      <c t="s" s="8" r="B16">
        <v>22</v>
      </c>
      <c s="8" r="C16">
        <v>0</v>
      </c>
      <c s="8" r="D16">
        <v>0</v>
      </c>
      <c s="8" r="E16">
        <v>0.1</v>
      </c>
      <c s="8" r="F16">
        <v>0.6</v>
      </c>
      <c s="8" r="G16">
        <v>0.3</v>
      </c>
      <c s="1" r="H16">
        <f>((((C16*0.4)+(D16*0.4))+(E16*0.4))+(F16*0.4))+(G16*1.1)</f>
        <v>0.61</v>
      </c>
      <c s="1" r="I16">
        <f>((((C16*0.6000000000000001)+(D16*1.2))+(E16*0))+(F16*0.6000000000000001))+(G16*0.30000000000000004)</f>
        <v>0.45</v>
      </c>
      <c s="4" r="J16">
        <f>((((C16*0.6000000000000001)+(D16*0))+(E16*1.2))+(F16*0.6000000000000001))+(G16*0.7000000000000001)</f>
        <v>0.69</v>
      </c>
      <c s="11" r="K16">
        <f>((((C16*0)+(D16*0.6000000000000001))+(E16*0.6000000000000001))+(F16*1.4))+(G16*0.4)</f>
        <v>1.02</v>
      </c>
      <c s="4" r="L16">
        <f>((((C16*1.4)+(D16*0.6000000000000001))+(E16*0.6000000000000001))+(F16*0))+(G16*0.4)</f>
        <v>0.18</v>
      </c>
    </row>
    <row customHeight="1" r="17" ht="12.75">
      <c t="s" s="8" r="B17">
        <v>23</v>
      </c>
      <c s="8" r="C17">
        <v>0</v>
      </c>
      <c s="8" r="D17">
        <v>0.6</v>
      </c>
      <c s="8" r="E17">
        <v>0</v>
      </c>
      <c s="8" r="F17">
        <v>0.4</v>
      </c>
      <c s="8" r="G17">
        <v>0</v>
      </c>
      <c s="1" r="H17">
        <f>((((C17*0.4)+(D17*0.4))+(E17*0.4))+(F17*0.4))+(G17*1.1)</f>
        <v>0.4</v>
      </c>
      <c s="6" r="I17">
        <f>((((C17*0.6000000000000001)+(D17*1.2))+(E17*0))+(F17*0.6000000000000001))+(G17*0.30000000000000004)</f>
        <v>0.96</v>
      </c>
      <c s="4" r="J17">
        <f>((((C17*0.6000000000000001)+(D17*0))+(E17*1.2))+(F17*0.6000000000000001))+(G17*0.7000000000000001)</f>
        <v>0.24</v>
      </c>
      <c s="4" r="K17">
        <f>((((C17*0)+(D17*0.6000000000000001))+(E17*0.6000000000000001))+(F17*1.4))+(G17*0.4)</f>
        <v>0.92</v>
      </c>
      <c s="4" r="L17">
        <f>((((C17*1.4)+(D17*0.6000000000000001))+(E17*0.6000000000000001))+(F17*0))+(G17*0.4)</f>
        <v>0.36</v>
      </c>
    </row>
    <row customHeight="1" r="18" ht="12.75">
      <c t="s" s="8" r="B18">
        <v>24</v>
      </c>
      <c s="8" r="C18">
        <v>0</v>
      </c>
      <c s="8" r="D18">
        <v>0.1</v>
      </c>
      <c s="8" r="E18">
        <v>0</v>
      </c>
      <c s="8" r="F18">
        <v>0</v>
      </c>
      <c s="8" r="G18">
        <v>0.9</v>
      </c>
      <c s="6" r="H18">
        <f>((((C18*0.4)+(D18*0.4))+(E18*0.4))+(F18*0.4))+(G18*1.1)</f>
        <v>1.03</v>
      </c>
      <c s="1" r="I18">
        <f>((((C18*0.6000000000000001)+(D18*1.2))+(E18*0))+(F18*0.6000000000000001))+(G18*0.30000000000000004)</f>
        <v>0.39</v>
      </c>
      <c s="4" r="J18">
        <f>((((C18*0.6000000000000001)+(D18*0))+(E18*1.2))+(F18*0.6000000000000001))+(G18*0.7000000000000001)</f>
        <v>0.63</v>
      </c>
      <c s="4" r="K18">
        <f>((((C18*0)+(D18*0.6000000000000001))+(E18*0.6000000000000001))+(F18*1.4))+(G18*0.4)</f>
        <v>0.42</v>
      </c>
      <c s="4" r="L18">
        <f>((((C18*1.4)+(D18*0.6000000000000001))+(E18*0.6000000000000001))+(F18*0))+(G18*0.4)</f>
        <v>0.42</v>
      </c>
    </row>
    <row customHeight="1" r="19" ht="12.75">
      <c t="s" s="8" r="B19">
        <v>25</v>
      </c>
      <c s="8" r="C19">
        <v>0</v>
      </c>
      <c s="8" r="D19">
        <v>0.8</v>
      </c>
      <c s="8" r="E19">
        <v>0</v>
      </c>
      <c s="8" r="F19">
        <v>0</v>
      </c>
      <c s="8" r="G19">
        <v>0.2</v>
      </c>
      <c s="1" r="H19">
        <f>((((C19*0.4)+(D19*0.4))+(E19*0.4))+(F19*0.4))+(G19*1.1)</f>
        <v>0.54</v>
      </c>
      <c s="6" r="I19">
        <f>((((C19*0.6000000000000001)+(D19*1.2))+(E19*0))+(F19*0.6000000000000001))+(G19*0.30000000000000004)</f>
        <v>1.02</v>
      </c>
      <c s="4" r="J19">
        <f>((((C19*0.6000000000000001)+(D19*0))+(E19*1.2))+(F19*0.6000000000000001))+(G19*0.7000000000000001)</f>
        <v>0.14</v>
      </c>
      <c s="4" r="K19">
        <f>((((C19*0)+(D19*0.6000000000000001))+(E19*0.6000000000000001))+(F19*1.4))+(G19*0.4)</f>
        <v>0.56</v>
      </c>
      <c s="4" r="L19">
        <f>((((C19*1.4)+(D19*0.6000000000000001))+(E19*0.6000000000000001))+(F19*0))+(G19*0.4)</f>
        <v>0.56</v>
      </c>
    </row>
    <row customHeight="1" r="20" ht="12.75">
      <c t="s" s="8" r="B20">
        <v>26</v>
      </c>
      <c s="8" r="C20">
        <v>0</v>
      </c>
      <c s="8" r="D20">
        <v>0.1</v>
      </c>
      <c s="8" r="E20">
        <v>0</v>
      </c>
      <c s="8" r="F20">
        <v>0.1</v>
      </c>
      <c s="8" r="G20">
        <v>0.8</v>
      </c>
      <c s="6" r="H20">
        <f>((((C20*0.4)+(D20*0.4))+(E20*0.4))+(F20*0.4))+(G20*1.1)</f>
        <v>0.96</v>
      </c>
      <c s="1" r="I20">
        <f>((((C20*0.6000000000000001)+(D20*1.2))+(E20*0))+(F20*0.6000000000000001))+(G20*0.30000000000000004)</f>
        <v>0.42</v>
      </c>
      <c s="4" r="J20">
        <f>((((C20*0.6000000000000001)+(D20*0))+(E20*1.2))+(F20*0.6000000000000001))+(G20*0.7000000000000001)</f>
        <v>0.62</v>
      </c>
      <c s="4" r="K20">
        <f>((((C20*0)+(D20*0.6000000000000001))+(E20*0.6000000000000001))+(F20*1.4))+(G20*0.4)</f>
        <v>0.52</v>
      </c>
      <c s="4" r="L20">
        <f>((((C20*1.4)+(D20*0.6000000000000001))+(E20*0.6000000000000001))+(F20*0))+(G20*0.4)</f>
        <v>0.38</v>
      </c>
    </row>
    <row customHeight="1" r="21" ht="12.75">
      <c t="s" s="8" r="B21">
        <v>27</v>
      </c>
      <c s="8" r="C21">
        <v>0</v>
      </c>
      <c s="8" r="D21">
        <v>0</v>
      </c>
      <c s="8" r="E21">
        <v>0</v>
      </c>
      <c s="8" r="F21">
        <v>0.7</v>
      </c>
      <c s="8" r="G21">
        <v>0.3</v>
      </c>
      <c s="1" r="H21">
        <f>((((C21*0.4)+(D21*0.4))+(E21*0.4))+(F21*0.4))+(G21*1.1)</f>
        <v>0.61</v>
      </c>
      <c s="1" r="I21">
        <f>((((C21*0.6000000000000001)+(D21*1.2))+(E21*0))+(F21*0.6000000000000001))+(G21*0.30000000000000004)</f>
        <v>0.51</v>
      </c>
      <c s="4" r="J21">
        <f>((((C21*0.6000000000000001)+(D21*0))+(E21*1.2))+(F21*0.6000000000000001))+(G21*0.7000000000000001)</f>
        <v>0.63</v>
      </c>
      <c s="11" r="K21">
        <f>((((C21*0)+(D21*0.6000000000000001))+(E21*0.6000000000000001))+(F21*1.4))+(G21*0.4)</f>
        <v>1.1</v>
      </c>
      <c s="4" r="L21">
        <f>((((C21*1.4)+(D21*0.6000000000000001))+(E21*0.6000000000000001))+(F21*0))+(G21*0.4)</f>
        <v>0.12</v>
      </c>
    </row>
    <row customHeight="1" r="22" ht="12.75">
      <c t="s" s="8" r="B22">
        <v>28</v>
      </c>
      <c s="8" r="C22">
        <v>0</v>
      </c>
      <c s="8" r="D22">
        <v>0.1</v>
      </c>
      <c s="8" r="E22">
        <v>0</v>
      </c>
      <c s="8" r="F22">
        <v>0</v>
      </c>
      <c s="8" r="G22">
        <v>0.9</v>
      </c>
      <c s="6" r="H22">
        <f>((((C22*0.4)+(D22*0.4))+(E22*0.4))+(F22*0.4))+(G22*1.1)</f>
        <v>1.03</v>
      </c>
      <c s="1" r="I22">
        <f>((((C22*0.6000000000000001)+(D22*1.2))+(E22*0))+(F22*0.6000000000000001))+(G22*0.30000000000000004)</f>
        <v>0.39</v>
      </c>
      <c s="4" r="J22">
        <f>((((C22*0.6000000000000001)+(D22*0))+(E22*1.2))+(F22*0.6000000000000001))+(G22*0.7000000000000001)</f>
        <v>0.63</v>
      </c>
      <c s="4" r="K22">
        <f>((((C22*0)+(D22*0.6000000000000001))+(E22*0.6000000000000001))+(F22*1.4))+(G22*0.4)</f>
        <v>0.42</v>
      </c>
      <c s="4" r="L22">
        <f>((((C22*1.4)+(D22*0.6000000000000001))+(E22*0.6000000000000001))+(F22*0))+(G22*0.4)</f>
        <v>0.42</v>
      </c>
    </row>
    <row customHeight="1" r="23" ht="12.75">
      <c t="s" s="8" r="B23">
        <v>29</v>
      </c>
      <c s="8" r="C23">
        <v>0</v>
      </c>
      <c s="8" r="D23">
        <v>0.8</v>
      </c>
      <c s="8" r="E23">
        <v>0</v>
      </c>
      <c s="8" r="F23">
        <v>0</v>
      </c>
      <c s="8" r="G23">
        <v>0.2</v>
      </c>
      <c s="1" r="H23">
        <f>((((C23*0.4)+(D23*0.4))+(E23*0.4))+(F23*0.4))+(G23*1.1)</f>
        <v>0.54</v>
      </c>
      <c s="6" r="I23">
        <f>((((C23*0.6000000000000001)+(D23*1.2))+(E23*0))+(F23*0.6000000000000001))+(G23*0.30000000000000004)</f>
        <v>1.02</v>
      </c>
      <c s="4" r="J23">
        <f>((((C23*0.6000000000000001)+(D23*0))+(E23*1.2))+(F23*0.6000000000000001))+(G23*0.7000000000000001)</f>
        <v>0.14</v>
      </c>
      <c s="4" r="K23">
        <f>((((C23*0)+(D23*0.6000000000000001))+(E23*0.6000000000000001))+(F23*1.4))+(G23*0.4)</f>
        <v>0.56</v>
      </c>
      <c s="4" r="L23">
        <f>((((C23*1.4)+(D23*0.6000000000000001))+(E23*0.6000000000000001))+(F23*0))+(G23*0.4)</f>
        <v>0.56</v>
      </c>
    </row>
    <row customHeight="1" r="24" ht="12.75">
      <c t="s" s="8" r="B24">
        <v>30</v>
      </c>
      <c s="8" r="C24">
        <v>0.2</v>
      </c>
      <c s="8" r="D24">
        <v>0</v>
      </c>
      <c s="8" r="E24">
        <v>0.8</v>
      </c>
      <c s="8" r="F24">
        <v>0</v>
      </c>
      <c s="8" r="G24">
        <v>0</v>
      </c>
      <c s="1" r="H24">
        <f>((((C24*0.4)+(D24*0.4))+(E24*0.4))+(F24*0.4))+(G24*1.1)</f>
        <v>0.4</v>
      </c>
      <c s="1" r="I24">
        <f>((((C24*0.6000000000000001)+(D24*1.2))+(E24*0))+(F24*0.6000000000000001))+(G24*0.30000000000000004)</f>
        <v>0.12</v>
      </c>
      <c s="11" r="J24">
        <f>((((C24*0.6000000000000001)+(D24*0))+(E24*1.2))+(F24*0.6000000000000001))+(G24*0.7000000000000001)</f>
        <v>1.08</v>
      </c>
      <c s="4" r="K24">
        <f>((((C24*0)+(D24*0.6000000000000001))+(E24*0.6000000000000001))+(F24*1.4))+(G24*0.4)</f>
        <v>0.48</v>
      </c>
      <c s="4" r="L24">
        <f>((((C24*1.4)+(D24*0.6000000000000001))+(E24*0.6000000000000001))+(F24*0))+(G24*0.4)</f>
        <v>0.76</v>
      </c>
    </row>
    <row customHeight="1" r="25" ht="12.75">
      <c t="s" s="8" r="B25">
        <v>31</v>
      </c>
      <c s="8" r="C25">
        <v>0.3</v>
      </c>
      <c s="8" r="D25">
        <v>0</v>
      </c>
      <c s="8" r="E25">
        <v>0.7</v>
      </c>
      <c s="8" r="F25">
        <v>0</v>
      </c>
      <c s="8" r="G25">
        <v>0</v>
      </c>
      <c s="1" r="H25">
        <f>((((C25*0.4)+(D25*0.4))+(E25*0.4))+(F25*0.4))+(G25*1.1)</f>
        <v>0.4</v>
      </c>
      <c s="1" r="I25">
        <f>((((C25*0.6000000000000001)+(D25*1.2))+(E25*0))+(F25*0.6000000000000001))+(G25*0.30000000000000004)</f>
        <v>0.18</v>
      </c>
      <c s="11" r="J25">
        <f>((((C25*0.6000000000000001)+(D25*0))+(E25*1.2))+(F25*0.6000000000000001))+(G25*0.7000000000000001)</f>
        <v>1.02</v>
      </c>
      <c s="4" r="K25">
        <f>((((C25*0)+(D25*0.6000000000000001))+(E25*0.6000000000000001))+(F25*1.4))+(G25*0.4)</f>
        <v>0.42</v>
      </c>
      <c s="4" r="L25">
        <f>((((C25*1.4)+(D25*0.6000000000000001))+(E25*0.6000000000000001))+(F25*0))+(G25*0.4)</f>
        <v>0.84</v>
      </c>
    </row>
    <row customHeight="1" r="26" ht="12.75">
      <c s="8" r="C26">
        <f>SUM(C3:C23)</f>
        <v>4.5</v>
      </c>
      <c s="8" r="D26">
        <f>SUM(D3:D23)</f>
        <v>4.9</v>
      </c>
      <c s="8" r="E26">
        <f>SUM(E3:E23)</f>
        <v>3.2</v>
      </c>
      <c s="8" r="F26">
        <f>SUM(F3:F23)</f>
        <v>4.8</v>
      </c>
      <c s="8" r="G26">
        <f>SUM(G3:G23)</f>
        <v>7.6</v>
      </c>
      <c s="8" r="H26">
        <f>SUM(H4:H23)</f>
        <v>12.62</v>
      </c>
      <c s="8" r="I26">
        <f>SUM(I4:I23)</f>
        <v>11.04</v>
      </c>
      <c s="8" r="J26">
        <f>SUM(J4:J23)</f>
        <v>11.64</v>
      </c>
      <c s="8" r="K26">
        <f>SUM(K4:K23)</f>
        <v>11.62</v>
      </c>
      <c s="8" r="L26">
        <f>SUM(L4:L23)</f>
        <v>11.2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57" defaultRowHeight="13.5"/>
  <cols>
    <col min="1" customWidth="1" max="1" width="10.86"/>
    <col min="2" customWidth="1" max="2" width="13.71"/>
  </cols>
  <sheetData>
    <row customHeight="1" r="2" ht="12.75">
      <c t="s" s="8" r="C2">
        <v>32</v>
      </c>
      <c t="s" s="8" r="D2">
        <v>33</v>
      </c>
      <c t="s" s="8" r="E2">
        <v>34</v>
      </c>
      <c t="s" s="8" r="F2">
        <v>35</v>
      </c>
      <c t="s" s="8" r="G2">
        <v>36</v>
      </c>
      <c t="s" s="8" r="H2">
        <v>37</v>
      </c>
      <c t="s" s="8" r="I2">
        <v>38</v>
      </c>
      <c t="s" s="3" r="J2">
        <v>39</v>
      </c>
    </row>
    <row customHeight="1" r="3" ht="12.75">
      <c t="s" s="8" r="B3">
        <v>10</v>
      </c>
      <c s="5" r="C3">
        <v>2</v>
      </c>
      <c s="5" r="D3">
        <v>3</v>
      </c>
      <c s="5" r="E3">
        <v>2</v>
      </c>
      <c s="5" r="F3">
        <v>-1</v>
      </c>
      <c s="5" r="G3">
        <v>2</v>
      </c>
      <c s="5" r="H3">
        <v>-3</v>
      </c>
      <c s="5" r="I3">
        <v>-2</v>
      </c>
      <c s="2" r="J3">
        <f>SUM(C3:I3)</f>
        <v>3</v>
      </c>
    </row>
    <row customHeight="1" r="4" ht="12.75">
      <c t="s" s="8" r="B4">
        <v>11</v>
      </c>
      <c s="5" r="C4">
        <v>1</v>
      </c>
      <c s="5" r="D4">
        <v>1</v>
      </c>
      <c s="5" r="E4">
        <v>-2</v>
      </c>
      <c s="5" r="F4">
        <v>-1</v>
      </c>
      <c s="5" r="G4">
        <v>2</v>
      </c>
      <c s="5" r="H4">
        <v>2</v>
      </c>
      <c s="5" r="I4">
        <v>-1</v>
      </c>
      <c s="2" r="J4">
        <f>SUM(C4:I4)</f>
        <v>2</v>
      </c>
    </row>
    <row customHeight="1" r="5" ht="12.75">
      <c t="s" s="8" r="B5">
        <v>12</v>
      </c>
      <c s="5" r="C5">
        <v>2</v>
      </c>
      <c s="5" r="D5">
        <v>3</v>
      </c>
      <c s="5" r="E5">
        <v>1</v>
      </c>
      <c s="5" r="F5">
        <v>-1</v>
      </c>
      <c s="5" r="G5">
        <v>2</v>
      </c>
      <c s="5" r="H5">
        <v>-2</v>
      </c>
      <c s="5" r="I5">
        <v>-2</v>
      </c>
      <c s="2" r="J5">
        <f>SUM(C5:I5)</f>
        <v>3</v>
      </c>
    </row>
    <row customHeight="1" r="6" ht="12.75">
      <c t="s" s="8" r="B6">
        <v>13</v>
      </c>
      <c s="5" r="C6">
        <v>2</v>
      </c>
      <c s="5" r="D6">
        <v>3</v>
      </c>
      <c s="5" r="E6">
        <v>1</v>
      </c>
      <c s="5" r="F6">
        <v>-1</v>
      </c>
      <c s="5" r="G6">
        <v>2</v>
      </c>
      <c s="5" r="H6">
        <v>-2</v>
      </c>
      <c s="5" r="I6">
        <v>-2</v>
      </c>
      <c s="2" r="J6">
        <f>SUM(C6:I6)</f>
        <v>3</v>
      </c>
    </row>
    <row customHeight="1" r="7" ht="12.75">
      <c t="s" s="8" r="B7">
        <v>14</v>
      </c>
      <c s="5" r="C7">
        <v>1</v>
      </c>
      <c s="5" r="D7">
        <v>1</v>
      </c>
      <c s="5" r="E7">
        <v>2</v>
      </c>
      <c s="5" r="F7">
        <v>-1</v>
      </c>
      <c s="5" r="G7">
        <v>2</v>
      </c>
      <c s="5" r="H7">
        <v>2</v>
      </c>
      <c s="5" r="I7">
        <v>-1</v>
      </c>
      <c s="2" r="J7">
        <f>SUM(C7:I7)</f>
        <v>6</v>
      </c>
    </row>
    <row customHeight="1" r="8" ht="12.75">
      <c t="s" s="8" r="B8">
        <v>15</v>
      </c>
      <c s="5" r="C8">
        <v>-1</v>
      </c>
      <c s="5" r="D8">
        <v>0</v>
      </c>
      <c s="5" r="E8">
        <v>5</v>
      </c>
      <c s="5" r="F8">
        <v>2</v>
      </c>
      <c s="5" r="G8">
        <v>2</v>
      </c>
      <c s="5" r="H8">
        <v>2</v>
      </c>
      <c s="5" r="I8">
        <v>3</v>
      </c>
      <c s="2" r="J8">
        <f>SUM(C8:I8)</f>
        <v>13</v>
      </c>
    </row>
    <row customHeight="1" r="9" ht="12.75">
      <c t="s" s="8" r="B9">
        <v>16</v>
      </c>
      <c s="5" r="C9">
        <v>5</v>
      </c>
      <c s="5" r="D9">
        <v>-2</v>
      </c>
      <c s="5" r="E9">
        <v>-1</v>
      </c>
      <c s="5" r="F9">
        <v>3</v>
      </c>
      <c s="5" r="G9">
        <v>3</v>
      </c>
      <c s="5" r="H9">
        <v>3</v>
      </c>
      <c s="5" r="I9">
        <v>4</v>
      </c>
      <c s="2" r="J9">
        <f>SUM(C9:I9)</f>
        <v>15</v>
      </c>
    </row>
    <row customHeight="1" r="10" ht="12.75">
      <c t="s" s="8" r="B10">
        <v>17</v>
      </c>
      <c s="5" r="C10">
        <v>3</v>
      </c>
      <c s="5" r="D10">
        <v>-4</v>
      </c>
      <c s="5" r="E10">
        <v>-2</v>
      </c>
      <c s="5" r="F10">
        <v>1</v>
      </c>
      <c s="5" r="G10">
        <v>3</v>
      </c>
      <c s="5" r="H10">
        <v>3</v>
      </c>
      <c s="5" r="I10">
        <v>5</v>
      </c>
      <c s="2" r="J10">
        <f>SUM(C10:I10)</f>
        <v>9</v>
      </c>
    </row>
    <row customHeight="1" r="11" ht="12.75">
      <c t="s" s="8" r="B11">
        <v>18</v>
      </c>
      <c s="5" r="C11">
        <v>1</v>
      </c>
      <c s="5" r="D11">
        <v>-2</v>
      </c>
      <c s="5" r="E11">
        <v>3</v>
      </c>
      <c s="5" r="F11">
        <v>3</v>
      </c>
      <c s="5" r="G11">
        <v>-5</v>
      </c>
      <c s="5" r="H11">
        <v>-1</v>
      </c>
      <c s="5" r="I11">
        <v>1</v>
      </c>
      <c s="2" r="J11">
        <f>SUM(C11:I11)</f>
        <v>0</v>
      </c>
    </row>
    <row customHeight="1" r="12" ht="12.75">
      <c t="s" s="8" r="B12">
        <v>19</v>
      </c>
      <c s="5" r="C12">
        <v>1</v>
      </c>
      <c s="5" r="D12">
        <v>1</v>
      </c>
      <c s="5" r="E12">
        <v>-2</v>
      </c>
      <c s="5" r="F12">
        <v>-1</v>
      </c>
      <c s="5" r="G12">
        <v>2</v>
      </c>
      <c s="5" r="H12">
        <v>2</v>
      </c>
      <c s="5" r="I12">
        <v>-1</v>
      </c>
      <c s="2" r="J12">
        <f>SUM(C12:I12)</f>
        <v>2</v>
      </c>
    </row>
    <row customHeight="1" r="13" ht="12.75">
      <c t="s" s="8" r="B13">
        <v>20</v>
      </c>
      <c s="5" r="C13">
        <v>1</v>
      </c>
      <c s="5" r="D13">
        <v>1</v>
      </c>
      <c s="5" r="E13">
        <v>1</v>
      </c>
      <c s="5" r="F13">
        <v>-1</v>
      </c>
      <c s="5" r="G13">
        <v>2</v>
      </c>
      <c s="5" r="H13">
        <v>-3</v>
      </c>
      <c s="5" r="I13">
        <v>-1</v>
      </c>
      <c s="2" r="J13">
        <f>SUM(C13:I13)</f>
        <v>0</v>
      </c>
    </row>
    <row customHeight="1" r="14" ht="12.75">
      <c t="s" s="8" r="B14">
        <v>21</v>
      </c>
      <c s="5" r="C14">
        <v>-2</v>
      </c>
      <c s="5" r="D14">
        <v>-2</v>
      </c>
      <c s="5" r="E14">
        <v>1</v>
      </c>
      <c s="5" r="F14">
        <v>1</v>
      </c>
      <c s="5" r="G14">
        <v>-2</v>
      </c>
      <c s="5" r="H14">
        <v>2</v>
      </c>
      <c s="5" r="I14">
        <v>-1</v>
      </c>
      <c s="2" r="J14">
        <f>SUM(C14:I14)</f>
        <v>-3</v>
      </c>
    </row>
    <row customHeight="1" r="15" ht="12.75">
      <c t="s" s="8" r="B15">
        <v>22</v>
      </c>
      <c s="5" r="C15">
        <v>-2</v>
      </c>
      <c s="5" r="D15">
        <v>-2</v>
      </c>
      <c s="5" r="E15">
        <v>2</v>
      </c>
      <c s="5" r="F15">
        <v>0</v>
      </c>
      <c s="5" r="G15">
        <v>2</v>
      </c>
      <c s="5" r="H15">
        <v>5</v>
      </c>
      <c s="5" r="I15">
        <v>0</v>
      </c>
      <c s="2" r="J15">
        <f>SUM(C15:I15)</f>
        <v>5</v>
      </c>
    </row>
    <row customHeight="1" r="16" ht="12.75">
      <c t="s" s="8" r="B16">
        <v>23</v>
      </c>
      <c s="5" r="C16">
        <v>2</v>
      </c>
      <c s="5" r="D16">
        <v>3</v>
      </c>
      <c s="5" r="E16">
        <v>1</v>
      </c>
      <c s="5" r="F16">
        <v>-1</v>
      </c>
      <c s="5" r="G16">
        <v>2</v>
      </c>
      <c s="5" r="H16">
        <v>1</v>
      </c>
      <c s="5" r="I16">
        <v>-1</v>
      </c>
      <c s="2" r="J16">
        <f>SUM(C16:I16)</f>
        <v>7</v>
      </c>
    </row>
    <row customHeight="1" r="17" ht="12.75">
      <c t="s" s="8" r="B17">
        <v>24</v>
      </c>
      <c s="5" r="C17">
        <v>-3</v>
      </c>
      <c s="5" r="D17">
        <v>-3</v>
      </c>
      <c s="5" r="E17">
        <v>4</v>
      </c>
      <c s="5" r="F17">
        <v>3</v>
      </c>
      <c s="5" r="G17">
        <v>-2</v>
      </c>
      <c s="5" r="H17">
        <v>-4</v>
      </c>
      <c s="5" r="I17">
        <v>0</v>
      </c>
      <c s="2" r="J17">
        <f>SUM(C17:I17)</f>
        <v>-5</v>
      </c>
    </row>
    <row customHeight="1" r="18" ht="12.75">
      <c t="s" s="8" r="B18">
        <v>25</v>
      </c>
      <c s="5" r="C18">
        <v>2</v>
      </c>
      <c s="5" r="D18">
        <v>2</v>
      </c>
      <c s="5" r="E18">
        <v>1</v>
      </c>
      <c s="5" r="F18">
        <v>2</v>
      </c>
      <c s="5" r="G18">
        <v>2</v>
      </c>
      <c s="5" r="H18">
        <v>2</v>
      </c>
      <c s="5" r="I18">
        <v>1</v>
      </c>
      <c s="2" r="J18">
        <f>SUM(C18:I18)</f>
        <v>12</v>
      </c>
    </row>
    <row customHeight="1" r="19" ht="12.75">
      <c t="s" s="8" r="B19">
        <v>26</v>
      </c>
      <c s="5" r="C19">
        <v>-2</v>
      </c>
      <c s="5" r="D19">
        <v>1</v>
      </c>
      <c s="5" r="E19">
        <v>2</v>
      </c>
      <c s="5" r="F19">
        <v>5</v>
      </c>
      <c s="5" r="G19">
        <v>-2</v>
      </c>
      <c s="5" r="H19">
        <v>0</v>
      </c>
      <c s="5" r="I19">
        <v>2</v>
      </c>
      <c s="2" r="J19">
        <f>SUM(C19:I19)</f>
        <v>6</v>
      </c>
    </row>
    <row customHeight="1" r="20" ht="12.75">
      <c t="s" s="8" r="B20">
        <v>27</v>
      </c>
      <c s="5" r="C20">
        <v>-3</v>
      </c>
      <c s="5" r="D20">
        <v>-2</v>
      </c>
      <c s="5" r="E20">
        <v>1</v>
      </c>
      <c s="5" r="F20">
        <v>2</v>
      </c>
      <c s="5" r="G20">
        <v>-4</v>
      </c>
      <c s="5" r="H20">
        <v>-1</v>
      </c>
      <c s="5" r="I20">
        <v>-1</v>
      </c>
      <c s="2" r="J20">
        <f>SUM(C20:I20)</f>
        <v>-8</v>
      </c>
    </row>
    <row customHeight="1" r="21" ht="12.75">
      <c t="s" s="8" r="B21">
        <v>28</v>
      </c>
      <c s="5" r="C21">
        <v>1</v>
      </c>
      <c s="5" r="D21">
        <v>-4</v>
      </c>
      <c s="5" r="E21">
        <v>2</v>
      </c>
      <c s="5" r="F21">
        <v>4</v>
      </c>
      <c s="5" r="G21">
        <v>-2</v>
      </c>
      <c s="5" r="H21">
        <v>2</v>
      </c>
      <c s="5" r="I21">
        <v>-1</v>
      </c>
      <c s="2" r="J21">
        <f>SUM(C21:I21)</f>
        <v>2</v>
      </c>
    </row>
    <row customHeight="1" r="22" ht="12.75">
      <c t="s" s="8" r="B22">
        <v>29</v>
      </c>
      <c s="5" r="C22">
        <v>3</v>
      </c>
      <c s="5" r="D22">
        <v>-2</v>
      </c>
      <c s="5" r="E22">
        <v>1</v>
      </c>
      <c s="5" r="F22">
        <v>2</v>
      </c>
      <c s="5" r="G22">
        <v>2</v>
      </c>
      <c s="5" r="H22">
        <v>3</v>
      </c>
      <c s="5" r="I22">
        <v>1</v>
      </c>
      <c s="2" r="J22">
        <f>SUM(C22:I22)</f>
        <v>10</v>
      </c>
    </row>
    <row customHeight="1" r="23" ht="12.75">
      <c t="s" s="8" r="B23">
        <v>30</v>
      </c>
      <c s="8" r="C23">
        <v>2</v>
      </c>
      <c s="8" r="D23">
        <v>3</v>
      </c>
      <c s="8" r="E23">
        <v>1</v>
      </c>
      <c s="8" r="F23">
        <v>-1</v>
      </c>
      <c s="8" r="G23">
        <v>2</v>
      </c>
      <c s="8" r="H23">
        <v>-2</v>
      </c>
      <c s="8" r="I23">
        <v>4</v>
      </c>
      <c s="2" r="J23">
        <f>SUM(C23:I23)</f>
        <v>9</v>
      </c>
    </row>
    <row customHeight="1" r="24" ht="12.75">
      <c t="s" s="8" r="B24">
        <v>31</v>
      </c>
      <c s="8" r="C24">
        <v>3</v>
      </c>
      <c s="8" r="D24">
        <v>0</v>
      </c>
      <c s="8" r="E24">
        <v>0</v>
      </c>
      <c s="8" r="F24">
        <v>-1</v>
      </c>
      <c s="8" r="G24">
        <v>2</v>
      </c>
      <c s="8" r="H24">
        <v>-2</v>
      </c>
      <c s="8" r="I24">
        <v>1</v>
      </c>
      <c s="2" r="J24">
        <f>SUM(C24:I24)</f>
        <v>3</v>
      </c>
    </row>
    <row customHeight="1" r="25" ht="12.75">
      <c s="8" r="C25">
        <f>SUM(C3:C24)</f>
        <v>19</v>
      </c>
      <c s="8" r="D25">
        <f>SUM(D3:D24)</f>
        <v>-1</v>
      </c>
      <c s="8" r="E25">
        <f>SUM(E3:E24)</f>
        <v>24</v>
      </c>
      <c s="8" r="F25">
        <f>SUM(F3:F24)</f>
        <v>18</v>
      </c>
      <c s="8" r="G25">
        <f>SUM(G3:G24)</f>
        <v>17</v>
      </c>
      <c s="8" r="H25">
        <f>SUM(H3:H24)</f>
        <v>9</v>
      </c>
      <c s="8" r="I25">
        <f>SUM(I3:I24)</f>
        <v>8</v>
      </c>
    </row>
    <row customHeight="1" r="26" ht="12.75">
      <c s="8" r="B26">
        <f>SUM(C25:I25)</f>
        <v>94</v>
      </c>
      <c s="12" r="C26">
        <f>C25/94</f>
        <v>0.202127659574468</v>
      </c>
      <c s="12" r="D26">
        <f>D25/94</f>
        <v>-0.01063829787234</v>
      </c>
      <c s="12" r="E26">
        <f>E25/94</f>
        <v>0.25531914893617</v>
      </c>
      <c s="12" r="F26">
        <f>F25/94</f>
        <v>0.191489361702128</v>
      </c>
      <c s="12" r="G26">
        <f>G25/94</f>
        <v>0.180851063829787</v>
      </c>
      <c s="12" r="H26">
        <f>H25/94</f>
        <v>0.095744680851064</v>
      </c>
      <c s="12" r="I26">
        <f>I25/94</f>
        <v>0.085106382978723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.86"/>
    <col min="2" customWidth="1" max="2" width="11.86"/>
    <col min="3" customWidth="1" max="3" width="5.14"/>
    <col min="4" customWidth="1" max="4" width="5.43"/>
    <col min="5" customWidth="1" max="5" width="5.0"/>
    <col min="6" customWidth="1" max="6" width="7.14"/>
    <col min="7" customWidth="1" max="7" width="6.0"/>
    <col min="8" customWidth="1" max="8" width="7.29"/>
    <col min="9" customWidth="1" max="9" width="5.86"/>
    <col min="10" customWidth="1" max="10" width="5.14"/>
    <col min="11" customWidth="1" max="11" width="7.71"/>
    <col min="12" customWidth="1" max="12" width="6.0"/>
    <col min="13" customWidth="1" max="13" width="5.86"/>
    <col min="14" customWidth="1" max="14" width="3.71"/>
    <col min="15" customWidth="1" max="15" width="3.14"/>
    <col min="16" customWidth="1" max="16" width="7.0"/>
    <col min="17" customWidth="1" max="17" width="6.71"/>
    <col min="18" customWidth="1" max="18" width="5.43"/>
    <col min="19" customWidth="1" max="19" width="9.29"/>
    <col min="20" customWidth="1" max="20" width="6.29"/>
    <col min="21" customWidth="1" max="21" width="8.0"/>
    <col min="22" customWidth="1" max="22" width="11.0"/>
    <col min="23" customWidth="1" max="23" width="11.86"/>
  </cols>
  <sheetData>
    <row customHeight="1" r="1" ht="13.5"/>
    <row r="2">
      <c t="s" r="C2">
        <v>40</v>
      </c>
      <c t="s" r="D2">
        <v>41</v>
      </c>
      <c t="s" r="E2">
        <v>42</v>
      </c>
      <c t="s" r="F2">
        <v>43</v>
      </c>
      <c t="s" r="G2">
        <v>44</v>
      </c>
      <c t="s" r="H2">
        <v>45</v>
      </c>
      <c t="s" r="I2">
        <v>46</v>
      </c>
      <c t="s" r="J2">
        <v>47</v>
      </c>
      <c t="s" r="K2">
        <v>48</v>
      </c>
      <c t="s" r="L2">
        <v>49</v>
      </c>
      <c t="s" r="M2">
        <v>50</v>
      </c>
      <c t="s" r="N2">
        <v>39</v>
      </c>
      <c t="s" s="8" r="P2">
        <v>32</v>
      </c>
      <c t="s" s="8" r="Q2">
        <v>33</v>
      </c>
      <c t="s" s="8" r="R2">
        <v>34</v>
      </c>
      <c t="s" s="8" r="S2">
        <v>35</v>
      </c>
      <c t="s" s="8" r="T2">
        <v>36</v>
      </c>
      <c t="s" s="8" r="U2">
        <v>37</v>
      </c>
      <c t="s" s="8" r="V2">
        <v>38</v>
      </c>
      <c t="s" s="3" r="W2">
        <v>39</v>
      </c>
    </row>
    <row r="3"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f>SUM(C3:M3)</f>
        <v>11</v>
      </c>
      <c s="9" r="P3">
        <f>((((((((((C3*5)+(D3*10))+(E3*5))-(F3*3))-(G3*3))+(H3*5))-(I3*3))+(J3*1))+(K3*10))+(L3*3))+(M3*0)</f>
        <v>30</v>
      </c>
      <c s="13" r="Q3">
        <f>(((((((((((C3*10)+(D3*10))+(E3*2))-(F3*3))-(G3*3))+(H3*1))-(I3*3))+(J3*5))+(K3*5))+(L3*2))+(M3*0))</f>
        <v>26</v>
      </c>
      <c s="13" r="R3">
        <f>(((((((((((C3*0)+(D3*2))+(E3*10))+(F3*3))+(G3*3))+(H3*3))+(I3*3))+(J3*0))+(K3*0))+(L3*3))+(M3*3))</f>
        <v>30</v>
      </c>
      <c s="13" r="S3">
        <f>(((((((((((C3*0)+(D3*0))+(E3*7))+(F3*5))+(G3*7))+(H3*2))+(I3*10))+(J3*0))+(K3*5))+(L3*10))+(M3*0))</f>
        <v>46</v>
      </c>
      <c s="13" r="T3">
        <f>(((((((((((C3*7)+(D3*7))+(E3*5))+(F3*5))+(G3*5))+(H3*3))+(I3*5))+(J3*2))+(K3*5))+(L3*5))+(M3*3))</f>
        <v>52</v>
      </c>
      <c s="13" r="U3">
        <f>(((((((((((-C3*2)-(D3*3))-(E3*5))+(F3*3))+(G3*5))+(H3*3))-(I3*5))+(J3*5))+(K3*0))+(L3*5))+(M3*10))</f>
        <v>16</v>
      </c>
      <c s="13" r="V3">
        <f>(((((((((((C3*2)-(D3*3))+(E3*7))+(F3*3))+(G3*5))+(H3*10))+(I3*3))+(J3*0))+(K3*4))+(L3*5))+(M3*0))</f>
        <v>36</v>
      </c>
    </row>
    <row r="4">
      <c t="s" s="8" r="B4">
        <v>10</v>
      </c>
      <c s="8" r="C4">
        <v>2</v>
      </c>
      <c s="8" r="D4">
        <v>10</v>
      </c>
      <c s="8" r="E4">
        <v>1</v>
      </c>
      <c s="8" r="F4">
        <v>1</v>
      </c>
      <c s="8" r="G4">
        <v>0</v>
      </c>
      <c s="8" r="H4">
        <v>-3</v>
      </c>
      <c s="8" r="I4">
        <v>0</v>
      </c>
      <c s="8" r="J4">
        <v>1</v>
      </c>
      <c s="8" r="K4">
        <v>3</v>
      </c>
      <c s="8" r="L4">
        <v>0</v>
      </c>
      <c s="8" r="M4">
        <v>-5</v>
      </c>
      <c r="N4">
        <f>SUM(C4:M4)</f>
        <v>10</v>
      </c>
      <c s="8" r="O4"/>
      <c s="13" r="P4">
        <f>(((((((((((C4*5)+(D4*10))+(E4*5))-(F4*3))-(G4*3))+(H4*5))-(I4*3))+(J4*1))+(K4*10))+(L4*3))+(M4*0))/30</f>
        <v>4.26666666666667</v>
      </c>
      <c s="13" r="Q4">
        <f>(((((((((((C4*10)+(D4*10))+(E4*2))-(F4*3))-(G4*3))+(H4*1))-(I4*3))+(J4*5))+(K4*5))+(L4*2))+(M4*0))/30</f>
        <v>4.53333333333333</v>
      </c>
      <c s="13" r="R4">
        <f>(((((((((((C4*0)+(D4*2))+(E4*10))+(F4*3))+(G4*3))+(H4*3))+(I4*3))+(J4*0))+(K4*0))+(L4*3))+(M4*3))/30</f>
        <v>0.3</v>
      </c>
      <c s="13" r="S4">
        <f>(((((((((((C4*0)+(D4*0))+(E4*7))+(F4*5))+(G4*7))+(H4*2))+(I4*10))+(J4*0))+(K4*5))+(L4*10))+(M4*0))/30</f>
        <v>0.7</v>
      </c>
      <c s="13" r="T4">
        <f>(((((((((((C4*7)+(D4*7))+(E4*5))+(F4*5))+(G4*5))+(H4*3))+(I4*5))+(J4*2))+(K4*5))+(L4*5))+(M4*3))/30</f>
        <v>2.9</v>
      </c>
      <c s="13" r="U4">
        <f>(((((((((((-C4*2)-(D4*3))-(E4*5))+(F4*3))+(G4*5))+(H4*3))-(I4*5))+(J4*5))+(K4*0))+(L4*5))+(M4*10))/30</f>
        <v>-3</v>
      </c>
      <c s="13" r="V4">
        <f>(((((((((((C4*2)-(D4*3))+(E4*7))+(F4*3))+(G4*5))+(H4*10))+(I4*3))+(J4*0))+(K4*4))+(L4*5))+(M4*0))/30</f>
        <v>-1.13333333333333</v>
      </c>
      <c s="14" r="W4">
        <f>SUM(P4:V4)</f>
        <v>8.56666666666667</v>
      </c>
    </row>
    <row r="5">
      <c t="s" s="8" r="B5">
        <v>11</v>
      </c>
      <c s="8" r="C5">
        <v>10</v>
      </c>
      <c s="8" r="D5">
        <v>-2</v>
      </c>
      <c s="8" r="E5">
        <v>0</v>
      </c>
      <c s="8" r="F5">
        <v>2</v>
      </c>
      <c s="8" r="G5">
        <v>0</v>
      </c>
      <c s="8" r="H5">
        <v>-2</v>
      </c>
      <c s="8" r="I5">
        <v>0</v>
      </c>
      <c s="8" r="J5">
        <v>-3</v>
      </c>
      <c s="8" r="K5">
        <v>2</v>
      </c>
      <c s="8" r="L5">
        <v>2</v>
      </c>
      <c s="8" r="M5">
        <v>1</v>
      </c>
      <c r="N5">
        <f>SUM(C5:M5)</f>
        <v>10</v>
      </c>
      <c s="8" r="O5"/>
      <c s="13" r="P5">
        <f>(((((((((((C5*5)+(D5*10))+(E5*5))-(F5*3))-(G5*3))+(H5*5))-(I5*3))+(J5*1))+(K5*10))+(L5*3))+(M5*0))/30</f>
        <v>1.23333333333333</v>
      </c>
      <c s="13" r="Q5">
        <f>(((((((((((C5*10)+(D5*10))+(E5*2))-(F5*3))-(G5*3))+(H5*1))-(I5*3))+(J5*5))+(K5*5))+(L5*2))+(M5*0))/30</f>
        <v>2.36666666666667</v>
      </c>
      <c s="13" r="R5">
        <f>(((((((((((C5*0)+(D5*2))+(E5*10))+(F5*3))+(G5*3))+(H5*3))+(I5*3))+(J5*0))+(K5*0))+(L5*3))+(M5*3))/30</f>
        <v>0.166666666666667</v>
      </c>
      <c s="13" r="S5">
        <f>(((((((((((C5*0)+(D5*0))+(E5*7))+(F5*5))+(G5*7))+(H5*2))+(I5*10))+(J5*0))+(K5*5))+(L5*10))+(M5*0))/30</f>
        <v>1.2</v>
      </c>
      <c s="13" r="T5">
        <f>(((((((((((C5*7)+(D5*7))+(E5*5))+(F5*5))+(G5*5))+(H5*3))+(I5*5))+(J5*2))+(K5*5))+(L5*5))+(M5*3))/30</f>
        <v>2.56666666666667</v>
      </c>
      <c s="13" r="U5">
        <f>(((((((((((-C5*2)-(D5*3))-(E5*5))+(F5*3))+(G5*5))+(H5*3))-(I5*5))+(J5*5))+(K5*0))+(L5*5))+(M5*10))/30</f>
        <v>-0.3</v>
      </c>
      <c s="13" r="V5">
        <f>(((((((((((C5*2)-(D5*3))+(E5*7))+(F5*3))+(G5*5))+(H5*10))+(I5*3))+(J5*0))+(K5*4))+(L5*5))+(M5*0))/30</f>
        <v>1</v>
      </c>
      <c s="14" r="W5">
        <f>SUM(P5:V5)</f>
        <v>8.23333333333333</v>
      </c>
    </row>
    <row r="6">
      <c t="s" s="8" r="B6">
        <v>12</v>
      </c>
      <c s="8" r="C6">
        <v>1</v>
      </c>
      <c s="8" r="D6">
        <v>10</v>
      </c>
      <c s="8" r="E6">
        <v>-1</v>
      </c>
      <c s="8" r="F6">
        <v>2</v>
      </c>
      <c s="8" r="G6">
        <v>0</v>
      </c>
      <c s="8" r="H6">
        <v>-2</v>
      </c>
      <c s="8" r="I6">
        <v>0</v>
      </c>
      <c s="8" r="J6">
        <v>1</v>
      </c>
      <c s="8" r="K6">
        <v>3</v>
      </c>
      <c s="8" r="L6">
        <v>3</v>
      </c>
      <c s="8" r="M6">
        <v>0</v>
      </c>
      <c r="N6">
        <f>SUM(C6:M6)</f>
        <v>17</v>
      </c>
      <c s="8" r="O6"/>
      <c s="13" r="P6">
        <f>(((((((((((C6*5)+(D6*10))+(E6*5))-(F6*3))-(G6*3))+(H6*5))-(I6*3))+(J6*1))+(K6*10))+(L6*3))+(M6*0))/30</f>
        <v>4.13333333333333</v>
      </c>
      <c s="13" r="Q6">
        <f>(((((((((((C6*10)+(D6*10))+(E6*2))-(F6*3))-(G6*3))+(H6*1))-(I6*3))+(J6*5))+(K6*5))+(L6*2))+(M6*0))/30</f>
        <v>4.2</v>
      </c>
      <c s="13" r="R6">
        <f>(((((((((((C6*0)+(D6*2))+(E6*10))+(F6*3))+(G6*3))+(H6*3))+(I6*3))+(J6*0))+(K6*0))+(L6*3))+(M6*3))/30</f>
        <v>0.633333333333333</v>
      </c>
      <c s="13" r="S6">
        <f>(((((((((((C6*0)+(D6*0))+(E6*7))+(F6*5))+(G6*7))+(H6*2))+(I6*10))+(J6*0))+(K6*5))+(L6*10))+(M6*0))/30</f>
        <v>1.46666666666667</v>
      </c>
      <c s="13" r="T6">
        <f>(((((((((((C6*7)+(D6*7))+(E6*5))+(F6*5))+(G6*5))+(H6*3))+(I6*5))+(J6*2))+(K6*5))+(L6*5))+(M6*3))/30</f>
        <v>3.6</v>
      </c>
      <c s="13" r="U6">
        <f>(((((((((((-C6*2)-(D6*3))-(E6*5))+(F6*3))+(G6*5))+(H6*3))-(I6*5))+(J6*5))+(K6*0))+(L6*5))+(M6*10))/30</f>
        <v>-0.233333333333333</v>
      </c>
      <c s="13" r="V6">
        <f>(((((((((((C6*2)-(D6*3))+(E6*7))+(F6*3))+(G6*5))+(H6*10))+(I6*3))+(J6*0))+(K6*4))+(L6*5))+(M6*0))/30</f>
        <v>-0.733333333333333</v>
      </c>
      <c s="14" r="W6">
        <f>SUM(P6:V6)</f>
        <v>13.0666666666667</v>
      </c>
    </row>
    <row r="7">
      <c t="s" s="8" r="B7">
        <v>13</v>
      </c>
      <c s="8" r="C7">
        <v>1</v>
      </c>
      <c s="8" r="D7">
        <v>10</v>
      </c>
      <c s="8" r="E7">
        <v>-1</v>
      </c>
      <c s="8" r="F7">
        <v>1</v>
      </c>
      <c s="8" r="G7">
        <v>0</v>
      </c>
      <c s="8" r="H7">
        <v>1</v>
      </c>
      <c s="8" r="I7">
        <v>0</v>
      </c>
      <c s="8" r="J7">
        <v>2</v>
      </c>
      <c s="8" r="K7">
        <v>3</v>
      </c>
      <c s="8" r="L7">
        <v>0</v>
      </c>
      <c s="8" r="M7">
        <v>0</v>
      </c>
      <c r="N7">
        <f>SUM(C7:M7)</f>
        <v>17</v>
      </c>
      <c s="8" r="O7"/>
      <c s="13" r="P7">
        <f>(((((((((((C7*5)+(D7*10))+(E7*5))-(F7*3))-(G7*3))+(H7*5))-(I7*3))+(J7*1))+(K7*10))+(L7*3))+(M7*0))/30</f>
        <v>4.46666666666667</v>
      </c>
      <c s="13" r="Q7">
        <f>(((((((((((C7*10)+(D7*10))+(E7*2))-(F7*3))-(G7*3))+(H7*1))-(I7*3))+(J7*5))+(K7*5))+(L7*2))+(M7*0))/30</f>
        <v>4.36666666666667</v>
      </c>
      <c s="13" r="R7">
        <f>(((((((((((C7*0)+(D7*2))+(E7*10))+(F7*3))+(G7*3))+(H7*3))+(I7*3))+(J7*0))+(K7*0))+(L7*3))+(M7*3))/30</f>
        <v>0.533333333333333</v>
      </c>
      <c s="13" r="S7">
        <f>(((((((((((C7*0)+(D7*0))+(E7*7))+(F7*5))+(G7*7))+(H7*2))+(I7*10))+(J7*0))+(K7*5))+(L7*10))+(M7*0))/30</f>
        <v>0.5</v>
      </c>
      <c s="13" r="T7">
        <f>(((((((((((C7*7)+(D7*7))+(E7*5))+(F7*5))+(G7*5))+(H7*3))+(I7*5))+(J7*2))+(K7*5))+(L7*5))+(M7*3))/30</f>
        <v>3.3</v>
      </c>
      <c s="13" r="U7">
        <f>(((((((((((-C7*2)-(D7*3))-(E7*5))+(F7*3))+(G7*5))+(H7*3))-(I7*5))+(J7*5))+(K7*0))+(L7*5))+(M7*10))/30</f>
        <v>-0.366666666666667</v>
      </c>
      <c s="13" r="V7">
        <f>(((((((((((C7*2)-(D7*3))+(E7*7))+(F7*3))+(G7*5))+(H7*10))+(I7*3))+(J7*0))+(K7*4))+(L7*5))+(M7*0))/30</f>
        <v>-0.333333333333333</v>
      </c>
      <c s="14" r="W7">
        <f>SUM(P7:V7)</f>
        <v>12.4666666666667</v>
      </c>
    </row>
    <row r="8">
      <c t="s" s="8" r="B8">
        <v>14</v>
      </c>
      <c s="8" r="C8">
        <v>10</v>
      </c>
      <c s="8" r="D8">
        <v>-2</v>
      </c>
      <c s="8" r="E8">
        <v>2</v>
      </c>
      <c s="8" r="F8">
        <v>2</v>
      </c>
      <c s="8" r="G8">
        <v>0</v>
      </c>
      <c s="8" r="H8">
        <v>2</v>
      </c>
      <c s="8" r="I8">
        <v>0</v>
      </c>
      <c s="8" r="J8">
        <v>-3</v>
      </c>
      <c s="8" r="K8">
        <v>2</v>
      </c>
      <c s="8" r="L8">
        <v>2</v>
      </c>
      <c s="8" r="M8">
        <v>1</v>
      </c>
      <c r="N8">
        <f>SUM(C8:M8)</f>
        <v>16</v>
      </c>
      <c s="8" r="O8"/>
      <c s="13" r="P8">
        <f>(((((((((((C8*5)+(D8*10))+(E8*5))-(F8*3))-(G8*3))+(H8*5))-(I8*3))+(J8*1))+(K8*10))+(L8*3))+(M8*0))/30</f>
        <v>2.23333333333333</v>
      </c>
      <c s="13" r="Q8">
        <f>(((((((((((C8*10)+(D8*10))+(E8*2))-(F8*3))-(G8*3))+(H8*1))-(I8*3))+(J8*5))+(K8*5))+(L8*2))+(M8*0))/30</f>
        <v>2.63333333333333</v>
      </c>
      <c s="13" r="R8">
        <f>(((((((((((C8*0)+(D8*2))+(E8*10))+(F8*3))+(G8*3))+(H8*3))+(I8*3))+(J8*0))+(K8*0))+(L8*3))+(M8*3))/30</f>
        <v>1.23333333333333</v>
      </c>
      <c s="13" r="S8">
        <f>(((((((((((C8*0)+(D8*0))+(E8*7))+(F8*5))+(G8*7))+(H8*2))+(I8*10))+(J8*0))+(K8*5))+(L8*10))+(M8*0))/30</f>
        <v>1.93333333333333</v>
      </c>
      <c s="13" r="T8">
        <f>(((((((((((C8*7)+(D8*7))+(E8*5))+(F8*5))+(G8*5))+(H8*3))+(I8*5))+(J8*2))+(K8*5))+(L8*5))+(M8*3))/30</f>
        <v>3.3</v>
      </c>
      <c s="13" r="U8">
        <f>(((((((((((-C8*2)-(D8*3))-(E8*5))+(F8*3))+(G8*5))+(H8*3))-(I8*5))+(J8*5))+(K8*0))+(L8*5))+(M8*10))/30</f>
        <v>-0.233333333333333</v>
      </c>
      <c s="13" r="V8">
        <f>(((((((((((C8*2)-(D8*3))+(E8*7))+(F8*3))+(G8*5))+(H8*10))+(I8*3))+(J8*0))+(K8*4))+(L8*5))+(M8*0))/30</f>
        <v>2.8</v>
      </c>
      <c s="14" r="W8">
        <f>SUM(P8:V8)</f>
        <v>13.9</v>
      </c>
    </row>
    <row r="9">
      <c t="s" s="8" r="B9">
        <v>15</v>
      </c>
      <c s="8" r="C9">
        <v>-2</v>
      </c>
      <c s="8" r="D9">
        <v>-3</v>
      </c>
      <c s="8" r="E9">
        <v>10</v>
      </c>
      <c s="8" r="F9">
        <v>-3</v>
      </c>
      <c s="8" r="G9">
        <v>0</v>
      </c>
      <c s="8" r="H9">
        <v>0</v>
      </c>
      <c s="8" r="I9">
        <v>2</v>
      </c>
      <c s="8" r="J9">
        <v>-3</v>
      </c>
      <c s="8" r="K9">
        <v>5</v>
      </c>
      <c s="8" r="L9">
        <v>5</v>
      </c>
      <c s="8" r="M9">
        <v>5</v>
      </c>
      <c r="N9">
        <f>SUM(C9:M9)</f>
        <v>16</v>
      </c>
      <c s="8" r="O9"/>
      <c s="13" r="P9">
        <f>(((((((((((C9*5)+(D9*10))+(E9*5))-(F9*3))-(G9*3))+(H9*5))-(I9*3))+(J9*1))+(K9*10))+(L9*3))+(M9*0))/30</f>
        <v>2.5</v>
      </c>
      <c s="13" r="Q9">
        <f>(((((((((((C9*10)+(D9*10))+(E9*2))-(F9*3))-(G9*3))+(H9*1))-(I9*3))+(J9*5))+(K9*5))+(L9*2))+(M9*0))/30</f>
        <v>-0.233333333333333</v>
      </c>
      <c s="13" r="R9">
        <f>(((((((((((C9*0)+(D9*2))+(E9*10))+(F9*3))+(G9*3))+(H9*3))+(I9*3))+(J9*0))+(K9*0))+(L9*3))+(M9*3))/30</f>
        <v>4.03333333333333</v>
      </c>
      <c s="13" r="S9">
        <f>(((((((((((C9*0)+(D9*0))+(E9*7))+(F9*5))+(G9*7))+(H9*2))+(I9*10))+(J9*0))+(K9*5))+(L9*10))+(M9*0))/30</f>
        <v>5</v>
      </c>
      <c s="13" r="T9">
        <f>(((((((((((C9*7)+(D9*7))+(E9*5))+(F9*5))+(G9*5))+(H9*3))+(I9*5))+(J9*2))+(K9*5))+(L9*5))+(M9*3))/30</f>
        <v>2.3</v>
      </c>
      <c s="13" r="U9">
        <f>(((((((((((-C9*2)-(D9*3))-(E9*5))+(F9*3))+(G9*5))+(H9*3))-(I9*5))+(J9*5))+(K9*0))+(L9*5))+(M9*10))/30</f>
        <v>0.133333333333333</v>
      </c>
      <c s="13" r="V9">
        <f>(((((((((((C9*2)-(D9*3))+(E9*7))+(F9*3))+(G9*5))+(H9*10))+(I9*3))+(J9*0))+(K9*4))+(L9*5))+(M9*0))/30</f>
        <v>3.9</v>
      </c>
      <c s="14" r="W9">
        <f>SUM(P9:V9)</f>
        <v>17.6333333333333</v>
      </c>
    </row>
    <row r="10">
      <c t="s" s="8" r="B10">
        <v>16</v>
      </c>
      <c s="8" r="C10">
        <v>3</v>
      </c>
      <c s="8" r="D10">
        <v>4</v>
      </c>
      <c s="8" r="E10">
        <v>-5</v>
      </c>
      <c s="8" r="F10">
        <v>2</v>
      </c>
      <c s="8" r="G10">
        <v>0</v>
      </c>
      <c s="8" r="H10">
        <v>-2</v>
      </c>
      <c s="8" r="I10">
        <v>1</v>
      </c>
      <c s="8" r="J10">
        <v>1</v>
      </c>
      <c s="8" r="K10">
        <v>10</v>
      </c>
      <c s="8" r="L10">
        <v>6</v>
      </c>
      <c s="8" r="M10">
        <v>0</v>
      </c>
      <c r="N10">
        <f>SUM(C10:M10)</f>
        <v>20</v>
      </c>
      <c s="8" r="O10"/>
      <c s="13" r="P10">
        <f>(((((((((((C10*5)+(D10*10))+(E10*5))-(F10*3))-(G10*3))+(H10*5))-(I10*3))+(J10*1))+(K10*10))+(L10*3))+(M10*0))/30</f>
        <v>4.33333333333333</v>
      </c>
      <c s="13" r="Q10">
        <f>(((((((((((C10*10)+(D10*10))+(E10*2))-(F10*3))-(G10*3))+(H10*1))-(I10*3))+(J10*5))+(K10*5))+(L10*2))+(M10*0))/30</f>
        <v>3.86666666666667</v>
      </c>
      <c s="13" r="R10">
        <f>(((((((((((C10*0)+(D10*2))+(E10*10))+(F10*3))+(G10*3))+(H10*3))+(I10*3))+(J10*0))+(K10*0))+(L10*3))+(M10*3))/30</f>
        <v>-0.7</v>
      </c>
      <c s="13" r="S10">
        <f>(((((((((((C10*0)+(D10*0))+(E10*7))+(F10*5))+(G10*7))+(H10*2))+(I10*10))+(J10*0))+(K10*5))+(L10*10))+(M10*0))/30</f>
        <v>3.03333333333333</v>
      </c>
      <c s="13" r="T10">
        <f>(((((((((((C10*7)+(D10*7))+(E10*5))+(F10*5))+(G10*5))+(H10*3))+(I10*5))+(J10*2))+(K10*5))+(L10*5))+(M10*3))/30</f>
        <v>3.83333333333333</v>
      </c>
      <c s="13" r="U10">
        <f>(((((((((((-C10*2)-(D10*3))-(E10*5))+(F10*3))+(G10*5))+(H10*3))-(I10*5))+(J10*5))+(K10*0))+(L10*5))+(M10*10))/30</f>
        <v>1.23333333333333</v>
      </c>
      <c s="13" r="V10">
        <f>(((((((((((C10*2)-(D10*3))+(E10*7))+(F10*3))+(G10*5))+(H10*10))+(I10*3))+(J10*0))+(K10*4))+(L10*5))+(M10*0))/30</f>
        <v>0.6</v>
      </c>
      <c s="14" r="W10">
        <f>SUM(P10:V10)</f>
        <v>16.2</v>
      </c>
    </row>
    <row r="11">
      <c t="s" s="8" r="B11">
        <v>17</v>
      </c>
      <c s="8" r="C11">
        <v>-3</v>
      </c>
      <c s="8" r="D11">
        <v>-2</v>
      </c>
      <c s="8" r="E11">
        <v>-3</v>
      </c>
      <c s="8" r="F11">
        <v>5</v>
      </c>
      <c s="8" r="G11">
        <v>0</v>
      </c>
      <c s="8" r="H11">
        <v>5</v>
      </c>
      <c s="8" r="I11">
        <v>1</v>
      </c>
      <c s="8" r="J11">
        <v>-5</v>
      </c>
      <c s="8" r="K11">
        <v>7</v>
      </c>
      <c s="8" r="L11">
        <v>10</v>
      </c>
      <c s="8" r="M11">
        <v>-2</v>
      </c>
      <c r="N11">
        <f>SUM(C11:M11)</f>
        <v>13</v>
      </c>
      <c s="8" r="O11"/>
      <c s="13" r="P11">
        <f>(((((((((((C11*5)+(D11*10))+(E11*5))-(F11*3))-(G11*3))+(H11*5))-(I11*3))+(J11*1))+(K11*10))+(L11*3))+(M11*0))/30</f>
        <v>1.73333333333333</v>
      </c>
      <c s="13" r="Q11">
        <f>(((((((((((C11*10)+(D11*10))+(E11*2))-(F11*3))-(G11*3))+(H11*1))-(I11*3))+(J11*5))+(K11*5))+(L11*2))+(M11*0))/30</f>
        <v>-1.3</v>
      </c>
      <c s="13" r="R11">
        <f>(((((((((((C11*0)+(D11*2))+(E11*10))+(F11*3))+(G11*3))+(H11*3))+(I11*3))+(J11*0))+(K11*0))+(L11*3))+(M11*3))/30</f>
        <v>0.766666666666667</v>
      </c>
      <c s="13" r="S11">
        <f>(((((((((((C11*0)+(D11*0))+(E11*7))+(F11*5))+(G11*7))+(H11*2))+(I11*10))+(J11*0))+(K11*5))+(L11*10))+(M11*0))/30</f>
        <v>5.3</v>
      </c>
      <c s="13" r="T11">
        <f>(((((((((((C11*7)+(D11*7))+(E11*5))+(F11*5))+(G11*5))+(H11*3))+(I11*5))+(J11*2))+(K11*5))+(L11*5))+(M11*3))/30</f>
        <v>2.13333333333333</v>
      </c>
      <c s="13" r="U11">
        <f>(((((((((((-C11*2)-(D11*3))-(E11*5))+(F11*3))+(G11*5))+(H11*3))-(I11*5))+(J11*5))+(K11*0))+(L11*5))+(M11*10))/30</f>
        <v>1.9</v>
      </c>
      <c s="13" r="V11">
        <f>(((((((((((C11*2)-(D11*3))+(E11*7))+(F11*3))+(G11*5))+(H11*10))+(I11*3))+(J11*0))+(K11*4))+(L11*5))+(M11*0))/30</f>
        <v>4.16666666666667</v>
      </c>
      <c s="14" r="W11">
        <f>SUM(P11:V11)</f>
        <v>14.7</v>
      </c>
    </row>
    <row r="12">
      <c t="s" s="8" r="B12">
        <v>18</v>
      </c>
      <c s="8" r="C12">
        <v>0</v>
      </c>
      <c s="8" r="D12">
        <v>-2</v>
      </c>
      <c s="8" r="E12">
        <v>-7</v>
      </c>
      <c s="8" r="F12">
        <v>0</v>
      </c>
      <c s="8" r="G12">
        <v>0</v>
      </c>
      <c s="8" r="H12">
        <v>0</v>
      </c>
      <c s="8" r="I12">
        <v>3</v>
      </c>
      <c s="8" r="J12">
        <v>0</v>
      </c>
      <c s="8" r="K12">
        <v>-3</v>
      </c>
      <c s="8" r="L12">
        <v>-5</v>
      </c>
      <c s="8" r="M12">
        <v>-10</v>
      </c>
      <c r="N12">
        <f>SUM(C12:M12)</f>
        <v>-24</v>
      </c>
      <c s="8" r="O12"/>
      <c s="13" r="P12">
        <f>(((((((((((C12*5)+(D12*10))+(E12*5))-(F12*3))-(G12*3))+(H12*5))-(I12*3))+(J12*1))+(K12*10))+(L12*3))+(M12*0))/30</f>
        <v>-3.63333333333333</v>
      </c>
      <c s="13" r="Q12">
        <f>(((((((((((C12*10)+(D12*10))+(E12*2))-(F12*3))-(G12*3))+(H12*1))-(I12*3))+(J12*5))+(K12*5))+(L12*2))+(M12*0))/30</f>
        <v>-2.26666666666667</v>
      </c>
      <c s="13" r="R12">
        <f>(((((((((((C12*0)+(D12*2))+(E12*10))+(F12*3))+(G12*3))+(H12*3))+(I12*3))+(J12*0))+(K12*0))+(L12*3))+(M12*3))/30</f>
        <v>-3.66666666666667</v>
      </c>
      <c s="13" r="S12">
        <f>(((((((((((C12*0)+(D12*0))+(E12*7))+(F12*5))+(G12*7))+(H12*2))+(I12*10))+(J12*0))+(K12*5))+(L12*10))+(M12*0))/30</f>
        <v>-2.8</v>
      </c>
      <c s="13" r="T12">
        <f>(((((((((((C12*7)+(D12*7))+(E12*5))+(F12*5))+(G12*5))+(H12*3))+(I12*5))+(J12*2))+(K12*5))+(L12*5))+(M12*3))/30</f>
        <v>-3.46666666666667</v>
      </c>
      <c s="13" r="U12">
        <f>(((((((((((-C12*2)-(D12*3))-(E12*5))+(F12*3))+(G12*5))+(H12*3))-(I12*5))+(J12*5))+(K12*0))+(L12*5))+(M12*10))/30</f>
        <v>-3.3</v>
      </c>
      <c s="13" r="V12">
        <f>(((((((((((C12*2)-(D12*3))+(E12*7))+(F12*3))+(G12*5))+(H12*10))+(I12*3))+(J12*0))+(K12*4))+(L12*5))+(M12*0))/30</f>
        <v>-2.36666666666667</v>
      </c>
      <c s="14" r="W12">
        <f>SUM(P12:V12)</f>
        <v>-21.5</v>
      </c>
    </row>
    <row r="13">
      <c t="s" s="8" r="B13">
        <v>19</v>
      </c>
      <c s="8" r="C13">
        <v>10</v>
      </c>
      <c s="8" r="D13">
        <v>-2</v>
      </c>
      <c s="8" r="E13">
        <v>-2</v>
      </c>
      <c s="8" r="F13">
        <v>3</v>
      </c>
      <c s="8" r="G13">
        <v>0</v>
      </c>
      <c s="8" r="H13">
        <v>1</v>
      </c>
      <c s="8" r="I13">
        <v>0</v>
      </c>
      <c s="8" r="J13">
        <v>-3</v>
      </c>
      <c s="8" r="K13">
        <v>2</v>
      </c>
      <c s="8" r="L13">
        <v>-2</v>
      </c>
      <c s="8" r="M13">
        <v>2</v>
      </c>
      <c r="N13">
        <f>SUM(C13:M13)</f>
        <v>9</v>
      </c>
      <c s="8" r="O13"/>
      <c s="13" r="P13">
        <f>(((((((((((C13*5)+(D13*10))+(E13*5))-(F13*3))-(G13*3))+(H13*5))-(I13*3))+(J13*1))+(K13*10))+(L13*3))+(M13*0))/30</f>
        <v>0.9</v>
      </c>
      <c s="13" r="Q13">
        <f>(((((((((((C13*10)+(D13*10))+(E13*2))-(F13*3))-(G13*3))+(H13*1))-(I13*3))+(J13*5))+(K13*5))+(L13*2))+(M13*0))/30</f>
        <v>1.96666666666667</v>
      </c>
      <c s="13" r="R13">
        <f>(((((((((((C13*0)+(D13*2))+(E13*10))+(F13*3))+(G13*3))+(H13*3))+(I13*3))+(J13*0))+(K13*0))+(L13*3))+(M13*3))/30</f>
        <v>-0.4</v>
      </c>
      <c s="13" r="S13">
        <f>(((((((((((C13*0)+(D13*0))+(E13*7))+(F13*5))+(G13*7))+(H13*2))+(I13*10))+(J13*0))+(K13*5))+(L13*10))+(M13*0))/30</f>
        <v>-0.233333333333333</v>
      </c>
      <c s="13" r="T13">
        <f>(((((((((((C13*7)+(D13*7))+(E13*5))+(F13*5))+(G13*5))+(H13*3))+(I13*5))+(J13*2))+(K13*5))+(L13*5))+(M13*3))/30</f>
        <v>2.13333333333333</v>
      </c>
      <c s="13" r="U13">
        <f>(((((((((((-C13*2)-(D13*3))-(E13*5))+(F13*3))+(G13*5))+(H13*3))-(I13*5))+(J13*5))+(K13*0))+(L13*5))+(M13*10))/30</f>
        <v>0.1</v>
      </c>
      <c s="13" r="V13">
        <f>(((((((((((C13*2)-(D13*3))+(E13*7))+(F13*3))+(G13*5))+(H13*10))+(I13*3))+(J13*0))+(K13*4))+(L13*5))+(M13*0))/30</f>
        <v>0.966666666666667</v>
      </c>
      <c s="14" r="W13">
        <f>SUM(P13:V13)</f>
        <v>5.43333333333333</v>
      </c>
    </row>
    <row r="14">
      <c t="s" s="8" r="B14">
        <v>20</v>
      </c>
      <c s="8" r="C14">
        <v>10</v>
      </c>
      <c s="8" r="D14">
        <v>-2</v>
      </c>
      <c s="8" r="E14">
        <v>-1</v>
      </c>
      <c s="8" r="F14">
        <v>1</v>
      </c>
      <c s="8" r="G14">
        <v>0</v>
      </c>
      <c s="8" r="H14">
        <v>-3</v>
      </c>
      <c s="8" r="I14">
        <v>0</v>
      </c>
      <c s="8" r="J14">
        <v>-3</v>
      </c>
      <c s="8" r="K14">
        <v>2</v>
      </c>
      <c s="8" r="L14">
        <v>-3</v>
      </c>
      <c s="8" r="M14">
        <v>-5</v>
      </c>
      <c r="N14">
        <f>SUM(C14:M14)</f>
        <v>-4</v>
      </c>
      <c s="8" r="O14"/>
      <c s="13" r="P14">
        <f>(((((((((((C14*5)+(D14*10))+(E14*5))-(F14*3))-(G14*3))+(H14*5))-(I14*3))+(J14*1))+(K14*10))+(L14*3))+(M14*0))/30</f>
        <v>0.5</v>
      </c>
      <c s="13" r="Q14">
        <f>(((((((((((C14*10)+(D14*10))+(E14*2))-(F14*3))-(G14*3))+(H14*1))-(I14*3))+(J14*5))+(K14*5))+(L14*2))+(M14*0))/30</f>
        <v>2.03333333333333</v>
      </c>
      <c s="13" r="R14">
        <f>(((((((((((C14*0)+(D14*2))+(E14*10))+(F14*3))+(G14*3))+(H14*3))+(I14*3))+(J14*0))+(K14*0))+(L14*3))+(M14*3))/30</f>
        <v>-1.46666666666667</v>
      </c>
      <c s="13" r="S14">
        <f>(((((((((((C14*0)+(D14*0))+(E14*7))+(F14*5))+(G14*7))+(H14*2))+(I14*10))+(J14*0))+(K14*5))+(L14*10))+(M14*0))/30</f>
        <v>-0.933333333333333</v>
      </c>
      <c s="13" r="T14">
        <f>(((((((((((C14*7)+(D14*7))+(E14*5))+(F14*5))+(G14*5))+(H14*3))+(I14*5))+(J14*2))+(K14*5))+(L14*5))+(M14*3))/30</f>
        <v>0.7</v>
      </c>
      <c s="13" r="U14">
        <f>(((((((((((-C14*2)-(D14*3))-(E14*5))+(F14*3))+(G14*5))+(H14*3))-(I14*5))+(J14*5))+(K14*0))+(L14*5))+(M14*10))/30</f>
        <v>-3.16666666666667</v>
      </c>
      <c s="13" r="V14">
        <f>(((((((((((C14*2)-(D14*3))+(E14*7))+(F14*3))+(G14*5))+(H14*10))+(I14*3))+(J14*0))+(K14*4))+(L14*5))+(M14*0))/30</f>
        <v>-0.5</v>
      </c>
      <c s="14" r="W14">
        <f>SUM(P14:V14)</f>
        <v>-2.83333333333333</v>
      </c>
    </row>
    <row r="15">
      <c t="s" s="8" r="B15">
        <v>21</v>
      </c>
      <c s="8" r="C15">
        <v>-1</v>
      </c>
      <c s="8" r="D15">
        <v>2</v>
      </c>
      <c s="8" r="E15">
        <v>0</v>
      </c>
      <c s="8" r="F15">
        <v>-5</v>
      </c>
      <c s="8" r="G15">
        <v>10</v>
      </c>
      <c s="8" r="H15">
        <v>0</v>
      </c>
      <c s="8" r="I15">
        <v>4</v>
      </c>
      <c s="8" r="J15">
        <v>-10</v>
      </c>
      <c s="8" r="K15">
        <v>-2</v>
      </c>
      <c s="8" r="L15">
        <v>10</v>
      </c>
      <c s="8" r="M15">
        <v>0</v>
      </c>
      <c r="N15">
        <f>SUM(C15:M15)</f>
        <v>8</v>
      </c>
      <c s="8" r="O15"/>
      <c s="13" r="P15">
        <f>(((((((((((C15*5)+(D15*10))+(E15*5))-(F15*3))-(G15*3))+(H15*5))-(I15*3))+(J15*1))+(K15*10))+(L15*3))+(M15*0))/30</f>
        <v>-0.4</v>
      </c>
      <c s="13" r="Q15">
        <f>(((((((((((C15*10)+(D15*10))+(E15*2))-(F15*3))-(G15*3))+(H15*1))-(I15*3))+(J15*5))+(K15*5))+(L15*2))+(M15*0))/30</f>
        <v>-1.9</v>
      </c>
      <c s="13" r="R15">
        <f>(((((((((((C15*0)+(D15*2))+(E15*10))+(F15*3))+(G15*3))+(H15*3))+(I15*3))+(J15*0))+(K15*0))+(L15*3))+(M15*3))/30</f>
        <v>2.03333333333333</v>
      </c>
      <c s="13" r="S15">
        <f>(((((((((((C15*0)+(D15*0))+(E15*7))+(F15*5))+(G15*7))+(H15*2))+(I15*10))+(J15*0))+(K15*5))+(L15*10))+(M15*0))/30</f>
        <v>5.83333333333333</v>
      </c>
      <c s="13" r="T15">
        <f>(((((((((((C15*7)+(D15*7))+(E15*5))+(F15*5))+(G15*5))+(H15*3))+(I15*5))+(J15*2))+(K15*5))+(L15*5))+(M15*3))/30</f>
        <v>2.4</v>
      </c>
      <c s="13" r="U15">
        <f>(((((((((((-C15*2)-(D15*3))-(E15*5))+(F15*3))+(G15*5))+(H15*3))-(I15*5))+(J15*5))+(K15*0))+(L15*5))+(M15*10))/30</f>
        <v>0.366666666666667</v>
      </c>
      <c s="13" r="V15">
        <f>(((((((((((C15*2)-(D15*3))+(E15*7))+(F15*3))+(G15*5))+(H15*10))+(I15*3))+(J15*0))+(K15*4))+(L15*5))+(M15*0))/30</f>
        <v>2.7</v>
      </c>
      <c s="14" r="W15">
        <f>SUM(P15:V15)</f>
        <v>11.0333333333333</v>
      </c>
    </row>
    <row r="16">
      <c t="s" s="8" r="B16">
        <v>22</v>
      </c>
      <c s="8" r="C16">
        <v>0</v>
      </c>
      <c s="8" r="D16">
        <v>-2</v>
      </c>
      <c s="8" r="E16">
        <v>0</v>
      </c>
      <c s="8" r="F16">
        <v>0</v>
      </c>
      <c s="8" r="G16">
        <v>-2</v>
      </c>
      <c s="8" r="H16">
        <v>-1</v>
      </c>
      <c s="8" r="I16">
        <v>0</v>
      </c>
      <c s="8" r="J16">
        <v>7</v>
      </c>
      <c s="8" r="K16">
        <v>-3</v>
      </c>
      <c s="8" r="L16">
        <v>5</v>
      </c>
      <c s="8" r="M16">
        <v>10</v>
      </c>
      <c r="N16">
        <f>SUM(C16:M16)</f>
        <v>14</v>
      </c>
      <c s="8" r="O16"/>
      <c s="13" r="P16">
        <f>(((((((((((C16*5)+(D16*10))+(E16*5))-(F16*3))-(G16*3))+(H16*5))-(I16*3))+(J16*1))+(K16*10))+(L16*3))+(M16*0))/30</f>
        <v>-0.9</v>
      </c>
      <c s="13" r="Q16">
        <f>(((((((((((C16*10)+(D16*10))+(E16*2))-(F16*3))-(G16*3))+(H16*1))-(I16*3))+(J16*5))+(K16*5))+(L16*2))+(M16*0))/30</f>
        <v>0.5</v>
      </c>
      <c s="13" r="R16">
        <f>(((((((((((C16*0)+(D16*2))+(E16*10))+(F16*3))+(G16*3))+(H16*3))+(I16*3))+(J16*0))+(K16*0))+(L16*3))+(M16*3))/30</f>
        <v>1.06666666666667</v>
      </c>
      <c s="13" r="S16">
        <f>(((((((((((C16*0)+(D16*0))+(E16*7))+(F16*5))+(G16*7))+(H16*2))+(I16*10))+(J16*0))+(K16*5))+(L16*10))+(M16*0))/30</f>
        <v>0.633333333333333</v>
      </c>
      <c s="13" r="T16">
        <f>(((((((((((C16*7)+(D16*7))+(E16*5))+(F16*5))+(G16*5))+(H16*3))+(I16*5))+(J16*2))+(K16*5))+(L16*5))+(M16*3))/30</f>
        <v>0.9</v>
      </c>
      <c s="13" r="U16">
        <f>(((((((((((-C16*2)-(D16*3))-(E16*5))+(F16*3))+(G16*5))+(H16*3))-(I16*5))+(J16*5))+(K16*0))+(L16*5))+(M16*10))/30</f>
        <v>5.1</v>
      </c>
      <c s="13" r="V16">
        <f>(((((((((((C16*2)-(D16*3))+(E16*7))+(F16*3))+(G16*5))+(H16*10))+(I16*3))+(J16*0))+(K16*4))+(L16*5))+(M16*0))/30</f>
        <v>-0.033333333333333</v>
      </c>
      <c s="14" r="W16">
        <f>SUM(P16:V16)</f>
        <v>7.26666666666667</v>
      </c>
    </row>
    <row r="17">
      <c t="s" s="8" r="B17">
        <v>23</v>
      </c>
      <c s="8" r="C17">
        <v>-3</v>
      </c>
      <c s="8" r="D17">
        <v>10</v>
      </c>
      <c s="8" r="E17">
        <v>0</v>
      </c>
      <c s="8" r="F17">
        <v>3</v>
      </c>
      <c s="8" r="G17">
        <v>-3</v>
      </c>
      <c s="8" r="H17">
        <v>0</v>
      </c>
      <c s="8" r="I17">
        <v>0</v>
      </c>
      <c s="8" r="J17">
        <v>7</v>
      </c>
      <c s="8" r="K17">
        <v>-5</v>
      </c>
      <c s="8" r="L17">
        <v>-2</v>
      </c>
      <c s="8" r="M17">
        <v>0</v>
      </c>
      <c r="N17">
        <f>SUM(C17:M17)</f>
        <v>7</v>
      </c>
      <c s="8" r="O17"/>
      <c s="13" r="P17">
        <f>(((((((((((C17*5)+(D17*10))+(E17*5))-(F17*3))-(G17*3))+(H17*5))-(I17*3))+(J17*1))+(K17*10))+(L17*3))+(M17*0))/30</f>
        <v>1.2</v>
      </c>
      <c s="13" r="Q17">
        <f>(((((((((((C17*10)+(D17*10))+(E17*2))-(F17*3))-(G17*3))+(H17*1))-(I17*3))+(J17*5))+(K17*5))+(L17*2))+(M17*0))/30</f>
        <v>2.53333333333333</v>
      </c>
      <c s="13" r="R17">
        <f>(((((((((((C17*0)+(D17*2))+(E17*10))+(F17*3))+(G17*3))+(H17*3))+(I17*3))+(J17*0))+(K17*0))+(L17*3))+(M17*3))/30</f>
        <v>0.466666666666667</v>
      </c>
      <c s="13" r="S17">
        <f>(((((((((((C17*0)+(D17*0))+(E17*7))+(F17*5))+(G17*7))+(H17*2))+(I17*10))+(J17*0))+(K17*5))+(L17*10))+(M17*0))/30</f>
        <v>-1.7</v>
      </c>
      <c s="13" r="T17">
        <f>(((((((((((C17*7)+(D17*7))+(E17*5))+(F17*5))+(G17*5))+(H17*3))+(I17*5))+(J17*2))+(K17*5))+(L17*5))+(M17*3))/30</f>
        <v>0.933333333333333</v>
      </c>
      <c s="13" r="U17">
        <f>(((((((((((-C17*2)-(D17*3))-(E17*5))+(F17*3))+(G17*5))+(H17*3))-(I17*5))+(J17*5))+(K17*0))+(L17*5))+(M17*10))/30</f>
        <v>-0.166666666666667</v>
      </c>
      <c s="13" r="V17">
        <f>(((((((((((C17*2)-(D17*3))+(E17*7))+(F17*3))+(G17*5))+(H17*10))+(I17*3))+(J17*0))+(K17*4))+(L17*5))+(M17*0))/30</f>
        <v>-2.4</v>
      </c>
      <c s="14" r="W17">
        <f>SUM(P17:V17)</f>
        <v>0.866666666666667</v>
      </c>
    </row>
    <row r="18">
      <c t="s" s="8" r="B18">
        <v>24</v>
      </c>
      <c s="8" r="C18">
        <v>0</v>
      </c>
      <c s="8" r="D18">
        <v>0</v>
      </c>
      <c s="8" r="E18">
        <v>6</v>
      </c>
      <c s="8" r="F18">
        <v>6</v>
      </c>
      <c s="8" r="G18">
        <v>0</v>
      </c>
      <c s="8" r="H18">
        <v>0</v>
      </c>
      <c s="8" r="I18">
        <v>6</v>
      </c>
      <c s="8" r="J18">
        <v>0</v>
      </c>
      <c s="8" r="K18">
        <v>0</v>
      </c>
      <c s="8" r="L18">
        <v>-5</v>
      </c>
      <c s="8" r="M18">
        <v>0</v>
      </c>
      <c r="N18">
        <f>SUM(C18:M18)</f>
        <v>13</v>
      </c>
      <c s="8" r="O18"/>
      <c s="13" r="P18">
        <f>(((((((((((C18*5)+(D18*10))+(E18*5))-(F18*3))-(G18*3))+(H18*5))-(I18*3))+(J18*1))+(K18*10))+(L18*3))+(M18*0))/30</f>
        <v>-0.7</v>
      </c>
      <c s="13" r="Q18">
        <f>(((((((((((C18*10)+(D18*10))+(E18*2))-(F18*3))-(G18*3))+(H18*1))-(I18*3))+(J18*5))+(K18*5))+(L18*2))+(M18*0))/30</f>
        <v>-1.13333333333333</v>
      </c>
      <c s="13" r="R18">
        <f>(((((((((((C18*0)+(D18*2))+(E18*10))+(F18*3))+(G18*3))+(H18*3))+(I18*3))+(J18*0))+(K18*0))+(L18*3))+(M18*3))/30</f>
        <v>2.7</v>
      </c>
      <c s="13" r="S18">
        <f>(((((((((((C18*0)+(D18*0))+(E18*7))+(F18*5))+(G18*7))+(H18*2))+(I18*10))+(J18*0))+(K18*5))+(L18*10))+(M18*0))/30</f>
        <v>2.73333333333333</v>
      </c>
      <c s="13" r="T18">
        <f>(((((((((((C18*7)+(D18*7))+(E18*5))+(F18*5))+(G18*5))+(H18*3))+(I18*5))+(J18*2))+(K18*5))+(L18*5))+(M18*3))/30</f>
        <v>2.16666666666667</v>
      </c>
      <c s="13" r="U18">
        <f>(((((((((((-C18*2)-(D18*3))-(E18*5))+(F18*3))+(G18*5))+(H18*3))-(I18*5))+(J18*5))+(K18*0))+(L18*5))+(M18*10))/30</f>
        <v>-2.23333333333333</v>
      </c>
      <c s="13" r="V18">
        <f>(((((((((((C18*2)-(D18*3))+(E18*7))+(F18*3))+(G18*5))+(H18*10))+(I18*3))+(J18*0))+(K18*4))+(L18*5))+(M18*0))/30</f>
        <v>1.76666666666667</v>
      </c>
      <c s="14" r="W18">
        <f>SUM(P18:V18)</f>
        <v>5.3</v>
      </c>
    </row>
    <row r="19">
      <c t="s" s="8" r="B19">
        <v>25</v>
      </c>
      <c s="8" r="C19">
        <v>2</v>
      </c>
      <c s="8" r="D19">
        <v>4</v>
      </c>
      <c s="8" r="E19">
        <v>3</v>
      </c>
      <c s="8" r="F19">
        <v>5</v>
      </c>
      <c s="8" r="G19">
        <v>-7</v>
      </c>
      <c s="8" r="H19">
        <v>0</v>
      </c>
      <c s="8" r="I19">
        <v>4</v>
      </c>
      <c s="8" r="J19">
        <v>10</v>
      </c>
      <c s="8" r="K19">
        <v>3</v>
      </c>
      <c s="8" r="L19">
        <v>1</v>
      </c>
      <c s="8" r="M19">
        <v>3</v>
      </c>
      <c r="N19">
        <f>SUM(C19:M19)</f>
        <v>28</v>
      </c>
      <c s="8" r="O19"/>
      <c s="13" r="P19">
        <f>(((((((((((C19*5)+(D19*10))+(E19*5))-(F19*3))-(G19*3))+(H19*5))-(I19*3))+(J19*1))+(K19*10))+(L19*3))+(M19*0))/30</f>
        <v>3.4</v>
      </c>
      <c s="13" r="Q19">
        <f>(((((((((((C19*10)+(D19*10))+(E19*2))-(F19*3))-(G19*3))+(H19*1))-(I19*3))+(J19*5))+(K19*5))+(L19*2))+(M19*0))/30</f>
        <v>4.23333333333333</v>
      </c>
      <c s="13" r="R19">
        <f>(((((((((((C19*0)+(D19*2))+(E19*10))+(F19*3))+(G19*3))+(H19*3))+(I19*3))+(J19*0))+(K19*0))+(L19*3))+(M19*3))/30</f>
        <v>1.86666666666667</v>
      </c>
      <c s="13" r="S19">
        <f>(((((((((((C19*0)+(D19*0))+(E19*7))+(F19*5))+(G19*7))+(H19*2))+(I19*10))+(J19*0))+(K19*5))+(L19*10))+(M19*0))/30</f>
        <v>2.06666666666667</v>
      </c>
      <c s="13" r="T19">
        <f>(((((((((((C19*7)+(D19*7))+(E19*5))+(F19*5))+(G19*5))+(H19*3))+(I19*5))+(J19*2))+(K19*5))+(L19*5))+(M19*3))/30</f>
        <v>3.86666666666667</v>
      </c>
      <c s="13" r="U19">
        <f>(((((((((((-C19*2)-(D19*3))-(E19*5))+(F19*3))+(G19*5))+(H19*3))-(I19*5))+(J19*5))+(K19*0))+(L19*5))+(M19*10))/30</f>
        <v>0.466666666666667</v>
      </c>
      <c s="13" r="V19">
        <f>(((((((((((C19*2)-(D19*3))+(E19*7))+(F19*3))+(G19*5))+(H19*10))+(I19*3))+(J19*0))+(K19*4))+(L19*5))+(M19*0))/30</f>
        <v>0.733333333333333</v>
      </c>
      <c s="14" r="W19">
        <f>SUM(P19:V19)</f>
        <v>16.6333333333333</v>
      </c>
    </row>
    <row r="20">
      <c t="s" s="8" r="B20">
        <v>26</v>
      </c>
      <c s="8" r="C20">
        <v>1</v>
      </c>
      <c s="8" r="D20">
        <v>3</v>
      </c>
      <c s="8" r="E20">
        <v>-7</v>
      </c>
      <c s="8" r="F20">
        <v>2</v>
      </c>
      <c s="8" r="G20">
        <v>3</v>
      </c>
      <c s="8" r="H20">
        <v>-2</v>
      </c>
      <c s="8" r="I20">
        <v>10</v>
      </c>
      <c s="8" r="J20">
        <v>2</v>
      </c>
      <c s="8" r="K20">
        <v>5</v>
      </c>
      <c s="8" r="L20">
        <v>7</v>
      </c>
      <c s="8" r="M20">
        <v>0</v>
      </c>
      <c r="N20">
        <f>SUM(C20:M20)</f>
        <v>24</v>
      </c>
      <c s="8" r="O20"/>
      <c s="13" r="P20">
        <f>(((((((((((C20*5)+(D20*10))+(E20*5))-(F20*3))-(G20*3))+(H20*5))-(I20*3))+(J20*1))+(K20*10))+(L20*3))+(M20*0))/30</f>
        <v>0.6</v>
      </c>
      <c s="13" r="Q20">
        <f>(((((((((((C20*10)+(D20*10))+(E20*2))-(F20*3))-(G20*3))+(H20*1))-(I20*3))+(J20*5))+(K20*5))+(L20*2))+(M20*0))/30</f>
        <v>0.933333333333333</v>
      </c>
      <c s="13" r="R20">
        <f>(((((((((((C20*0)+(D20*2))+(E20*10))+(F20*3))+(G20*3))+(H20*3))+(I20*3))+(J20*0))+(K20*0))+(L20*3))+(M20*3))/30</f>
        <v>-0.133333333333333</v>
      </c>
      <c s="13" r="S20">
        <f>(((((((((((C20*0)+(D20*0))+(E20*7))+(F20*5))+(G20*7))+(H20*2))+(I20*10))+(J20*0))+(K20*5))+(L20*10))+(M20*0))/30</f>
        <v>5.76666666666667</v>
      </c>
      <c s="13" r="T20">
        <f>(((((((((((C20*7)+(D20*7))+(E20*5))+(F20*5))+(G20*5))+(H20*3))+(I20*5))+(J20*2))+(K20*5))+(L20*5))+(M20*3))/30</f>
        <v>4.2</v>
      </c>
      <c s="13" r="U20">
        <f>(((((((((((-C20*2)-(D20*3))-(E20*5))+(F20*3))+(G20*5))+(H20*3))-(I20*5))+(J20*5))+(K20*0))+(L20*5))+(M20*10))/30</f>
        <v>1.13333333333333</v>
      </c>
      <c s="13" r="V20">
        <f>(((((((((((C20*2)-(D20*3))+(E20*7))+(F20*3))+(G20*5))+(H20*10))+(I20*3))+(J20*0))+(K20*4))+(L20*5))+(M20*0))/30</f>
        <v>1</v>
      </c>
      <c s="14" r="W20">
        <f>SUM(P20:V20)</f>
        <v>13.5</v>
      </c>
    </row>
    <row r="21">
      <c t="s" s="8" r="B21">
        <v>27</v>
      </c>
      <c s="8" r="C21">
        <v>-1</v>
      </c>
      <c s="8" r="D21">
        <v>-2</v>
      </c>
      <c s="8" r="E21">
        <v>-3</v>
      </c>
      <c s="8" r="F21">
        <v>-4</v>
      </c>
      <c s="8" r="G21">
        <v>-2</v>
      </c>
      <c s="8" r="H21">
        <v>0</v>
      </c>
      <c s="8" r="I21">
        <v>6</v>
      </c>
      <c s="8" r="J21">
        <v>1</v>
      </c>
      <c s="8" r="K21">
        <v>6</v>
      </c>
      <c s="8" r="L21">
        <v>3</v>
      </c>
      <c s="8" r="M21">
        <v>0</v>
      </c>
      <c r="N21">
        <f>SUM(C21:M21)</f>
        <v>4</v>
      </c>
      <c s="8" r="O21"/>
      <c s="13" r="P21">
        <f>(((((((((((C21*5)+(D21*10))+(E21*5))-(F21*3))-(G21*3))+(H21*5))-(I21*3))+(J21*1))+(K21*10))+(L21*3))+(M21*0))/30</f>
        <v>1</v>
      </c>
      <c s="13" r="Q21">
        <f>(((((((((((C21*10)+(D21*10))+(E21*2))-(F21*3))-(G21*3))+(H21*1))-(I21*3))+(J21*5))+(K21*5))+(L21*2))+(M21*0))/30</f>
        <v>0.166666666666667</v>
      </c>
      <c s="13" r="R21">
        <f>(((((((((((C21*0)+(D21*2))+(E21*10))+(F21*3))+(G21*3))+(H21*3))+(I21*3))+(J21*0))+(K21*0))+(L21*3))+(M21*3))/30</f>
        <v>-0.833333333333333</v>
      </c>
      <c s="13" r="S21">
        <f>(((((((((((C21*0)+(D21*0))+(E21*7))+(F21*5))+(G21*7))+(H21*2))+(I21*10))+(J21*0))+(K21*5))+(L21*10))+(M21*0))/30</f>
        <v>2.16666666666667</v>
      </c>
      <c s="13" r="T21">
        <f>(((((((((((C21*7)+(D21*7))+(E21*5))+(F21*5))+(G21*5))+(H21*3))+(I21*5))+(J21*2))+(K21*5))+(L21*5))+(M21*3))/30</f>
        <v>0.366666666666667</v>
      </c>
      <c s="13" r="U21">
        <f>(((((((((((-C21*2)-(D21*3))-(E21*5))+(F21*3))+(G21*5))+(H21*3))-(I21*5))+(J21*5))+(K21*0))+(L21*5))+(M21*10))/30</f>
        <v>-0.3</v>
      </c>
      <c s="13" r="V21">
        <f>(((((((((((C21*2)-(D21*3))+(E21*7))+(F21*3))+(G21*5))+(H21*10))+(I21*3))+(J21*0))+(K21*4))+(L21*5))+(M21*0))/30</f>
        <v>0.6</v>
      </c>
      <c s="14" r="W21">
        <f>SUM(P21:V21)</f>
        <v>3.16666666666667</v>
      </c>
    </row>
    <row r="22">
      <c t="s" s="8" r="B22">
        <v>28</v>
      </c>
      <c s="8" r="C22">
        <v>-7</v>
      </c>
      <c s="8" r="D22">
        <v>-4</v>
      </c>
      <c s="8" r="E22">
        <v>-3</v>
      </c>
      <c s="8" r="F22">
        <v>3</v>
      </c>
      <c s="8" r="G22">
        <v>2</v>
      </c>
      <c s="8" r="H22">
        <v>-5</v>
      </c>
      <c s="8" r="I22">
        <v>10</v>
      </c>
      <c s="8" r="J22">
        <v>3</v>
      </c>
      <c s="8" r="K22">
        <v>-3</v>
      </c>
      <c s="8" r="L22">
        <v>5</v>
      </c>
      <c s="8" r="M22">
        <v>-3</v>
      </c>
      <c r="N22">
        <f>SUM(C22:M22)</f>
        <v>-2</v>
      </c>
      <c s="8" r="O22"/>
      <c s="13" r="P22">
        <f>(((((((((((C22*5)+(D22*10))+(E22*5))-(F22*3))-(G22*3))+(H22*5))-(I22*3))+(J22*1))+(K22*10))+(L22*3))+(M22*0))/30</f>
        <v>-5.73333333333333</v>
      </c>
      <c s="13" r="Q22">
        <f>(((((((((((C22*10)+(D22*10))+(E22*2))-(F22*3))-(G22*3))+(H22*1))-(I22*3))+(J22*5))+(K22*5))+(L22*2))+(M22*0))/30</f>
        <v>-5.2</v>
      </c>
      <c s="13" r="R22">
        <f>(((((((((((C22*0)+(D22*2))+(E22*10))+(F22*3))+(G22*3))+(H22*3))+(I22*3))+(J22*0))+(K22*0))+(L22*3))+(M22*3))/30</f>
        <v>-0.066666666666667</v>
      </c>
      <c s="13" r="S22">
        <f>(((((((((((C22*0)+(D22*0))+(E22*7))+(F22*5))+(G22*7))+(H22*2))+(I22*10))+(J22*0))+(K22*5))+(L22*10))+(M22*0))/30</f>
        <v>4.43333333333333</v>
      </c>
      <c s="13" r="T22">
        <f>(((((((((((C22*7)+(D22*7))+(E22*5))+(F22*5))+(G22*5))+(H22*3))+(I22*5))+(J22*2))+(K22*5))+(L22*5))+(M22*3))/30</f>
        <v>-0.833333333333333</v>
      </c>
      <c s="13" r="U22">
        <f>(((((((((((-C22*2)-(D22*3))-(E22*5))+(F22*3))+(G22*5))+(H22*3))-(I22*5))+(J22*5))+(K22*0))+(L22*5))+(M22*10))/30</f>
        <v>0.166666666666667</v>
      </c>
      <c s="13" r="V22">
        <f>(((((((((((C22*2)-(D22*3))+(E22*7))+(F22*3))+(G22*5))+(H22*10))+(I22*3))+(J22*0))+(K22*4))+(L22*5))+(M22*0))/30</f>
        <v>-0.366666666666667</v>
      </c>
      <c s="14" r="W22">
        <f>SUM(P22:V22)</f>
        <v>-7.6</v>
      </c>
    </row>
    <row r="23">
      <c t="s" s="8" r="B23">
        <v>29</v>
      </c>
      <c s="8" r="C23">
        <v>0</v>
      </c>
      <c s="8" r="D23">
        <v>0</v>
      </c>
      <c s="8" r="E23">
        <v>0</v>
      </c>
      <c s="8" r="F23">
        <v>10</v>
      </c>
      <c s="8" r="G23">
        <v>3</v>
      </c>
      <c s="8" r="H23">
        <v>0</v>
      </c>
      <c s="8" r="I23">
        <v>1</v>
      </c>
      <c s="8" r="J23">
        <v>1</v>
      </c>
      <c s="8" r="K23">
        <v>2</v>
      </c>
      <c s="8" r="L23">
        <v>10</v>
      </c>
      <c s="8" r="M23">
        <v>0</v>
      </c>
      <c r="N23">
        <f>SUM(C23:M23)</f>
        <v>27</v>
      </c>
      <c s="8" r="O23"/>
      <c s="13" r="P23">
        <f>(((((((((((C23*5)+(D23*10))+(E23*5))-(F23*3))-(G23*3))+(H23*5))-(I23*3))+(J23*1))+(K23*10))+(L23*3))+(M23*0))/30</f>
        <v>0.3</v>
      </c>
      <c s="13" r="Q23">
        <f>(((((((((((C23*10)+(D23*10))+(E23*2))-(F23*3))-(G23*3))+(H23*1))-(I23*3))+(J23*5))+(K23*5))+(L23*2))+(M23*0))/30</f>
        <v>-0.233333333333333</v>
      </c>
      <c s="13" r="R23">
        <f>(((((((((((C23*0)+(D23*2))+(E23*10))+(F23*3))+(G23*3))+(H23*3))+(I23*3))+(J23*0))+(K23*0))+(L23*3))+(M23*3))/30</f>
        <v>2.4</v>
      </c>
      <c s="13" r="S23">
        <f>(((((((((((C23*0)+(D23*0))+(E23*7))+(F23*5))+(G23*7))+(H23*2))+(I23*10))+(J23*0))+(K23*5))+(L23*10))+(M23*0))/30</f>
        <v>6.36666666666667</v>
      </c>
      <c s="13" r="T23">
        <f>(((((((((((C23*7)+(D23*7))+(E23*5))+(F23*5))+(G23*5))+(H23*3))+(I23*5))+(J23*2))+(K23*5))+(L23*5))+(M23*3))/30</f>
        <v>4.4</v>
      </c>
      <c s="13" r="U23">
        <f>(((((((((((-C23*2)-(D23*3))-(E23*5))+(F23*3))+(G23*5))+(H23*3))-(I23*5))+(J23*5))+(K23*0))+(L23*5))+(M23*10))/30</f>
        <v>3.16666666666667</v>
      </c>
      <c s="13" r="V23">
        <f>(((((((((((C23*2)-(D23*3))+(E23*7))+(F23*3))+(G23*5))+(H23*10))+(I23*3))+(J23*0))+(K23*4))+(L23*5))+(M23*0))/30</f>
        <v>3.53333333333333</v>
      </c>
      <c s="14" r="W23">
        <f>SUM(P23:V23)</f>
        <v>19.9333333333333</v>
      </c>
    </row>
    <row r="24">
      <c t="s" s="8" r="B24">
        <v>30</v>
      </c>
      <c s="8" r="C24">
        <v>-2</v>
      </c>
      <c s="8" r="D24">
        <v>10</v>
      </c>
      <c s="8" r="E24">
        <v>0</v>
      </c>
      <c s="8" r="F24">
        <v>3</v>
      </c>
      <c s="8" r="G24">
        <v>0</v>
      </c>
      <c s="8" r="H24">
        <v>8</v>
      </c>
      <c s="8" r="I24">
        <v>0</v>
      </c>
      <c s="8" r="J24">
        <v>2</v>
      </c>
      <c s="8" r="K24">
        <v>3</v>
      </c>
      <c s="8" r="L24">
        <v>3</v>
      </c>
      <c s="8" r="M24">
        <v>0</v>
      </c>
      <c r="N24">
        <f>SUM(C24:M24)</f>
        <v>27</v>
      </c>
      <c s="8" r="O24"/>
      <c s="13" r="P24">
        <f>(((((((((((C24*5)+(D24*10))+(E24*5))-(F24*3))-(G24*3))+(H24*5))-(I24*3))+(J24*1))+(K24*10))+(L24*3))+(M24*0))/30</f>
        <v>5.4</v>
      </c>
      <c s="13" r="Q24">
        <f>(((((((((((C24*10)+(D24*10))+(E24*2))-(F24*3))-(G24*3))+(H24*1))-(I24*3))+(J24*5))+(K24*5))+(L24*2))+(M24*0))/30</f>
        <v>3.66666666666667</v>
      </c>
      <c s="13" r="R24">
        <f>(((((((((((C24*0)+(D24*2))+(E24*10))+(F24*3))+(G24*3))+(H24*3))+(I24*3))+(J24*0))+(K24*0))+(L24*3))+(M24*3))/30</f>
        <v>2.06666666666667</v>
      </c>
      <c s="13" r="S24">
        <f>(((((((((((C24*0)+(D24*0))+(E24*7))+(F24*5))+(G24*7))+(H24*2))+(I24*10))+(J24*0))+(K24*5))+(L24*10))+(M24*0))/30</f>
        <v>2.53333333333333</v>
      </c>
      <c s="13" r="T24">
        <f>(((((((((((C24*7)+(D24*7))+(E24*5))+(F24*5))+(G24*5))+(H24*3))+(I24*5))+(J24*2))+(K24*5))+(L24*5))+(M24*3))/30</f>
        <v>4.3</v>
      </c>
      <c s="13" r="U24">
        <f>(((((((((((-C24*2)-(D24*3))-(E24*5))+(F24*3))+(G24*5))+(H24*3))-(I24*5))+(J24*5))+(K24*0))+(L24*5))+(M24*10))/30</f>
        <v>1.06666666666667</v>
      </c>
      <c s="13" r="V24">
        <f>(((((((((((C24*2)-(D24*3))+(E24*7))+(F24*3))+(G24*5))+(H24*10))+(I24*3))+(J24*0))+(K24*4))+(L24*5))+(M24*0))/30</f>
        <v>2.73333333333333</v>
      </c>
      <c s="14" r="W24">
        <f>SUM(P24:V24)</f>
        <v>21.7666666666667</v>
      </c>
    </row>
    <row r="25">
      <c t="s" s="8" r="B25">
        <v>31</v>
      </c>
      <c s="8" r="C25">
        <v>10</v>
      </c>
      <c s="8" r="D25">
        <v>2</v>
      </c>
      <c s="8" r="E25">
        <v>1</v>
      </c>
      <c s="8" r="F25">
        <v>1</v>
      </c>
      <c s="8" r="G25">
        <v>0</v>
      </c>
      <c s="8" r="H25">
        <v>7</v>
      </c>
      <c s="8" r="I25">
        <v>0</v>
      </c>
      <c s="8" r="J25">
        <v>-3</v>
      </c>
      <c s="8" r="K25">
        <v>2</v>
      </c>
      <c s="8" r="L25">
        <v>-3</v>
      </c>
      <c s="8" r="M25">
        <v>0</v>
      </c>
      <c r="N25">
        <f>SUM(C25:M25)</f>
        <v>17</v>
      </c>
      <c s="8" r="O25"/>
      <c s="13" r="P25">
        <f>(((((((((((C25*5)+(D25*10))+(E25*5))-(F25*3))-(G25*3))+(H25*5))-(I25*3))+(J25*1))+(K25*10))+(L25*3))+(M25*0))/30</f>
        <v>3.83333333333333</v>
      </c>
      <c s="13" r="Q25">
        <f>(((((((((((C25*10)+(D25*10))+(E25*2))-(F25*3))-(G25*3))+(H25*1))-(I25*3))+(J25*5))+(K25*5))+(L25*2))+(M25*0))/30</f>
        <v>3.83333333333333</v>
      </c>
      <c s="13" r="R25">
        <f>(((((((((((C25*0)+(D25*2))+(E25*10))+(F25*3))+(G25*3))+(H25*3))+(I25*3))+(J25*0))+(K25*0))+(L25*3))+(M25*3))/30</f>
        <v>0.966666666666667</v>
      </c>
      <c s="13" r="S25">
        <f>(((((((((((C25*0)+(D25*0))+(E25*7))+(F25*5))+(G25*7))+(H25*2))+(I25*10))+(J25*0))+(K25*5))+(L25*10))+(M25*0))/30</f>
        <v>0.2</v>
      </c>
      <c s="13" r="T25">
        <f>(((((((((((C25*7)+(D25*7))+(E25*5))+(F25*5))+(G25*5))+(H25*3))+(I25*5))+(J25*2))+(K25*5))+(L25*5))+(M25*3))/30</f>
        <v>3.46666666666667</v>
      </c>
      <c s="13" r="U25">
        <f>(((((((((((-C25*2)-(D25*3))-(E25*5))+(F25*3))+(G25*5))+(H25*3))-(I25*5))+(J25*5))+(K25*0))+(L25*5))+(M25*10))/30</f>
        <v>-1.23333333333333</v>
      </c>
      <c s="13" r="V25">
        <f>(((((((((((C25*2)-(D25*3))+(E25*7))+(F25*3))+(G25*5))+(H25*10))+(I25*3))+(J25*0))+(K25*4))+(L25*5))+(M25*0))/30</f>
        <v>2.9</v>
      </c>
      <c s="14" r="W25">
        <f>SUM(P25:V25)</f>
        <v>13.9666666666667</v>
      </c>
    </row>
    <row r="26">
      <c s="8" r="P26">
        <f>SUM(P4:P25)</f>
        <v>30.6666666666667</v>
      </c>
      <c s="8" r="Q26">
        <f>SUM(Q4:Q25)</f>
        <v>29.5666666666667</v>
      </c>
      <c s="8" r="R26">
        <f>SUM(R4:R25)</f>
        <v>13.9666666666667</v>
      </c>
      <c s="8" r="S26">
        <f>SUM(S4:S25)</f>
        <v>46.2</v>
      </c>
      <c s="8" r="T26">
        <f>SUM(T4:T25)</f>
        <v>49.4666666666667</v>
      </c>
      <c s="8" r="U26">
        <f>SUM(U4:U25)</f>
        <v>0.3</v>
      </c>
      <c s="8" r="V26">
        <f>SUM(V4:V25)</f>
        <v>21.5333333333333</v>
      </c>
    </row>
    <row r="27">
      <c s="8" r="B27">
        <f>SUM(P26:V26)</f>
        <v>191.7</v>
      </c>
      <c s="8" r="C27"/>
      <c s="8" r="D27"/>
      <c s="8" r="E27"/>
      <c s="8" r="F27"/>
      <c s="8" r="G27"/>
      <c s="8" r="H27"/>
      <c s="8" r="I27"/>
      <c s="8" r="J27"/>
      <c s="8" r="K27"/>
      <c s="8" r="L27"/>
      <c s="8" r="M27"/>
      <c s="8" r="N27"/>
      <c s="8" r="O27"/>
      <c s="12" r="P27">
        <f>P26/167</f>
        <v>0.183632734530938</v>
      </c>
      <c s="12" r="Q27">
        <f>Q26/167</f>
        <v>0.177045908183633</v>
      </c>
      <c s="12" r="R27">
        <f>R26/167</f>
        <v>0.083632734530938</v>
      </c>
      <c s="12" r="S27">
        <f>S26/167</f>
        <v>0.276646706586826</v>
      </c>
      <c s="12" r="T27">
        <f>T26/167</f>
        <v>0.296207584830339</v>
      </c>
      <c s="12" r="U27">
        <f>U26/167</f>
        <v>0.001796407185629</v>
      </c>
      <c s="12" r="V27">
        <f>V26/167</f>
        <v>0.128942115768463</v>
      </c>
    </row>
  </sheetData>
</worksheet>
</file>