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filterPrivacy="1" autoCompressPictures="0"/>
  <bookViews>
    <workbookView xWindow="0" yWindow="0" windowWidth="14400" windowHeight="16500"/>
  </bookViews>
  <sheets>
    <sheet name="Sheet1" sheetId="1" r:id="rId1"/>
  </sheets>
  <definedNames>
    <definedName name="_xlnm.Print_Area" localSheetId="0">Sheet1!$A$1:$H$19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0" i="1"/>
  <c r="H19" i="1"/>
  <c r="H14" i="1"/>
  <c r="H18" i="1"/>
  <c r="H16" i="1"/>
  <c r="H17" i="1"/>
  <c r="H2" i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<sst xmlns="http://schemas.openxmlformats.org/spreadsheetml/2006/main" count="78" uniqueCount="60">
  <si>
    <t>Part</t>
  </si>
  <si>
    <t>Mouser No.</t>
  </si>
  <si>
    <t>291-2.2K-RC</t>
  </si>
  <si>
    <t>291-2.2k-RC</t>
  </si>
  <si>
    <t>ea</t>
  </si>
  <si>
    <t>291-68-RC</t>
  </si>
  <si>
    <t>Carbon Film Resistors - Through Hole 68ohms 0.05</t>
  </si>
  <si>
    <t>Carbon Film Resistors - Through Hole 2.2Kohms 0.05</t>
  </si>
  <si>
    <t>Zener Diodes 3.6V 0.5W Zener</t>
  </si>
  <si>
    <t>512-BZX79C3V6</t>
  </si>
  <si>
    <t>BZX79C3V6</t>
  </si>
  <si>
    <t>Multilayer Ceramic Capacitors MLCC - Leaded 22pF 50V 5% C0G 5mm LS</t>
  </si>
  <si>
    <t>594-K220J10C0GF5UH5</t>
  </si>
  <si>
    <t>K220J10C0GF5UH5</t>
  </si>
  <si>
    <t>581-SR215C104JARTR1</t>
  </si>
  <si>
    <t>SR215C104JARTR1</t>
  </si>
  <si>
    <t>Multilayer Ceramic Capacitors MLCC - Leaded 50volts 0.1uF 5% X7R</t>
  </si>
  <si>
    <t xml:space="preserve">Aluminum Electrolytic Capacitors - Leaded 50V 10uF 20% 5x11mm
</t>
  </si>
  <si>
    <t xml:space="preserve">140-REA100M1HBK0511P
</t>
  </si>
  <si>
    <t>REA100M1HBK-0511P</t>
  </si>
  <si>
    <t>USB Cables / IEEE 1394 Cables A-B 26/28 AWG 6' BLK USB 2.0</t>
  </si>
  <si>
    <t>562-3021007-06</t>
  </si>
  <si>
    <t>3021007-06</t>
  </si>
  <si>
    <t>D-Sub Standard Connectors A15P S/CUP</t>
  </si>
  <si>
    <t>523-L717SDA15P</t>
  </si>
  <si>
    <t>L717SDA15P</t>
  </si>
  <si>
    <t>D-Sub Standard Connectors 9P MALE</t>
  </si>
  <si>
    <t>523-L717SDE09P</t>
  </si>
  <si>
    <t>L717SDE09P</t>
  </si>
  <si>
    <t>Allied Number</t>
  </si>
  <si>
    <t>201E09F25F001</t>
  </si>
  <si>
    <t>Price</t>
  </si>
  <si>
    <t>520-HCU150-20-4X</t>
  </si>
  <si>
    <t>ECS-150-20-4X</t>
  </si>
  <si>
    <t xml:space="preserve">556-ATMEGA168-20AU
</t>
  </si>
  <si>
    <t>ATmega168-20AU</t>
  </si>
  <si>
    <t>Atmega 168-20AU 8 bit Microcontroller</t>
  </si>
  <si>
    <t>Crystal 15.0MHz 20pF -10C +70C</t>
  </si>
  <si>
    <t>MFR number</t>
  </si>
  <si>
    <t>Grand Total</t>
  </si>
  <si>
    <t>Unit</t>
  </si>
  <si>
    <t>Qty</t>
  </si>
  <si>
    <t>Total Cost</t>
  </si>
  <si>
    <t>Dsub gender changer cover 9 to 25 quick lock black, Northern Tech.</t>
  </si>
  <si>
    <t>579-MCP1702-3302E/TO</t>
  </si>
  <si>
    <t>MCP1702-3302E/TO</t>
  </si>
  <si>
    <t>3.3 V LDO Voltage Regulators LDO w/ Low Quiescent (for N64/GC cable)</t>
  </si>
  <si>
    <t>523-L77SDA15S</t>
  </si>
  <si>
    <t>L77SDA15S</t>
  </si>
  <si>
    <t>D-Sub Standard Connectors 15P FEMALE solder bucket</t>
  </si>
  <si>
    <t>D-Sub Standard Connectors 9 POS. SOLDER FEMALE GOLD PLTD. CONTACTS</t>
  </si>
  <si>
    <t>601-40-9709S</t>
  </si>
  <si>
    <t>40-9709S</t>
  </si>
  <si>
    <t>D-Sub Backshells HOOD PLASTIC 15 POS. STANDARD</t>
  </si>
  <si>
    <t>601-40-9715H</t>
  </si>
  <si>
    <t>40-9715H</t>
  </si>
  <si>
    <t>601-40-9709H</t>
  </si>
  <si>
    <t>40-9709H</t>
  </si>
  <si>
    <t>D-Sub Backshells HOOD PLASTIC 9 POS. STANDARD</t>
  </si>
  <si>
    <t>FOR THE CABLES (DB15: NeoGeo, Saturn, PSX, TurboGfx, Dual NES, Dual Atari; DB9: NES, SNES, N64/GC; two each)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</si>
</sst>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/>
    <xf numFmtId="49" fontId="0" fillId="0" borderId="0" xfId="0" applyNumberFormat="1"/>
    <xf numFmtId="49" fontId="2" fillId="0" borderId="0" xfId="1" applyNumberFormat="1"/>
    <xf numFmtId="49" fontId="0" fillId="0" borderId="0" xfId="0" applyNumberFormat="1" applyAlignment="1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/>
    <xf numFmtId="164" fontId="1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/>
    <xf numFmtId="0" fontId="0" fillId="0" borderId="0" xfId="0" applyFont="1"/>
    <xf numFmtId="164" fontId="1" fillId="0" borderId="0" xfId="0" applyNumberFormat="1" applyFont="1"/>
    <xf numFmtId="0" fontId="0" fillId="0" borderId="0" xfId="0" applyNumberFormat="1"/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21"/>
  <sheetViews>
    <sheetView tabSelected="1" workbookViewId="0">
      <selection activeCell="A15" sqref="A15"/>
    </sheetView>
  </sheetViews>
  <sheetFormatPr baseColWidth="10" defaultColWidth="8.83203125" defaultRowHeight="14" x14ac:dyDescent="0"/>
  <cols>
    <col min="1" max="1" width="58.33203125" bestFit="1" customWidth="1"/>
    <col min="2" max="2" width="22.6640625" bestFit="1" customWidth="1"/>
    <col min="3" max="3" width="12.5" style="2" bestFit="1" customWidth="1"/>
    <col min="4" max="4" width="18.5" bestFit="1" customWidth="1"/>
    <col min="5" max="5" width="5.5" style="9" bestFit="1" customWidth="1"/>
    <col min="6" max="6" width="4.1640625" style="12" bestFit="1" customWidth="1"/>
    <col min="7" max="7" width="10.1640625" bestFit="1" customWidth="1"/>
    <col min="8" max="8" width="8.83203125" style="9" bestFit="1" customWidth="1"/>
  </cols>
  <sheetData>
    <row r="1" spans="1:8" s="5" customFormat="1">
      <c r="A1" s="6" t="s">
        <v>0</v>
      </c>
      <c r="B1" s="6" t="s">
        <v>1</v>
      </c>
      <c r="C1" s="7" t="s">
        <v>29</v>
      </c>
      <c r="D1" s="6" t="s">
        <v>38</v>
      </c>
      <c r="E1" s="8" t="s">
        <v>31</v>
      </c>
      <c r="F1" s="6" t="s">
        <v>40</v>
      </c>
      <c r="G1" s="6" t="s">
        <v>41</v>
      </c>
      <c r="H1" s="8" t="s">
        <v>42</v>
      </c>
    </row>
    <row r="2" spans="1:8">
      <c r="A2" t="s">
        <v>7</v>
      </c>
      <c r="B2" t="s">
        <v>2</v>
      </c>
      <c r="D2" t="s">
        <v>3</v>
      </c>
      <c r="E2" s="9">
        <v>0.1</v>
      </c>
      <c r="F2" s="13" t="s">
        <v>4</v>
      </c>
      <c r="G2">
        <v>1</v>
      </c>
      <c r="H2" s="9">
        <f>E2*G2</f>
        <v>0.1</v>
      </c>
    </row>
    <row r="3" spans="1:8">
      <c r="A3" t="s">
        <v>6</v>
      </c>
      <c r="B3" t="s">
        <v>5</v>
      </c>
      <c r="C3" s="3"/>
      <c r="D3" t="s">
        <v>5</v>
      </c>
      <c r="E3" s="9">
        <v>0.1</v>
      </c>
      <c r="F3" s="13" t="s">
        <v>4</v>
      </c>
      <c r="G3">
        <v>2</v>
      </c>
      <c r="H3" s="9">
        <f t="shared" ref="H3:H12" si="0">E3*G3</f>
        <v>0.2</v>
      </c>
    </row>
    <row r="4" spans="1:8">
      <c r="A4" t="s">
        <v>8</v>
      </c>
      <c r="B4" t="s">
        <v>9</v>
      </c>
      <c r="D4" t="s">
        <v>10</v>
      </c>
      <c r="E4" s="9">
        <v>0.13</v>
      </c>
      <c r="F4" s="13" t="s">
        <v>4</v>
      </c>
      <c r="G4">
        <v>2</v>
      </c>
      <c r="H4" s="9">
        <f t="shared" si="0"/>
        <v>0.26</v>
      </c>
    </row>
    <row r="5" spans="1:8">
      <c r="A5" t="s">
        <v>11</v>
      </c>
      <c r="B5" t="s">
        <v>12</v>
      </c>
      <c r="D5" t="s">
        <v>13</v>
      </c>
      <c r="E5" s="9">
        <v>0.03</v>
      </c>
      <c r="F5" s="13" t="s">
        <v>4</v>
      </c>
      <c r="G5">
        <v>2</v>
      </c>
      <c r="H5" s="9">
        <f t="shared" si="0"/>
        <v>0.06</v>
      </c>
    </row>
    <row r="6" spans="1:8">
      <c r="A6" t="s">
        <v>16</v>
      </c>
      <c r="B6" t="s">
        <v>14</v>
      </c>
      <c r="D6" t="s">
        <v>15</v>
      </c>
      <c r="E6" s="9">
        <v>0.34</v>
      </c>
      <c r="F6" s="13" t="s">
        <v>4</v>
      </c>
      <c r="G6">
        <v>1</v>
      </c>
      <c r="H6" s="9">
        <f t="shared" si="0"/>
        <v>0.34</v>
      </c>
    </row>
    <row r="7" spans="1:8" s="1" customFormat="1">
      <c r="A7" s="1" t="s">
        <v>17</v>
      </c>
      <c r="B7" s="1" t="s">
        <v>18</v>
      </c>
      <c r="C7" s="4"/>
      <c r="D7" s="1" t="s">
        <v>19</v>
      </c>
      <c r="E7" s="10">
        <v>0.08</v>
      </c>
      <c r="F7" s="13" t="s">
        <v>4</v>
      </c>
      <c r="G7" s="1">
        <v>1</v>
      </c>
      <c r="H7" s="9">
        <f t="shared" si="0"/>
        <v>0.08</v>
      </c>
    </row>
    <row r="8" spans="1:8">
      <c r="A8" s="1" t="s">
        <v>20</v>
      </c>
      <c r="B8" s="1" t="s">
        <v>21</v>
      </c>
      <c r="C8" s="4"/>
      <c r="D8" s="1" t="s">
        <v>22</v>
      </c>
      <c r="E8" s="10">
        <v>3.93</v>
      </c>
      <c r="F8" s="13" t="s">
        <v>4</v>
      </c>
      <c r="G8" s="1">
        <v>1</v>
      </c>
      <c r="H8" s="9">
        <f t="shared" si="0"/>
        <v>3.93</v>
      </c>
    </row>
    <row r="9" spans="1:8">
      <c r="A9" s="1" t="s">
        <v>23</v>
      </c>
      <c r="B9" s="1" t="s">
        <v>24</v>
      </c>
      <c r="C9" s="4"/>
      <c r="D9" s="1" t="s">
        <v>25</v>
      </c>
      <c r="E9" s="10">
        <v>0.9</v>
      </c>
      <c r="F9" s="13" t="s">
        <v>4</v>
      </c>
      <c r="G9" s="1">
        <v>1</v>
      </c>
      <c r="H9" s="9">
        <f t="shared" si="0"/>
        <v>0.9</v>
      </c>
    </row>
    <row r="10" spans="1:8">
      <c r="A10" s="1" t="s">
        <v>26</v>
      </c>
      <c r="B10" s="1" t="s">
        <v>27</v>
      </c>
      <c r="C10" s="4"/>
      <c r="D10" s="1" t="s">
        <v>28</v>
      </c>
      <c r="E10" s="10">
        <v>0.53</v>
      </c>
      <c r="F10" s="13" t="s">
        <v>4</v>
      </c>
      <c r="G10" s="1">
        <v>1</v>
      </c>
      <c r="H10" s="9">
        <f t="shared" si="0"/>
        <v>0.53</v>
      </c>
    </row>
    <row r="11" spans="1:8">
      <c r="A11" s="1" t="s">
        <v>37</v>
      </c>
      <c r="B11" t="s">
        <v>32</v>
      </c>
      <c r="D11" s="1" t="s">
        <v>33</v>
      </c>
      <c r="E11" s="10">
        <v>0.53</v>
      </c>
      <c r="F11" s="13" t="s">
        <v>4</v>
      </c>
      <c r="G11" s="1">
        <v>1</v>
      </c>
      <c r="H11" s="9">
        <f t="shared" si="0"/>
        <v>0.53</v>
      </c>
    </row>
    <row r="12" spans="1:8" s="1" customFormat="1">
      <c r="A12" s="1" t="s">
        <v>36</v>
      </c>
      <c r="B12" s="1" t="s">
        <v>34</v>
      </c>
      <c r="C12" s="4"/>
      <c r="D12" s="1" t="s">
        <v>35</v>
      </c>
      <c r="E12" s="10">
        <v>4.8600000000000003</v>
      </c>
      <c r="F12" s="13" t="s">
        <v>4</v>
      </c>
      <c r="G12" s="1">
        <v>1</v>
      </c>
      <c r="H12" s="10">
        <f t="shared" si="0"/>
        <v>4.8600000000000003</v>
      </c>
    </row>
    <row r="13" spans="1:8">
      <c r="A13" s="1" t="s">
        <v>43</v>
      </c>
      <c r="C13" s="17">
        <v>70172352</v>
      </c>
      <c r="D13" s="1" t="s">
        <v>30</v>
      </c>
      <c r="E13" s="10">
        <v>1.6</v>
      </c>
      <c r="F13" s="13" t="s">
        <v>4</v>
      </c>
      <c r="G13" s="1">
        <v>1</v>
      </c>
      <c r="H13" s="9">
        <f>E13*G13</f>
        <v>1.6</v>
      </c>
    </row>
    <row r="14" spans="1:8">
      <c r="A14" s="1"/>
      <c r="D14" s="1"/>
      <c r="E14" s="10"/>
      <c r="F14" s="13"/>
      <c r="G14" s="5" t="s">
        <v>39</v>
      </c>
      <c r="H14" s="11">
        <f>SUM(H2:H13)</f>
        <v>13.390000000000002</v>
      </c>
    </row>
    <row r="15" spans="1:8">
      <c r="A15" s="14" t="s">
        <v>59</v>
      </c>
      <c r="D15" s="1"/>
      <c r="E15" s="10"/>
      <c r="F15" s="13"/>
      <c r="G15" s="1"/>
    </row>
    <row r="16" spans="1:8">
      <c r="A16" s="1" t="s">
        <v>46</v>
      </c>
      <c r="B16" t="s">
        <v>44</v>
      </c>
      <c r="D16" s="1" t="s">
        <v>45</v>
      </c>
      <c r="E16" s="10">
        <v>0.52</v>
      </c>
      <c r="F16" s="13" t="s">
        <v>4</v>
      </c>
      <c r="G16" s="1">
        <v>2</v>
      </c>
      <c r="H16" s="9">
        <f>E16*G16</f>
        <v>1.04</v>
      </c>
    </row>
    <row r="17" spans="1:8">
      <c r="A17" s="1" t="s">
        <v>49</v>
      </c>
      <c r="B17" t="s">
        <v>47</v>
      </c>
      <c r="D17" s="2" t="s">
        <v>48</v>
      </c>
      <c r="E17" s="10">
        <v>0.89</v>
      </c>
      <c r="F17" s="13" t="s">
        <v>4</v>
      </c>
      <c r="G17" s="1">
        <v>12</v>
      </c>
      <c r="H17" s="9">
        <f>E17*G17</f>
        <v>10.68</v>
      </c>
    </row>
    <row r="18" spans="1:8">
      <c r="A18" s="1" t="s">
        <v>50</v>
      </c>
      <c r="B18" t="s">
        <v>51</v>
      </c>
      <c r="D18" s="1" t="s">
        <v>52</v>
      </c>
      <c r="E18" s="10">
        <v>0.61</v>
      </c>
      <c r="F18" s="13" t="s">
        <v>4</v>
      </c>
      <c r="G18" s="1">
        <v>6</v>
      </c>
      <c r="H18" s="9">
        <f>E18*G18</f>
        <v>3.66</v>
      </c>
    </row>
    <row r="19" spans="1:8">
      <c r="A19" s="1" t="s">
        <v>53</v>
      </c>
      <c r="B19" t="s">
        <v>54</v>
      </c>
      <c r="D19" s="1" t="s">
        <v>55</v>
      </c>
      <c r="E19" s="9">
        <v>0.46</v>
      </c>
      <c r="F19" s="12" t="s">
        <v>4</v>
      </c>
      <c r="G19" s="15">
        <v>12</v>
      </c>
      <c r="H19" s="9">
        <f>E19*G19</f>
        <v>5.5200000000000005</v>
      </c>
    </row>
    <row r="20" spans="1:8">
      <c r="A20" s="1" t="s">
        <v>58</v>
      </c>
      <c r="B20" t="s">
        <v>56</v>
      </c>
      <c r="D20" t="s">
        <v>57</v>
      </c>
      <c r="E20" s="9">
        <v>0.52</v>
      </c>
      <c r="F20" s="12" t="s">
        <v>4</v>
      </c>
      <c r="G20" s="1">
        <v>6</v>
      </c>
      <c r="H20" s="9">
        <f>E20*G20</f>
        <v>3.12</v>
      </c>
    </row>
    <row r="21" spans="1:8">
      <c r="G21" s="5" t="s">
        <v>39</v>
      </c>
      <c r="H21" s="16">
        <f>SUM(H16:H20)</f>
        <v>24.02</v>
      </c>
    </row>
  </sheetData>
  <printOptions gridLines="1"/>
  <pageMargins left="0.7" right="0.7" top="0.75" bottom="0.75" header="0.3" footer="0.3"/>
  <pageSetup scale="87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2015-07-02T14:45:17Z</dcterms:modified>
</cp:coreProperties>
</file>