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roplastics_story\plastics_story\Excel\"/>
    </mc:Choice>
  </mc:AlternateContent>
  <xr:revisionPtr revIDLastSave="0" documentId="13_ncr:1_{78BA45DC-EA0B-4F36-A5C7-293257CEE597}" xr6:coauthVersionLast="36" xr6:coauthVersionMax="36" xr10:uidLastSave="{00000000-0000-0000-0000-000000000000}"/>
  <bookViews>
    <workbookView xWindow="0" yWindow="0" windowWidth="19008" windowHeight="9060" xr2:uid="{9AD7E3CF-070C-4A66-92E7-1930F2E5A81B}"/>
  </bookViews>
  <sheets>
    <sheet name="Table S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6" i="1"/>
  <c r="T7" i="1"/>
  <c r="T8" i="1"/>
  <c r="T9" i="1"/>
  <c r="T5" i="1"/>
  <c r="AF39" i="1"/>
</calcChain>
</file>

<file path=xl/sharedStrings.xml><?xml version="1.0" encoding="utf-8"?>
<sst xmlns="http://schemas.openxmlformats.org/spreadsheetml/2006/main" count="66" uniqueCount="14">
  <si>
    <t>Geyer et al., 2017</t>
  </si>
  <si>
    <t>Lau et al., 2020</t>
  </si>
  <si>
    <t>BAU</t>
  </si>
  <si>
    <t>SCS</t>
  </si>
  <si>
    <t>Year</t>
  </si>
  <si>
    <t>Production</t>
  </si>
  <si>
    <t>Waste</t>
  </si>
  <si>
    <t>Discarded</t>
  </si>
  <si>
    <t>Incinerated</t>
  </si>
  <si>
    <t>Recycled</t>
  </si>
  <si>
    <t>Disposed</t>
  </si>
  <si>
    <t>Tg/y</t>
  </si>
  <si>
    <t>fraction</t>
  </si>
  <si>
    <t>Years_from_1980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</si>
</sst>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BAU discarded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3517716535433071E-2"/>
                  <c:y val="-2.1218649752114405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S5'!$T$35:$T$105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'Table S5'!$D$35:$D$105</c:f>
              <c:numCache>
                <c:formatCode>0.00</c:formatCode>
                <c:ptCount val="71"/>
                <c:pt idx="0">
                  <c:v>1</c:v>
                </c:pt>
                <c:pt idx="1">
                  <c:v>0.99299999999999999</c:v>
                </c:pt>
                <c:pt idx="2">
                  <c:v>0.98599999999999999</c:v>
                </c:pt>
                <c:pt idx="3">
                  <c:v>0.97899999999999987</c:v>
                </c:pt>
                <c:pt idx="4">
                  <c:v>0.97199999999999986</c:v>
                </c:pt>
                <c:pt idx="5">
                  <c:v>0.96499999999999986</c:v>
                </c:pt>
                <c:pt idx="6">
                  <c:v>0.95799999999999985</c:v>
                </c:pt>
                <c:pt idx="7">
                  <c:v>0.95099999999999985</c:v>
                </c:pt>
                <c:pt idx="8">
                  <c:v>0.94399999999999973</c:v>
                </c:pt>
                <c:pt idx="9">
                  <c:v>0.93699999999999972</c:v>
                </c:pt>
                <c:pt idx="10">
                  <c:v>0.92999999999999972</c:v>
                </c:pt>
                <c:pt idx="11">
                  <c:v>0.91857142857142837</c:v>
                </c:pt>
                <c:pt idx="12">
                  <c:v>0.90714285714285692</c:v>
                </c:pt>
                <c:pt idx="13">
                  <c:v>0.89571428571428557</c:v>
                </c:pt>
                <c:pt idx="14">
                  <c:v>0.88428571428571412</c:v>
                </c:pt>
                <c:pt idx="15">
                  <c:v>0.87285714285714278</c:v>
                </c:pt>
                <c:pt idx="16">
                  <c:v>0.86142857142857143</c:v>
                </c:pt>
                <c:pt idx="17">
                  <c:v>0.85</c:v>
                </c:pt>
                <c:pt idx="18">
                  <c:v>0.83857142857142863</c:v>
                </c:pt>
                <c:pt idx="19">
                  <c:v>0.82714285714285718</c:v>
                </c:pt>
                <c:pt idx="20">
                  <c:v>0.81571428571428584</c:v>
                </c:pt>
                <c:pt idx="21">
                  <c:v>0.80428571428571449</c:v>
                </c:pt>
                <c:pt idx="22">
                  <c:v>0.79285714285714304</c:v>
                </c:pt>
                <c:pt idx="23">
                  <c:v>0.78142857142857169</c:v>
                </c:pt>
                <c:pt idx="24">
                  <c:v>0.77000000000000024</c:v>
                </c:pt>
                <c:pt idx="25">
                  <c:v>0.7585714285714289</c:v>
                </c:pt>
                <c:pt idx="26">
                  <c:v>0.74714285714285755</c:v>
                </c:pt>
                <c:pt idx="27">
                  <c:v>0.7357142857142861</c:v>
                </c:pt>
                <c:pt idx="28">
                  <c:v>0.72428571428571475</c:v>
                </c:pt>
                <c:pt idx="29">
                  <c:v>0.7128571428571433</c:v>
                </c:pt>
                <c:pt idx="30">
                  <c:v>0.70142857142857196</c:v>
                </c:pt>
                <c:pt idx="31">
                  <c:v>0.69000000000000061</c:v>
                </c:pt>
                <c:pt idx="32">
                  <c:v>0.63</c:v>
                </c:pt>
                <c:pt idx="33">
                  <c:v>0.6</c:v>
                </c:pt>
                <c:pt idx="34">
                  <c:v>0.57999999999999996</c:v>
                </c:pt>
                <c:pt idx="35">
                  <c:v>0.56000000000000005</c:v>
                </c:pt>
                <c:pt idx="36">
                  <c:v>0.57455709696000667</c:v>
                </c:pt>
                <c:pt idx="37">
                  <c:v>0.56004095620498617</c:v>
                </c:pt>
                <c:pt idx="38">
                  <c:v>0.54544025571998134</c:v>
                </c:pt>
                <c:pt idx="39">
                  <c:v>0.530754891615004</c:v>
                </c:pt>
                <c:pt idx="40">
                  <c:v>0.51598475999999494</c:v>
                </c:pt>
                <c:pt idx="41">
                  <c:v>0.5011297569849944</c:v>
                </c:pt>
                <c:pt idx="42">
                  <c:v>0.48618977868002844</c:v>
                </c:pt>
                <c:pt idx="43">
                  <c:v>0.4711647211949952</c:v>
                </c:pt>
                <c:pt idx="44">
                  <c:v>0.45605448064000598</c:v>
                </c:pt>
                <c:pt idx="45">
                  <c:v>0.44085895312500156</c:v>
                </c:pt>
                <c:pt idx="46">
                  <c:v>0.42557803475999378</c:v>
                </c:pt>
                <c:pt idx="47">
                  <c:v>0.41021162165500868</c:v>
                </c:pt>
                <c:pt idx="48">
                  <c:v>0.39475960992002967</c:v>
                </c:pt>
                <c:pt idx="49">
                  <c:v>0.37922189566499753</c:v>
                </c:pt>
                <c:pt idx="50">
                  <c:v>0.36359837499998093</c:v>
                </c:pt>
                <c:pt idx="51">
                  <c:v>0.34788894403500592</c:v>
                </c:pt>
                <c:pt idx="52">
                  <c:v>0.33209349888002748</c:v>
                </c:pt>
                <c:pt idx="53">
                  <c:v>0.3162119356449864</c:v>
                </c:pt>
                <c:pt idx="54">
                  <c:v>0.30024415044000818</c:v>
                </c:pt>
                <c:pt idx="55">
                  <c:v>0.28419003937497678</c:v>
                </c:pt>
                <c:pt idx="56">
                  <c:v>0.26804949856003191</c:v>
                </c:pt>
                <c:pt idx="57">
                  <c:v>0.25182242410501487</c:v>
                </c:pt>
                <c:pt idx="58">
                  <c:v>0.23550871212000857</c:v>
                </c:pt>
                <c:pt idx="59">
                  <c:v>0.21910825871496797</c:v>
                </c:pt>
                <c:pt idx="60">
                  <c:v>0.2026209600000044</c:v>
                </c:pt>
                <c:pt idx="61">
                  <c:v>0.18604671208498758</c:v>
                </c:pt>
                <c:pt idx="62">
                  <c:v>0.1693854110800288</c:v>
                </c:pt>
                <c:pt idx="63">
                  <c:v>0.15263695309504044</c:v>
                </c:pt>
                <c:pt idx="64">
                  <c:v>0.13580123423997748</c:v>
                </c:pt>
                <c:pt idx="65">
                  <c:v>0.11887815062497964</c:v>
                </c:pt>
                <c:pt idx="66">
                  <c:v>0.10186759836003034</c:v>
                </c:pt>
                <c:pt idx="67">
                  <c:v>8.4769473555013519E-2</c:v>
                </c:pt>
                <c:pt idx="68">
                  <c:v>6.7583672319997845E-2</c:v>
                </c:pt>
                <c:pt idx="69">
                  <c:v>5.0310090765009363E-2</c:v>
                </c:pt>
                <c:pt idx="70">
                  <c:v>3.2948625000017273E-2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5-4757-9102-2CE45D47C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19280"/>
        <c:axId val="1164749200"/>
      </c:scatterChart>
      <c:valAx>
        <c:axId val="14622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49200"/>
        <c:crosses val="autoZero"/>
        <c:crossBetween val="midCat"/>
      </c:valAx>
      <c:valAx>
        <c:axId val="11647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BAU incinerated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3517716535433071E-2"/>
                  <c:y val="-2.1218649752114405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S5'!$T$35:$T$105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'Table S5'!$E$35:$E$105</c:f>
              <c:numCache>
                <c:formatCode>0.00</c:formatCode>
                <c:ptCount val="71"/>
                <c:pt idx="0">
                  <c:v>0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1.6E-2</c:v>
                </c:pt>
                <c:pt idx="4">
                  <c:v>0.02</c:v>
                </c:pt>
                <c:pt idx="5">
                  <c:v>2.6000000000000002E-2</c:v>
                </c:pt>
                <c:pt idx="6">
                  <c:v>0.03</c:v>
                </c:pt>
                <c:pt idx="7">
                  <c:v>3.6000000000000004E-2</c:v>
                </c:pt>
                <c:pt idx="8">
                  <c:v>0.04</c:v>
                </c:pt>
                <c:pt idx="9">
                  <c:v>4.5999999999999999E-2</c:v>
                </c:pt>
                <c:pt idx="10">
                  <c:v>0.05</c:v>
                </c:pt>
                <c:pt idx="11">
                  <c:v>5.5999999999999994E-2</c:v>
                </c:pt>
                <c:pt idx="12">
                  <c:v>0.06</c:v>
                </c:pt>
                <c:pt idx="13">
                  <c:v>6.6000000000000003E-2</c:v>
                </c:pt>
                <c:pt idx="14">
                  <c:v>7.0000000000000007E-2</c:v>
                </c:pt>
                <c:pt idx="15">
                  <c:v>7.5999999999999998E-2</c:v>
                </c:pt>
                <c:pt idx="16">
                  <c:v>7.9529411764705876E-2</c:v>
                </c:pt>
                <c:pt idx="17">
                  <c:v>8.3058823529411754E-2</c:v>
                </c:pt>
                <c:pt idx="18">
                  <c:v>8.6588235294117646E-2</c:v>
                </c:pt>
                <c:pt idx="19">
                  <c:v>9.0117647058823525E-2</c:v>
                </c:pt>
                <c:pt idx="20">
                  <c:v>9.3647058823529417E-2</c:v>
                </c:pt>
                <c:pt idx="21">
                  <c:v>9.7176470588235309E-2</c:v>
                </c:pt>
                <c:pt idx="22">
                  <c:v>0.10070588235294119</c:v>
                </c:pt>
                <c:pt idx="23">
                  <c:v>0.10423529411764708</c:v>
                </c:pt>
                <c:pt idx="24">
                  <c:v>0.10776470588235297</c:v>
                </c:pt>
                <c:pt idx="25">
                  <c:v>0.11129411764705885</c:v>
                </c:pt>
                <c:pt idx="26">
                  <c:v>0.11482352941176474</c:v>
                </c:pt>
                <c:pt idx="27">
                  <c:v>0.11835294117647063</c:v>
                </c:pt>
                <c:pt idx="28">
                  <c:v>0.12188235294117651</c:v>
                </c:pt>
                <c:pt idx="29">
                  <c:v>0.12541176470588242</c:v>
                </c:pt>
                <c:pt idx="30">
                  <c:v>0.12894117647058828</c:v>
                </c:pt>
                <c:pt idx="31">
                  <c:v>0.13247058823529417</c:v>
                </c:pt>
                <c:pt idx="32">
                  <c:v>0.2</c:v>
                </c:pt>
                <c:pt idx="33">
                  <c:v>0.22</c:v>
                </c:pt>
                <c:pt idx="34">
                  <c:v>0.24</c:v>
                </c:pt>
                <c:pt idx="35">
                  <c:v>0.26</c:v>
                </c:pt>
                <c:pt idx="36">
                  <c:v>0.22616636313600225</c:v>
                </c:pt>
                <c:pt idx="37">
                  <c:v>0.23379707365799618</c:v>
                </c:pt>
                <c:pt idx="38">
                  <c:v>0.24147909451200178</c:v>
                </c:pt>
                <c:pt idx="39">
                  <c:v>0.24921249089398145</c:v>
                </c:pt>
                <c:pt idx="40">
                  <c:v>0.25699732799998287</c:v>
                </c:pt>
                <c:pt idx="41">
                  <c:v>0.26483367102601107</c:v>
                </c:pt>
                <c:pt idx="42">
                  <c:v>0.27272158516800005</c:v>
                </c:pt>
                <c:pt idx="43">
                  <c:v>0.28066113562196904</c:v>
                </c:pt>
                <c:pt idx="44">
                  <c:v>0.28865238758397993</c:v>
                </c:pt>
                <c:pt idx="45">
                  <c:v>0.29669540624999513</c:v>
                </c:pt>
                <c:pt idx="46">
                  <c:v>0.30479025681599126</c:v>
                </c:pt>
                <c:pt idx="47">
                  <c:v>0.31293700447800177</c:v>
                </c:pt>
                <c:pt idx="48">
                  <c:v>0.32113571443198907</c:v>
                </c:pt>
                <c:pt idx="49">
                  <c:v>0.32938645187400084</c:v>
                </c:pt>
                <c:pt idx="50">
                  <c:v>0.33768928199999948</c:v>
                </c:pt>
                <c:pt idx="51">
                  <c:v>0.34604427000599003</c:v>
                </c:pt>
                <c:pt idx="52">
                  <c:v>0.35445148108799174</c:v>
                </c:pt>
                <c:pt idx="53">
                  <c:v>0.36291098044200965</c:v>
                </c:pt>
                <c:pt idx="54">
                  <c:v>0.37142283326399195</c:v>
                </c:pt>
                <c:pt idx="55">
                  <c:v>0.3799871047499721</c:v>
                </c:pt>
                <c:pt idx="56">
                  <c:v>0.38860386009598358</c:v>
                </c:pt>
                <c:pt idx="57">
                  <c:v>0.39727316449800298</c:v>
                </c:pt>
                <c:pt idx="58">
                  <c:v>0.40599508315199273</c:v>
                </c:pt>
                <c:pt idx="59">
                  <c:v>0.41476968125398628</c:v>
                </c:pt>
                <c:pt idx="60">
                  <c:v>0.42359702400000288</c:v>
                </c:pt>
                <c:pt idx="61">
                  <c:v>0.43247717658600493</c:v>
                </c:pt>
                <c:pt idx="62">
                  <c:v>0.44141020420799748</c:v>
                </c:pt>
                <c:pt idx="63">
                  <c:v>0.45039617206199978</c:v>
                </c:pt>
                <c:pt idx="64">
                  <c:v>0.45943514534398844</c:v>
                </c:pt>
                <c:pt idx="65">
                  <c:v>0.46852718924999692</c:v>
                </c:pt>
                <c:pt idx="66">
                  <c:v>0.47767236897598764</c:v>
                </c:pt>
                <c:pt idx="67">
                  <c:v>0.48687074971800826</c:v>
                </c:pt>
                <c:pt idx="68">
                  <c:v>0.49612239667199276</c:v>
                </c:pt>
                <c:pt idx="69">
                  <c:v>0.50542737503400303</c:v>
                </c:pt>
                <c:pt idx="70">
                  <c:v>0.51478575000000149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C-4DCE-858F-6B3D0C89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19280"/>
        <c:axId val="1164749200"/>
      </c:scatterChart>
      <c:valAx>
        <c:axId val="14622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49200"/>
        <c:crosses val="autoZero"/>
        <c:crossBetween val="midCat"/>
      </c:valAx>
      <c:valAx>
        <c:axId val="11647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BAU recycled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723031496062992"/>
                  <c:y val="-1.0179352580927383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S5'!$T$44:$T$105</c:f>
              <c:numCache>
                <c:formatCode>General</c:formatCod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</c:numCache>
            </c:numRef>
          </c:xVal>
          <c:yVal>
            <c:numRef>
              <c:f>'Table S5'!$F$44:$F$105</c:f>
              <c:numCache>
                <c:formatCode>0.00</c:formatCode>
                <c:ptCount val="62"/>
                <c:pt idx="0">
                  <c:v>1.0000000000000002E-2</c:v>
                </c:pt>
                <c:pt idx="1">
                  <c:v>1.7200000000000003E-2</c:v>
                </c:pt>
                <c:pt idx="2">
                  <c:v>2.4400000000000005E-2</c:v>
                </c:pt>
                <c:pt idx="3">
                  <c:v>3.1600000000000003E-2</c:v>
                </c:pt>
                <c:pt idx="4">
                  <c:v>3.8800000000000001E-2</c:v>
                </c:pt>
                <c:pt idx="5">
                  <c:v>4.5999999999999999E-2</c:v>
                </c:pt>
                <c:pt idx="6">
                  <c:v>5.3199999999999997E-2</c:v>
                </c:pt>
                <c:pt idx="7">
                  <c:v>6.0399999999999988E-2</c:v>
                </c:pt>
                <c:pt idx="8">
                  <c:v>6.7599999999999993E-2</c:v>
                </c:pt>
                <c:pt idx="9">
                  <c:v>7.4799999999999991E-2</c:v>
                </c:pt>
                <c:pt idx="10">
                  <c:v>8.199999999999999E-2</c:v>
                </c:pt>
                <c:pt idx="11">
                  <c:v>8.9200000000000002E-2</c:v>
                </c:pt>
                <c:pt idx="12">
                  <c:v>9.64E-2</c:v>
                </c:pt>
                <c:pt idx="13">
                  <c:v>0.10360000000000001</c:v>
                </c:pt>
                <c:pt idx="14">
                  <c:v>0.11080000000000002</c:v>
                </c:pt>
                <c:pt idx="15">
                  <c:v>0.11800000000000002</c:v>
                </c:pt>
                <c:pt idx="16">
                  <c:v>0.12520000000000003</c:v>
                </c:pt>
                <c:pt idx="17">
                  <c:v>0.13240000000000005</c:v>
                </c:pt>
                <c:pt idx="18">
                  <c:v>0.13960000000000006</c:v>
                </c:pt>
                <c:pt idx="19">
                  <c:v>0.14680000000000004</c:v>
                </c:pt>
                <c:pt idx="20">
                  <c:v>0.15400000000000005</c:v>
                </c:pt>
                <c:pt idx="21">
                  <c:v>0.16120000000000004</c:v>
                </c:pt>
                <c:pt idx="22">
                  <c:v>0.16840000000000002</c:v>
                </c:pt>
                <c:pt idx="23">
                  <c:v>0.17560000000000003</c:v>
                </c:pt>
                <c:pt idx="24">
                  <c:v>0.18280000000000002</c:v>
                </c:pt>
                <c:pt idx="25">
                  <c:v>0.19</c:v>
                </c:pt>
                <c:pt idx="26">
                  <c:v>0.19719999999999999</c:v>
                </c:pt>
                <c:pt idx="27">
                  <c:v>0.20319568000000032</c:v>
                </c:pt>
                <c:pt idx="28">
                  <c:v>0.21032291000000036</c:v>
                </c:pt>
                <c:pt idx="29">
                  <c:v>0.2174501400000004</c:v>
                </c:pt>
                <c:pt idx="30">
                  <c:v>0.22457737000000044</c:v>
                </c:pt>
                <c:pt idx="31">
                  <c:v>0.23170460000000048</c:v>
                </c:pt>
                <c:pt idx="32">
                  <c:v>0.23883183000000052</c:v>
                </c:pt>
                <c:pt idx="33">
                  <c:v>0.24595906000000056</c:v>
                </c:pt>
                <c:pt idx="34">
                  <c:v>0.2530862900000006</c:v>
                </c:pt>
                <c:pt idx="35">
                  <c:v>0.26021352000000064</c:v>
                </c:pt>
                <c:pt idx="36">
                  <c:v>0.26734075000000068</c:v>
                </c:pt>
                <c:pt idx="37">
                  <c:v>0.27446797999999895</c:v>
                </c:pt>
                <c:pt idx="38">
                  <c:v>0.28159520999999899</c:v>
                </c:pt>
                <c:pt idx="39">
                  <c:v>0.28872243999999903</c:v>
                </c:pt>
                <c:pt idx="40">
                  <c:v>0.29584966999999907</c:v>
                </c:pt>
                <c:pt idx="41">
                  <c:v>0.30297689999999911</c:v>
                </c:pt>
                <c:pt idx="42">
                  <c:v>0.31010412999999915</c:v>
                </c:pt>
                <c:pt idx="43">
                  <c:v>0.31723135999999919</c:v>
                </c:pt>
                <c:pt idx="44">
                  <c:v>0.32435858999999923</c:v>
                </c:pt>
                <c:pt idx="45">
                  <c:v>0.33148581999999926</c:v>
                </c:pt>
                <c:pt idx="46">
                  <c:v>0.3386130499999993</c:v>
                </c:pt>
                <c:pt idx="47">
                  <c:v>0.34574027999999934</c:v>
                </c:pt>
                <c:pt idx="48">
                  <c:v>0.35286750999999938</c:v>
                </c:pt>
                <c:pt idx="49">
                  <c:v>0.35999473999999942</c:v>
                </c:pt>
                <c:pt idx="50">
                  <c:v>0.36712196999999946</c:v>
                </c:pt>
                <c:pt idx="51">
                  <c:v>0.3742491999999995</c:v>
                </c:pt>
                <c:pt idx="52">
                  <c:v>0.38137642999999954</c:v>
                </c:pt>
                <c:pt idx="53">
                  <c:v>0.38850365999999958</c:v>
                </c:pt>
                <c:pt idx="54">
                  <c:v>0.39563088999999962</c:v>
                </c:pt>
                <c:pt idx="55">
                  <c:v>0.40275811999999966</c:v>
                </c:pt>
                <c:pt idx="56">
                  <c:v>0.4098853499999997</c:v>
                </c:pt>
                <c:pt idx="57">
                  <c:v>0.41701257999999974</c:v>
                </c:pt>
                <c:pt idx="58">
                  <c:v>0.42413980999999978</c:v>
                </c:pt>
                <c:pt idx="59">
                  <c:v>0.43126703999999982</c:v>
                </c:pt>
                <c:pt idx="60">
                  <c:v>0.43839426999999986</c:v>
                </c:pt>
                <c:pt idx="61">
                  <c:v>0.4455214999999999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C-440A-8255-DBDCF2476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19280"/>
        <c:axId val="1164749200"/>
      </c:scatterChart>
      <c:valAx>
        <c:axId val="14622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49200"/>
        <c:crosses val="autoZero"/>
        <c:crossBetween val="midCat"/>
      </c:valAx>
      <c:valAx>
        <c:axId val="11647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SCS discarded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3517716535433071E-2"/>
                  <c:y val="-2.1218649752114405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S5'!$T$35:$T$105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'Table S5'!$M$35:$M$105</c:f>
              <c:numCache>
                <c:formatCode>0.00</c:formatCode>
                <c:ptCount val="71"/>
                <c:pt idx="0">
                  <c:v>1</c:v>
                </c:pt>
                <c:pt idx="1">
                  <c:v>0.99299999999999999</c:v>
                </c:pt>
                <c:pt idx="2">
                  <c:v>0.98599999999999999</c:v>
                </c:pt>
                <c:pt idx="3">
                  <c:v>0.97899999999999987</c:v>
                </c:pt>
                <c:pt idx="4">
                  <c:v>0.97199999999999986</c:v>
                </c:pt>
                <c:pt idx="5">
                  <c:v>0.96499999999999986</c:v>
                </c:pt>
                <c:pt idx="6">
                  <c:v>0.95799999999999985</c:v>
                </c:pt>
                <c:pt idx="7">
                  <c:v>0.95099999999999985</c:v>
                </c:pt>
                <c:pt idx="8">
                  <c:v>0.94399999999999973</c:v>
                </c:pt>
                <c:pt idx="9">
                  <c:v>0.93699999999999972</c:v>
                </c:pt>
                <c:pt idx="10">
                  <c:v>0.92999999999999972</c:v>
                </c:pt>
                <c:pt idx="11">
                  <c:v>0.91857142857142837</c:v>
                </c:pt>
                <c:pt idx="12">
                  <c:v>0.90714285714285692</c:v>
                </c:pt>
                <c:pt idx="13">
                  <c:v>0.89571428571428557</c:v>
                </c:pt>
                <c:pt idx="14">
                  <c:v>0.88428571428571412</c:v>
                </c:pt>
                <c:pt idx="15">
                  <c:v>0.87285714285714278</c:v>
                </c:pt>
                <c:pt idx="16">
                  <c:v>0.86142857142857143</c:v>
                </c:pt>
                <c:pt idx="17">
                  <c:v>0.85</c:v>
                </c:pt>
                <c:pt idx="18">
                  <c:v>0.83857142857142863</c:v>
                </c:pt>
                <c:pt idx="19">
                  <c:v>0.82714285714285718</c:v>
                </c:pt>
                <c:pt idx="20">
                  <c:v>0.81571428571428584</c:v>
                </c:pt>
                <c:pt idx="21">
                  <c:v>0.80428571428571449</c:v>
                </c:pt>
                <c:pt idx="22">
                  <c:v>0.79285714285714304</c:v>
                </c:pt>
                <c:pt idx="23">
                  <c:v>0.78142857142857169</c:v>
                </c:pt>
                <c:pt idx="24">
                  <c:v>0.77000000000000024</c:v>
                </c:pt>
                <c:pt idx="25">
                  <c:v>0.7585714285714289</c:v>
                </c:pt>
                <c:pt idx="26">
                  <c:v>0.74714285714285755</c:v>
                </c:pt>
                <c:pt idx="27">
                  <c:v>0.7357142857142861</c:v>
                </c:pt>
                <c:pt idx="28">
                  <c:v>0.72428571428571475</c:v>
                </c:pt>
                <c:pt idx="29">
                  <c:v>0.7128571428571433</c:v>
                </c:pt>
                <c:pt idx="30">
                  <c:v>0.70142857142857196</c:v>
                </c:pt>
                <c:pt idx="31">
                  <c:v>0.69000000000000061</c:v>
                </c:pt>
                <c:pt idx="32">
                  <c:v>0.63</c:v>
                </c:pt>
                <c:pt idx="33">
                  <c:v>0.6</c:v>
                </c:pt>
                <c:pt idx="34">
                  <c:v>0.57999999999999996</c:v>
                </c:pt>
                <c:pt idx="35">
                  <c:v>0.56000000000000005</c:v>
                </c:pt>
                <c:pt idx="36">
                  <c:v>0.54400000000000059</c:v>
                </c:pt>
                <c:pt idx="37">
                  <c:v>0.53099999999999892</c:v>
                </c:pt>
                <c:pt idx="38">
                  <c:v>0.51800000000000079</c:v>
                </c:pt>
                <c:pt idx="39">
                  <c:v>0.50499999999999912</c:v>
                </c:pt>
                <c:pt idx="40">
                  <c:v>0.49200000000000099</c:v>
                </c:pt>
                <c:pt idx="41">
                  <c:v>0.47899999999999932</c:v>
                </c:pt>
                <c:pt idx="42">
                  <c:v>0.46600000000000119</c:v>
                </c:pt>
                <c:pt idx="43">
                  <c:v>0.45299999999999951</c:v>
                </c:pt>
                <c:pt idx="44">
                  <c:v>0.44000000000000139</c:v>
                </c:pt>
                <c:pt idx="45">
                  <c:v>0.42699999999999971</c:v>
                </c:pt>
                <c:pt idx="46">
                  <c:v>0.41400000000000159</c:v>
                </c:pt>
                <c:pt idx="47">
                  <c:v>0.40099999999999991</c:v>
                </c:pt>
                <c:pt idx="48">
                  <c:v>0.38800000000000179</c:v>
                </c:pt>
                <c:pt idx="49">
                  <c:v>0.37500000000000011</c:v>
                </c:pt>
                <c:pt idx="50">
                  <c:v>0.36200000000000199</c:v>
                </c:pt>
                <c:pt idx="51">
                  <c:v>0.34900000000000031</c:v>
                </c:pt>
                <c:pt idx="52">
                  <c:v>0.33599999999999863</c:v>
                </c:pt>
                <c:pt idx="53">
                  <c:v>0.32300000000000051</c:v>
                </c:pt>
                <c:pt idx="54">
                  <c:v>0.30999999999999883</c:v>
                </c:pt>
                <c:pt idx="55">
                  <c:v>0.29700000000000071</c:v>
                </c:pt>
                <c:pt idx="56">
                  <c:v>0.28399999999999903</c:v>
                </c:pt>
                <c:pt idx="57">
                  <c:v>0.27100000000000091</c:v>
                </c:pt>
                <c:pt idx="58">
                  <c:v>0.25799999999999923</c:v>
                </c:pt>
                <c:pt idx="59">
                  <c:v>0.24500000000000113</c:v>
                </c:pt>
                <c:pt idx="60">
                  <c:v>0.23199999999999946</c:v>
                </c:pt>
                <c:pt idx="61">
                  <c:v>0.21900000000000133</c:v>
                </c:pt>
                <c:pt idx="62">
                  <c:v>0.20599999999999966</c:v>
                </c:pt>
                <c:pt idx="63">
                  <c:v>0.19300000000000153</c:v>
                </c:pt>
                <c:pt idx="64">
                  <c:v>0.17999999999999985</c:v>
                </c:pt>
                <c:pt idx="65">
                  <c:v>0.16700000000000173</c:v>
                </c:pt>
                <c:pt idx="66">
                  <c:v>0.15400000000000005</c:v>
                </c:pt>
                <c:pt idx="67">
                  <c:v>0.14100000000000193</c:v>
                </c:pt>
                <c:pt idx="68">
                  <c:v>0.12800000000000025</c:v>
                </c:pt>
                <c:pt idx="69">
                  <c:v>0.11499999999999858</c:v>
                </c:pt>
                <c:pt idx="70">
                  <c:v>0.10200000000000045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7-45AC-BB54-9586174AD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19280"/>
        <c:axId val="1164749200"/>
      </c:scatterChart>
      <c:valAx>
        <c:axId val="14622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49200"/>
        <c:crosses val="autoZero"/>
        <c:crossBetween val="midCat"/>
      </c:valAx>
      <c:valAx>
        <c:axId val="11647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SCS incinerated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0555557864295245"/>
                  <c:y val="-0.3045731341878714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S5'!$T$34:$T$105</c:f>
              <c:numCache>
                <c:formatCode>General</c:formatCode>
                <c:ptCount val="72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</c:numCache>
            </c:numRef>
          </c:xVal>
          <c:yVal>
            <c:numRef>
              <c:f>'Table S5'!$N$34:$N$104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6.0000000000000001E-3</c:v>
                </c:pt>
                <c:pt idx="3">
                  <c:v>0.01</c:v>
                </c:pt>
                <c:pt idx="4">
                  <c:v>1.6E-2</c:v>
                </c:pt>
                <c:pt idx="5">
                  <c:v>0.02</c:v>
                </c:pt>
                <c:pt idx="6">
                  <c:v>2.6000000000000002E-2</c:v>
                </c:pt>
                <c:pt idx="7">
                  <c:v>0.03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4.5999999999999999E-2</c:v>
                </c:pt>
                <c:pt idx="11">
                  <c:v>0.05</c:v>
                </c:pt>
                <c:pt idx="12">
                  <c:v>5.5999999999999994E-2</c:v>
                </c:pt>
                <c:pt idx="13">
                  <c:v>0.06</c:v>
                </c:pt>
                <c:pt idx="14">
                  <c:v>6.6000000000000003E-2</c:v>
                </c:pt>
                <c:pt idx="15">
                  <c:v>7.0000000000000007E-2</c:v>
                </c:pt>
                <c:pt idx="16">
                  <c:v>7.5999999999999998E-2</c:v>
                </c:pt>
                <c:pt idx="17">
                  <c:v>7.9529411764705876E-2</c:v>
                </c:pt>
                <c:pt idx="18">
                  <c:v>8.3058823529411754E-2</c:v>
                </c:pt>
                <c:pt idx="19">
                  <c:v>8.6588235294117646E-2</c:v>
                </c:pt>
                <c:pt idx="20">
                  <c:v>9.0117647058823525E-2</c:v>
                </c:pt>
                <c:pt idx="21">
                  <c:v>9.3647058823529417E-2</c:v>
                </c:pt>
                <c:pt idx="22">
                  <c:v>9.7176470588235309E-2</c:v>
                </c:pt>
                <c:pt idx="23">
                  <c:v>0.10070588235294119</c:v>
                </c:pt>
                <c:pt idx="24">
                  <c:v>0.10423529411764708</c:v>
                </c:pt>
                <c:pt idx="25">
                  <c:v>0.10776470588235297</c:v>
                </c:pt>
                <c:pt idx="26">
                  <c:v>0.11129411764705885</c:v>
                </c:pt>
                <c:pt idx="27">
                  <c:v>0.11482352941176474</c:v>
                </c:pt>
                <c:pt idx="28">
                  <c:v>0.11835294117647063</c:v>
                </c:pt>
                <c:pt idx="29">
                  <c:v>0.12188235294117651</c:v>
                </c:pt>
                <c:pt idx="30">
                  <c:v>0.12541176470588242</c:v>
                </c:pt>
                <c:pt idx="31">
                  <c:v>0.12894117647058828</c:v>
                </c:pt>
                <c:pt idx="32">
                  <c:v>0.13247058823529417</c:v>
                </c:pt>
                <c:pt idx="33">
                  <c:v>0.2</c:v>
                </c:pt>
                <c:pt idx="34">
                  <c:v>0.22</c:v>
                </c:pt>
                <c:pt idx="35">
                  <c:v>0.24</c:v>
                </c:pt>
                <c:pt idx="36">
                  <c:v>0.26</c:v>
                </c:pt>
                <c:pt idx="37">
                  <c:v>0.28345484800018311</c:v>
                </c:pt>
                <c:pt idx="38">
                  <c:v>0.29795901200002844</c:v>
                </c:pt>
                <c:pt idx="39">
                  <c:v>0.31151179200031037</c:v>
                </c:pt>
                <c:pt idx="40">
                  <c:v>0.3241131880001194</c:v>
                </c:pt>
                <c:pt idx="41">
                  <c:v>0.33576319999991028</c:v>
                </c:pt>
                <c:pt idx="42">
                  <c:v>0.34646182800036512</c:v>
                </c:pt>
                <c:pt idx="43">
                  <c:v>0.3562090720001197</c:v>
                </c:pt>
                <c:pt idx="44">
                  <c:v>0.36500493200008349</c:v>
                </c:pt>
                <c:pt idx="45">
                  <c:v>0.37284940800025651</c:v>
                </c:pt>
                <c:pt idx="46">
                  <c:v>0.379742500000184</c:v>
                </c:pt>
                <c:pt idx="47">
                  <c:v>0.38568420799986597</c:v>
                </c:pt>
                <c:pt idx="48">
                  <c:v>0.3906745320002119</c:v>
                </c:pt>
                <c:pt idx="49">
                  <c:v>0.39471347200008494</c:v>
                </c:pt>
                <c:pt idx="50">
                  <c:v>0.39780102799993983</c:v>
                </c:pt>
                <c:pt idx="51">
                  <c:v>0.39993720000023131</c:v>
                </c:pt>
                <c:pt idx="52">
                  <c:v>0.40112198800004989</c:v>
                </c:pt>
                <c:pt idx="53">
                  <c:v>0.40135539199985032</c:v>
                </c:pt>
                <c:pt idx="54">
                  <c:v>0.40063741200031472</c:v>
                </c:pt>
                <c:pt idx="55">
                  <c:v>0.39896804800007885</c:v>
                </c:pt>
                <c:pt idx="56">
                  <c:v>0.39634729999982482</c:v>
                </c:pt>
                <c:pt idx="57">
                  <c:v>0.39277516800023476</c:v>
                </c:pt>
                <c:pt idx="58">
                  <c:v>0.38825165199994444</c:v>
                </c:pt>
                <c:pt idx="59">
                  <c:v>0.38277675200031808</c:v>
                </c:pt>
                <c:pt idx="60">
                  <c:v>0.37635046800021882</c:v>
                </c:pt>
                <c:pt idx="61">
                  <c:v>0.36897280000010141</c:v>
                </c:pt>
                <c:pt idx="62">
                  <c:v>0.36064374800019322</c:v>
                </c:pt>
                <c:pt idx="63">
                  <c:v>0.35136331200003951</c:v>
                </c:pt>
                <c:pt idx="64">
                  <c:v>0.34113149200009502</c:v>
                </c:pt>
                <c:pt idx="65">
                  <c:v>0.32994828800035975</c:v>
                </c:pt>
                <c:pt idx="66">
                  <c:v>0.31781370000015158</c:v>
                </c:pt>
                <c:pt idx="67">
                  <c:v>0.30472772799992526</c:v>
                </c:pt>
                <c:pt idx="68">
                  <c:v>0.29069037200036291</c:v>
                </c:pt>
                <c:pt idx="69">
                  <c:v>0.27570163200010028</c:v>
                </c:pt>
                <c:pt idx="70">
                  <c:v>0.25976150800004688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6-4FE7-BC43-481CA6F25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19280"/>
        <c:axId val="1164749200"/>
      </c:scatterChart>
      <c:valAx>
        <c:axId val="14622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49200"/>
        <c:crosses val="autoZero"/>
        <c:crossBetween val="midCat"/>
      </c:valAx>
      <c:valAx>
        <c:axId val="11647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SCS recycled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S5'!$T$44:$T$105</c:f>
              <c:numCache>
                <c:formatCode>General</c:formatCode>
                <c:ptCount val="6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</c:numCache>
            </c:numRef>
          </c:xVal>
          <c:yVal>
            <c:numRef>
              <c:f>'Table S5'!$O$44:$O$105</c:f>
              <c:numCache>
                <c:formatCode>0.00</c:formatCode>
                <c:ptCount val="62"/>
                <c:pt idx="0">
                  <c:v>1.0000000000000002E-2</c:v>
                </c:pt>
                <c:pt idx="1">
                  <c:v>1.7200000000000003E-2</c:v>
                </c:pt>
                <c:pt idx="2">
                  <c:v>2.4400000000000005E-2</c:v>
                </c:pt>
                <c:pt idx="3">
                  <c:v>3.1600000000000003E-2</c:v>
                </c:pt>
                <c:pt idx="4">
                  <c:v>3.8800000000000001E-2</c:v>
                </c:pt>
                <c:pt idx="5">
                  <c:v>4.5999999999999999E-2</c:v>
                </c:pt>
                <c:pt idx="6">
                  <c:v>5.3199999999999997E-2</c:v>
                </c:pt>
                <c:pt idx="7">
                  <c:v>6.0399999999999988E-2</c:v>
                </c:pt>
                <c:pt idx="8">
                  <c:v>6.7599999999999993E-2</c:v>
                </c:pt>
                <c:pt idx="9">
                  <c:v>7.4799999999999991E-2</c:v>
                </c:pt>
                <c:pt idx="10">
                  <c:v>8.199999999999999E-2</c:v>
                </c:pt>
                <c:pt idx="11">
                  <c:v>8.9200000000000002E-2</c:v>
                </c:pt>
                <c:pt idx="12">
                  <c:v>9.64E-2</c:v>
                </c:pt>
                <c:pt idx="13">
                  <c:v>0.10360000000000001</c:v>
                </c:pt>
                <c:pt idx="14">
                  <c:v>0.11080000000000002</c:v>
                </c:pt>
                <c:pt idx="15">
                  <c:v>0.11800000000000002</c:v>
                </c:pt>
                <c:pt idx="16">
                  <c:v>0.12520000000000003</c:v>
                </c:pt>
                <c:pt idx="17">
                  <c:v>0.13240000000000005</c:v>
                </c:pt>
                <c:pt idx="18">
                  <c:v>0.13960000000000006</c:v>
                </c:pt>
                <c:pt idx="19">
                  <c:v>0.14680000000000004</c:v>
                </c:pt>
                <c:pt idx="20">
                  <c:v>0.15400000000000005</c:v>
                </c:pt>
                <c:pt idx="21">
                  <c:v>0.16120000000000004</c:v>
                </c:pt>
                <c:pt idx="22">
                  <c:v>0.16840000000000002</c:v>
                </c:pt>
                <c:pt idx="23">
                  <c:v>0.17560000000000003</c:v>
                </c:pt>
                <c:pt idx="24">
                  <c:v>0.18280000000000002</c:v>
                </c:pt>
                <c:pt idx="25">
                  <c:v>0.19</c:v>
                </c:pt>
                <c:pt idx="26">
                  <c:v>0.19719999999999999</c:v>
                </c:pt>
                <c:pt idx="27">
                  <c:v>0.17254515199981629</c:v>
                </c:pt>
                <c:pt idx="28">
                  <c:v>0.17104098799997264</c:v>
                </c:pt>
                <c:pt idx="29">
                  <c:v>0.17048820799968883</c:v>
                </c:pt>
                <c:pt idx="30">
                  <c:v>0.17088681199988148</c:v>
                </c:pt>
                <c:pt idx="31">
                  <c:v>0.17223680000008873</c:v>
                </c:pt>
                <c:pt idx="32">
                  <c:v>0.17453817199963556</c:v>
                </c:pt>
                <c:pt idx="33">
                  <c:v>0.17779092799987911</c:v>
                </c:pt>
                <c:pt idx="34">
                  <c:v>0.18199506799991699</c:v>
                </c:pt>
                <c:pt idx="35">
                  <c:v>0.1871505919997421</c:v>
                </c:pt>
                <c:pt idx="36">
                  <c:v>0.19325749999981628</c:v>
                </c:pt>
                <c:pt idx="37">
                  <c:v>0.20031579200013244</c:v>
                </c:pt>
                <c:pt idx="38">
                  <c:v>0.20832546799978818</c:v>
                </c:pt>
                <c:pt idx="39">
                  <c:v>0.21728652799991327</c:v>
                </c:pt>
                <c:pt idx="40">
                  <c:v>0.22719897200006006</c:v>
                </c:pt>
                <c:pt idx="41">
                  <c:v>0.23806279999976671</c:v>
                </c:pt>
                <c:pt idx="42">
                  <c:v>0.2498780119999498</c:v>
                </c:pt>
                <c:pt idx="43">
                  <c:v>0.26264460800015105</c:v>
                </c:pt>
                <c:pt idx="44">
                  <c:v>0.27636258799968477</c:v>
                </c:pt>
                <c:pt idx="45">
                  <c:v>0.29103195199992232</c:v>
                </c:pt>
                <c:pt idx="46">
                  <c:v>0.30665270000017447</c:v>
                </c:pt>
                <c:pt idx="47">
                  <c:v>0.3232248319997662</c:v>
                </c:pt>
                <c:pt idx="48">
                  <c:v>0.34074834800005466</c:v>
                </c:pt>
                <c:pt idx="49">
                  <c:v>0.35922324799968269</c:v>
                </c:pt>
                <c:pt idx="50">
                  <c:v>0.37864953199978008</c:v>
                </c:pt>
                <c:pt idx="51">
                  <c:v>0.39902719999989916</c:v>
                </c:pt>
                <c:pt idx="52">
                  <c:v>0.42035625199980547</c:v>
                </c:pt>
                <c:pt idx="53">
                  <c:v>0.44263668799996087</c:v>
                </c:pt>
                <c:pt idx="54">
                  <c:v>0.46586850799990348</c:v>
                </c:pt>
                <c:pt idx="55">
                  <c:v>0.49005171199964043</c:v>
                </c:pt>
                <c:pt idx="56">
                  <c:v>0.51518629999984666</c:v>
                </c:pt>
                <c:pt idx="57">
                  <c:v>0.54127227200007466</c:v>
                </c:pt>
                <c:pt idx="58">
                  <c:v>0.56830962799963514</c:v>
                </c:pt>
                <c:pt idx="59">
                  <c:v>0.59629836799989944</c:v>
                </c:pt>
                <c:pt idx="60">
                  <c:v>0.62523849199995452</c:v>
                </c:pt>
                <c:pt idx="61">
                  <c:v>0.65512999999979682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2-4F54-BD91-E03821536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19280"/>
        <c:axId val="1164749200"/>
      </c:scatterChart>
      <c:valAx>
        <c:axId val="14622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49200"/>
        <c:crosses val="autoZero"/>
        <c:crossBetween val="midCat"/>
      </c:valAx>
      <c:valAx>
        <c:axId val="11647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527548</xdr:colOff>
      <xdr:row>4</xdr:row>
      <xdr:rowOff>46892</xdr:rowOff>
    </xdr:from>
    <xdr:to>
      <xdr:col>28</xdr:col>
      <xdr:colOff>785456</xdr:colOff>
      <xdr:row>18</xdr:row>
      <xdr:rowOff>164123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D65D11-2D13-4D2F-95CE-E2B263D9B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504093</xdr:colOff>
      <xdr:row>19</xdr:row>
      <xdr:rowOff>11723</xdr:rowOff>
    </xdr:from>
    <xdr:to>
      <xdr:col>28</xdr:col>
      <xdr:colOff>762001</xdr:colOff>
      <xdr:row>33</xdr:row>
      <xdr:rowOff>128953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6C23403-DA27-42FB-ADFD-D4CAE8B37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515815</xdr:colOff>
      <xdr:row>33</xdr:row>
      <xdr:rowOff>168225</xdr:rowOff>
    </xdr:from>
    <xdr:to>
      <xdr:col>28</xdr:col>
      <xdr:colOff>773723</xdr:colOff>
      <xdr:row>48</xdr:row>
      <xdr:rowOff>105507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C3257A2-C5C9-41CF-B163-38B710762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4</xdr:row>
      <xdr:rowOff>46893</xdr:rowOff>
    </xdr:from>
    <xdr:to>
      <xdr:col>37</xdr:col>
      <xdr:colOff>281354</xdr:colOff>
      <xdr:row>18</xdr:row>
      <xdr:rowOff>164124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DEDCB5D-A530-465F-AC46-A18FC8059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</xdr:colOff>
      <xdr:row>19</xdr:row>
      <xdr:rowOff>35170</xdr:rowOff>
    </xdr:from>
    <xdr:to>
      <xdr:col>37</xdr:col>
      <xdr:colOff>281354</xdr:colOff>
      <xdr:row>33</xdr:row>
      <xdr:rowOff>128954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4E15271-8D60-4619-B9BD-E5D83835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11723</xdr:colOff>
      <xdr:row>34</xdr:row>
      <xdr:rowOff>11724</xdr:rowOff>
    </xdr:from>
    <xdr:to>
      <xdr:col>37</xdr:col>
      <xdr:colOff>293077</xdr:colOff>
      <xdr:row>48</xdr:row>
      <xdr:rowOff>128956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ADE38B2-0B1A-41CD-91A3-86B38306A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E1372-7CE9-4AFA-9A6A-5CDD9D054D78}">
  <dimension ref="A1:AF105"/>
  <sheetViews>
    <sheetView tabSelected="1" zoomScale="65" zoomScaleNormal="65" workbookViewId="0">
      <pane xSplit="1" ySplit="4" topLeftCell="K5" activePane="bottomRight" state="frozen"/>
      <selection pane="topRight" activeCell="B1" sqref="B1"/>
      <selection pane="bottomLeft" activeCell="A5" sqref="A5"/>
      <selection pane="bottomRight" activeCell="AE2" sqref="AE2"/>
    </sheetView>
  </sheetViews>
  <sheetFormatPr defaultColWidth="11.5546875" defaultRowHeight="14.4" x14ac:dyDescent="0.3"/>
  <cols>
    <col min="32" max="32" width="13.109375" bestFit="1" customWidth="1"/>
  </cols>
  <sheetData>
    <row r="1" spans="1:20" x14ac:dyDescent="0.3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</row>
    <row r="2" spans="1:20" x14ac:dyDescent="0.3"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</row>
    <row r="3" spans="1:20" x14ac:dyDescent="0.3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7</v>
      </c>
      <c r="H3" t="s">
        <v>8</v>
      </c>
      <c r="I3" t="s">
        <v>9</v>
      </c>
      <c r="K3" t="s">
        <v>5</v>
      </c>
      <c r="L3" t="s">
        <v>6</v>
      </c>
      <c r="M3" t="s">
        <v>7</v>
      </c>
      <c r="N3" t="s">
        <v>10</v>
      </c>
      <c r="O3" t="s">
        <v>9</v>
      </c>
      <c r="P3" t="s">
        <v>7</v>
      </c>
      <c r="Q3" t="s">
        <v>10</v>
      </c>
      <c r="R3" t="s">
        <v>9</v>
      </c>
    </row>
    <row r="4" spans="1:20" x14ac:dyDescent="0.3">
      <c r="B4" t="s">
        <v>11</v>
      </c>
      <c r="C4" t="s">
        <v>11</v>
      </c>
      <c r="D4" t="s">
        <v>12</v>
      </c>
      <c r="E4" t="s">
        <v>12</v>
      </c>
      <c r="F4" t="s">
        <v>12</v>
      </c>
      <c r="G4" t="s">
        <v>11</v>
      </c>
      <c r="H4" t="s">
        <v>11</v>
      </c>
      <c r="I4" t="s">
        <v>11</v>
      </c>
      <c r="K4" t="s">
        <v>11</v>
      </c>
      <c r="L4" t="s">
        <v>11</v>
      </c>
      <c r="M4" t="s">
        <v>12</v>
      </c>
      <c r="N4" t="s">
        <v>12</v>
      </c>
      <c r="O4" t="s">
        <v>12</v>
      </c>
      <c r="P4" t="s">
        <v>11</v>
      </c>
      <c r="Q4" t="s">
        <v>11</v>
      </c>
      <c r="R4" t="s">
        <v>11</v>
      </c>
      <c r="T4" t="s">
        <v>13</v>
      </c>
    </row>
    <row r="5" spans="1:20" x14ac:dyDescent="0.3">
      <c r="A5">
        <v>1950</v>
      </c>
      <c r="B5" s="1">
        <v>9.7323249999899417</v>
      </c>
      <c r="C5" s="2">
        <v>1.5365685010328889</v>
      </c>
      <c r="D5" s="3">
        <v>1</v>
      </c>
      <c r="E5" s="3">
        <v>0</v>
      </c>
      <c r="F5" s="3">
        <v>0</v>
      </c>
      <c r="G5" s="2">
        <v>1.5365685010328889</v>
      </c>
      <c r="H5" s="2">
        <v>0</v>
      </c>
      <c r="I5" s="2">
        <v>0</v>
      </c>
      <c r="K5" s="1">
        <v>9.7323249999899417</v>
      </c>
      <c r="L5" s="2">
        <v>1.5365685010328889</v>
      </c>
      <c r="M5" s="3">
        <v>1</v>
      </c>
      <c r="N5" s="3">
        <v>0</v>
      </c>
      <c r="O5" s="3">
        <v>0</v>
      </c>
      <c r="P5" s="2">
        <v>1.5365685010328889</v>
      </c>
      <c r="Q5" s="2">
        <v>0</v>
      </c>
      <c r="R5" s="2">
        <v>0</v>
      </c>
      <c r="T5">
        <f>A5-1980</f>
        <v>-30</v>
      </c>
    </row>
    <row r="6" spans="1:20" x14ac:dyDescent="0.3">
      <c r="A6">
        <v>1951</v>
      </c>
      <c r="B6" s="1">
        <v>8.6182129299850203</v>
      </c>
      <c r="C6" s="2">
        <v>1.3077896162867546</v>
      </c>
      <c r="D6" s="3">
        <v>1</v>
      </c>
      <c r="E6" s="3">
        <v>0</v>
      </c>
      <c r="F6" s="3">
        <v>0</v>
      </c>
      <c r="G6" s="2">
        <v>1.3077896162867546</v>
      </c>
      <c r="H6" s="2">
        <v>0</v>
      </c>
      <c r="I6" s="2">
        <v>0</v>
      </c>
      <c r="K6" s="2">
        <v>8.6182129299850203</v>
      </c>
      <c r="L6" s="2">
        <v>1.3077896162867546</v>
      </c>
      <c r="M6" s="3">
        <v>1</v>
      </c>
      <c r="N6" s="3">
        <v>0</v>
      </c>
      <c r="O6" s="3">
        <v>0</v>
      </c>
      <c r="P6" s="2">
        <v>1.3077896162867546</v>
      </c>
      <c r="Q6" s="2">
        <v>0</v>
      </c>
      <c r="R6" s="2">
        <v>0</v>
      </c>
      <c r="T6">
        <f t="shared" ref="T6:T69" si="0">A6-1980</f>
        <v>-29</v>
      </c>
    </row>
    <row r="7" spans="1:20" x14ac:dyDescent="0.3">
      <c r="A7">
        <v>1952</v>
      </c>
      <c r="B7" s="1">
        <v>7.7132627200917341</v>
      </c>
      <c r="C7" s="2">
        <v>1.1702058892697096</v>
      </c>
      <c r="D7" s="3">
        <v>1</v>
      </c>
      <c r="E7" s="3">
        <v>0</v>
      </c>
      <c r="F7" s="3">
        <v>0</v>
      </c>
      <c r="G7" s="2">
        <v>1.1702058892697096</v>
      </c>
      <c r="H7" s="2">
        <v>0</v>
      </c>
      <c r="I7" s="2">
        <v>0</v>
      </c>
      <c r="K7" s="2">
        <v>7.7132627200917341</v>
      </c>
      <c r="L7" s="2">
        <v>1.1702058892697096</v>
      </c>
      <c r="M7" s="3">
        <v>1</v>
      </c>
      <c r="N7" s="3">
        <v>0</v>
      </c>
      <c r="O7" s="3">
        <v>0</v>
      </c>
      <c r="P7" s="2">
        <v>1.1702058892697096</v>
      </c>
      <c r="Q7" s="2">
        <v>0</v>
      </c>
      <c r="R7" s="2">
        <v>0</v>
      </c>
      <c r="T7">
        <f t="shared" si="0"/>
        <v>-28</v>
      </c>
    </row>
    <row r="8" spans="1:20" x14ac:dyDescent="0.3">
      <c r="A8">
        <v>1953</v>
      </c>
      <c r="B8" s="1">
        <v>7.0174743700190447</v>
      </c>
      <c r="C8" s="2">
        <v>1.1264496855437756</v>
      </c>
      <c r="D8" s="3">
        <v>1</v>
      </c>
      <c r="E8" s="3">
        <v>0</v>
      </c>
      <c r="F8" s="3">
        <v>0</v>
      </c>
      <c r="G8" s="2">
        <v>1.1264496855437756</v>
      </c>
      <c r="H8" s="2">
        <v>0</v>
      </c>
      <c r="I8" s="2">
        <v>0</v>
      </c>
      <c r="K8" s="2">
        <v>7.0174743700190447</v>
      </c>
      <c r="L8" s="2">
        <v>1.1264496855437756</v>
      </c>
      <c r="M8" s="3">
        <v>1</v>
      </c>
      <c r="N8" s="3">
        <v>0</v>
      </c>
      <c r="O8" s="3">
        <v>0</v>
      </c>
      <c r="P8" s="2">
        <v>1.1264496855437756</v>
      </c>
      <c r="Q8" s="2">
        <v>0</v>
      </c>
      <c r="R8" s="2">
        <v>0</v>
      </c>
      <c r="T8">
        <f t="shared" si="0"/>
        <v>-27</v>
      </c>
    </row>
    <row r="9" spans="1:20" x14ac:dyDescent="0.3">
      <c r="A9">
        <v>1954</v>
      </c>
      <c r="B9" s="1">
        <v>6.5308478799997829</v>
      </c>
      <c r="C9" s="2">
        <v>1.179153366945684</v>
      </c>
      <c r="D9" s="3">
        <v>1</v>
      </c>
      <c r="E9" s="3">
        <v>0</v>
      </c>
      <c r="F9" s="3">
        <v>0</v>
      </c>
      <c r="G9" s="2">
        <v>1.179153366945684</v>
      </c>
      <c r="H9" s="2">
        <v>0</v>
      </c>
      <c r="I9" s="2">
        <v>0</v>
      </c>
      <c r="K9" s="2">
        <v>6.5308478799997829</v>
      </c>
      <c r="L9" s="2">
        <v>1.179153366945684</v>
      </c>
      <c r="M9" s="3">
        <v>1</v>
      </c>
      <c r="N9" s="3">
        <v>0</v>
      </c>
      <c r="O9" s="3">
        <v>0</v>
      </c>
      <c r="P9" s="2">
        <v>1.179153366945684</v>
      </c>
      <c r="Q9" s="2">
        <v>0</v>
      </c>
      <c r="R9" s="2">
        <v>0</v>
      </c>
      <c r="T9">
        <f t="shared" si="0"/>
        <v>-26</v>
      </c>
    </row>
    <row r="10" spans="1:20" x14ac:dyDescent="0.3">
      <c r="A10">
        <v>1955</v>
      </c>
      <c r="B10" s="1">
        <v>6.2533832499757409</v>
      </c>
      <c r="C10" s="2">
        <v>1.3309492906555533</v>
      </c>
      <c r="D10" s="3">
        <v>1</v>
      </c>
      <c r="E10" s="3">
        <v>0</v>
      </c>
      <c r="F10" s="3">
        <v>0</v>
      </c>
      <c r="G10" s="2">
        <v>1.3309492906555533</v>
      </c>
      <c r="H10" s="2">
        <v>0</v>
      </c>
      <c r="I10" s="2">
        <v>0</v>
      </c>
      <c r="K10" s="2">
        <v>6.2533832499757409</v>
      </c>
      <c r="L10" s="2">
        <v>1.3309492906555533</v>
      </c>
      <c r="M10" s="3">
        <v>1</v>
      </c>
      <c r="N10" s="3">
        <v>0</v>
      </c>
      <c r="O10" s="3">
        <v>0</v>
      </c>
      <c r="P10" s="2">
        <v>1.3309492906555533</v>
      </c>
      <c r="Q10" s="2">
        <v>0</v>
      </c>
      <c r="R10" s="2">
        <v>0</v>
      </c>
      <c r="T10">
        <f t="shared" si="0"/>
        <v>-25</v>
      </c>
    </row>
    <row r="11" spans="1:20" x14ac:dyDescent="0.3">
      <c r="A11">
        <v>1956</v>
      </c>
      <c r="B11" s="1">
        <v>6.1850804799469188</v>
      </c>
      <c r="C11" s="2">
        <v>1.5844698278233409</v>
      </c>
      <c r="D11" s="3">
        <v>1</v>
      </c>
      <c r="E11" s="3">
        <v>0</v>
      </c>
      <c r="F11" s="3">
        <v>0</v>
      </c>
      <c r="G11" s="2">
        <v>1.5844698278233409</v>
      </c>
      <c r="H11" s="2">
        <v>0</v>
      </c>
      <c r="I11" s="2">
        <v>0</v>
      </c>
      <c r="K11" s="2">
        <v>6.1850804799469188</v>
      </c>
      <c r="L11" s="2">
        <v>1.5844698278233409</v>
      </c>
      <c r="M11" s="3">
        <v>1</v>
      </c>
      <c r="N11" s="3">
        <v>0</v>
      </c>
      <c r="O11" s="3">
        <v>0</v>
      </c>
      <c r="P11" s="2">
        <v>1.5844698278233409</v>
      </c>
      <c r="Q11" s="2">
        <v>0</v>
      </c>
      <c r="R11" s="2">
        <v>0</v>
      </c>
      <c r="T11">
        <f t="shared" si="0"/>
        <v>-24</v>
      </c>
    </row>
    <row r="12" spans="1:20" x14ac:dyDescent="0.3">
      <c r="A12">
        <v>1957</v>
      </c>
      <c r="B12" s="1">
        <v>6.3259395700879395</v>
      </c>
      <c r="C12" s="2">
        <v>1.9423473346978426</v>
      </c>
      <c r="D12" s="3">
        <v>1</v>
      </c>
      <c r="E12" s="3">
        <v>0</v>
      </c>
      <c r="F12" s="3">
        <v>0</v>
      </c>
      <c r="G12" s="2">
        <v>1.9423473346978426</v>
      </c>
      <c r="H12" s="2">
        <v>0</v>
      </c>
      <c r="I12" s="2">
        <v>0</v>
      </c>
      <c r="K12" s="2">
        <v>6.3259395700879395</v>
      </c>
      <c r="L12" s="2">
        <v>1.9423473346978426</v>
      </c>
      <c r="M12" s="3">
        <v>1</v>
      </c>
      <c r="N12" s="3">
        <v>0</v>
      </c>
      <c r="O12" s="3">
        <v>0</v>
      </c>
      <c r="P12" s="2">
        <v>1.9423473346978426</v>
      </c>
      <c r="Q12" s="2">
        <v>0</v>
      </c>
      <c r="R12" s="2">
        <v>0</v>
      </c>
      <c r="T12">
        <f t="shared" si="0"/>
        <v>-23</v>
      </c>
    </row>
    <row r="13" spans="1:20" x14ac:dyDescent="0.3">
      <c r="A13">
        <v>1958</v>
      </c>
      <c r="B13" s="1">
        <v>6.6759605200495571</v>
      </c>
      <c r="C13" s="2">
        <v>2.4072141777724028</v>
      </c>
      <c r="D13" s="3">
        <v>1</v>
      </c>
      <c r="E13" s="3">
        <v>0</v>
      </c>
      <c r="F13" s="3">
        <v>0</v>
      </c>
      <c r="G13" s="2">
        <v>2.4072141777724028</v>
      </c>
      <c r="H13" s="2">
        <v>0</v>
      </c>
      <c r="I13" s="2">
        <v>0</v>
      </c>
      <c r="K13" s="2">
        <v>6.6759605200495571</v>
      </c>
      <c r="L13" s="2">
        <v>2.4072141777724028</v>
      </c>
      <c r="M13" s="3">
        <v>1</v>
      </c>
      <c r="N13" s="3">
        <v>0</v>
      </c>
      <c r="O13" s="3">
        <v>0</v>
      </c>
      <c r="P13" s="2">
        <v>2.4072141777724028</v>
      </c>
      <c r="Q13" s="2">
        <v>0</v>
      </c>
      <c r="R13" s="2">
        <v>0</v>
      </c>
      <c r="T13">
        <f t="shared" si="0"/>
        <v>-22</v>
      </c>
    </row>
    <row r="14" spans="1:20" x14ac:dyDescent="0.3">
      <c r="A14">
        <v>1959</v>
      </c>
      <c r="B14" s="1">
        <v>7.2351433300063945</v>
      </c>
      <c r="C14" s="2">
        <v>2.9817027132958174</v>
      </c>
      <c r="D14" s="3">
        <v>1</v>
      </c>
      <c r="E14" s="3">
        <v>0</v>
      </c>
      <c r="F14" s="3">
        <v>0</v>
      </c>
      <c r="G14" s="2">
        <v>2.9817027132958174</v>
      </c>
      <c r="H14" s="2">
        <v>0</v>
      </c>
      <c r="I14" s="2">
        <v>0</v>
      </c>
      <c r="K14" s="2">
        <v>7.2351433300063945</v>
      </c>
      <c r="L14" s="2">
        <v>2.9817027132958174</v>
      </c>
      <c r="M14" s="3">
        <v>1</v>
      </c>
      <c r="N14" s="3">
        <v>0</v>
      </c>
      <c r="O14" s="3">
        <v>0</v>
      </c>
      <c r="P14" s="2">
        <v>2.9817027132958174</v>
      </c>
      <c r="Q14" s="2">
        <v>0</v>
      </c>
      <c r="R14" s="2">
        <v>0</v>
      </c>
      <c r="T14">
        <f t="shared" si="0"/>
        <v>-21</v>
      </c>
    </row>
    <row r="15" spans="1:20" x14ac:dyDescent="0.3">
      <c r="A15">
        <v>1960</v>
      </c>
      <c r="B15" s="1">
        <v>8.0034880000166595</v>
      </c>
      <c r="C15" s="2">
        <v>3.668445311486721</v>
      </c>
      <c r="D15" s="3">
        <v>1</v>
      </c>
      <c r="E15" s="3">
        <v>0</v>
      </c>
      <c r="F15" s="3">
        <v>0</v>
      </c>
      <c r="G15" s="2">
        <v>3.668445311486721</v>
      </c>
      <c r="H15" s="2">
        <v>0</v>
      </c>
      <c r="I15" s="2">
        <v>0</v>
      </c>
      <c r="K15" s="2">
        <v>8.0034880000166595</v>
      </c>
      <c r="L15" s="2">
        <v>3.668445311486721</v>
      </c>
      <c r="M15" s="3">
        <v>1</v>
      </c>
      <c r="N15" s="3">
        <v>0</v>
      </c>
      <c r="O15" s="3">
        <v>0</v>
      </c>
      <c r="P15" s="2">
        <v>3.668445311486721</v>
      </c>
      <c r="Q15" s="2">
        <v>0</v>
      </c>
      <c r="R15" s="2">
        <v>0</v>
      </c>
      <c r="T15">
        <f t="shared" si="0"/>
        <v>-20</v>
      </c>
    </row>
    <row r="16" spans="1:20" x14ac:dyDescent="0.3">
      <c r="A16">
        <v>1961</v>
      </c>
      <c r="B16" s="1">
        <v>8.9809945299639367</v>
      </c>
      <c r="C16" s="2">
        <v>4.4700743332505226</v>
      </c>
      <c r="D16" s="3">
        <v>1</v>
      </c>
      <c r="E16" s="3">
        <v>0</v>
      </c>
      <c r="F16" s="3">
        <v>0</v>
      </c>
      <c r="G16" s="2">
        <v>4.4700743332505226</v>
      </c>
      <c r="H16" s="2">
        <v>0</v>
      </c>
      <c r="I16" s="2">
        <v>0</v>
      </c>
      <c r="K16" s="1">
        <v>8.9809945299639367</v>
      </c>
      <c r="L16" s="2">
        <v>4.4700743332505226</v>
      </c>
      <c r="M16" s="3">
        <v>1</v>
      </c>
      <c r="N16" s="3">
        <v>0</v>
      </c>
      <c r="O16" s="3">
        <v>0</v>
      </c>
      <c r="P16" s="2">
        <v>4.4700743332505226</v>
      </c>
      <c r="Q16" s="2">
        <v>0</v>
      </c>
      <c r="R16" s="2">
        <v>0</v>
      </c>
      <c r="T16">
        <f t="shared" si="0"/>
        <v>-19</v>
      </c>
    </row>
    <row r="17" spans="1:20" x14ac:dyDescent="0.3">
      <c r="A17">
        <v>1962</v>
      </c>
      <c r="B17" s="1">
        <v>10.167662920081057</v>
      </c>
      <c r="C17" s="2">
        <v>5.3892221357673407</v>
      </c>
      <c r="D17" s="3">
        <v>1</v>
      </c>
      <c r="E17" s="3">
        <v>0</v>
      </c>
      <c r="F17" s="3">
        <v>0</v>
      </c>
      <c r="G17" s="2">
        <v>5.3892221357673407</v>
      </c>
      <c r="H17" s="2">
        <v>0</v>
      </c>
      <c r="I17" s="2">
        <v>0</v>
      </c>
      <c r="K17" s="1">
        <v>10.167662920081057</v>
      </c>
      <c r="L17" s="2">
        <v>5.3892221357673407</v>
      </c>
      <c r="M17" s="3">
        <v>1</v>
      </c>
      <c r="N17" s="3">
        <v>0</v>
      </c>
      <c r="O17" s="3">
        <v>0</v>
      </c>
      <c r="P17" s="2">
        <v>5.3892221357673407</v>
      </c>
      <c r="Q17" s="2">
        <v>0</v>
      </c>
      <c r="R17" s="2">
        <v>0</v>
      </c>
      <c r="T17">
        <f t="shared" si="0"/>
        <v>-18</v>
      </c>
    </row>
    <row r="18" spans="1:20" x14ac:dyDescent="0.3">
      <c r="A18">
        <v>1963</v>
      </c>
      <c r="B18" s="1">
        <v>11.563493170018774</v>
      </c>
      <c r="C18" s="2">
        <v>6.4285210873931646</v>
      </c>
      <c r="D18" s="3">
        <v>1</v>
      </c>
      <c r="E18" s="3">
        <v>0</v>
      </c>
      <c r="F18" s="3">
        <v>0</v>
      </c>
      <c r="G18" s="2">
        <v>6.4285210873931646</v>
      </c>
      <c r="H18" s="2">
        <v>0</v>
      </c>
      <c r="I18" s="2">
        <v>0</v>
      </c>
      <c r="K18" s="1">
        <v>11.563493170018774</v>
      </c>
      <c r="L18" s="2">
        <v>6.4285210873931646</v>
      </c>
      <c r="M18" s="3">
        <v>1</v>
      </c>
      <c r="N18" s="3">
        <v>0</v>
      </c>
      <c r="O18" s="3">
        <v>0</v>
      </c>
      <c r="P18" s="2">
        <v>6.4285210873931646</v>
      </c>
      <c r="Q18" s="2">
        <v>0</v>
      </c>
      <c r="R18" s="2">
        <v>0</v>
      </c>
      <c r="T18">
        <f t="shared" si="0"/>
        <v>-17</v>
      </c>
    </row>
    <row r="19" spans="1:20" x14ac:dyDescent="0.3">
      <c r="A19">
        <v>1964</v>
      </c>
      <c r="B19" s="1">
        <v>13.168485280009918</v>
      </c>
      <c r="C19" s="2">
        <v>7.5906035471707582</v>
      </c>
      <c r="D19" s="3">
        <v>1</v>
      </c>
      <c r="E19" s="3">
        <v>0</v>
      </c>
      <c r="F19" s="3">
        <v>0</v>
      </c>
      <c r="G19" s="2">
        <v>7.5906035471707582</v>
      </c>
      <c r="H19" s="2">
        <v>0</v>
      </c>
      <c r="I19" s="2">
        <v>0</v>
      </c>
      <c r="K19" s="1">
        <v>13.168485280009918</v>
      </c>
      <c r="L19" s="2">
        <v>7.5906035471707582</v>
      </c>
      <c r="M19" s="3">
        <v>1</v>
      </c>
      <c r="N19" s="3">
        <v>0</v>
      </c>
      <c r="O19" s="3">
        <v>0</v>
      </c>
      <c r="P19" s="2">
        <v>7.5906035471707582</v>
      </c>
      <c r="Q19" s="2">
        <v>0</v>
      </c>
      <c r="R19" s="2">
        <v>0</v>
      </c>
      <c r="T19">
        <f t="shared" si="0"/>
        <v>-16</v>
      </c>
    </row>
    <row r="20" spans="1:20" x14ac:dyDescent="0.3">
      <c r="A20">
        <v>1965</v>
      </c>
      <c r="B20" s="1">
        <v>14.982639249996282</v>
      </c>
      <c r="C20" s="2">
        <v>8.8781018815934658</v>
      </c>
      <c r="D20" s="3">
        <v>1</v>
      </c>
      <c r="E20" s="3">
        <v>0</v>
      </c>
      <c r="F20" s="3">
        <v>0</v>
      </c>
      <c r="G20" s="2">
        <v>8.8781018815934658</v>
      </c>
      <c r="H20" s="2">
        <v>0</v>
      </c>
      <c r="I20" s="2">
        <v>0</v>
      </c>
      <c r="K20" s="1">
        <v>14.982639249996282</v>
      </c>
      <c r="L20" s="2">
        <v>8.8781018815934658</v>
      </c>
      <c r="M20" s="3">
        <v>1</v>
      </c>
      <c r="N20" s="3">
        <v>0</v>
      </c>
      <c r="O20" s="3">
        <v>0</v>
      </c>
      <c r="P20" s="2">
        <v>8.8781018815934658</v>
      </c>
      <c r="Q20" s="2">
        <v>0</v>
      </c>
      <c r="R20" s="2">
        <v>0</v>
      </c>
      <c r="T20">
        <f t="shared" si="0"/>
        <v>-15</v>
      </c>
    </row>
    <row r="21" spans="1:20" x14ac:dyDescent="0.3">
      <c r="A21">
        <v>1966</v>
      </c>
      <c r="B21" s="1">
        <v>17.005955079977866</v>
      </c>
      <c r="C21" s="1">
        <v>10.293648447841406</v>
      </c>
      <c r="D21" s="3">
        <v>1</v>
      </c>
      <c r="E21" s="3">
        <v>0</v>
      </c>
      <c r="F21" s="3">
        <v>0</v>
      </c>
      <c r="G21" s="1">
        <v>10.293648447841406</v>
      </c>
      <c r="H21" s="2">
        <v>0</v>
      </c>
      <c r="I21" s="2">
        <v>0</v>
      </c>
      <c r="K21" s="1">
        <v>17.005955079977866</v>
      </c>
      <c r="L21" s="1">
        <v>10.293648447841406</v>
      </c>
      <c r="M21" s="3">
        <v>1</v>
      </c>
      <c r="N21" s="3">
        <v>0</v>
      </c>
      <c r="O21" s="3">
        <v>0</v>
      </c>
      <c r="P21" s="1">
        <v>10.293648447841406</v>
      </c>
      <c r="Q21" s="2">
        <v>0</v>
      </c>
      <c r="R21" s="2">
        <v>0</v>
      </c>
      <c r="T21">
        <f t="shared" si="0"/>
        <v>-14</v>
      </c>
    </row>
    <row r="22" spans="1:20" x14ac:dyDescent="0.3">
      <c r="A22">
        <v>1967</v>
      </c>
      <c r="B22" s="1">
        <v>19.238432770071086</v>
      </c>
      <c r="C22" s="1">
        <v>11.839875612407923</v>
      </c>
      <c r="D22" s="3">
        <v>1</v>
      </c>
      <c r="E22" s="3">
        <v>0</v>
      </c>
      <c r="F22" s="3">
        <v>0</v>
      </c>
      <c r="G22" s="1">
        <v>11.839875612407923</v>
      </c>
      <c r="H22" s="2">
        <v>0</v>
      </c>
      <c r="I22" s="2">
        <v>0</v>
      </c>
      <c r="K22" s="1">
        <v>19.238432770071086</v>
      </c>
      <c r="L22" s="1">
        <v>11.839875612407923</v>
      </c>
      <c r="M22" s="3">
        <v>1</v>
      </c>
      <c r="N22" s="3">
        <v>0</v>
      </c>
      <c r="O22" s="3">
        <v>0</v>
      </c>
      <c r="P22" s="1">
        <v>11.839875612407923</v>
      </c>
      <c r="Q22" s="2">
        <v>0</v>
      </c>
      <c r="R22" s="2">
        <v>0</v>
      </c>
      <c r="T22">
        <f t="shared" si="0"/>
        <v>-13</v>
      </c>
    </row>
    <row r="23" spans="1:20" x14ac:dyDescent="0.3">
      <c r="A23">
        <v>1968</v>
      </c>
      <c r="B23" s="1">
        <v>21.680072320043109</v>
      </c>
      <c r="C23" s="1">
        <v>13.51941573806107</v>
      </c>
      <c r="D23" s="3">
        <v>1</v>
      </c>
      <c r="E23" s="3">
        <v>0</v>
      </c>
      <c r="F23" s="3">
        <v>0</v>
      </c>
      <c r="G23" s="1">
        <v>13.51941573806107</v>
      </c>
      <c r="H23" s="2">
        <v>0</v>
      </c>
      <c r="I23" s="2">
        <v>0</v>
      </c>
      <c r="K23" s="1">
        <v>21.680072320043109</v>
      </c>
      <c r="L23" s="1">
        <v>13.51941573806107</v>
      </c>
      <c r="M23" s="3">
        <v>1</v>
      </c>
      <c r="N23" s="3">
        <v>0</v>
      </c>
      <c r="O23" s="3">
        <v>0</v>
      </c>
      <c r="P23" s="1">
        <v>13.51941573806107</v>
      </c>
      <c r="Q23" s="2">
        <v>0</v>
      </c>
      <c r="R23" s="2">
        <v>0</v>
      </c>
      <c r="T23">
        <f t="shared" si="0"/>
        <v>-12</v>
      </c>
    </row>
    <row r="24" spans="1:20" x14ac:dyDescent="0.3">
      <c r="A24">
        <v>1969</v>
      </c>
      <c r="B24" s="1">
        <v>24.330873730010353</v>
      </c>
      <c r="C24" s="1">
        <v>15.334901183843613</v>
      </c>
      <c r="D24" s="3">
        <v>1</v>
      </c>
      <c r="E24" s="3">
        <v>0</v>
      </c>
      <c r="F24" s="3">
        <v>0</v>
      </c>
      <c r="G24" s="1">
        <v>15.334901183843613</v>
      </c>
      <c r="H24" s="2">
        <v>0</v>
      </c>
      <c r="I24" s="2">
        <v>0</v>
      </c>
      <c r="K24" s="1">
        <v>24.330873730010353</v>
      </c>
      <c r="L24" s="1">
        <v>15.334901183843613</v>
      </c>
      <c r="M24" s="3">
        <v>1</v>
      </c>
      <c r="N24" s="3">
        <v>0</v>
      </c>
      <c r="O24" s="3">
        <v>0</v>
      </c>
      <c r="P24" s="1">
        <v>15.334901183843613</v>
      </c>
      <c r="Q24" s="2">
        <v>0</v>
      </c>
      <c r="R24" s="2">
        <v>0</v>
      </c>
      <c r="T24">
        <f t="shared" si="0"/>
        <v>-11</v>
      </c>
    </row>
    <row r="25" spans="1:20" x14ac:dyDescent="0.3">
      <c r="A25">
        <v>1970</v>
      </c>
      <c r="B25" s="1">
        <v>27.190836999972817</v>
      </c>
      <c r="C25" s="1">
        <v>17.288964316248894</v>
      </c>
      <c r="D25" s="3">
        <v>1</v>
      </c>
      <c r="E25" s="3">
        <v>0</v>
      </c>
      <c r="F25" s="3">
        <v>0</v>
      </c>
      <c r="G25" s="1">
        <v>17.288964316248894</v>
      </c>
      <c r="H25" s="2">
        <v>0</v>
      </c>
      <c r="I25" s="2">
        <v>0</v>
      </c>
      <c r="K25" s="1">
        <v>27.190836999972817</v>
      </c>
      <c r="L25" s="1">
        <v>17.288964316248894</v>
      </c>
      <c r="M25" s="3">
        <v>1</v>
      </c>
      <c r="N25" s="3">
        <v>0</v>
      </c>
      <c r="O25" s="3">
        <v>0</v>
      </c>
      <c r="P25" s="1">
        <v>17.288964316248894</v>
      </c>
      <c r="Q25" s="2">
        <v>0</v>
      </c>
      <c r="R25" s="2">
        <v>0</v>
      </c>
      <c r="T25">
        <f t="shared" si="0"/>
        <v>-10</v>
      </c>
    </row>
    <row r="26" spans="1:20" x14ac:dyDescent="0.3">
      <c r="A26">
        <v>1971</v>
      </c>
      <c r="B26" s="1">
        <v>30.259962129988708</v>
      </c>
      <c r="C26" s="1">
        <v>19.384237496182323</v>
      </c>
      <c r="D26" s="3">
        <v>1</v>
      </c>
      <c r="E26" s="3">
        <v>0</v>
      </c>
      <c r="F26" s="3">
        <v>0</v>
      </c>
      <c r="G26" s="1">
        <v>19.384237496182323</v>
      </c>
      <c r="H26" s="2">
        <v>0</v>
      </c>
      <c r="I26" s="2">
        <v>0</v>
      </c>
      <c r="K26" s="1">
        <v>30.259962129988708</v>
      </c>
      <c r="L26" s="1">
        <v>19.384237496182323</v>
      </c>
      <c r="M26" s="3">
        <v>1</v>
      </c>
      <c r="N26" s="3">
        <v>0</v>
      </c>
      <c r="O26" s="3">
        <v>0</v>
      </c>
      <c r="P26" s="1">
        <v>19.384237496182323</v>
      </c>
      <c r="Q26" s="2">
        <v>0</v>
      </c>
      <c r="R26" s="2">
        <v>0</v>
      </c>
      <c r="T26">
        <f t="shared" si="0"/>
        <v>-9</v>
      </c>
    </row>
    <row r="27" spans="1:20" x14ac:dyDescent="0.3">
      <c r="A27">
        <v>1972</v>
      </c>
      <c r="B27" s="1">
        <v>33.538249120058026</v>
      </c>
      <c r="C27" s="1">
        <v>21.623353086411953</v>
      </c>
      <c r="D27" s="3">
        <v>1</v>
      </c>
      <c r="E27" s="3">
        <v>0</v>
      </c>
      <c r="F27" s="3">
        <v>0</v>
      </c>
      <c r="G27" s="1">
        <v>21.623353086411953</v>
      </c>
      <c r="H27" s="2">
        <v>0</v>
      </c>
      <c r="I27" s="2">
        <v>0</v>
      </c>
      <c r="K27" s="1">
        <v>33.538249120058026</v>
      </c>
      <c r="L27" s="1">
        <v>21.623353086411953</v>
      </c>
      <c r="M27" s="3">
        <v>1</v>
      </c>
      <c r="N27" s="3">
        <v>0</v>
      </c>
      <c r="O27" s="3">
        <v>0</v>
      </c>
      <c r="P27" s="1">
        <v>21.623353086411953</v>
      </c>
      <c r="Q27" s="2">
        <v>0</v>
      </c>
      <c r="R27" s="2">
        <v>0</v>
      </c>
      <c r="T27">
        <f t="shared" si="0"/>
        <v>-8</v>
      </c>
    </row>
    <row r="28" spans="1:20" x14ac:dyDescent="0.3">
      <c r="A28">
        <v>1973</v>
      </c>
      <c r="B28" s="1">
        <v>37.025697970006149</v>
      </c>
      <c r="C28" s="1">
        <v>24.008943445980549</v>
      </c>
      <c r="D28" s="3">
        <v>1</v>
      </c>
      <c r="E28" s="3">
        <v>0</v>
      </c>
      <c r="F28" s="3">
        <v>0</v>
      </c>
      <c r="G28" s="1">
        <v>24.008943445980549</v>
      </c>
      <c r="H28" s="2">
        <v>0</v>
      </c>
      <c r="I28" s="2">
        <v>0</v>
      </c>
      <c r="K28" s="1">
        <v>37.025697970006149</v>
      </c>
      <c r="L28" s="1">
        <v>24.008943445980549</v>
      </c>
      <c r="M28" s="3">
        <v>1</v>
      </c>
      <c r="N28" s="3">
        <v>0</v>
      </c>
      <c r="O28" s="3">
        <v>0</v>
      </c>
      <c r="P28" s="1">
        <v>24.008943445980549</v>
      </c>
      <c r="Q28" s="2">
        <v>0</v>
      </c>
      <c r="R28" s="2">
        <v>0</v>
      </c>
      <c r="T28">
        <f t="shared" si="0"/>
        <v>-7</v>
      </c>
    </row>
    <row r="29" spans="1:20" x14ac:dyDescent="0.3">
      <c r="A29">
        <v>1974</v>
      </c>
      <c r="B29" s="1">
        <v>40.7223086800077</v>
      </c>
      <c r="C29" s="1">
        <v>26.5436409432441</v>
      </c>
      <c r="D29" s="3">
        <v>1</v>
      </c>
      <c r="E29" s="3">
        <v>0</v>
      </c>
      <c r="F29" s="3">
        <v>0</v>
      </c>
      <c r="G29" s="1">
        <v>26.5436409432441</v>
      </c>
      <c r="H29" s="2">
        <v>0</v>
      </c>
      <c r="I29" s="2">
        <v>0</v>
      </c>
      <c r="K29" s="1">
        <v>40.7223086800077</v>
      </c>
      <c r="L29" s="1">
        <v>26.5436409432441</v>
      </c>
      <c r="M29" s="3">
        <v>1</v>
      </c>
      <c r="N29" s="3">
        <v>0</v>
      </c>
      <c r="O29" s="3">
        <v>0</v>
      </c>
      <c r="P29" s="1">
        <v>26.5436409432441</v>
      </c>
      <c r="Q29" s="2">
        <v>0</v>
      </c>
      <c r="R29" s="2">
        <v>0</v>
      </c>
      <c r="T29">
        <f t="shared" si="0"/>
        <v>-6</v>
      </c>
    </row>
    <row r="30" spans="1:20" x14ac:dyDescent="0.3">
      <c r="A30">
        <v>1975</v>
      </c>
      <c r="B30" s="1">
        <v>44.62808125000447</v>
      </c>
      <c r="C30" s="1">
        <v>29.230077937245369</v>
      </c>
      <c r="D30" s="3">
        <v>1</v>
      </c>
      <c r="E30" s="3">
        <v>0</v>
      </c>
      <c r="F30" s="3">
        <v>0</v>
      </c>
      <c r="G30" s="1">
        <v>29.230077937245369</v>
      </c>
      <c r="H30" s="2">
        <v>0</v>
      </c>
      <c r="I30" s="2">
        <v>0</v>
      </c>
      <c r="K30" s="1">
        <v>44.62808125000447</v>
      </c>
      <c r="L30" s="1">
        <v>29.230077937245369</v>
      </c>
      <c r="M30" s="3">
        <v>1</v>
      </c>
      <c r="N30" s="3">
        <v>0</v>
      </c>
      <c r="O30" s="3">
        <v>0</v>
      </c>
      <c r="P30" s="1">
        <v>29.230077937245369</v>
      </c>
      <c r="Q30" s="2">
        <v>0</v>
      </c>
      <c r="R30" s="2">
        <v>0</v>
      </c>
      <c r="T30">
        <f t="shared" si="0"/>
        <v>-5</v>
      </c>
    </row>
    <row r="31" spans="1:20" x14ac:dyDescent="0.3">
      <c r="A31">
        <v>1976</v>
      </c>
      <c r="B31" s="1">
        <v>48.743015679938253</v>
      </c>
      <c r="C31" s="1">
        <v>32.070886792615056</v>
      </c>
      <c r="D31" s="3">
        <v>1</v>
      </c>
      <c r="E31" s="3">
        <v>0</v>
      </c>
      <c r="F31" s="3">
        <v>0</v>
      </c>
      <c r="G31" s="1">
        <v>32.070886792615056</v>
      </c>
      <c r="H31" s="2">
        <v>0</v>
      </c>
      <c r="I31" s="2">
        <v>0</v>
      </c>
      <c r="K31" s="1">
        <v>48.743015679938253</v>
      </c>
      <c r="L31" s="1">
        <v>32.070886792615056</v>
      </c>
      <c r="M31" s="3">
        <v>1</v>
      </c>
      <c r="N31" s="3">
        <v>0</v>
      </c>
      <c r="O31" s="3">
        <v>0</v>
      </c>
      <c r="P31" s="1">
        <v>32.070886792615056</v>
      </c>
      <c r="Q31" s="2">
        <v>0</v>
      </c>
      <c r="R31" s="2">
        <v>0</v>
      </c>
      <c r="T31">
        <f t="shared" si="0"/>
        <v>-4</v>
      </c>
    </row>
    <row r="32" spans="1:20" x14ac:dyDescent="0.3">
      <c r="A32">
        <v>1977</v>
      </c>
      <c r="B32" s="1">
        <v>53.067111970041879</v>
      </c>
      <c r="C32" s="1">
        <v>35.06869987025857</v>
      </c>
      <c r="D32" s="3">
        <v>1</v>
      </c>
      <c r="E32" s="3">
        <v>0</v>
      </c>
      <c r="F32" s="3">
        <v>0</v>
      </c>
      <c r="G32" s="1">
        <v>35.06869987025857</v>
      </c>
      <c r="H32" s="2">
        <v>0</v>
      </c>
      <c r="I32" s="2">
        <v>0</v>
      </c>
      <c r="K32" s="1">
        <v>53.067111970041879</v>
      </c>
      <c r="L32" s="1">
        <v>35.06869987025857</v>
      </c>
      <c r="M32" s="3">
        <v>1</v>
      </c>
      <c r="N32" s="3">
        <v>0</v>
      </c>
      <c r="O32" s="3">
        <v>0</v>
      </c>
      <c r="P32" s="1">
        <v>35.06869987025857</v>
      </c>
      <c r="Q32" s="2">
        <v>0</v>
      </c>
      <c r="R32" s="2">
        <v>0</v>
      </c>
      <c r="T32">
        <f t="shared" si="0"/>
        <v>-3</v>
      </c>
    </row>
    <row r="33" spans="1:32" x14ac:dyDescent="0.3">
      <c r="A33">
        <v>1978</v>
      </c>
      <c r="B33" s="1">
        <v>57.600370120024309</v>
      </c>
      <c r="C33" s="1">
        <v>38.226149532943964</v>
      </c>
      <c r="D33" s="3">
        <v>1</v>
      </c>
      <c r="E33" s="3">
        <v>0</v>
      </c>
      <c r="F33" s="3">
        <v>0</v>
      </c>
      <c r="G33" s="1">
        <v>38.226149532943964</v>
      </c>
      <c r="H33" s="2">
        <v>0</v>
      </c>
      <c r="I33" s="2">
        <v>0</v>
      </c>
      <c r="K33" s="1">
        <v>57.600370120024309</v>
      </c>
      <c r="L33" s="1">
        <v>38.226149532943964</v>
      </c>
      <c r="M33" s="3">
        <v>1</v>
      </c>
      <c r="N33" s="3">
        <v>0</v>
      </c>
      <c r="O33" s="3">
        <v>0</v>
      </c>
      <c r="P33" s="1">
        <v>38.226149532943964</v>
      </c>
      <c r="Q33" s="2">
        <v>0</v>
      </c>
      <c r="R33" s="2">
        <v>0</v>
      </c>
      <c r="T33">
        <f t="shared" si="0"/>
        <v>-2</v>
      </c>
    </row>
    <row r="34" spans="1:32" x14ac:dyDescent="0.3">
      <c r="A34">
        <v>1979</v>
      </c>
      <c r="B34" s="1">
        <v>62.342790130001958</v>
      </c>
      <c r="C34" s="1">
        <v>41.545868144370615</v>
      </c>
      <c r="D34" s="3">
        <v>1</v>
      </c>
      <c r="E34" s="3">
        <v>0</v>
      </c>
      <c r="F34" s="3">
        <v>0</v>
      </c>
      <c r="G34" s="1">
        <v>41.545868144370615</v>
      </c>
      <c r="H34" s="2">
        <v>0</v>
      </c>
      <c r="I34" s="2">
        <v>0</v>
      </c>
      <c r="K34" s="1">
        <v>62.342790130001958</v>
      </c>
      <c r="L34" s="1">
        <v>41.545868144370615</v>
      </c>
      <c r="M34" s="3">
        <v>1</v>
      </c>
      <c r="N34" s="3">
        <v>0</v>
      </c>
      <c r="O34" s="3">
        <v>0</v>
      </c>
      <c r="P34" s="1">
        <v>41.545868144370615</v>
      </c>
      <c r="Q34" s="2">
        <v>0</v>
      </c>
      <c r="R34" s="2">
        <v>0</v>
      </c>
      <c r="T34">
        <f t="shared" si="0"/>
        <v>-1</v>
      </c>
    </row>
    <row r="35" spans="1:32" x14ac:dyDescent="0.3">
      <c r="A35">
        <v>1980</v>
      </c>
      <c r="B35" s="1">
        <v>67.294371999974828</v>
      </c>
      <c r="C35" s="1">
        <v>45.030488063581288</v>
      </c>
      <c r="D35" s="3">
        <v>1</v>
      </c>
      <c r="E35" s="3">
        <v>0</v>
      </c>
      <c r="F35" s="3">
        <v>0</v>
      </c>
      <c r="G35" s="1">
        <v>45.030488063581288</v>
      </c>
      <c r="H35" s="2">
        <v>0</v>
      </c>
      <c r="I35" s="2">
        <v>0</v>
      </c>
      <c r="K35" s="1">
        <v>67.294371999974828</v>
      </c>
      <c r="L35" s="1">
        <v>45.030488063581288</v>
      </c>
      <c r="M35" s="3">
        <v>1</v>
      </c>
      <c r="N35" s="3">
        <v>0</v>
      </c>
      <c r="O35" s="3">
        <v>0</v>
      </c>
      <c r="P35" s="1">
        <v>45.030488063581288</v>
      </c>
      <c r="Q35" s="2">
        <v>0</v>
      </c>
      <c r="R35" s="2">
        <v>0</v>
      </c>
      <c r="T35">
        <f t="shared" si="0"/>
        <v>0</v>
      </c>
    </row>
    <row r="36" spans="1:32" x14ac:dyDescent="0.3">
      <c r="A36">
        <v>1981</v>
      </c>
      <c r="B36" s="1">
        <v>72.455115729942918</v>
      </c>
      <c r="C36" s="1">
        <v>48.682641658931971</v>
      </c>
      <c r="D36" s="3">
        <v>0.99299999999999999</v>
      </c>
      <c r="E36" s="3">
        <v>6.0000000000000001E-3</v>
      </c>
      <c r="F36" s="3">
        <v>1.1111111111111111E-3</v>
      </c>
      <c r="G36" s="1">
        <v>48.336492445936564</v>
      </c>
      <c r="H36" s="2">
        <v>0.2920633984648735</v>
      </c>
      <c r="I36" s="2">
        <v>5.4085814530532128E-2</v>
      </c>
      <c r="K36" s="1">
        <v>72.455115729942918</v>
      </c>
      <c r="L36" s="1">
        <v>48.682641658931971</v>
      </c>
      <c r="M36" s="3">
        <v>0.99299999999999999</v>
      </c>
      <c r="N36" s="3">
        <v>6.0000000000000001E-3</v>
      </c>
      <c r="O36" s="3">
        <v>1.1111111111111111E-3</v>
      </c>
      <c r="P36" s="1">
        <v>48.336492445936564</v>
      </c>
      <c r="Q36" s="2">
        <v>0.2920633984648735</v>
      </c>
      <c r="R36" s="2">
        <v>5.4085814530532128E-2</v>
      </c>
      <c r="T36">
        <f t="shared" si="0"/>
        <v>1</v>
      </c>
    </row>
    <row r="37" spans="1:32" x14ac:dyDescent="0.3">
      <c r="A37">
        <v>1982</v>
      </c>
      <c r="B37" s="1">
        <v>77.82502132008085</v>
      </c>
      <c r="C37" s="1">
        <v>52.504961287602782</v>
      </c>
      <c r="D37" s="3">
        <v>0.98599999999999999</v>
      </c>
      <c r="E37" s="3">
        <v>0.01</v>
      </c>
      <c r="F37" s="3">
        <v>2.2222222222222222E-3</v>
      </c>
      <c r="G37" s="1">
        <v>51.86209110264771</v>
      </c>
      <c r="H37" s="2">
        <v>0.52598469678141702</v>
      </c>
      <c r="I37" s="2">
        <v>0.11688548817364822</v>
      </c>
      <c r="K37" s="1">
        <v>77.82502132008085</v>
      </c>
      <c r="L37" s="1">
        <v>52.504961287602782</v>
      </c>
      <c r="M37" s="3">
        <v>0.98599999999999999</v>
      </c>
      <c r="N37" s="3">
        <v>0.01</v>
      </c>
      <c r="O37" s="3">
        <v>2.2222222222222222E-3</v>
      </c>
      <c r="P37" s="1">
        <v>51.86209110264771</v>
      </c>
      <c r="Q37" s="2">
        <v>0.52598469678141702</v>
      </c>
      <c r="R37" s="2">
        <v>0.11688548817364822</v>
      </c>
      <c r="T37">
        <f t="shared" si="0"/>
        <v>2</v>
      </c>
    </row>
    <row r="38" spans="1:32" x14ac:dyDescent="0.3">
      <c r="A38">
        <v>1983</v>
      </c>
      <c r="B38" s="1">
        <v>83.40408877003938</v>
      </c>
      <c r="C38" s="1">
        <v>56.50007931701839</v>
      </c>
      <c r="D38" s="3">
        <v>0.97899999999999987</v>
      </c>
      <c r="E38" s="3">
        <v>1.6E-2</v>
      </c>
      <c r="F38" s="3">
        <v>3.3333333333333331E-3</v>
      </c>
      <c r="G38" s="1">
        <v>55.405920852782316</v>
      </c>
      <c r="H38" s="2">
        <v>0.90551045316089607</v>
      </c>
      <c r="I38" s="2">
        <v>0.18864801107518664</v>
      </c>
      <c r="K38" s="1">
        <v>83.40408877003938</v>
      </c>
      <c r="L38" s="1">
        <v>56.50007931701839</v>
      </c>
      <c r="M38" s="3">
        <v>0.97899999999999987</v>
      </c>
      <c r="N38" s="3">
        <v>1.6E-2</v>
      </c>
      <c r="O38" s="3">
        <v>3.3333333333333331E-3</v>
      </c>
      <c r="P38" s="1">
        <v>55.405920852782316</v>
      </c>
      <c r="Q38" s="2">
        <v>0.90551045316089607</v>
      </c>
      <c r="R38" s="2">
        <v>0.18864801107518664</v>
      </c>
      <c r="T38">
        <f t="shared" si="0"/>
        <v>3</v>
      </c>
      <c r="AF38">
        <v>2000</v>
      </c>
    </row>
    <row r="39" spans="1:32" ht="17.399999999999999" x14ac:dyDescent="0.3">
      <c r="A39">
        <v>1984</v>
      </c>
      <c r="B39" s="1">
        <v>89.192318079993129</v>
      </c>
      <c r="C39" s="1">
        <v>60.670628103427589</v>
      </c>
      <c r="D39" s="3">
        <v>0.97199999999999986</v>
      </c>
      <c r="E39" s="3">
        <v>0.02</v>
      </c>
      <c r="F39" s="3">
        <v>4.4444444444444444E-3</v>
      </c>
      <c r="G39" s="1">
        <v>59.182276388133872</v>
      </c>
      <c r="H39" s="2">
        <v>1.2177423125130427</v>
      </c>
      <c r="I39" s="2">
        <v>0.27060940278067613</v>
      </c>
      <c r="K39" s="1">
        <v>89.192318079993129</v>
      </c>
      <c r="L39" s="1">
        <v>60.670628103427589</v>
      </c>
      <c r="M39" s="3">
        <v>0.97199999999999986</v>
      </c>
      <c r="N39" s="3">
        <v>0.02</v>
      </c>
      <c r="O39" s="3">
        <v>4.4444444444444444E-3</v>
      </c>
      <c r="P39" s="1">
        <v>59.182276388133872</v>
      </c>
      <c r="Q39" s="2">
        <v>1.2177423125130427</v>
      </c>
      <c r="R39" s="2">
        <v>0.27060940278067613</v>
      </c>
      <c r="T39">
        <f t="shared" si="0"/>
        <v>4</v>
      </c>
      <c r="AF39" s="4">
        <f xml:space="preserve"> -0.000000105019*AF38^4+ 0.000838873*AF38^3 - 2.51256*AF38^2 + 3344.4*AF38 - 1669220</f>
        <v>20</v>
      </c>
    </row>
    <row r="40" spans="1:32" x14ac:dyDescent="0.3">
      <c r="A40">
        <v>1985</v>
      </c>
      <c r="B40" s="1">
        <v>95.189709250000305</v>
      </c>
      <c r="C40" s="1">
        <v>65.019240016117692</v>
      </c>
      <c r="D40" s="3">
        <v>0.96499999999999986</v>
      </c>
      <c r="E40" s="3">
        <v>2.6000000000000002E-2</v>
      </c>
      <c r="F40" s="3">
        <v>5.5555555555555558E-3</v>
      </c>
      <c r="G40" s="1">
        <v>62.960430319989094</v>
      </c>
      <c r="H40" s="2">
        <v>1.6963432003313126</v>
      </c>
      <c r="I40" s="2">
        <v>0.36246649579728901</v>
      </c>
      <c r="K40" s="1">
        <v>95.189709250000305</v>
      </c>
      <c r="L40" s="1">
        <v>65.019240016117692</v>
      </c>
      <c r="M40" s="3">
        <v>0.96499999999999986</v>
      </c>
      <c r="N40" s="3">
        <v>2.6000000000000002E-2</v>
      </c>
      <c r="O40" s="3">
        <v>5.5555555555555558E-3</v>
      </c>
      <c r="P40" s="1">
        <v>62.960430319989094</v>
      </c>
      <c r="Q40" s="2">
        <v>1.6963432003313126</v>
      </c>
      <c r="R40" s="2">
        <v>0.36246649579728901</v>
      </c>
      <c r="T40">
        <f t="shared" si="0"/>
        <v>5</v>
      </c>
    </row>
    <row r="41" spans="1:32" x14ac:dyDescent="0.3">
      <c r="A41">
        <v>1986</v>
      </c>
      <c r="B41" s="1">
        <v>101.39626227994449</v>
      </c>
      <c r="C41" s="1">
        <v>69.54854741320014</v>
      </c>
      <c r="D41" s="3">
        <v>0.95799999999999985</v>
      </c>
      <c r="E41" s="3">
        <v>0.03</v>
      </c>
      <c r="F41" s="3">
        <v>6.6666666666666671E-3</v>
      </c>
      <c r="G41" s="1">
        <v>66.984760477726937</v>
      </c>
      <c r="H41" s="2">
        <v>2.0976438562962509</v>
      </c>
      <c r="I41" s="2">
        <v>0.4661430791769447</v>
      </c>
      <c r="K41" s="1">
        <v>101.39626227994449</v>
      </c>
      <c r="L41" s="1">
        <v>69.54854741320014</v>
      </c>
      <c r="M41" s="3">
        <v>0.95799999999999985</v>
      </c>
      <c r="N41" s="3">
        <v>0.03</v>
      </c>
      <c r="O41" s="3">
        <v>6.6666666666666671E-3</v>
      </c>
      <c r="P41" s="1">
        <v>66.984760477726937</v>
      </c>
      <c r="Q41" s="2">
        <v>2.0976438562962509</v>
      </c>
      <c r="R41" s="2">
        <v>0.4661430791769447</v>
      </c>
      <c r="T41">
        <f t="shared" si="0"/>
        <v>6</v>
      </c>
    </row>
    <row r="42" spans="1:32" x14ac:dyDescent="0.3">
      <c r="A42">
        <v>1987</v>
      </c>
      <c r="B42" s="1">
        <v>107.81197717005853</v>
      </c>
      <c r="C42" s="1">
        <v>74.261182656511664</v>
      </c>
      <c r="D42" s="3">
        <v>0.95099999999999985</v>
      </c>
      <c r="E42" s="3">
        <v>3.6000000000000004E-2</v>
      </c>
      <c r="F42" s="3">
        <v>7.7777777777777793E-3</v>
      </c>
      <c r="G42" s="1">
        <v>70.993126589644078</v>
      </c>
      <c r="H42" s="2">
        <v>2.6874369686931514</v>
      </c>
      <c r="I42" s="2">
        <v>0.58061909817444646</v>
      </c>
      <c r="K42" s="1">
        <v>107.81197717005853</v>
      </c>
      <c r="L42" s="1">
        <v>74.261182656511664</v>
      </c>
      <c r="M42" s="3">
        <v>0.95099999999999985</v>
      </c>
      <c r="N42" s="3">
        <v>3.6000000000000004E-2</v>
      </c>
      <c r="O42" s="3">
        <v>7.7777777777777793E-3</v>
      </c>
      <c r="P42" s="1">
        <v>70.993126589644078</v>
      </c>
      <c r="Q42" s="2">
        <v>2.6874369686931514</v>
      </c>
      <c r="R42" s="2">
        <v>0.58061909817444646</v>
      </c>
      <c r="T42">
        <f t="shared" si="0"/>
        <v>7</v>
      </c>
    </row>
    <row r="43" spans="1:32" x14ac:dyDescent="0.3">
      <c r="A43">
        <v>1988</v>
      </c>
      <c r="B43" s="1">
        <v>114.43685392005136</v>
      </c>
      <c r="C43" s="1">
        <v>79.159778112545609</v>
      </c>
      <c r="D43" s="3">
        <v>0.94399999999999973</v>
      </c>
      <c r="E43" s="3">
        <v>0.04</v>
      </c>
      <c r="F43" s="3">
        <v>8.8888888888888906E-3</v>
      </c>
      <c r="G43" s="1">
        <v>75.262027175938627</v>
      </c>
      <c r="H43" s="2">
        <v>3.1890689481329932</v>
      </c>
      <c r="I43" s="2">
        <v>0.70868198847399855</v>
      </c>
      <c r="K43" s="1">
        <v>114.43685392005136</v>
      </c>
      <c r="L43" s="1">
        <v>79.159778112545609</v>
      </c>
      <c r="M43" s="3">
        <v>0.94399999999999973</v>
      </c>
      <c r="N43" s="3">
        <v>0.04</v>
      </c>
      <c r="O43" s="3">
        <v>8.8888888888888906E-3</v>
      </c>
      <c r="P43" s="1">
        <v>75.262027175938627</v>
      </c>
      <c r="Q43" s="2">
        <v>3.1890689481329932</v>
      </c>
      <c r="R43" s="2">
        <v>0.70868198847399855</v>
      </c>
      <c r="T43">
        <f t="shared" si="0"/>
        <v>8</v>
      </c>
    </row>
    <row r="44" spans="1:32" x14ac:dyDescent="0.3">
      <c r="A44">
        <v>1989</v>
      </c>
      <c r="B44" s="1">
        <v>121.27089252998121</v>
      </c>
      <c r="C44" s="1">
        <v>84.246966144070029</v>
      </c>
      <c r="D44" s="3">
        <v>0.93699999999999972</v>
      </c>
      <c r="E44" s="3">
        <v>4.5999999999999999E-2</v>
      </c>
      <c r="F44" s="3">
        <v>1.0000000000000002E-2</v>
      </c>
      <c r="G44" s="1">
        <v>79.495878425975448</v>
      </c>
      <c r="H44" s="2">
        <v>3.902679197006266</v>
      </c>
      <c r="I44" s="2">
        <v>0.84840852108831888</v>
      </c>
      <c r="K44" s="1">
        <v>121.27089252998121</v>
      </c>
      <c r="L44" s="1">
        <v>84.246966144070029</v>
      </c>
      <c r="M44" s="3">
        <v>0.93699999999999972</v>
      </c>
      <c r="N44" s="3">
        <v>4.5999999999999999E-2</v>
      </c>
      <c r="O44" s="3">
        <v>1.0000000000000002E-2</v>
      </c>
      <c r="P44" s="1">
        <v>79.495878425975448</v>
      </c>
      <c r="Q44" s="2">
        <v>3.902679197006266</v>
      </c>
      <c r="R44" s="2">
        <v>0.84840852108831888</v>
      </c>
      <c r="T44">
        <f t="shared" si="0"/>
        <v>9</v>
      </c>
    </row>
    <row r="45" spans="1:32" x14ac:dyDescent="0.3">
      <c r="A45">
        <v>1990</v>
      </c>
      <c r="B45" s="1">
        <v>128.31409299996449</v>
      </c>
      <c r="C45" s="1">
        <v>89.525379110127687</v>
      </c>
      <c r="D45" s="3">
        <v>0.92999999999999972</v>
      </c>
      <c r="E45" s="3">
        <v>0.05</v>
      </c>
      <c r="F45" s="3">
        <v>1.7200000000000003E-2</v>
      </c>
      <c r="G45" s="1">
        <v>83.492381239890449</v>
      </c>
      <c r="H45" s="2">
        <v>4.4888377010693796</v>
      </c>
      <c r="I45" s="2">
        <v>1.5441601691678668</v>
      </c>
      <c r="K45" s="1">
        <v>128.31409299996449</v>
      </c>
      <c r="L45" s="1">
        <v>89.525379110127687</v>
      </c>
      <c r="M45" s="3">
        <v>0.92999999999999972</v>
      </c>
      <c r="N45" s="3">
        <v>0.05</v>
      </c>
      <c r="O45" s="3">
        <v>1.7200000000000003E-2</v>
      </c>
      <c r="P45" s="1">
        <v>83.492381239890449</v>
      </c>
      <c r="Q45" s="2">
        <v>4.4888377010693796</v>
      </c>
      <c r="R45" s="2">
        <v>1.5441601691678668</v>
      </c>
      <c r="T45">
        <f t="shared" si="0"/>
        <v>10</v>
      </c>
    </row>
    <row r="46" spans="1:32" x14ac:dyDescent="0.3">
      <c r="A46">
        <v>1991</v>
      </c>
      <c r="B46" s="1">
        <v>135.56645532994298</v>
      </c>
      <c r="C46" s="1">
        <v>94.997649371623993</v>
      </c>
      <c r="D46" s="3">
        <v>0.91857142857142837</v>
      </c>
      <c r="E46" s="3">
        <v>5.5999999999999994E-2</v>
      </c>
      <c r="F46" s="3">
        <v>2.4400000000000005E-2</v>
      </c>
      <c r="G46" s="1">
        <v>87.351974239152028</v>
      </c>
      <c r="H46" s="2">
        <v>5.3253458634133128</v>
      </c>
      <c r="I46" s="2">
        <v>2.3203292690586581</v>
      </c>
      <c r="K46" s="1">
        <v>135.56645532994298</v>
      </c>
      <c r="L46" s="1">
        <v>94.997649371623993</v>
      </c>
      <c r="M46" s="3">
        <v>0.91857142857142837</v>
      </c>
      <c r="N46" s="3">
        <v>5.5999999999999994E-2</v>
      </c>
      <c r="O46" s="3">
        <v>2.4400000000000005E-2</v>
      </c>
      <c r="P46" s="1">
        <v>87.351974239152028</v>
      </c>
      <c r="Q46" s="2">
        <v>5.3253458634133128</v>
      </c>
      <c r="R46" s="2">
        <v>2.3203292690586581</v>
      </c>
      <c r="T46">
        <f t="shared" si="0"/>
        <v>11</v>
      </c>
    </row>
    <row r="47" spans="1:32" x14ac:dyDescent="0.3">
      <c r="A47">
        <v>1992</v>
      </c>
      <c r="B47" s="1">
        <v>143.02797952003311</v>
      </c>
      <c r="C47" s="1">
        <v>100.66640929877758</v>
      </c>
      <c r="D47" s="3">
        <v>0.90714285714285692</v>
      </c>
      <c r="E47" s="3">
        <v>0.06</v>
      </c>
      <c r="F47" s="3">
        <v>3.1600000000000003E-2</v>
      </c>
      <c r="G47" s="1">
        <v>91.433759447196138</v>
      </c>
      <c r="H47" s="2">
        <v>6.0475872390271475</v>
      </c>
      <c r="I47" s="2">
        <v>3.1850626125542978</v>
      </c>
      <c r="K47" s="1">
        <v>143.02797952003311</v>
      </c>
      <c r="L47" s="1">
        <v>100.66640929877758</v>
      </c>
      <c r="M47" s="3">
        <v>0.90714285714285692</v>
      </c>
      <c r="N47" s="3">
        <v>0.06</v>
      </c>
      <c r="O47" s="3">
        <v>3.1600000000000003E-2</v>
      </c>
      <c r="P47" s="1">
        <v>91.433759447196138</v>
      </c>
      <c r="Q47" s="2">
        <v>6.0475872390271475</v>
      </c>
      <c r="R47" s="2">
        <v>3.1850626125542978</v>
      </c>
      <c r="T47">
        <f t="shared" si="0"/>
        <v>12</v>
      </c>
    </row>
    <row r="48" spans="1:32" x14ac:dyDescent="0.3">
      <c r="A48">
        <v>1993</v>
      </c>
      <c r="B48" s="1">
        <v>150.69866557000205</v>
      </c>
      <c r="C48" s="1">
        <v>106.53429124690592</v>
      </c>
      <c r="D48" s="3">
        <v>0.89571428571428557</v>
      </c>
      <c r="E48" s="3">
        <v>6.6000000000000003E-2</v>
      </c>
      <c r="F48" s="3">
        <v>3.8800000000000001E-2</v>
      </c>
      <c r="G48" s="1">
        <v>95.375236466688591</v>
      </c>
      <c r="H48" s="2">
        <v>7.0276490028086336</v>
      </c>
      <c r="I48" s="2">
        <v>4.1314057774087125</v>
      </c>
      <c r="K48" s="1">
        <v>150.69866557000205</v>
      </c>
      <c r="L48" s="1">
        <v>106.53429124690592</v>
      </c>
      <c r="M48" s="3">
        <v>0.89571428571428557</v>
      </c>
      <c r="N48" s="3">
        <v>6.6000000000000003E-2</v>
      </c>
      <c r="O48" s="3">
        <v>3.8800000000000001E-2</v>
      </c>
      <c r="P48" s="1">
        <v>95.375236466688591</v>
      </c>
      <c r="Q48" s="2">
        <v>7.0276490028086336</v>
      </c>
      <c r="R48" s="2">
        <v>4.1314057774087125</v>
      </c>
      <c r="T48">
        <f t="shared" si="0"/>
        <v>13</v>
      </c>
    </row>
    <row r="49" spans="1:20" x14ac:dyDescent="0.3">
      <c r="A49">
        <v>1994</v>
      </c>
      <c r="B49" s="1">
        <v>158.57851348002441</v>
      </c>
      <c r="C49" s="1">
        <v>112.60392758063972</v>
      </c>
      <c r="D49" s="3">
        <v>0.88428571428571412</v>
      </c>
      <c r="E49" s="3">
        <v>7.0000000000000007E-2</v>
      </c>
      <c r="F49" s="3">
        <v>4.5999999999999999E-2</v>
      </c>
      <c r="G49" s="1">
        <v>99.545602931185357</v>
      </c>
      <c r="H49" s="2">
        <v>7.8800234953603931</v>
      </c>
      <c r="I49" s="2">
        <v>5.1783011540939725</v>
      </c>
      <c r="K49" s="1">
        <v>158.57851348002441</v>
      </c>
      <c r="L49" s="1">
        <v>112.60392758063972</v>
      </c>
      <c r="M49" s="3">
        <v>0.88428571428571412</v>
      </c>
      <c r="N49" s="3">
        <v>7.0000000000000007E-2</v>
      </c>
      <c r="O49" s="3">
        <v>4.5999999999999999E-2</v>
      </c>
      <c r="P49" s="1">
        <v>99.545602931185357</v>
      </c>
      <c r="Q49" s="2">
        <v>7.8800234953603931</v>
      </c>
      <c r="R49" s="2">
        <v>5.1783011540939725</v>
      </c>
      <c r="T49">
        <f t="shared" si="0"/>
        <v>14</v>
      </c>
    </row>
    <row r="50" spans="1:20" x14ac:dyDescent="0.3">
      <c r="A50">
        <v>1995</v>
      </c>
      <c r="B50" s="1">
        <v>166.66752324998379</v>
      </c>
      <c r="C50" s="1">
        <v>118.87795066460967</v>
      </c>
      <c r="D50" s="3">
        <v>0.87285714285714278</v>
      </c>
      <c r="E50" s="3">
        <v>7.5999999999999998E-2</v>
      </c>
      <c r="F50" s="3">
        <v>5.3199999999999997E-2</v>
      </c>
      <c r="G50" s="1">
        <v>103.55045029664193</v>
      </c>
      <c r="H50" s="2">
        <v>9.0161766870398541</v>
      </c>
      <c r="I50" s="2">
        <v>6.3113236809278979</v>
      </c>
      <c r="K50" s="1">
        <v>166.66752324998379</v>
      </c>
      <c r="L50" s="1">
        <v>118.87795066460967</v>
      </c>
      <c r="M50" s="3">
        <v>0.87285714285714278</v>
      </c>
      <c r="N50" s="3">
        <v>7.5999999999999998E-2</v>
      </c>
      <c r="O50" s="3">
        <v>5.3199999999999997E-2</v>
      </c>
      <c r="P50" s="1">
        <v>103.55045029664193</v>
      </c>
      <c r="Q50" s="2">
        <v>9.0161766870398541</v>
      </c>
      <c r="R50" s="2">
        <v>6.3113236809278979</v>
      </c>
      <c r="T50">
        <f t="shared" si="0"/>
        <v>15</v>
      </c>
    </row>
    <row r="51" spans="1:20" x14ac:dyDescent="0.3">
      <c r="A51">
        <v>1996</v>
      </c>
      <c r="B51" s="1">
        <v>174.96569487993838</v>
      </c>
      <c r="C51" s="1">
        <v>125.35899285972118</v>
      </c>
      <c r="D51" s="3">
        <v>0.86142857142857143</v>
      </c>
      <c r="E51" s="3">
        <v>7.9529411764705876E-2</v>
      </c>
      <c r="F51" s="3">
        <v>6.0399999999999988E-2</v>
      </c>
      <c r="G51" s="1">
        <v>107.84137136502042</v>
      </c>
      <c r="H51" s="1">
        <v>9.9562066003175609</v>
      </c>
      <c r="I51" s="2">
        <v>7.5614148943831898</v>
      </c>
      <c r="K51" s="1">
        <v>174.96569487993838</v>
      </c>
      <c r="L51" s="1">
        <v>125.35899285972118</v>
      </c>
      <c r="M51" s="3">
        <v>0.86142857142857143</v>
      </c>
      <c r="N51" s="3">
        <v>7.9529411764705876E-2</v>
      </c>
      <c r="O51" s="3">
        <v>6.0399999999999988E-2</v>
      </c>
      <c r="P51" s="1">
        <v>107.84137136502042</v>
      </c>
      <c r="Q51" s="1">
        <v>9.9562066003175609</v>
      </c>
      <c r="R51" s="2">
        <v>7.5614148943831898</v>
      </c>
      <c r="T51">
        <f t="shared" si="0"/>
        <v>16</v>
      </c>
    </row>
    <row r="52" spans="1:20" x14ac:dyDescent="0.3">
      <c r="A52">
        <v>1997</v>
      </c>
      <c r="B52" s="1">
        <v>183.47302837006282</v>
      </c>
      <c r="C52" s="1">
        <v>132.04968652874231</v>
      </c>
      <c r="D52" s="3">
        <v>0.85</v>
      </c>
      <c r="E52" s="3">
        <v>8.3058823529411754E-2</v>
      </c>
      <c r="F52" s="3">
        <v>6.7599999999999993E-2</v>
      </c>
      <c r="G52" s="1">
        <v>112.16833441146575</v>
      </c>
      <c r="H52" s="1">
        <v>10.960670462905856</v>
      </c>
      <c r="I52" s="2">
        <v>8.9206816543706875</v>
      </c>
      <c r="K52" s="1">
        <v>183.47302837006282</v>
      </c>
      <c r="L52" s="1">
        <v>132.04968652874231</v>
      </c>
      <c r="M52" s="3">
        <v>0.85</v>
      </c>
      <c r="N52" s="3">
        <v>8.3058823529411754E-2</v>
      </c>
      <c r="O52" s="3">
        <v>6.7599999999999993E-2</v>
      </c>
      <c r="P52" s="1">
        <v>112.16833441146575</v>
      </c>
      <c r="Q52" s="1">
        <v>10.960670462905856</v>
      </c>
      <c r="R52" s="2">
        <v>8.9206816543706875</v>
      </c>
      <c r="T52">
        <f t="shared" si="0"/>
        <v>17</v>
      </c>
    </row>
    <row r="53" spans="1:20" x14ac:dyDescent="0.3">
      <c r="A53">
        <v>1998</v>
      </c>
      <c r="B53" s="1">
        <v>192.18952372000786</v>
      </c>
      <c r="C53" s="1">
        <v>138.95266403071582</v>
      </c>
      <c r="D53" s="3">
        <v>0.83857142857142863</v>
      </c>
      <c r="E53" s="3">
        <v>8.6588235294117646E-2</v>
      </c>
      <c r="F53" s="3">
        <v>7.4799999999999991E-2</v>
      </c>
      <c r="G53" s="1">
        <v>116.52643420596068</v>
      </c>
      <c r="H53" s="1">
        <v>12.032151298308635</v>
      </c>
      <c r="I53" s="1">
        <v>10.394078526446506</v>
      </c>
      <c r="K53" s="1">
        <v>192.18952372000786</v>
      </c>
      <c r="L53" s="1">
        <v>138.95266403071582</v>
      </c>
      <c r="M53" s="3">
        <v>0.83857142857142863</v>
      </c>
      <c r="N53" s="3">
        <v>8.6588235294117646E-2</v>
      </c>
      <c r="O53" s="3">
        <v>7.4799999999999991E-2</v>
      </c>
      <c r="P53" s="1">
        <v>116.52643420596068</v>
      </c>
      <c r="Q53" s="1">
        <v>12.032151298308635</v>
      </c>
      <c r="R53" s="1">
        <v>10.394078526446506</v>
      </c>
      <c r="T53">
        <f t="shared" si="0"/>
        <v>18</v>
      </c>
    </row>
    <row r="54" spans="1:20" x14ac:dyDescent="0.3">
      <c r="A54">
        <v>1999</v>
      </c>
      <c r="B54" s="1">
        <v>201.11518093000632</v>
      </c>
      <c r="C54" s="1">
        <v>146.07055773492903</v>
      </c>
      <c r="D54" s="3">
        <v>0.82714285714285718</v>
      </c>
      <c r="E54" s="3">
        <v>9.0117647058823525E-2</v>
      </c>
      <c r="F54" s="3">
        <v>8.199999999999999E-2</v>
      </c>
      <c r="G54" s="1">
        <v>120.91063137319247</v>
      </c>
      <c r="H54" s="1">
        <v>13.173276550300884</v>
      </c>
      <c r="I54" s="1">
        <v>11.98664981143566</v>
      </c>
      <c r="K54" s="1">
        <v>201.11518093000632</v>
      </c>
      <c r="L54" s="1">
        <v>146.07055773492903</v>
      </c>
      <c r="M54" s="3">
        <v>0.82714285714285718</v>
      </c>
      <c r="N54" s="3">
        <v>9.0117647058823525E-2</v>
      </c>
      <c r="O54" s="3">
        <v>8.199999999999999E-2</v>
      </c>
      <c r="P54" s="1">
        <v>120.91063137319247</v>
      </c>
      <c r="Q54" s="1">
        <v>13.173276550300884</v>
      </c>
      <c r="R54" s="1">
        <v>11.98664981143566</v>
      </c>
      <c r="T54">
        <f t="shared" si="0"/>
        <v>19</v>
      </c>
    </row>
    <row r="55" spans="1:20" x14ac:dyDescent="0.3">
      <c r="A55">
        <v>2000</v>
      </c>
      <c r="B55" s="1">
        <v>210.25</v>
      </c>
      <c r="C55" s="1">
        <v>153.40600000135601</v>
      </c>
      <c r="D55" s="3">
        <v>0.81571428571428584</v>
      </c>
      <c r="E55" s="3">
        <v>9.3647058823529417E-2</v>
      </c>
      <c r="F55" s="3">
        <v>8.9200000000000002E-2</v>
      </c>
      <c r="G55" s="1">
        <v>125.31575190636973</v>
      </c>
      <c r="H55" s="1">
        <v>14.386718236783603</v>
      </c>
      <c r="I55" s="1">
        <v>13.703529858202671</v>
      </c>
      <c r="K55" s="1">
        <v>210.25</v>
      </c>
      <c r="L55" s="1">
        <v>153.40600000135601</v>
      </c>
      <c r="M55" s="3">
        <v>0.81571428571428584</v>
      </c>
      <c r="N55" s="3">
        <v>9.3647058823529417E-2</v>
      </c>
      <c r="O55" s="3">
        <v>8.9200000000000002E-2</v>
      </c>
      <c r="P55" s="1">
        <v>125.31575190636973</v>
      </c>
      <c r="Q55" s="1">
        <v>14.386718236783603</v>
      </c>
      <c r="R55" s="1">
        <v>13.703529858202671</v>
      </c>
      <c r="T55">
        <f t="shared" si="0"/>
        <v>20</v>
      </c>
    </row>
    <row r="56" spans="1:20" x14ac:dyDescent="0.3">
      <c r="A56">
        <v>2001</v>
      </c>
      <c r="B56" s="1">
        <v>219.59398092993069</v>
      </c>
      <c r="C56" s="1">
        <v>160.96162318997085</v>
      </c>
      <c r="D56" s="3">
        <v>0.80428571428571449</v>
      </c>
      <c r="E56" s="3">
        <v>9.7176470588235309E-2</v>
      </c>
      <c r="F56" s="3">
        <v>9.64E-2</v>
      </c>
      <c r="G56" s="1">
        <v>129.7364867036093</v>
      </c>
      <c r="H56" s="1">
        <v>15.675193106682038</v>
      </c>
      <c r="I56" s="1">
        <v>15.549943379679496</v>
      </c>
      <c r="K56" s="1">
        <v>219.59398092993069</v>
      </c>
      <c r="L56" s="1">
        <v>160.96162318997085</v>
      </c>
      <c r="M56" s="3">
        <v>0.80428571428571449</v>
      </c>
      <c r="N56" s="3">
        <v>9.7176470588235309E-2</v>
      </c>
      <c r="O56" s="3">
        <v>9.64E-2</v>
      </c>
      <c r="P56" s="1">
        <v>129.7364867036093</v>
      </c>
      <c r="Q56" s="1">
        <v>15.675193106682038</v>
      </c>
      <c r="R56" s="1">
        <v>15.549943379679496</v>
      </c>
      <c r="T56">
        <f t="shared" si="0"/>
        <v>21</v>
      </c>
    </row>
    <row r="57" spans="1:20" x14ac:dyDescent="0.3">
      <c r="A57">
        <v>2002</v>
      </c>
      <c r="B57" s="1">
        <v>229.14712372003123</v>
      </c>
      <c r="C57" s="1">
        <v>168.74005966447294</v>
      </c>
      <c r="D57" s="3">
        <v>0.79285714285714304</v>
      </c>
      <c r="E57" s="3">
        <v>0.10070588235294119</v>
      </c>
      <c r="F57" s="3">
        <v>0.10360000000000001</v>
      </c>
      <c r="G57" s="1">
        <v>134.16739109728962</v>
      </c>
      <c r="H57" s="1">
        <v>17.041462797137452</v>
      </c>
      <c r="I57" s="1">
        <v>17.531205770045844</v>
      </c>
      <c r="K57" s="1">
        <v>229.14712372003123</v>
      </c>
      <c r="L57" s="1">
        <v>168.74005966447294</v>
      </c>
      <c r="M57" s="3">
        <v>0.79285714285714304</v>
      </c>
      <c r="N57" s="3">
        <v>0.10070588235294119</v>
      </c>
      <c r="O57" s="3">
        <v>0.10360000000000001</v>
      </c>
      <c r="P57" s="1">
        <v>134.16739109728962</v>
      </c>
      <c r="Q57" s="1">
        <v>17.041462797137452</v>
      </c>
      <c r="R57" s="1">
        <v>17.531205770045844</v>
      </c>
      <c r="T57">
        <f t="shared" si="0"/>
        <v>22</v>
      </c>
    </row>
    <row r="58" spans="1:20" x14ac:dyDescent="0.3">
      <c r="A58">
        <v>2003</v>
      </c>
      <c r="B58" s="1">
        <v>238.90942837001057</v>
      </c>
      <c r="C58" s="1">
        <v>176.74394179042429</v>
      </c>
      <c r="D58" s="3">
        <v>0.78142857142857169</v>
      </c>
      <c r="E58" s="3">
        <v>0.10423529411764708</v>
      </c>
      <c r="F58" s="3">
        <v>0.11080000000000002</v>
      </c>
      <c r="G58" s="1">
        <v>138.60288437678409</v>
      </c>
      <c r="H58" s="1">
        <v>18.488333990855249</v>
      </c>
      <c r="I58" s="1">
        <v>19.652723422784959</v>
      </c>
      <c r="K58" s="1">
        <v>238.90942837001057</v>
      </c>
      <c r="L58" s="1">
        <v>176.74394179042429</v>
      </c>
      <c r="M58" s="3">
        <v>0.78142857142857169</v>
      </c>
      <c r="N58" s="3">
        <v>0.10423529411764708</v>
      </c>
      <c r="O58" s="3">
        <v>0.11080000000000002</v>
      </c>
      <c r="P58" s="1">
        <v>138.60288437678409</v>
      </c>
      <c r="Q58" s="1">
        <v>18.488333990855249</v>
      </c>
      <c r="R58" s="1">
        <v>19.652723422784959</v>
      </c>
      <c r="T58">
        <f t="shared" si="0"/>
        <v>23</v>
      </c>
    </row>
    <row r="59" spans="1:20" x14ac:dyDescent="0.3">
      <c r="A59">
        <v>2004</v>
      </c>
      <c r="B59" s="1">
        <v>248.88089487998514</v>
      </c>
      <c r="C59" s="1">
        <v>184.97590192686766</v>
      </c>
      <c r="D59" s="3">
        <v>0.77000000000000024</v>
      </c>
      <c r="E59" s="3">
        <v>0.10776470588235297</v>
      </c>
      <c r="F59" s="3">
        <v>0.11800000000000002</v>
      </c>
      <c r="G59" s="1">
        <v>143.03724930427092</v>
      </c>
      <c r="H59" s="1">
        <v>20.018658573370839</v>
      </c>
      <c r="I59" s="1">
        <v>21.919994049225927</v>
      </c>
      <c r="K59" s="1">
        <v>248.88089487998514</v>
      </c>
      <c r="L59" s="1">
        <v>184.97590192686766</v>
      </c>
      <c r="M59" s="3">
        <v>0.77000000000000024</v>
      </c>
      <c r="N59" s="3">
        <v>0.10776470588235297</v>
      </c>
      <c r="O59" s="3">
        <v>0.11800000000000002</v>
      </c>
      <c r="P59" s="1">
        <v>143.03724930427092</v>
      </c>
      <c r="Q59" s="1">
        <v>20.018658573370839</v>
      </c>
      <c r="R59" s="1">
        <v>21.919994049225927</v>
      </c>
      <c r="T59">
        <f t="shared" si="0"/>
        <v>24</v>
      </c>
    </row>
    <row r="60" spans="1:20" x14ac:dyDescent="0.3">
      <c r="A60">
        <v>2005</v>
      </c>
      <c r="B60" s="1">
        <v>259.06152324995492</v>
      </c>
      <c r="C60" s="1">
        <v>193.43857243657112</v>
      </c>
      <c r="D60" s="3">
        <v>0.7585714285714289</v>
      </c>
      <c r="E60" s="3">
        <v>0.11129411764705885</v>
      </c>
      <c r="F60" s="3">
        <v>0.12520000000000003</v>
      </c>
      <c r="G60" s="1">
        <v>147.46463164327906</v>
      </c>
      <c r="H60" s="1">
        <v>21.635333792883436</v>
      </c>
      <c r="I60" s="1">
        <v>24.338607000408615</v>
      </c>
      <c r="K60" s="1">
        <v>259.06152324995492</v>
      </c>
      <c r="L60" s="1">
        <v>193.43857243657112</v>
      </c>
      <c r="M60" s="3">
        <v>0.7585714285714289</v>
      </c>
      <c r="N60" s="3">
        <v>0.11129411764705885</v>
      </c>
      <c r="O60" s="3">
        <v>0.12520000000000003</v>
      </c>
      <c r="P60" s="1">
        <v>147.46463164327906</v>
      </c>
      <c r="Q60" s="1">
        <v>21.635333792883436</v>
      </c>
      <c r="R60" s="1">
        <v>24.338607000408615</v>
      </c>
      <c r="T60">
        <f t="shared" si="0"/>
        <v>25</v>
      </c>
    </row>
    <row r="61" spans="1:20" x14ac:dyDescent="0.3">
      <c r="A61">
        <v>2006</v>
      </c>
      <c r="B61" s="1">
        <v>269.45131347997813</v>
      </c>
      <c r="C61" s="1">
        <v>202.13458568416536</v>
      </c>
      <c r="D61" s="3">
        <v>0.74714285714285755</v>
      </c>
      <c r="E61" s="3">
        <v>0.11482352941176474</v>
      </c>
      <c r="F61" s="3">
        <v>0.13240000000000005</v>
      </c>
      <c r="G61" s="1">
        <v>151.87903967544165</v>
      </c>
      <c r="H61" s="1">
        <v>23.341302419584235</v>
      </c>
      <c r="I61" s="1">
        <v>26.914243589139446</v>
      </c>
      <c r="K61" s="1">
        <v>269.45131347997813</v>
      </c>
      <c r="L61" s="1">
        <v>202.13458568416536</v>
      </c>
      <c r="M61" s="3">
        <v>0.74714285714285755</v>
      </c>
      <c r="N61" s="3">
        <v>0.11482352941176474</v>
      </c>
      <c r="O61" s="3">
        <v>0.13240000000000005</v>
      </c>
      <c r="P61" s="1">
        <v>151.87903967544165</v>
      </c>
      <c r="Q61" s="1">
        <v>23.341302419584235</v>
      </c>
      <c r="R61" s="1">
        <v>26.914243589139446</v>
      </c>
      <c r="T61">
        <f t="shared" si="0"/>
        <v>26</v>
      </c>
    </row>
    <row r="62" spans="1:20" x14ac:dyDescent="0.3">
      <c r="A62">
        <v>2007</v>
      </c>
      <c r="B62" s="1">
        <v>280.05026557005476</v>
      </c>
      <c r="C62" s="1">
        <v>211.06657403148711</v>
      </c>
      <c r="D62" s="3">
        <v>0.7357142857142861</v>
      </c>
      <c r="E62" s="3">
        <v>0.11835294117647063</v>
      </c>
      <c r="F62" s="3">
        <v>0.13960000000000006</v>
      </c>
      <c r="G62" s="1">
        <v>156.27434371326905</v>
      </c>
      <c r="H62" s="1">
        <v>25.139552905284756</v>
      </c>
      <c r="I62" s="1">
        <v>29.652677412933294</v>
      </c>
      <c r="K62" s="1">
        <v>280.05026557005476</v>
      </c>
      <c r="L62" s="1">
        <v>211.06657403148711</v>
      </c>
      <c r="M62" s="3">
        <v>0.7357142857142861</v>
      </c>
      <c r="N62" s="3">
        <v>0.11835294117647063</v>
      </c>
      <c r="O62" s="3">
        <v>0.13960000000000006</v>
      </c>
      <c r="P62" s="1">
        <v>156.27434371326905</v>
      </c>
      <c r="Q62" s="1">
        <v>25.139552905284756</v>
      </c>
      <c r="R62" s="1">
        <v>29.652677412933294</v>
      </c>
      <c r="T62">
        <f t="shared" si="0"/>
        <v>27</v>
      </c>
    </row>
    <row r="63" spans="1:20" x14ac:dyDescent="0.3">
      <c r="A63">
        <v>2008</v>
      </c>
      <c r="B63" s="1">
        <v>290.8583795200102</v>
      </c>
      <c r="C63" s="1">
        <v>220.23716983851045</v>
      </c>
      <c r="D63" s="3">
        <v>0.72428571428571475</v>
      </c>
      <c r="E63" s="3">
        <v>0.12188235294117651</v>
      </c>
      <c r="F63" s="3">
        <v>0.14680000000000004</v>
      </c>
      <c r="G63" s="1">
        <v>160.64427561526108</v>
      </c>
      <c r="H63" s="1">
        <v>27.033119544306139</v>
      </c>
      <c r="I63" s="1">
        <v>32.559774678943242</v>
      </c>
      <c r="K63" s="1">
        <v>290.8583795200102</v>
      </c>
      <c r="L63" s="1">
        <v>220.23716983851045</v>
      </c>
      <c r="M63" s="3">
        <v>0.72428571428571475</v>
      </c>
      <c r="N63" s="3">
        <v>0.12188235294117651</v>
      </c>
      <c r="O63" s="3">
        <v>0.14680000000000004</v>
      </c>
      <c r="P63" s="1">
        <v>160.64427561526108</v>
      </c>
      <c r="Q63" s="1">
        <v>27.033119544306139</v>
      </c>
      <c r="R63" s="1">
        <v>32.559774678943242</v>
      </c>
      <c r="T63">
        <f t="shared" si="0"/>
        <v>28</v>
      </c>
    </row>
    <row r="64" spans="1:20" x14ac:dyDescent="0.3">
      <c r="A64">
        <v>2009</v>
      </c>
      <c r="B64" s="1">
        <v>301.87565533001907</v>
      </c>
      <c r="C64" s="1">
        <v>229.64900547266006</v>
      </c>
      <c r="D64" s="3">
        <v>0.7128571428571433</v>
      </c>
      <c r="E64" s="3">
        <v>0.12541176470588242</v>
      </c>
      <c r="F64" s="3">
        <v>0.15400000000000005</v>
      </c>
      <c r="G64" s="1">
        <v>164.9824283049268</v>
      </c>
      <c r="H64" s="1">
        <v>29.025082636127863</v>
      </c>
      <c r="I64" s="1">
        <v>35.641494531605417</v>
      </c>
      <c r="K64" s="1">
        <v>301.87565533001907</v>
      </c>
      <c r="L64" s="1">
        <v>229.64900547266006</v>
      </c>
      <c r="M64" s="3">
        <v>0.7128571428571433</v>
      </c>
      <c r="N64" s="3">
        <v>0.12541176470588242</v>
      </c>
      <c r="O64" s="3">
        <v>0.15400000000000005</v>
      </c>
      <c r="P64" s="1">
        <v>164.9824283049268</v>
      </c>
      <c r="Q64" s="1">
        <v>29.025082636127863</v>
      </c>
      <c r="R64" s="1">
        <v>35.641494531605417</v>
      </c>
      <c r="T64">
        <f t="shared" si="0"/>
        <v>29</v>
      </c>
    </row>
    <row r="65" spans="1:20" x14ac:dyDescent="0.3">
      <c r="A65">
        <v>2010</v>
      </c>
      <c r="B65" s="1">
        <v>313.10209299996495</v>
      </c>
      <c r="C65" s="1">
        <v>239.3047132929787</v>
      </c>
      <c r="D65" s="3">
        <v>0.70142857142857196</v>
      </c>
      <c r="E65" s="3">
        <v>0.12894117647058828</v>
      </c>
      <c r="F65" s="3">
        <v>0.16120000000000004</v>
      </c>
      <c r="G65" s="1">
        <v>169.28225526933724</v>
      </c>
      <c r="H65" s="1">
        <v>31.118568645653649</v>
      </c>
      <c r="I65" s="1">
        <v>38.903889377987795</v>
      </c>
      <c r="K65" s="1">
        <v>313.10209299996495</v>
      </c>
      <c r="L65" s="1">
        <v>239.3047132929787</v>
      </c>
      <c r="M65" s="3">
        <v>0.70142857142857196</v>
      </c>
      <c r="N65" s="3">
        <v>0.12894117647058828</v>
      </c>
      <c r="O65" s="3">
        <v>0.16120000000000004</v>
      </c>
      <c r="P65" s="1">
        <v>169.28225526933724</v>
      </c>
      <c r="Q65" s="1">
        <v>31.118568645653649</v>
      </c>
      <c r="R65" s="1">
        <v>38.903889377987795</v>
      </c>
      <c r="T65">
        <f t="shared" si="0"/>
        <v>30</v>
      </c>
    </row>
    <row r="66" spans="1:20" x14ac:dyDescent="0.3">
      <c r="A66">
        <v>2011</v>
      </c>
      <c r="B66" s="1">
        <v>324.53769253008068</v>
      </c>
      <c r="C66" s="1">
        <v>249.20692566223443</v>
      </c>
      <c r="D66" s="3">
        <v>0.69000000000000061</v>
      </c>
      <c r="E66" s="3">
        <v>0.13247058823529417</v>
      </c>
      <c r="F66" s="3">
        <v>0.16840000000000002</v>
      </c>
      <c r="G66" s="1">
        <v>173.5370700761072</v>
      </c>
      <c r="H66" s="1">
        <v>33.316750367552707</v>
      </c>
      <c r="I66" s="1">
        <v>42.353105218574541</v>
      </c>
      <c r="K66" s="1">
        <v>324.53769253008068</v>
      </c>
      <c r="L66" s="1">
        <v>249.20692566223443</v>
      </c>
      <c r="M66" s="3">
        <v>0.69000000000000061</v>
      </c>
      <c r="N66" s="3">
        <v>0.13247058823529417</v>
      </c>
      <c r="O66" s="3">
        <v>0.16840000000000002</v>
      </c>
      <c r="P66" s="1">
        <v>173.5370700761072</v>
      </c>
      <c r="Q66" s="1">
        <v>33.316750367552707</v>
      </c>
      <c r="R66" s="1">
        <v>42.353105218574541</v>
      </c>
      <c r="T66">
        <f t="shared" si="0"/>
        <v>31</v>
      </c>
    </row>
    <row r="67" spans="1:20" x14ac:dyDescent="0.3">
      <c r="A67">
        <v>2012</v>
      </c>
      <c r="B67" s="1">
        <v>336.1824539200752</v>
      </c>
      <c r="C67" s="1">
        <v>259.35827494226396</v>
      </c>
      <c r="D67" s="3">
        <v>0.63</v>
      </c>
      <c r="E67" s="3">
        <v>0.2</v>
      </c>
      <c r="F67" s="3">
        <v>0.17560000000000003</v>
      </c>
      <c r="G67" s="1">
        <v>162.48579277409138</v>
      </c>
      <c r="H67" s="1">
        <v>51.582791356854408</v>
      </c>
      <c r="I67" s="1">
        <v>45.289690811318174</v>
      </c>
      <c r="K67" s="1">
        <v>336.1824539200752</v>
      </c>
      <c r="L67" s="1">
        <v>259.35827494226396</v>
      </c>
      <c r="M67" s="3">
        <v>0.63</v>
      </c>
      <c r="N67" s="3">
        <v>0.2</v>
      </c>
      <c r="O67" s="3">
        <v>0.17560000000000003</v>
      </c>
      <c r="P67" s="1">
        <v>162.48579277409138</v>
      </c>
      <c r="Q67" s="1">
        <v>51.582791356854408</v>
      </c>
      <c r="R67" s="1">
        <v>45.289690811318174</v>
      </c>
      <c r="T67">
        <f t="shared" si="0"/>
        <v>32</v>
      </c>
    </row>
    <row r="68" spans="1:20" x14ac:dyDescent="0.3">
      <c r="A68">
        <v>2013</v>
      </c>
      <c r="B68" s="1">
        <v>348.03637717000674</v>
      </c>
      <c r="C68" s="1">
        <v>269.76139350049198</v>
      </c>
      <c r="D68" s="3">
        <v>0.6</v>
      </c>
      <c r="E68" s="3">
        <v>0.22</v>
      </c>
      <c r="F68" s="3">
        <v>0.18280000000000002</v>
      </c>
      <c r="G68" s="1">
        <v>161.40490237364898</v>
      </c>
      <c r="H68" s="1">
        <v>59.18179753700462</v>
      </c>
      <c r="I68" s="1">
        <v>49.174693589838391</v>
      </c>
      <c r="K68" s="1">
        <v>348.03637717000674</v>
      </c>
      <c r="L68" s="1">
        <v>269.76139350049198</v>
      </c>
      <c r="M68" s="3">
        <v>0.6</v>
      </c>
      <c r="N68" s="3">
        <v>0.22</v>
      </c>
      <c r="O68" s="3">
        <v>0.18280000000000002</v>
      </c>
      <c r="P68" s="1">
        <v>161.40490237364898</v>
      </c>
      <c r="Q68" s="1">
        <v>59.18179753700462</v>
      </c>
      <c r="R68" s="1">
        <v>49.174693589838391</v>
      </c>
      <c r="T68">
        <f t="shared" si="0"/>
        <v>33</v>
      </c>
    </row>
    <row r="69" spans="1:20" x14ac:dyDescent="0.3">
      <c r="A69">
        <v>2014</v>
      </c>
      <c r="B69" s="1">
        <v>360.09946227999171</v>
      </c>
      <c r="C69" s="1">
        <v>280.41891369409859</v>
      </c>
      <c r="D69" s="3">
        <v>0.57999999999999996</v>
      </c>
      <c r="E69" s="3">
        <v>0.24</v>
      </c>
      <c r="F69" s="3">
        <v>0.19</v>
      </c>
      <c r="G69" s="1">
        <v>161.03264350750217</v>
      </c>
      <c r="H69" s="1">
        <v>66.634197313449164</v>
      </c>
      <c r="I69" s="1">
        <v>52.752072873147263</v>
      </c>
      <c r="K69" s="1">
        <v>360.09946227999171</v>
      </c>
      <c r="L69" s="1">
        <v>280.41891369409859</v>
      </c>
      <c r="M69" s="3">
        <v>0.57999999999999996</v>
      </c>
      <c r="N69" s="3">
        <v>0.24</v>
      </c>
      <c r="O69" s="3">
        <v>0.19</v>
      </c>
      <c r="P69" s="1">
        <v>161.03264350750217</v>
      </c>
      <c r="Q69" s="1">
        <v>66.634197313449164</v>
      </c>
      <c r="R69" s="1">
        <v>52.752072873147263</v>
      </c>
      <c r="T69">
        <f t="shared" si="0"/>
        <v>34</v>
      </c>
    </row>
    <row r="70" spans="1:20" x14ac:dyDescent="0.3">
      <c r="A70">
        <v>2015</v>
      </c>
      <c r="B70" s="1">
        <v>372.3717092499719</v>
      </c>
      <c r="C70" s="1">
        <v>291.33346788492054</v>
      </c>
      <c r="D70" s="3">
        <v>0.56000000000000005</v>
      </c>
      <c r="E70" s="3">
        <v>0.26</v>
      </c>
      <c r="F70" s="3">
        <v>0.19719999999999999</v>
      </c>
      <c r="G70" s="1">
        <v>160.38806725870577</v>
      </c>
      <c r="H70" s="1">
        <v>74.46588837011339</v>
      </c>
      <c r="I70" s="1">
        <v>56.47951225610138</v>
      </c>
      <c r="K70" s="1">
        <v>372.3717092499719</v>
      </c>
      <c r="L70" s="1">
        <v>291.33346788492054</v>
      </c>
      <c r="M70" s="3">
        <v>0.56000000000000005</v>
      </c>
      <c r="N70" s="3">
        <v>0.26</v>
      </c>
      <c r="O70" s="3">
        <v>0.19719999999999999</v>
      </c>
      <c r="P70" s="1">
        <v>160.38806725870577</v>
      </c>
      <c r="Q70" s="1">
        <v>74.46588837011339</v>
      </c>
      <c r="R70" s="1">
        <v>56.47951225610138</v>
      </c>
      <c r="T70">
        <f t="shared" ref="T70:T105" si="1">A70-1980</f>
        <v>35</v>
      </c>
    </row>
    <row r="71" spans="1:20" x14ac:dyDescent="0.3">
      <c r="A71">
        <v>2016</v>
      </c>
      <c r="B71" s="1">
        <v>384.85311808006372</v>
      </c>
      <c r="C71" s="1">
        <v>302.5076884413138</v>
      </c>
      <c r="D71" s="3">
        <v>0.57455709696000667</v>
      </c>
      <c r="E71" s="3">
        <v>0.22616636313600225</v>
      </c>
      <c r="F71" s="3">
        <v>0.20319568000000032</v>
      </c>
      <c r="G71" s="1">
        <v>173.12942082397336</v>
      </c>
      <c r="H71" s="1">
        <v>68.149974418166565</v>
      </c>
      <c r="I71" s="1">
        <v>61.228293199173905</v>
      </c>
      <c r="K71" s="1">
        <v>374.95999999999913</v>
      </c>
      <c r="L71" s="1">
        <v>302.5076884413138</v>
      </c>
      <c r="M71" s="3">
        <v>0.54400000000000059</v>
      </c>
      <c r="N71" s="3">
        <v>0.28345484800018311</v>
      </c>
      <c r="O71" s="3">
        <v>0.17254515199981629</v>
      </c>
      <c r="P71" s="1">
        <v>164.56418251207489</v>
      </c>
      <c r="Q71" s="1">
        <v>85.747270846019347</v>
      </c>
      <c r="R71" s="1">
        <v>52.196235083219563</v>
      </c>
      <c r="T71">
        <f t="shared" si="1"/>
        <v>36</v>
      </c>
    </row>
    <row r="72" spans="1:20" x14ac:dyDescent="0.3">
      <c r="A72">
        <v>2017</v>
      </c>
      <c r="B72" s="1">
        <v>397.54368877003435</v>
      </c>
      <c r="C72" s="1">
        <v>313.94420772138983</v>
      </c>
      <c r="D72" s="3">
        <v>0.56004095620498617</v>
      </c>
      <c r="E72" s="3">
        <v>0.23379707365799618</v>
      </c>
      <c r="F72" s="3">
        <v>0.21032291000000036</v>
      </c>
      <c r="G72" s="1">
        <v>175.09306258346868</v>
      </c>
      <c r="H72" s="1">
        <v>73.095092771836278</v>
      </c>
      <c r="I72" s="1">
        <v>65.756052366084859</v>
      </c>
      <c r="K72" s="1">
        <v>368.51999999999862</v>
      </c>
      <c r="L72" s="1">
        <v>312.82099329082331</v>
      </c>
      <c r="M72" s="3">
        <v>0.53099999999999892</v>
      </c>
      <c r="N72" s="3">
        <v>0.29795901200002844</v>
      </c>
      <c r="O72" s="3">
        <v>0.17104098799997264</v>
      </c>
      <c r="P72" s="1">
        <v>166.10794743742684</v>
      </c>
      <c r="Q72" s="1">
        <v>93.207834093801239</v>
      </c>
      <c r="R72" s="1">
        <v>53.505211759595234</v>
      </c>
      <c r="T72">
        <f t="shared" si="1"/>
        <v>37</v>
      </c>
    </row>
    <row r="73" spans="1:20" x14ac:dyDescent="0.3">
      <c r="A73">
        <v>2018</v>
      </c>
      <c r="B73" s="1">
        <v>410.4434213200002</v>
      </c>
      <c r="C73" s="1">
        <v>325.64565808977932</v>
      </c>
      <c r="D73" s="3">
        <v>0.54544025571998134</v>
      </c>
      <c r="E73" s="3">
        <v>0.24147909451200178</v>
      </c>
      <c r="F73" s="3">
        <v>0.2174501400000004</v>
      </c>
      <c r="G73" s="1">
        <v>176.84751752222695</v>
      </c>
      <c r="H73" s="1">
        <v>78.294511543875956</v>
      </c>
      <c r="I73" s="1">
        <v>70.503629023676424</v>
      </c>
      <c r="K73" s="1">
        <v>362.07999999999993</v>
      </c>
      <c r="L73" s="1">
        <v>322.2695580773883</v>
      </c>
      <c r="M73" s="3">
        <v>0.51800000000000079</v>
      </c>
      <c r="N73" s="3">
        <v>0.31151179200031037</v>
      </c>
      <c r="O73" s="3">
        <v>0.17048820799968883</v>
      </c>
      <c r="P73" s="1">
        <v>166.93563108408739</v>
      </c>
      <c r="Q73" s="1">
        <v>100.39076754383532</v>
      </c>
      <c r="R73" s="1">
        <v>54.943159449465576</v>
      </c>
      <c r="T73">
        <f t="shared" si="1"/>
        <v>38</v>
      </c>
    </row>
    <row r="74" spans="1:20" x14ac:dyDescent="0.3">
      <c r="A74">
        <v>2019</v>
      </c>
      <c r="B74" s="1">
        <v>423.55231573001947</v>
      </c>
      <c r="C74" s="1">
        <v>337.61467190552503</v>
      </c>
      <c r="D74" s="3">
        <v>0.530754891615004</v>
      </c>
      <c r="E74" s="3">
        <v>0.24921249089398145</v>
      </c>
      <c r="F74" s="3">
        <v>0.22457737000000044</v>
      </c>
      <c r="G74" s="1">
        <v>178.3799458882238</v>
      </c>
      <c r="H74" s="1">
        <v>83.757137885380146</v>
      </c>
      <c r="I74" s="1">
        <v>75.477588131921095</v>
      </c>
      <c r="K74" s="1">
        <v>355.63999999999942</v>
      </c>
      <c r="L74" s="1">
        <v>330.85338280100876</v>
      </c>
      <c r="M74" s="3">
        <v>0.50499999999999912</v>
      </c>
      <c r="N74" s="3">
        <v>0.3241131880001194</v>
      </c>
      <c r="O74" s="3">
        <v>0.17088681199988148</v>
      </c>
      <c r="P74" s="1">
        <v>167.08095831450913</v>
      </c>
      <c r="Q74" s="1">
        <v>107.23394466025883</v>
      </c>
      <c r="R74" s="1">
        <v>56.538479826240803</v>
      </c>
      <c r="T74">
        <f t="shared" si="1"/>
        <v>39</v>
      </c>
    </row>
    <row r="75" spans="1:20" x14ac:dyDescent="0.3">
      <c r="A75">
        <v>2020</v>
      </c>
      <c r="B75" s="1">
        <v>436.87037199997576</v>
      </c>
      <c r="C75" s="1">
        <v>349.85388153698295</v>
      </c>
      <c r="D75" s="3">
        <v>0.51598475999999494</v>
      </c>
      <c r="E75" s="3">
        <v>0.25699732799998287</v>
      </c>
      <c r="F75" s="3">
        <v>0.23170460000000048</v>
      </c>
      <c r="G75" s="1">
        <v>179.67718021554069</v>
      </c>
      <c r="H75" s="1">
        <v>89.492091235341519</v>
      </c>
      <c r="I75" s="1">
        <v>80.684610086100733</v>
      </c>
      <c r="K75" s="1">
        <v>349.19999999999891</v>
      </c>
      <c r="L75" s="1">
        <v>338.57246746200195</v>
      </c>
      <c r="M75" s="3">
        <v>0.49200000000000099</v>
      </c>
      <c r="N75" s="3">
        <v>0.33576319999991028</v>
      </c>
      <c r="O75" s="3">
        <v>0.17223680000008873</v>
      </c>
      <c r="P75" s="1">
        <v>166.57765399130528</v>
      </c>
      <c r="Q75" s="1">
        <v>113.68017510690727</v>
      </c>
      <c r="R75" s="1">
        <v>58.314638363789378</v>
      </c>
      <c r="T75">
        <f t="shared" si="1"/>
        <v>40</v>
      </c>
    </row>
    <row r="76" spans="1:20" x14ac:dyDescent="0.3">
      <c r="A76">
        <v>2021</v>
      </c>
      <c r="B76" s="1">
        <v>450.39759013004368</v>
      </c>
      <c r="C76" s="1">
        <v>362.36591934226453</v>
      </c>
      <c r="D76" s="3">
        <v>0.5011297569849944</v>
      </c>
      <c r="E76" s="3">
        <v>0.26483367102601107</v>
      </c>
      <c r="F76" s="3">
        <v>0.23883183000000052</v>
      </c>
      <c r="G76" s="1">
        <v>180.72571864948432</v>
      </c>
      <c r="H76" s="1">
        <v>95.508707778033894</v>
      </c>
      <c r="I76" s="1">
        <v>86.131492914746275</v>
      </c>
      <c r="K76" s="1">
        <v>342.7599999999984</v>
      </c>
      <c r="L76" s="1">
        <v>345.42681205941619</v>
      </c>
      <c r="M76" s="3">
        <v>0.47899999999999932</v>
      </c>
      <c r="N76" s="3">
        <v>0.34646182800036512</v>
      </c>
      <c r="O76" s="3">
        <v>0.17453817199963556</v>
      </c>
      <c r="P76" s="1">
        <v>165.45944297646011</v>
      </c>
      <c r="Q76" s="1">
        <v>119.67720474644391</v>
      </c>
      <c r="R76" s="1">
        <v>60.29016433651217</v>
      </c>
      <c r="T76">
        <f t="shared" si="1"/>
        <v>41</v>
      </c>
    </row>
    <row r="77" spans="1:20" x14ac:dyDescent="0.3">
      <c r="A77">
        <v>2022</v>
      </c>
      <c r="B77" s="1">
        <v>464.13397012004862</v>
      </c>
      <c r="C77" s="1">
        <v>375.15341768413782</v>
      </c>
      <c r="D77" s="3">
        <v>0.48618977868002844</v>
      </c>
      <c r="E77" s="3">
        <v>0.27272158516800005</v>
      </c>
      <c r="F77" s="3">
        <v>0.24595906000000056</v>
      </c>
      <c r="G77" s="1">
        <v>181.5117181143066</v>
      </c>
      <c r="H77" s="1">
        <v>101.81654502300691</v>
      </c>
      <c r="I77" s="1">
        <v>91.825154546824322</v>
      </c>
      <c r="K77" s="1">
        <v>336.31999999999971</v>
      </c>
      <c r="L77" s="1">
        <v>351.41641659388597</v>
      </c>
      <c r="M77" s="3">
        <v>0.46600000000000119</v>
      </c>
      <c r="N77" s="3">
        <v>0.3562090720001197</v>
      </c>
      <c r="O77" s="3">
        <v>0.17779092799987911</v>
      </c>
      <c r="P77" s="1">
        <v>163.76005013275127</v>
      </c>
      <c r="Q77" s="1">
        <v>125.17771564051559</v>
      </c>
      <c r="R77" s="1">
        <v>62.478650820619102</v>
      </c>
      <c r="T77">
        <f t="shared" si="1"/>
        <v>42</v>
      </c>
    </row>
    <row r="78" spans="1:20" x14ac:dyDescent="0.3">
      <c r="A78">
        <v>2023</v>
      </c>
      <c r="B78" s="1">
        <v>478.07951196999056</v>
      </c>
      <c r="C78" s="1">
        <v>388.21900892723352</v>
      </c>
      <c r="D78" s="3">
        <v>0.4711647211949952</v>
      </c>
      <c r="E78" s="3">
        <v>0.28066113562196904</v>
      </c>
      <c r="F78" s="3">
        <v>0.2530862900000006</v>
      </c>
      <c r="G78" s="1">
        <v>182.0209872904577</v>
      </c>
      <c r="H78" s="1">
        <v>108.42538649838647</v>
      </c>
      <c r="I78" s="1">
        <v>97.772635138389347</v>
      </c>
      <c r="K78" s="1">
        <v>329.8799999999992</v>
      </c>
      <c r="L78" s="1">
        <v>356.5412810660456</v>
      </c>
      <c r="M78" s="3">
        <v>0.45299999999999951</v>
      </c>
      <c r="N78" s="3">
        <v>0.36500493200008349</v>
      </c>
      <c r="O78" s="3">
        <v>0.18199506799991699</v>
      </c>
      <c r="P78" s="1">
        <v>161.51320032291849</v>
      </c>
      <c r="Q78" s="1">
        <v>130.13932605073464</v>
      </c>
      <c r="R78" s="1">
        <v>64.888754692392482</v>
      </c>
      <c r="T78">
        <f t="shared" si="1"/>
        <v>43</v>
      </c>
    </row>
    <row r="79" spans="1:20" x14ac:dyDescent="0.3">
      <c r="A79">
        <v>2024</v>
      </c>
      <c r="B79" s="1">
        <v>492.23421567998594</v>
      </c>
      <c r="C79" s="1">
        <v>401.56532543245703</v>
      </c>
      <c r="D79" s="3">
        <v>0.45605448064000598</v>
      </c>
      <c r="E79" s="3">
        <v>0.28865238758397993</v>
      </c>
      <c r="F79" s="3">
        <v>0.26021352000000064</v>
      </c>
      <c r="G79" s="1">
        <v>182.23897940491889</v>
      </c>
      <c r="H79" s="1">
        <v>115.34524656412964</v>
      </c>
      <c r="I79" s="1">
        <v>103.9810994634085</v>
      </c>
      <c r="K79" s="1">
        <v>323.43999999999869</v>
      </c>
      <c r="L79" s="1">
        <v>360.80140547430915</v>
      </c>
      <c r="M79" s="3">
        <v>0.44000000000000139</v>
      </c>
      <c r="N79" s="3">
        <v>0.37284940800025651</v>
      </c>
      <c r="O79" s="3">
        <v>0.1871505919997421</v>
      </c>
      <c r="P79" s="1">
        <v>158.75261840869652</v>
      </c>
      <c r="Q79" s="1">
        <v>134.52459043675668</v>
      </c>
      <c r="R79" s="1">
        <v>67.524196628855947</v>
      </c>
      <c r="T79">
        <f t="shared" si="1"/>
        <v>44</v>
      </c>
    </row>
    <row r="80" spans="1:20" x14ac:dyDescent="0.3">
      <c r="A80">
        <v>2025</v>
      </c>
      <c r="B80" s="1">
        <v>506.59808124997653</v>
      </c>
      <c r="C80" s="1">
        <v>415.19499956350774</v>
      </c>
      <c r="D80" s="3">
        <v>0.44085895312500156</v>
      </c>
      <c r="E80" s="3">
        <v>0.29669540624999513</v>
      </c>
      <c r="F80" s="3">
        <v>0.26734075000000068</v>
      </c>
      <c r="G80" s="1">
        <v>182.15078483579066</v>
      </c>
      <c r="H80" s="1">
        <v>122.58637535322296</v>
      </c>
      <c r="I80" s="1">
        <v>110.45783937449406</v>
      </c>
      <c r="K80" s="1">
        <v>317</v>
      </c>
      <c r="L80" s="1">
        <v>364.19678981962824</v>
      </c>
      <c r="M80" s="3">
        <v>0.42699999999999971</v>
      </c>
      <c r="N80" s="3">
        <v>0.379742500000184</v>
      </c>
      <c r="O80" s="3">
        <v>0.19325749999981628</v>
      </c>
      <c r="P80" s="1">
        <v>155.51202925298116</v>
      </c>
      <c r="Q80" s="1">
        <v>138.30099945814717</v>
      </c>
      <c r="R80" s="1">
        <v>70.383761108499897</v>
      </c>
      <c r="T80">
        <f t="shared" si="1"/>
        <v>45</v>
      </c>
    </row>
    <row r="81" spans="1:20" x14ac:dyDescent="0.3">
      <c r="A81">
        <v>2026</v>
      </c>
      <c r="B81" s="1">
        <v>521.17110868007876</v>
      </c>
      <c r="C81" s="1">
        <v>429.11066368222237</v>
      </c>
      <c r="D81" s="3">
        <v>0.42557803475999378</v>
      </c>
      <c r="E81" s="3">
        <v>0.30479025681599126</v>
      </c>
      <c r="F81" s="3">
        <v>0.27446797999999895</v>
      </c>
      <c r="G81" s="1">
        <v>181.74112351459581</v>
      </c>
      <c r="H81" s="1">
        <v>130.15926383813365</v>
      </c>
      <c r="I81" s="1">
        <v>117.21027632949294</v>
      </c>
      <c r="K81" s="1">
        <v>310.55999999999949</v>
      </c>
      <c r="L81" s="1">
        <v>366.72743410263712</v>
      </c>
      <c r="M81" s="3">
        <v>0.41400000000000159</v>
      </c>
      <c r="N81" s="3">
        <v>0.38568420799986597</v>
      </c>
      <c r="O81" s="3">
        <v>0.20031579200013244</v>
      </c>
      <c r="P81" s="1">
        <v>151.82515771849236</v>
      </c>
      <c r="Q81" s="1">
        <v>141.44097997369863</v>
      </c>
      <c r="R81" s="1">
        <v>73.461296410446138</v>
      </c>
      <c r="T81">
        <f t="shared" si="1"/>
        <v>46</v>
      </c>
    </row>
    <row r="82" spans="1:20" x14ac:dyDescent="0.3">
      <c r="A82">
        <v>2027</v>
      </c>
      <c r="B82" s="1">
        <v>535.95329797005979</v>
      </c>
      <c r="C82" s="1">
        <v>443.31495014950633</v>
      </c>
      <c r="D82" s="3">
        <v>0.41021162165500868</v>
      </c>
      <c r="E82" s="3">
        <v>0.31293700447800177</v>
      </c>
      <c r="F82" s="3">
        <v>0.28159520999999899</v>
      </c>
      <c r="G82" s="1">
        <v>180.99433712839854</v>
      </c>
      <c r="H82" s="1">
        <v>138.07464903097545</v>
      </c>
      <c r="I82" s="1">
        <v>124.24596399013234</v>
      </c>
      <c r="K82" s="1">
        <v>304.11999999999898</v>
      </c>
      <c r="L82" s="1">
        <v>368.39333832206717</v>
      </c>
      <c r="M82" s="3">
        <v>0.40099999999999991</v>
      </c>
      <c r="N82" s="3">
        <v>0.3906745320002119</v>
      </c>
      <c r="O82" s="3">
        <v>0.20832546799978818</v>
      </c>
      <c r="P82" s="1">
        <v>147.7257286671489</v>
      </c>
      <c r="Q82" s="1">
        <v>143.92189504096933</v>
      </c>
      <c r="R82" s="1">
        <v>76.745714613948948</v>
      </c>
      <c r="T82">
        <f t="shared" si="1"/>
        <v>47</v>
      </c>
    </row>
    <row r="83" spans="1:20" x14ac:dyDescent="0.3">
      <c r="A83">
        <v>2028</v>
      </c>
      <c r="B83" s="1">
        <v>550.94464912003605</v>
      </c>
      <c r="C83" s="1">
        <v>457.8104913327843</v>
      </c>
      <c r="D83" s="3">
        <v>0.39475960992002967</v>
      </c>
      <c r="E83" s="3">
        <v>0.32113571443198907</v>
      </c>
      <c r="F83" s="3">
        <v>0.28872243999999903</v>
      </c>
      <c r="G83" s="1">
        <v>179.8943811155832</v>
      </c>
      <c r="H83" s="1">
        <v>146.34351932193994</v>
      </c>
      <c r="I83" s="1">
        <v>131.57259089526113</v>
      </c>
      <c r="K83" s="1">
        <v>297.67999999999847</v>
      </c>
      <c r="L83" s="1">
        <v>369.19450247823551</v>
      </c>
      <c r="M83" s="3">
        <v>0.38800000000000179</v>
      </c>
      <c r="N83" s="3">
        <v>0.39471347200008494</v>
      </c>
      <c r="O83" s="3">
        <v>0.21728652799991327</v>
      </c>
      <c r="P83" s="1">
        <v>143.24746696155603</v>
      </c>
      <c r="Q83" s="1">
        <v>145.72604391652831</v>
      </c>
      <c r="R83" s="1">
        <v>80.220991600151166</v>
      </c>
      <c r="T83">
        <f t="shared" si="1"/>
        <v>48</v>
      </c>
    </row>
    <row r="84" spans="1:20" x14ac:dyDescent="0.3">
      <c r="A84">
        <v>2029</v>
      </c>
      <c r="B84" s="1">
        <v>566.14516213000752</v>
      </c>
      <c r="C84" s="1">
        <v>472.59991958923638</v>
      </c>
      <c r="D84" s="3">
        <v>0.37922189566499753</v>
      </c>
      <c r="E84" s="3">
        <v>0.32938645187400084</v>
      </c>
      <c r="F84" s="3">
        <v>0.29584966999999907</v>
      </c>
      <c r="G84" s="1">
        <v>178.42481643668847</v>
      </c>
      <c r="H84" s="1">
        <v>154.9771199505538</v>
      </c>
      <c r="I84" s="1">
        <v>139.19798320199411</v>
      </c>
      <c r="K84" s="1">
        <v>291.23999999999978</v>
      </c>
      <c r="L84" s="1">
        <v>369.1309265720937</v>
      </c>
      <c r="M84" s="3">
        <v>0.37500000000000011</v>
      </c>
      <c r="N84" s="3">
        <v>0.39780102799993983</v>
      </c>
      <c r="O84" s="3">
        <v>0.22719897200006006</v>
      </c>
      <c r="P84" s="1">
        <v>138.42409746453518</v>
      </c>
      <c r="Q84" s="1">
        <v>146.84066205694918</v>
      </c>
      <c r="R84" s="1">
        <v>83.866167050609349</v>
      </c>
      <c r="T84">
        <f t="shared" si="1"/>
        <v>49</v>
      </c>
    </row>
    <row r="85" spans="1:20" x14ac:dyDescent="0.3">
      <c r="A85">
        <v>2030</v>
      </c>
      <c r="B85" s="1">
        <v>581.55483699997421</v>
      </c>
      <c r="C85" s="1">
        <v>487.68586728535593</v>
      </c>
      <c r="D85" s="3">
        <v>0.36359837499998093</v>
      </c>
      <c r="E85" s="3">
        <v>0.33768928199999948</v>
      </c>
      <c r="F85" s="3">
        <v>0.30297689999999911</v>
      </c>
      <c r="G85" s="1">
        <v>176.56880113853842</v>
      </c>
      <c r="H85" s="1">
        <v>163.98695863279605</v>
      </c>
      <c r="I85" s="1">
        <v>147.13010751402146</v>
      </c>
      <c r="K85" s="1">
        <v>284.79999999999927</v>
      </c>
      <c r="L85" s="1">
        <v>368.202610602373</v>
      </c>
      <c r="M85" s="3">
        <v>0.36200000000000199</v>
      </c>
      <c r="N85" s="3">
        <v>0.39993720000023131</v>
      </c>
      <c r="O85" s="3">
        <v>0.23806279999976671</v>
      </c>
      <c r="P85" s="1">
        <v>133.28934503805976</v>
      </c>
      <c r="Q85" s="1">
        <v>147.25792111708853</v>
      </c>
      <c r="R85" s="1">
        <v>87.655344447224707</v>
      </c>
      <c r="T85">
        <f t="shared" si="1"/>
        <v>50</v>
      </c>
    </row>
    <row r="86" spans="1:20" x14ac:dyDescent="0.3">
      <c r="A86">
        <v>2031</v>
      </c>
      <c r="B86" s="1">
        <v>597.17367373005254</v>
      </c>
      <c r="C86" s="1">
        <v>503.07096678204834</v>
      </c>
      <c r="D86" s="3">
        <v>0.34788894403500592</v>
      </c>
      <c r="E86" s="3">
        <v>0.34604427000599003</v>
      </c>
      <c r="F86" s="3">
        <v>0.31010412999999915</v>
      </c>
      <c r="G86" s="1">
        <v>174.30908167627928</v>
      </c>
      <c r="H86" s="1">
        <v>173.38481132649352</v>
      </c>
      <c r="I86" s="1">
        <v>155.37707377927555</v>
      </c>
      <c r="K86" s="1">
        <v>278.35999999999876</v>
      </c>
      <c r="L86" s="1">
        <v>366.40955456939059</v>
      </c>
      <c r="M86" s="3">
        <v>0.34900000000000031</v>
      </c>
      <c r="N86" s="3">
        <v>0.40112198800004989</v>
      </c>
      <c r="O86" s="3">
        <v>0.2498780119999498</v>
      </c>
      <c r="P86" s="1">
        <v>127.87693454471743</v>
      </c>
      <c r="Q86" s="1">
        <v>146.97492895108672</v>
      </c>
      <c r="R86" s="1">
        <v>91.55769107358644</v>
      </c>
      <c r="T86">
        <f t="shared" si="1"/>
        <v>51</v>
      </c>
    </row>
    <row r="87" spans="1:20" x14ac:dyDescent="0.3">
      <c r="A87">
        <v>2032</v>
      </c>
      <c r="B87" s="1">
        <v>613.00167232006788</v>
      </c>
      <c r="C87" s="1">
        <v>518.75785044021904</v>
      </c>
      <c r="D87" s="3">
        <v>0.33209349888002748</v>
      </c>
      <c r="E87" s="3">
        <v>0.35445148108799174</v>
      </c>
      <c r="F87" s="3">
        <v>0.31723135999999919</v>
      </c>
      <c r="G87" s="1">
        <v>171.62798400853251</v>
      </c>
      <c r="H87" s="1">
        <v>183.18272815676949</v>
      </c>
      <c r="I87" s="1">
        <v>163.94713827491702</v>
      </c>
      <c r="K87" s="1">
        <v>271.92000000000007</v>
      </c>
      <c r="L87" s="1">
        <v>363.7517584740981</v>
      </c>
      <c r="M87" s="3">
        <v>0.33599999999999863</v>
      </c>
      <c r="N87" s="3">
        <v>0.40135539199985032</v>
      </c>
      <c r="O87" s="3">
        <v>0.26264460800015105</v>
      </c>
      <c r="P87" s="1">
        <v>122.22059084729646</v>
      </c>
      <c r="Q87" s="1">
        <v>145.99372961300651</v>
      </c>
      <c r="R87" s="1">
        <v>95.537438013795111</v>
      </c>
      <c r="T87">
        <f t="shared" si="1"/>
        <v>52</v>
      </c>
    </row>
    <row r="88" spans="1:20" x14ac:dyDescent="0.3">
      <c r="A88">
        <v>2033</v>
      </c>
      <c r="B88" s="1">
        <v>629.03883277002024</v>
      </c>
      <c r="C88" s="1">
        <v>534.74915062263608</v>
      </c>
      <c r="D88" s="3">
        <v>0.3162119356449864</v>
      </c>
      <c r="E88" s="3">
        <v>0.36291098044200965</v>
      </c>
      <c r="F88" s="3">
        <v>0.32435858999999923</v>
      </c>
      <c r="G88" s="1">
        <v>168.50740444860452</v>
      </c>
      <c r="H88" s="1">
        <v>193.39303949879516</v>
      </c>
      <c r="I88" s="1">
        <v>172.84870667523637</v>
      </c>
      <c r="K88" s="1">
        <v>265.47999999999956</v>
      </c>
      <c r="L88" s="1">
        <v>360.22922231522671</v>
      </c>
      <c r="M88" s="3">
        <v>0.32300000000000051</v>
      </c>
      <c r="N88" s="3">
        <v>0.40063741200031472</v>
      </c>
      <c r="O88" s="3">
        <v>0.27636258799968477</v>
      </c>
      <c r="P88" s="1">
        <v>116.35403880781841</v>
      </c>
      <c r="Q88" s="1">
        <v>144.32130335525844</v>
      </c>
      <c r="R88" s="1">
        <v>99.553880152149844</v>
      </c>
      <c r="T88">
        <f t="shared" si="1"/>
        <v>53</v>
      </c>
    </row>
    <row r="89" spans="1:20" x14ac:dyDescent="0.3">
      <c r="A89">
        <v>2034</v>
      </c>
      <c r="B89" s="1">
        <v>645.28515507996781</v>
      </c>
      <c r="C89" s="1">
        <v>551.04749969579279</v>
      </c>
      <c r="D89" s="3">
        <v>0.30024415044000818</v>
      </c>
      <c r="E89" s="3">
        <v>0.37142283326399195</v>
      </c>
      <c r="F89" s="3">
        <v>0.33148581999999926</v>
      </c>
      <c r="G89" s="1">
        <v>164.92880026587954</v>
      </c>
      <c r="H89" s="1">
        <v>204.02836222390965</v>
      </c>
      <c r="I89" s="1">
        <v>182.09033720600365</v>
      </c>
      <c r="K89" s="1">
        <v>259.03999999999905</v>
      </c>
      <c r="L89" s="1">
        <v>355.84194609341074</v>
      </c>
      <c r="M89" s="3">
        <v>0.30999999999999883</v>
      </c>
      <c r="N89" s="3">
        <v>0.39896804800007885</v>
      </c>
      <c r="O89" s="3">
        <v>0.29103195199992232</v>
      </c>
      <c r="P89" s="1">
        <v>110.31100328895691</v>
      </c>
      <c r="Q89" s="1">
        <v>141.96956662943737</v>
      </c>
      <c r="R89" s="1">
        <v>103.56137617501646</v>
      </c>
      <c r="T89">
        <f t="shared" si="1"/>
        <v>54</v>
      </c>
    </row>
    <row r="90" spans="1:20" x14ac:dyDescent="0.3">
      <c r="A90">
        <v>2035</v>
      </c>
      <c r="B90" s="1">
        <v>661.74063924996881</v>
      </c>
      <c r="C90" s="1">
        <v>567.6555300205946</v>
      </c>
      <c r="D90" s="3">
        <v>0.28419003937497678</v>
      </c>
      <c r="E90" s="3">
        <v>0.3799871047499721</v>
      </c>
      <c r="F90" s="3">
        <v>0.3386130499999993</v>
      </c>
      <c r="G90" s="1">
        <v>160.87318002620523</v>
      </c>
      <c r="H90" s="1">
        <v>215.10160611020103</v>
      </c>
      <c r="I90" s="1">
        <v>191.68074388418836</v>
      </c>
      <c r="K90" s="1">
        <v>252.59999999999854</v>
      </c>
      <c r="L90" s="1">
        <v>350.58992980928474</v>
      </c>
      <c r="M90" s="3">
        <v>0.29700000000000071</v>
      </c>
      <c r="N90" s="3">
        <v>0.39634729999982482</v>
      </c>
      <c r="O90" s="3">
        <v>0.30665270000017447</v>
      </c>
      <c r="P90" s="1">
        <v>104.12520915335782</v>
      </c>
      <c r="Q90" s="1">
        <v>138.95537208703811</v>
      </c>
      <c r="R90" s="1">
        <v>107.50934856888883</v>
      </c>
      <c r="T90">
        <f t="shared" si="1"/>
        <v>55</v>
      </c>
    </row>
    <row r="91" spans="1:20" x14ac:dyDescent="0.3">
      <c r="A91">
        <v>2036</v>
      </c>
      <c r="B91" s="1">
        <v>678.40528528008144</v>
      </c>
      <c r="C91" s="1">
        <v>584.57587395608425</v>
      </c>
      <c r="D91" s="3">
        <v>0.26804949856003191</v>
      </c>
      <c r="E91" s="3">
        <v>0.38860386009598358</v>
      </c>
      <c r="F91" s="3">
        <v>0.34574027999999934</v>
      </c>
      <c r="G91" s="1">
        <v>156.32109367165779</v>
      </c>
      <c r="H91" s="1">
        <v>226.62598043110034</v>
      </c>
      <c r="I91" s="1">
        <v>201.62879985332609</v>
      </c>
      <c r="K91" s="1">
        <v>246.15999999999985</v>
      </c>
      <c r="L91" s="1">
        <v>344.4731734612626</v>
      </c>
      <c r="M91" s="3">
        <v>0.28399999999999903</v>
      </c>
      <c r="N91" s="3">
        <v>0.39277516800023476</v>
      </c>
      <c r="O91" s="3">
        <v>0.3232248319997662</v>
      </c>
      <c r="P91" s="1">
        <v>97.830381262998245</v>
      </c>
      <c r="Q91" s="1">
        <v>135.30050857782143</v>
      </c>
      <c r="R91" s="1">
        <v>111.34228362044293</v>
      </c>
      <c r="T91">
        <f t="shared" si="1"/>
        <v>56</v>
      </c>
    </row>
    <row r="92" spans="1:20" x14ac:dyDescent="0.3">
      <c r="A92">
        <v>2037</v>
      </c>
      <c r="B92" s="1">
        <v>695.27909317001468</v>
      </c>
      <c r="C92" s="1">
        <v>601.8111638687551</v>
      </c>
      <c r="D92" s="3">
        <v>0.25182242410501487</v>
      </c>
      <c r="E92" s="3">
        <v>0.39727316449800298</v>
      </c>
      <c r="F92" s="3">
        <v>0.35286750999999938</v>
      </c>
      <c r="G92" s="1">
        <v>151.25262232729685</v>
      </c>
      <c r="H92" s="1">
        <v>238.61500072578283</v>
      </c>
      <c r="I92" s="1">
        <v>211.94354081567545</v>
      </c>
      <c r="K92" s="1">
        <v>239.71999999999935</v>
      </c>
      <c r="L92" s="1">
        <v>337.49167705029595</v>
      </c>
      <c r="M92" s="3">
        <v>0.27100000000000091</v>
      </c>
      <c r="N92" s="3">
        <v>0.38825165199994444</v>
      </c>
      <c r="O92" s="3">
        <v>0.34074834800005466</v>
      </c>
      <c r="P92" s="1">
        <v>91.460244480630507</v>
      </c>
      <c r="Q92" s="1">
        <v>131.03170115100914</v>
      </c>
      <c r="R92" s="1">
        <v>114.99973141865631</v>
      </c>
      <c r="T92">
        <f t="shared" si="1"/>
        <v>57</v>
      </c>
    </row>
    <row r="93" spans="1:20" x14ac:dyDescent="0.3">
      <c r="A93">
        <v>2038</v>
      </c>
      <c r="B93" s="1">
        <v>712.36206292000134</v>
      </c>
      <c r="C93" s="1">
        <v>619.36403212044388</v>
      </c>
      <c r="D93" s="3">
        <v>0.23550871212000857</v>
      </c>
      <c r="E93" s="3">
        <v>0.40599508315199273</v>
      </c>
      <c r="F93" s="3">
        <v>0.35999473999999942</v>
      </c>
      <c r="G93" s="1">
        <v>145.64736782018875</v>
      </c>
      <c r="H93" s="1">
        <v>251.08249574603573</v>
      </c>
      <c r="I93" s="1">
        <v>222.63416855421946</v>
      </c>
      <c r="K93" s="1">
        <v>233.27999999999884</v>
      </c>
      <c r="L93" s="1">
        <v>329.64544057670201</v>
      </c>
      <c r="M93" s="3">
        <v>0.25799999999999923</v>
      </c>
      <c r="N93" s="3">
        <v>0.38277675200031808</v>
      </c>
      <c r="O93" s="3">
        <v>0.35922324799968269</v>
      </c>
      <c r="P93" s="1">
        <v>85.04852366878886</v>
      </c>
      <c r="Q93" s="1">
        <v>126.18061105566386</v>
      </c>
      <c r="R93" s="1">
        <v>118.41630585224929</v>
      </c>
      <c r="T93">
        <f t="shared" si="1"/>
        <v>58</v>
      </c>
    </row>
    <row r="94" spans="1:20" x14ac:dyDescent="0.3">
      <c r="A94">
        <v>2039</v>
      </c>
      <c r="B94" s="1">
        <v>729.65419452998322</v>
      </c>
      <c r="C94" s="1">
        <v>637.23711107391864</v>
      </c>
      <c r="D94" s="3">
        <v>0.21910825871496797</v>
      </c>
      <c r="E94" s="3">
        <v>0.41476968125398628</v>
      </c>
      <c r="F94" s="3">
        <v>0.36712196999999946</v>
      </c>
      <c r="G94" s="1">
        <v>139.48444191198121</v>
      </c>
      <c r="H94" s="1">
        <v>264.04261460077237</v>
      </c>
      <c r="I94" s="1">
        <v>233.71005456116507</v>
      </c>
      <c r="K94" s="1">
        <v>226.83999999999833</v>
      </c>
      <c r="L94" s="1">
        <v>320.93446403984638</v>
      </c>
      <c r="M94" s="3">
        <v>0.24500000000000113</v>
      </c>
      <c r="N94" s="3">
        <v>0.37635046800021882</v>
      </c>
      <c r="O94" s="3">
        <v>0.37864953199978008</v>
      </c>
      <c r="P94" s="1">
        <v>78.628943689762721</v>
      </c>
      <c r="Q94" s="1">
        <v>120.78383573879557</v>
      </c>
      <c r="R94" s="1">
        <v>121.52168461128808</v>
      </c>
      <c r="T94">
        <f t="shared" si="1"/>
        <v>59</v>
      </c>
    </row>
    <row r="95" spans="1:20" x14ac:dyDescent="0.3">
      <c r="A95">
        <v>2040</v>
      </c>
      <c r="B95" s="1">
        <v>747.15548799996031</v>
      </c>
      <c r="C95" s="1">
        <v>655.43303308822215</v>
      </c>
      <c r="D95" s="3">
        <v>0.2026209600000044</v>
      </c>
      <c r="E95" s="3">
        <v>0.42359702400000288</v>
      </c>
      <c r="F95" s="3">
        <v>0.3742491999999995</v>
      </c>
      <c r="G95" s="1">
        <v>132.74245522884567</v>
      </c>
      <c r="H95" s="1">
        <v>277.50983409313346</v>
      </c>
      <c r="I95" s="1">
        <v>245.18074376624295</v>
      </c>
      <c r="K95" s="1">
        <v>220.39999999999964</v>
      </c>
      <c r="L95" s="1">
        <v>311.35874743972903</v>
      </c>
      <c r="M95" s="3">
        <v>0.23199999999999946</v>
      </c>
      <c r="N95" s="3">
        <v>0.36897280000010141</v>
      </c>
      <c r="O95" s="3">
        <v>0.39902719999989916</v>
      </c>
      <c r="P95" s="1">
        <v>72.23522940601697</v>
      </c>
      <c r="Q95" s="1">
        <v>114.88290884736122</v>
      </c>
      <c r="R95" s="1">
        <v>124.24060918635085</v>
      </c>
      <c r="T95">
        <f t="shared" si="1"/>
        <v>60</v>
      </c>
    </row>
    <row r="96" spans="1:20" x14ac:dyDescent="0.3">
      <c r="A96">
        <v>2041</v>
      </c>
      <c r="B96" s="1">
        <v>764.86594333004905</v>
      </c>
      <c r="C96" s="1">
        <v>673.95443052984774</v>
      </c>
      <c r="D96" s="3">
        <v>0.18604671208498758</v>
      </c>
      <c r="E96" s="3">
        <v>0.43247717658600493</v>
      </c>
      <c r="F96" s="3">
        <v>0.38137642999999954</v>
      </c>
      <c r="G96" s="1">
        <v>125.39950588459186</v>
      </c>
      <c r="H96" s="1">
        <v>291.49896626753934</v>
      </c>
      <c r="I96" s="1">
        <v>257.05595837771654</v>
      </c>
      <c r="K96" s="1">
        <v>213.95999999999913</v>
      </c>
      <c r="L96" s="1">
        <v>300.91829077730154</v>
      </c>
      <c r="M96" s="3">
        <v>0.21900000000000133</v>
      </c>
      <c r="N96" s="3">
        <v>0.36064374800019322</v>
      </c>
      <c r="O96" s="3">
        <v>0.42035625199980547</v>
      </c>
      <c r="P96" s="1">
        <v>65.901105680229435</v>
      </c>
      <c r="Q96" s="1">
        <v>108.524300227738</v>
      </c>
      <c r="R96" s="1">
        <v>126.49288486933411</v>
      </c>
      <c r="T96">
        <f t="shared" si="1"/>
        <v>61</v>
      </c>
    </row>
    <row r="97" spans="1:20" x14ac:dyDescent="0.3">
      <c r="A97">
        <v>2042</v>
      </c>
      <c r="B97" s="1">
        <v>782.78556052001659</v>
      </c>
      <c r="C97" s="1">
        <v>692.80393576156348</v>
      </c>
      <c r="D97" s="3">
        <v>0.1693854110800288</v>
      </c>
      <c r="E97" s="3">
        <v>0.44141020420799748</v>
      </c>
      <c r="F97" s="3">
        <v>0.38850365999999958</v>
      </c>
      <c r="G97" s="1">
        <v>117.43316777950281</v>
      </c>
      <c r="H97" s="1">
        <v>306.02516615702831</v>
      </c>
      <c r="I97" s="1">
        <v>269.34560182503236</v>
      </c>
      <c r="K97" s="1">
        <v>207.51999999999862</v>
      </c>
      <c r="L97" s="1">
        <v>289.61309405129515</v>
      </c>
      <c r="M97" s="3">
        <v>0.20599999999999966</v>
      </c>
      <c r="N97" s="3">
        <v>0.35136331200003951</v>
      </c>
      <c r="O97" s="3">
        <v>0.44263668799996087</v>
      </c>
      <c r="P97" s="1">
        <v>59.660297374566703</v>
      </c>
      <c r="Q97" s="1">
        <v>101.75941592444201</v>
      </c>
      <c r="R97" s="1">
        <v>128.19338075228646</v>
      </c>
      <c r="T97">
        <f t="shared" si="1"/>
        <v>62</v>
      </c>
    </row>
    <row r="98" spans="1:20" x14ac:dyDescent="0.3">
      <c r="A98">
        <v>2043</v>
      </c>
      <c r="B98" s="1">
        <v>800.91433957003755</v>
      </c>
      <c r="C98" s="1">
        <v>711.9841811414808</v>
      </c>
      <c r="D98" s="3">
        <v>0.15263695309504044</v>
      </c>
      <c r="E98" s="3">
        <v>0.45039617206199978</v>
      </c>
      <c r="F98" s="3">
        <v>0.39563088999999962</v>
      </c>
      <c r="G98" s="1">
        <v>108.82047857127787</v>
      </c>
      <c r="H98" s="1">
        <v>321.10393975134298</v>
      </c>
      <c r="I98" s="1">
        <v>282.05976281885995</v>
      </c>
      <c r="K98" s="1">
        <v>201.07999999999993</v>
      </c>
      <c r="L98" s="1">
        <v>277.44315726202711</v>
      </c>
      <c r="M98" s="3">
        <v>0.19300000000000153</v>
      </c>
      <c r="N98" s="3">
        <v>0.34113149200009502</v>
      </c>
      <c r="O98" s="3">
        <v>0.46586850799990348</v>
      </c>
      <c r="P98" s="1">
        <v>53.546529351571657</v>
      </c>
      <c r="Q98" s="1">
        <v>94.644598182012302</v>
      </c>
      <c r="R98" s="1">
        <v>129.25202972844315</v>
      </c>
      <c r="T98">
        <f t="shared" si="1"/>
        <v>63</v>
      </c>
    </row>
    <row r="99" spans="1:20" x14ac:dyDescent="0.3">
      <c r="A99">
        <v>2044</v>
      </c>
      <c r="B99" s="1">
        <v>819.25228047999553</v>
      </c>
      <c r="C99" s="1">
        <v>731.4977990379557</v>
      </c>
      <c r="D99" s="3">
        <v>0.13580123423997748</v>
      </c>
      <c r="E99" s="3">
        <v>0.45943514534398844</v>
      </c>
      <c r="F99" s="3">
        <v>0.40275811999999966</v>
      </c>
      <c r="G99" s="1">
        <v>99.537927307808388</v>
      </c>
      <c r="H99" s="1">
        <v>336.75115219563924</v>
      </c>
      <c r="I99" s="1">
        <v>295.20871953450802</v>
      </c>
      <c r="K99" s="1">
        <v>194.63999999999942</v>
      </c>
      <c r="L99" s="1">
        <v>264.40848041044893</v>
      </c>
      <c r="M99" s="3">
        <v>0.17999999999999985</v>
      </c>
      <c r="N99" s="3">
        <v>0.32994828800035975</v>
      </c>
      <c r="O99" s="3">
        <v>0.49005171199964043</v>
      </c>
      <c r="P99" s="1">
        <v>47.593526473880772</v>
      </c>
      <c r="Q99" s="1">
        <v>87.241125444204286</v>
      </c>
      <c r="R99" s="1">
        <v>129.57382849236387</v>
      </c>
      <c r="T99">
        <f t="shared" si="1"/>
        <v>64</v>
      </c>
    </row>
    <row r="100" spans="1:20" x14ac:dyDescent="0.3">
      <c r="A100">
        <v>2045</v>
      </c>
      <c r="B100" s="1">
        <v>837.79938324994873</v>
      </c>
      <c r="C100" s="1">
        <v>751.34742181003094</v>
      </c>
      <c r="D100" s="3">
        <v>0.11887815062497964</v>
      </c>
      <c r="E100" s="3">
        <v>0.46852718924999692</v>
      </c>
      <c r="F100" s="3">
        <v>0.4098853499999997</v>
      </c>
      <c r="G100" s="1">
        <v>89.561441702439097</v>
      </c>
      <c r="H100" s="1">
        <v>352.98303620483699</v>
      </c>
      <c r="I100" s="1">
        <v>308.80294390275481</v>
      </c>
      <c r="K100" s="1">
        <v>188.19999999999891</v>
      </c>
      <c r="L100" s="1">
        <v>250.50906349529183</v>
      </c>
      <c r="M100" s="3">
        <v>0.16700000000000173</v>
      </c>
      <c r="N100" s="3">
        <v>0.31781370000015158</v>
      </c>
      <c r="O100" s="3">
        <v>0.51518629999984666</v>
      </c>
      <c r="P100" s="1">
        <v>41.835013603714167</v>
      </c>
      <c r="Q100" s="1">
        <v>79.6152123530116</v>
      </c>
      <c r="R100" s="1">
        <v>129.05883753856605</v>
      </c>
      <c r="T100">
        <f t="shared" si="1"/>
        <v>65</v>
      </c>
    </row>
    <row r="101" spans="1:20" x14ac:dyDescent="0.3">
      <c r="A101">
        <v>2046</v>
      </c>
      <c r="B101" s="1">
        <v>856.55564788007177</v>
      </c>
      <c r="C101" s="1">
        <v>771.53568181954324</v>
      </c>
      <c r="D101" s="3">
        <v>0.10186759836003034</v>
      </c>
      <c r="E101" s="3">
        <v>0.47767236897598764</v>
      </c>
      <c r="F101" s="3">
        <v>0.41701257999999974</v>
      </c>
      <c r="G101" s="1">
        <v>78.866375050792882</v>
      </c>
      <c r="H101" s="1">
        <v>369.81620073063777</v>
      </c>
      <c r="I101" s="1">
        <v>322.85310603811268</v>
      </c>
      <c r="K101" s="1">
        <v>181.7599999999984</v>
      </c>
      <c r="L101" s="1">
        <v>235.74490651719023</v>
      </c>
      <c r="M101" s="3">
        <v>0.15400000000000005</v>
      </c>
      <c r="N101" s="3">
        <v>0.30472772799992526</v>
      </c>
      <c r="O101" s="3">
        <v>0.54127227200007466</v>
      </c>
      <c r="P101" s="1">
        <v>36.30471560364731</v>
      </c>
      <c r="Q101" s="1">
        <v>71.838009750538149</v>
      </c>
      <c r="R101" s="1">
        <v>127.60218116300476</v>
      </c>
      <c r="T101">
        <f t="shared" si="1"/>
        <v>66</v>
      </c>
    </row>
    <row r="102" spans="1:20" x14ac:dyDescent="0.3">
      <c r="A102">
        <v>2047</v>
      </c>
      <c r="B102" s="1">
        <v>875.52107437001541</v>
      </c>
      <c r="C102" s="1">
        <v>792.06521143019199</v>
      </c>
      <c r="D102" s="3">
        <v>8.4769473555013519E-2</v>
      </c>
      <c r="E102" s="3">
        <v>0.48687074971800826</v>
      </c>
      <c r="F102" s="3">
        <v>0.42413980999999978</v>
      </c>
      <c r="G102" s="1">
        <v>67.427492770151474</v>
      </c>
      <c r="H102" s="1">
        <v>387.26763986925403</v>
      </c>
      <c r="I102" s="1">
        <v>337.37007879078652</v>
      </c>
      <c r="K102" s="1">
        <v>175.31999999999971</v>
      </c>
      <c r="L102" s="1">
        <v>220.11600947646133</v>
      </c>
      <c r="M102" s="3">
        <v>0.14100000000000193</v>
      </c>
      <c r="N102" s="3">
        <v>0.29069037200036291</v>
      </c>
      <c r="O102" s="3">
        <v>0.56830962799963514</v>
      </c>
      <c r="P102" s="1">
        <v>31.036357336181471</v>
      </c>
      <c r="Q102" s="1">
        <v>63.985604677947947</v>
      </c>
      <c r="R102" s="1">
        <v>125.0940474623319</v>
      </c>
      <c r="T102">
        <f t="shared" si="1"/>
        <v>67</v>
      </c>
    </row>
    <row r="103" spans="1:20" x14ac:dyDescent="0.3">
      <c r="A103">
        <v>2048</v>
      </c>
      <c r="B103" s="1">
        <v>894.69566272001248</v>
      </c>
      <c r="C103" s="1">
        <v>812.93864300660789</v>
      </c>
      <c r="D103" s="3">
        <v>6.7583672319997845E-2</v>
      </c>
      <c r="E103" s="3">
        <v>0.49612239667199276</v>
      </c>
      <c r="F103" s="3">
        <v>0.43126703999999982</v>
      </c>
      <c r="G103" s="1">
        <v>55.21895855143616</v>
      </c>
      <c r="H103" s="1">
        <v>405.3547420234475</v>
      </c>
      <c r="I103" s="1">
        <v>352.36494243172416</v>
      </c>
      <c r="K103" s="1">
        <v>168.8799999999992</v>
      </c>
      <c r="L103" s="1">
        <v>203.62237237215354</v>
      </c>
      <c r="M103" s="3">
        <v>0.12800000000000025</v>
      </c>
      <c r="N103" s="3">
        <v>0.27570163200010028</v>
      </c>
      <c r="O103" s="3">
        <v>0.59629836799989944</v>
      </c>
      <c r="P103" s="1">
        <v>26.063663663635705</v>
      </c>
      <c r="Q103" s="1">
        <v>56.139020374734862</v>
      </c>
      <c r="R103" s="1">
        <v>121.41968833378297</v>
      </c>
      <c r="T103">
        <f t="shared" si="1"/>
        <v>68</v>
      </c>
    </row>
    <row r="104" spans="1:20" x14ac:dyDescent="0.3">
      <c r="A104">
        <v>2049</v>
      </c>
      <c r="B104" s="1">
        <v>914.07941293000476</v>
      </c>
      <c r="C104" s="1">
        <v>834.15860890969634</v>
      </c>
      <c r="D104" s="3">
        <v>5.0310090765009363E-2</v>
      </c>
      <c r="E104" s="3">
        <v>0.50542737503400303</v>
      </c>
      <c r="F104" s="3">
        <v>0.43839426999999986</v>
      </c>
      <c r="G104" s="1">
        <v>42.2143201101321</v>
      </c>
      <c r="H104" s="1">
        <v>424.09529932608581</v>
      </c>
      <c r="I104" s="1">
        <v>367.84898947347847</v>
      </c>
      <c r="K104" s="1">
        <v>162.43999999999869</v>
      </c>
      <c r="L104" s="1">
        <v>186.26399520490122</v>
      </c>
      <c r="M104" s="3">
        <v>0.11499999999999858</v>
      </c>
      <c r="N104" s="3">
        <v>0.25976150800004688</v>
      </c>
      <c r="O104" s="3">
        <v>0.62523849199995452</v>
      </c>
      <c r="P104" s="1">
        <v>21.420359448563374</v>
      </c>
      <c r="Q104" s="1">
        <v>48.384216280538645</v>
      </c>
      <c r="R104" s="1">
        <v>116.45941947579919</v>
      </c>
      <c r="T104">
        <f t="shared" si="1"/>
        <v>69</v>
      </c>
    </row>
    <row r="105" spans="1:20" x14ac:dyDescent="0.3">
      <c r="A105">
        <v>2050</v>
      </c>
      <c r="B105" s="1">
        <v>933.67232499999227</v>
      </c>
      <c r="C105" s="1">
        <v>855.72774149850011</v>
      </c>
      <c r="D105" s="3">
        <v>3.2948625000017273E-2</v>
      </c>
      <c r="E105" s="3">
        <v>0.51478575000000149</v>
      </c>
      <c r="F105" s="3">
        <v>0.4455214999999999</v>
      </c>
      <c r="G105" s="1">
        <v>28.386494524127805</v>
      </c>
      <c r="H105" s="1">
        <v>443.50751733847488</v>
      </c>
      <c r="I105" s="1">
        <v>383.8337296358975</v>
      </c>
      <c r="K105" s="1">
        <v>156</v>
      </c>
      <c r="L105" s="1">
        <v>168.04087797502157</v>
      </c>
      <c r="M105" s="3">
        <v>0.10200000000000045</v>
      </c>
      <c r="N105" s="3">
        <v>0.2428700000002027</v>
      </c>
      <c r="O105" s="3">
        <v>0.65512999999979682</v>
      </c>
      <c r="P105" s="1">
        <v>17.140169553452278</v>
      </c>
      <c r="Q105" s="1">
        <v>40.81208803382755</v>
      </c>
      <c r="R105" s="1">
        <v>110.08862038774174</v>
      </c>
      <c r="T105">
        <f t="shared" si="1"/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Sonke (L)</dc:creator>
  <cp:lastModifiedBy>Administrateur</cp:lastModifiedBy>
  <dcterms:created xsi:type="dcterms:W3CDTF">2022-04-02T13:41:23Z</dcterms:created>
  <dcterms:modified xsi:type="dcterms:W3CDTF">2022-04-28T19:31:07Z</dcterms:modified>
</cp:coreProperties>
</file>