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225" windowWidth="19155" windowHeight="8385" firstSheet="1" activeTab="3"/>
  </bookViews>
  <sheets>
    <sheet name="Template" sheetId="1" r:id="rId1"/>
    <sheet name="7W Age I" sheetId="5" r:id="rId2"/>
    <sheet name="7W Age II" sheetId="12" r:id="rId3"/>
    <sheet name="7W Age III" sheetId="13" r:id="rId4"/>
    <sheet name="Resources" sheetId="3" r:id="rId5"/>
  </sheets>
  <definedNames>
    <definedName name="_xlnm.Print_Area" localSheetId="1">'7W Age I'!$A:$K</definedName>
    <definedName name="_xlnm.Print_Area" localSheetId="2">'7W Age II'!$A:$L</definedName>
    <definedName name="_xlnm.Print_Area" localSheetId="3">'7W Age III'!$A:$N</definedName>
  </definedNames>
  <calcPr calcId="144525"/>
</workbook>
</file>

<file path=xl/calcChain.xml><?xml version="1.0" encoding="utf-8"?>
<calcChain xmlns="http://schemas.openxmlformats.org/spreadsheetml/2006/main">
  <c r="P14" i="13" l="1"/>
  <c r="J41" i="13"/>
  <c r="K41" i="13"/>
  <c r="L41" i="13"/>
  <c r="M41" i="13"/>
  <c r="I41" i="13"/>
  <c r="P39" i="13"/>
  <c r="P38" i="13"/>
  <c r="P37" i="13"/>
  <c r="P36" i="13"/>
  <c r="P41" i="13" s="1"/>
  <c r="P35" i="13"/>
  <c r="J39" i="13"/>
  <c r="K39" i="13"/>
  <c r="L39" i="13"/>
  <c r="M39" i="13"/>
  <c r="I39" i="13"/>
  <c r="J38" i="13"/>
  <c r="K38" i="13"/>
  <c r="L38" i="13"/>
  <c r="M38" i="13"/>
  <c r="I38" i="13"/>
  <c r="J37" i="13"/>
  <c r="K37" i="13"/>
  <c r="L37" i="13"/>
  <c r="M37" i="13"/>
  <c r="I37" i="13"/>
  <c r="J36" i="13"/>
  <c r="K36" i="13"/>
  <c r="L36" i="13"/>
  <c r="M36" i="13"/>
  <c r="I36" i="13"/>
  <c r="J35" i="13"/>
  <c r="K35" i="13"/>
  <c r="L35" i="13"/>
  <c r="M35" i="13"/>
  <c r="I35" i="13"/>
  <c r="N34" i="12"/>
  <c r="N33" i="12"/>
  <c r="N32" i="12"/>
  <c r="N31" i="12"/>
  <c r="N30" i="12"/>
  <c r="N29" i="12"/>
  <c r="N36" i="12"/>
  <c r="K36" i="12"/>
  <c r="J36" i="12"/>
  <c r="I36" i="12"/>
  <c r="H36" i="12"/>
  <c r="G36" i="12"/>
  <c r="H34" i="12"/>
  <c r="I34" i="12"/>
  <c r="J34" i="12"/>
  <c r="K34" i="12"/>
  <c r="G34" i="12"/>
  <c r="M40" i="5"/>
  <c r="G40" i="5"/>
  <c r="H40" i="5"/>
  <c r="I40" i="5"/>
  <c r="J40" i="5"/>
  <c r="F40" i="5"/>
  <c r="H33" i="12"/>
  <c r="I33" i="12"/>
  <c r="J33" i="12"/>
  <c r="K33" i="12"/>
  <c r="G33" i="12"/>
  <c r="H32" i="12"/>
  <c r="I32" i="12"/>
  <c r="J32" i="12"/>
  <c r="K32" i="12"/>
  <c r="G32" i="12"/>
  <c r="H31" i="12"/>
  <c r="I31" i="12"/>
  <c r="J31" i="12"/>
  <c r="K31" i="12"/>
  <c r="G31" i="12"/>
  <c r="H29" i="12"/>
  <c r="I29" i="12"/>
  <c r="J29" i="12"/>
  <c r="K29" i="12"/>
  <c r="H30" i="12"/>
  <c r="I30" i="12"/>
  <c r="J30" i="12"/>
  <c r="K30" i="12"/>
  <c r="G30" i="12"/>
  <c r="G29" i="12"/>
  <c r="M38" i="5"/>
  <c r="M37" i="5"/>
  <c r="M36" i="5"/>
  <c r="M35" i="5"/>
  <c r="M34" i="5"/>
  <c r="M33" i="5"/>
  <c r="G38" i="5"/>
  <c r="H38" i="5"/>
  <c r="I38" i="5"/>
  <c r="J38" i="5"/>
  <c r="F38" i="5"/>
  <c r="G37" i="5"/>
  <c r="H37" i="5"/>
  <c r="I37" i="5"/>
  <c r="J37" i="5"/>
  <c r="F37" i="5"/>
  <c r="G36" i="5"/>
  <c r="H36" i="5"/>
  <c r="I36" i="5"/>
  <c r="J36" i="5"/>
  <c r="F36" i="5"/>
  <c r="G35" i="5"/>
  <c r="H35" i="5"/>
  <c r="I35" i="5"/>
  <c r="J35" i="5"/>
  <c r="F35" i="5"/>
  <c r="G34" i="5"/>
  <c r="H34" i="5"/>
  <c r="I34" i="5"/>
  <c r="J34" i="5"/>
  <c r="F34" i="5"/>
  <c r="G33" i="5"/>
  <c r="H33" i="5"/>
  <c r="I33" i="5"/>
  <c r="J33" i="5"/>
  <c r="F33" i="5"/>
  <c r="P16" i="13" l="1"/>
  <c r="P17" i="13"/>
  <c r="P19" i="13"/>
  <c r="P20" i="13"/>
  <c r="P21" i="13"/>
  <c r="P23" i="13"/>
  <c r="P24" i="13"/>
  <c r="P25" i="13"/>
  <c r="P22" i="13"/>
  <c r="P27" i="13"/>
  <c r="P26" i="13"/>
  <c r="P28" i="13"/>
  <c r="P18" i="13"/>
  <c r="P29" i="13"/>
  <c r="P30" i="13"/>
  <c r="P31" i="13"/>
  <c r="M33" i="13"/>
  <c r="L33" i="13"/>
  <c r="K33" i="13"/>
  <c r="J33" i="13"/>
  <c r="I33" i="13"/>
  <c r="P15" i="13"/>
  <c r="P3" i="13"/>
  <c r="N24" i="12"/>
  <c r="N13" i="12"/>
  <c r="N21" i="12"/>
  <c r="K27" i="12"/>
  <c r="J27" i="12"/>
  <c r="I27" i="12"/>
  <c r="H27" i="12"/>
  <c r="G27" i="12"/>
  <c r="N25" i="12"/>
  <c r="N23" i="12"/>
  <c r="N22" i="12"/>
  <c r="N20" i="12"/>
  <c r="N19" i="12"/>
  <c r="N18" i="12"/>
  <c r="N17" i="12"/>
  <c r="N16" i="12"/>
  <c r="N15" i="12"/>
  <c r="N14" i="12"/>
  <c r="N12" i="12"/>
  <c r="N11" i="12"/>
  <c r="N10" i="12"/>
  <c r="N9" i="12"/>
  <c r="N8" i="12"/>
  <c r="N7" i="12"/>
  <c r="N6" i="12"/>
  <c r="N5" i="12"/>
  <c r="N4" i="12"/>
  <c r="N3" i="12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4" i="5"/>
  <c r="M5" i="5"/>
  <c r="M6" i="5"/>
  <c r="M7" i="5"/>
  <c r="M8" i="5"/>
  <c r="M9" i="5"/>
  <c r="M10" i="5"/>
  <c r="M11" i="5"/>
  <c r="M12" i="5"/>
  <c r="M13" i="5"/>
  <c r="M14" i="5"/>
  <c r="M3" i="5"/>
  <c r="P33" i="13" l="1"/>
  <c r="N27" i="12"/>
  <c r="G31" i="5" l="1"/>
  <c r="H31" i="5"/>
  <c r="I31" i="5"/>
  <c r="J31" i="5"/>
  <c r="F31" i="5"/>
  <c r="M31" i="5" l="1"/>
  <c r="J14" i="1" l="1"/>
  <c r="G15" i="1"/>
  <c r="D15" i="1"/>
  <c r="A15" i="1"/>
  <c r="G17" i="1" l="1"/>
</calcChain>
</file>

<file path=xl/sharedStrings.xml><?xml version="1.0" encoding="utf-8"?>
<sst xmlns="http://schemas.openxmlformats.org/spreadsheetml/2006/main" count="436" uniqueCount="192">
  <si>
    <t>C</t>
  </si>
  <si>
    <t>7 Wonders card list</t>
  </si>
  <si>
    <t>Lumber Yard</t>
  </si>
  <si>
    <t>Stone Pit</t>
  </si>
  <si>
    <t>Clay Pool</t>
  </si>
  <si>
    <t>Ore Vein</t>
  </si>
  <si>
    <t>Tree Farm</t>
  </si>
  <si>
    <t>Excavation</t>
  </si>
  <si>
    <t>Clay Pit</t>
  </si>
  <si>
    <t>Timber Yard</t>
  </si>
  <si>
    <t>Forest Cave</t>
  </si>
  <si>
    <t>Mine</t>
  </si>
  <si>
    <t>Loom</t>
  </si>
  <si>
    <t>Glassworks</t>
  </si>
  <si>
    <t>Press</t>
  </si>
  <si>
    <t>Pawnshop</t>
  </si>
  <si>
    <t>Baths</t>
  </si>
  <si>
    <t>Altar</t>
  </si>
  <si>
    <t>Theater</t>
  </si>
  <si>
    <t>Tavern</t>
  </si>
  <si>
    <t>East Trading Post</t>
  </si>
  <si>
    <t>West Trading Post</t>
  </si>
  <si>
    <t>Marketplace</t>
  </si>
  <si>
    <t>Stockade</t>
  </si>
  <si>
    <t>Barracks</t>
  </si>
  <si>
    <t>Guard Tower</t>
  </si>
  <si>
    <t>Apothocary</t>
  </si>
  <si>
    <t>Workshop</t>
  </si>
  <si>
    <t>Scriptorium</t>
  </si>
  <si>
    <t>Players</t>
  </si>
  <si>
    <t>AGE I</t>
  </si>
  <si>
    <t>Sawmill</t>
  </si>
  <si>
    <t>Quarry</t>
  </si>
  <si>
    <t>Brickyard</t>
  </si>
  <si>
    <t>Foundry</t>
  </si>
  <si>
    <t>Aquaduct</t>
  </si>
  <si>
    <t>Temple</t>
  </si>
  <si>
    <t>Statue</t>
  </si>
  <si>
    <t>Forum</t>
  </si>
  <si>
    <t>Caravansery</t>
  </si>
  <si>
    <t>Vineyard</t>
  </si>
  <si>
    <t>Bazaar</t>
  </si>
  <si>
    <t>Walls</t>
  </si>
  <si>
    <t>Training Ground</t>
  </si>
  <si>
    <t>Stables</t>
  </si>
  <si>
    <t>Dispensary</t>
  </si>
  <si>
    <t>Archery Range</t>
  </si>
  <si>
    <t>Laboratory</t>
  </si>
  <si>
    <t>Courthouse</t>
  </si>
  <si>
    <t>Library</t>
  </si>
  <si>
    <t>School</t>
  </si>
  <si>
    <t>Pantheon</t>
  </si>
  <si>
    <t>Gardens</t>
  </si>
  <si>
    <t>Town Hall</t>
  </si>
  <si>
    <t>Palace</t>
  </si>
  <si>
    <t>Haven</t>
  </si>
  <si>
    <t>Lighthouse</t>
  </si>
  <si>
    <t>Fortifications</t>
  </si>
  <si>
    <t>Circus</t>
  </si>
  <si>
    <t>Arsenal</t>
  </si>
  <si>
    <t>Arena</t>
  </si>
  <si>
    <t>Lodge</t>
  </si>
  <si>
    <t>Siege Workshop</t>
  </si>
  <si>
    <t>Observatory</t>
  </si>
  <si>
    <t>Senate</t>
  </si>
  <si>
    <t>University</t>
  </si>
  <si>
    <t>Academy</t>
  </si>
  <si>
    <t>Study</t>
  </si>
  <si>
    <t>Raw Materials</t>
  </si>
  <si>
    <t>Wood</t>
  </si>
  <si>
    <t>Stone</t>
  </si>
  <si>
    <t>Clay</t>
  </si>
  <si>
    <t>Ore</t>
  </si>
  <si>
    <t>W</t>
  </si>
  <si>
    <t>S</t>
  </si>
  <si>
    <t>O</t>
  </si>
  <si>
    <t>Manufactured</t>
  </si>
  <si>
    <t>Glass</t>
  </si>
  <si>
    <t>Paper</t>
  </si>
  <si>
    <t>G</t>
  </si>
  <si>
    <t>L</t>
  </si>
  <si>
    <t>P</t>
  </si>
  <si>
    <t>T</t>
  </si>
  <si>
    <t>T/C</t>
  </si>
  <si>
    <t>S/C</t>
  </si>
  <si>
    <t>C/O</t>
  </si>
  <si>
    <t>S/T</t>
  </si>
  <si>
    <t>T/O</t>
  </si>
  <si>
    <t>O/S</t>
  </si>
  <si>
    <t>AGE II</t>
  </si>
  <si>
    <t>AGE III</t>
  </si>
  <si>
    <t>{3}</t>
  </si>
  <si>
    <t>{2}</t>
  </si>
  <si>
    <t>1/CSOW &gt;</t>
  </si>
  <si>
    <t>&lt; 1/CSOW</t>
  </si>
  <si>
    <t>&lt; 1/LGP &gt;</t>
  </si>
  <si>
    <t>X</t>
  </si>
  <si>
    <t>@</t>
  </si>
  <si>
    <t>&amp;</t>
  </si>
  <si>
    <t>#</t>
  </si>
  <si>
    <t>SSS</t>
  </si>
  <si>
    <t>TCG</t>
  </si>
  <si>
    <t>TOO</t>
  </si>
  <si>
    <t>CC</t>
  </si>
  <si>
    <t>TT</t>
  </si>
  <si>
    <t>OCT</t>
  </si>
  <si>
    <t>OOG</t>
  </si>
  <si>
    <t>TTO</t>
  </si>
  <si>
    <t>CCP</t>
  </si>
  <si>
    <t>CCL</t>
  </si>
  <si>
    <t>SSL</t>
  </si>
  <si>
    <t>TP</t>
  </si>
  <si>
    <t>SS</t>
  </si>
  <si>
    <t>OO</t>
  </si>
  <si>
    <t>{5}</t>
  </si>
  <si>
    <t>{4}</t>
  </si>
  <si>
    <t>L/G/P</t>
  </si>
  <si>
    <t>C/S/O/T</t>
  </si>
  <si>
    <t>(1)</t>
  </si>
  <si>
    <t>(5)</t>
  </si>
  <si>
    <t>(1/*)</t>
  </si>
  <si>
    <t>(2/*)</t>
  </si>
  <si>
    <t>XX</t>
  </si>
  <si>
    <r>
      <t xml:space="preserve">&lt; </t>
    </r>
    <r>
      <rPr>
        <sz val="8"/>
        <color theme="1"/>
        <rFont val="Calibri"/>
        <family val="2"/>
        <scheme val="minor"/>
      </rPr>
      <t>\/</t>
    </r>
    <r>
      <rPr>
        <sz val="11"/>
        <color theme="1"/>
        <rFont val="Calibri"/>
        <family val="2"/>
        <scheme val="minor"/>
      </rPr>
      <t xml:space="preserve"> &gt;</t>
    </r>
  </si>
  <si>
    <t>Chamber of Co</t>
  </si>
  <si>
    <t>GUILDS</t>
  </si>
  <si>
    <t>TCC</t>
  </si>
  <si>
    <t>GOSS</t>
  </si>
  <si>
    <t>GPLCTOS</t>
  </si>
  <si>
    <t>LOT</t>
  </si>
  <si>
    <t>GS</t>
  </si>
  <si>
    <t>SOOO</t>
  </si>
  <si>
    <t>SSSO</t>
  </si>
  <si>
    <t>OTTL</t>
  </si>
  <si>
    <t>OSS</t>
  </si>
  <si>
    <t>CCLP</t>
  </si>
  <si>
    <t>TCCCC</t>
  </si>
  <si>
    <t>OOGL</t>
  </si>
  <si>
    <t>OSTT</t>
  </si>
  <si>
    <t>TTPG</t>
  </si>
  <si>
    <t>SSSG</t>
  </si>
  <si>
    <t>TPL</t>
  </si>
  <si>
    <t>{6}</t>
  </si>
  <si>
    <t>{8}</t>
  </si>
  <si>
    <t>(1){1}/*</t>
  </si>
  <si>
    <t>(2){2}/*</t>
  </si>
  <si>
    <t>XXX</t>
  </si>
  <si>
    <t>(3){1} /^\</t>
  </si>
  <si>
    <t>Coins</t>
  </si>
  <si>
    <t>Other</t>
  </si>
  <si>
    <t>Points</t>
  </si>
  <si>
    <t>{1}</t>
  </si>
  <si>
    <t>Shield</t>
  </si>
  <si>
    <t>Science</t>
  </si>
  <si>
    <t>&amp; @ #</t>
  </si>
  <si>
    <t>Workers</t>
  </si>
  <si>
    <t>Craftsmen</t>
  </si>
  <si>
    <t>Traders</t>
  </si>
  <si>
    <t>Philosophers</t>
  </si>
  <si>
    <t>Spies</t>
  </si>
  <si>
    <t>Strategists</t>
  </si>
  <si>
    <t>Scientists</t>
  </si>
  <si>
    <t>Magistrates</t>
  </si>
  <si>
    <t>Builders</t>
  </si>
  <si>
    <t>Ship-owners</t>
  </si>
  <si>
    <t>OOCST</t>
  </si>
  <si>
    <t>OOSS</t>
  </si>
  <si>
    <t>LPG</t>
  </si>
  <si>
    <t>CCCLP</t>
  </si>
  <si>
    <t>CCCG</t>
  </si>
  <si>
    <t>OOSL</t>
  </si>
  <si>
    <t>TTTPG</t>
  </si>
  <si>
    <t>TTOOP</t>
  </si>
  <si>
    <t>TTTSL</t>
  </si>
  <si>
    <t>SSCCG</t>
  </si>
  <si>
    <t>/^\</t>
  </si>
  <si>
    <t>&lt; &gt;</t>
  </si>
  <si>
    <t>&amp; / @ / #</t>
  </si>
  <si>
    <t>{1} /*</t>
  </si>
  <si>
    <t>{2} /*</t>
  </si>
  <si>
    <t>{ -1}</t>
  </si>
  <si>
    <t>\/</t>
  </si>
  <si>
    <t>E/W Trad Post</t>
  </si>
  <si>
    <t>{7}</t>
  </si>
  <si>
    <t>CCOGPL</t>
  </si>
  <si>
    <t>Raw materials</t>
  </si>
  <si>
    <t>Manufactured goods</t>
  </si>
  <si>
    <t>Civilain</t>
  </si>
  <si>
    <t>Commercial</t>
  </si>
  <si>
    <t>Military</t>
  </si>
  <si>
    <t>Scientific</t>
  </si>
  <si>
    <t>Guilds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</si>
</sst>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9" borderId="0" xfId="0" applyFont="1" applyFill="1"/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4" fillId="6" borderId="0" xfId="0" applyFont="1" applyFill="1"/>
    <xf numFmtId="0" fontId="5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7" borderId="0" xfId="0" applyFont="1" applyFill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0" borderId="0" xfId="0" applyAlignment="1">
      <alignment horizontal="center"/>
    </xf>
    <xf numFmtId="0" fontId="7" fillId="9" borderId="0" xfId="0" applyFont="1" applyFill="1"/>
    <xf numFmtId="0" fontId="4" fillId="6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17"/>
  <sheetViews>
    <sheetView workbookViewId="0">
      <selection activeCell="B12" sqref="B12"/>
    </sheetView>
  </sheetViews>
  <sheetFormatPr defaultRowHeight="15" x14ac:dyDescent="0.25"/>
  <cols>
    <col min="1" max="1" width="6" style="1" customWidth="1"/>
    <col min="4" max="4" width="9.140625" style="1"/>
    <col min="7" max="7" width="9.140625" style="1"/>
    <col min="10" max="10" width="9.140625" style="1"/>
  </cols>
  <sheetData>
    <row r="14" spans="1:10" x14ac:dyDescent="0.25">
      <c r="J14" s="2">
        <f>SUM(J1:J13)</f>
        <v>0</v>
      </c>
    </row>
    <row r="15" spans="1:10" x14ac:dyDescent="0.25">
      <c r="A15" s="2">
        <f>SUM(A2:A14)</f>
        <v>0</v>
      </c>
      <c r="D15" s="2">
        <f>SUM(D2:D14)</f>
        <v>0</v>
      </c>
      <c r="G15" s="2">
        <f>SUM(G2:G14)</f>
        <v>0</v>
      </c>
    </row>
    <row r="17" spans="7:7" x14ac:dyDescent="0.25">
      <c r="G17" s="1">
        <f>A15+D15+G15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pane ySplit="2" topLeftCell="A28" activePane="bottomLeft" state="frozen"/>
      <selection pane="bottomLeft" activeCell="F40" sqref="F40:J40"/>
    </sheetView>
  </sheetViews>
  <sheetFormatPr defaultRowHeight="15" x14ac:dyDescent="0.25"/>
  <cols>
    <col min="1" max="1" width="9.140625" style="1"/>
    <col min="2" max="2" width="17.5703125" customWidth="1"/>
    <col min="3" max="3" width="10.5703125" style="1" customWidth="1"/>
    <col min="4" max="4" width="13.140625" style="14" customWidth="1"/>
    <col min="5" max="5" width="10.42578125" style="15" customWidth="1"/>
    <col min="6" max="10" width="9.140625" style="1" customWidth="1"/>
    <col min="11" max="11" width="17.5703125" customWidth="1"/>
    <col min="13" max="14" width="9.140625" style="1"/>
  </cols>
  <sheetData>
    <row r="1" spans="1:14" x14ac:dyDescent="0.25">
      <c r="B1" s="3" t="s">
        <v>1</v>
      </c>
      <c r="F1" s="44" t="s">
        <v>30</v>
      </c>
      <c r="G1" s="44"/>
      <c r="H1" s="44"/>
      <c r="I1" s="44"/>
      <c r="J1" s="44"/>
      <c r="K1" s="3" t="s">
        <v>1</v>
      </c>
      <c r="M1" s="1">
        <v>3</v>
      </c>
      <c r="N1" s="1" t="s">
        <v>29</v>
      </c>
    </row>
    <row r="2" spans="1:14" x14ac:dyDescent="0.25">
      <c r="F2" s="20">
        <v>3</v>
      </c>
      <c r="G2" s="20">
        <v>4</v>
      </c>
      <c r="H2" s="20">
        <v>5</v>
      </c>
      <c r="I2" s="20">
        <v>6</v>
      </c>
      <c r="J2" s="20">
        <v>7</v>
      </c>
    </row>
    <row r="3" spans="1:14" x14ac:dyDescent="0.25">
      <c r="B3" s="35" t="s">
        <v>2</v>
      </c>
      <c r="C3" s="1" t="s">
        <v>82</v>
      </c>
      <c r="F3" s="29">
        <v>1</v>
      </c>
      <c r="G3" s="1">
        <v>2</v>
      </c>
      <c r="H3" s="1">
        <v>2</v>
      </c>
      <c r="I3" s="1">
        <v>2</v>
      </c>
      <c r="J3" s="1">
        <v>2</v>
      </c>
      <c r="K3" s="4" t="s">
        <v>2</v>
      </c>
      <c r="M3" s="1">
        <f t="shared" ref="M3:M29" si="0">+INDEX(F3:J3,1,MATCH(M$1,F$2:J$2))</f>
        <v>1</v>
      </c>
    </row>
    <row r="4" spans="1:14" x14ac:dyDescent="0.25">
      <c r="B4" s="35" t="s">
        <v>3</v>
      </c>
      <c r="C4" s="1" t="s">
        <v>74</v>
      </c>
      <c r="F4" s="1">
        <v>1</v>
      </c>
      <c r="G4" s="29">
        <v>1</v>
      </c>
      <c r="H4" s="1">
        <v>2</v>
      </c>
      <c r="I4" s="1">
        <v>2</v>
      </c>
      <c r="J4" s="1">
        <v>2</v>
      </c>
      <c r="K4" s="4" t="s">
        <v>3</v>
      </c>
      <c r="M4" s="1">
        <f t="shared" si="0"/>
        <v>1</v>
      </c>
    </row>
    <row r="5" spans="1:14" x14ac:dyDescent="0.25">
      <c r="B5" s="35" t="s">
        <v>4</v>
      </c>
      <c r="C5" s="1" t="s">
        <v>0</v>
      </c>
      <c r="F5" s="1">
        <v>1</v>
      </c>
      <c r="G5" s="29">
        <v>1</v>
      </c>
      <c r="H5" s="1">
        <v>2</v>
      </c>
      <c r="I5" s="1">
        <v>2</v>
      </c>
      <c r="J5" s="1">
        <v>2</v>
      </c>
      <c r="K5" s="4" t="s">
        <v>4</v>
      </c>
      <c r="M5" s="1">
        <f t="shared" si="0"/>
        <v>1</v>
      </c>
    </row>
    <row r="6" spans="1:14" x14ac:dyDescent="0.25">
      <c r="B6" s="35" t="s">
        <v>5</v>
      </c>
      <c r="C6" s="1" t="s">
        <v>75</v>
      </c>
      <c r="F6" s="29">
        <v>1</v>
      </c>
      <c r="G6" s="1">
        <v>2</v>
      </c>
      <c r="H6" s="1">
        <v>2</v>
      </c>
      <c r="I6" s="1">
        <v>2</v>
      </c>
      <c r="J6" s="1">
        <v>2</v>
      </c>
      <c r="K6" s="4" t="s">
        <v>5</v>
      </c>
      <c r="M6" s="1">
        <f t="shared" si="0"/>
        <v>1</v>
      </c>
    </row>
    <row r="7" spans="1:14" x14ac:dyDescent="0.25">
      <c r="A7" s="22" t="s">
        <v>118</v>
      </c>
      <c r="B7" s="35" t="s">
        <v>6</v>
      </c>
      <c r="C7" s="1" t="s">
        <v>83</v>
      </c>
      <c r="F7" s="1">
        <v>0</v>
      </c>
      <c r="G7" s="1">
        <v>0</v>
      </c>
      <c r="H7" s="29">
        <v>0</v>
      </c>
      <c r="I7" s="1">
        <v>1</v>
      </c>
      <c r="J7" s="1">
        <v>1</v>
      </c>
      <c r="K7" s="4" t="s">
        <v>6</v>
      </c>
      <c r="M7" s="1">
        <f t="shared" si="0"/>
        <v>0</v>
      </c>
    </row>
    <row r="8" spans="1:14" x14ac:dyDescent="0.25">
      <c r="A8" s="22" t="s">
        <v>118</v>
      </c>
      <c r="B8" s="35" t="s">
        <v>7</v>
      </c>
      <c r="C8" s="1" t="s">
        <v>84</v>
      </c>
      <c r="F8" s="29">
        <v>0</v>
      </c>
      <c r="G8" s="1">
        <v>1</v>
      </c>
      <c r="H8" s="1">
        <v>1</v>
      </c>
      <c r="I8" s="1">
        <v>1</v>
      </c>
      <c r="J8" s="1">
        <v>1</v>
      </c>
      <c r="K8" s="4" t="s">
        <v>7</v>
      </c>
      <c r="M8" s="1">
        <f t="shared" si="0"/>
        <v>0</v>
      </c>
    </row>
    <row r="9" spans="1:14" x14ac:dyDescent="0.25">
      <c r="A9" s="22" t="s">
        <v>118</v>
      </c>
      <c r="B9" s="35" t="s">
        <v>8</v>
      </c>
      <c r="C9" s="1" t="s">
        <v>85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4" t="s">
        <v>8</v>
      </c>
      <c r="M9" s="1">
        <f t="shared" si="0"/>
        <v>1</v>
      </c>
    </row>
    <row r="10" spans="1:14" x14ac:dyDescent="0.25">
      <c r="A10" s="22" t="s">
        <v>118</v>
      </c>
      <c r="B10" s="35" t="s">
        <v>9</v>
      </c>
      <c r="C10" s="1" t="s">
        <v>86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4" t="s">
        <v>9</v>
      </c>
      <c r="M10" s="1">
        <f t="shared" si="0"/>
        <v>1</v>
      </c>
    </row>
    <row r="11" spans="1:14" x14ac:dyDescent="0.25">
      <c r="A11" s="22" t="s">
        <v>118</v>
      </c>
      <c r="B11" s="35" t="s">
        <v>10</v>
      </c>
      <c r="C11" s="1" t="s">
        <v>87</v>
      </c>
      <c r="F11" s="1">
        <v>0</v>
      </c>
      <c r="G11" s="29">
        <v>0</v>
      </c>
      <c r="H11" s="1">
        <v>1</v>
      </c>
      <c r="I11" s="1">
        <v>1</v>
      </c>
      <c r="J11" s="1">
        <v>1</v>
      </c>
      <c r="K11" s="4" t="s">
        <v>10</v>
      </c>
      <c r="M11" s="1">
        <f t="shared" si="0"/>
        <v>0</v>
      </c>
    </row>
    <row r="12" spans="1:14" x14ac:dyDescent="0.25">
      <c r="A12" s="22" t="s">
        <v>118</v>
      </c>
      <c r="B12" s="35" t="s">
        <v>11</v>
      </c>
      <c r="C12" s="1" t="s">
        <v>88</v>
      </c>
      <c r="F12" s="1">
        <v>0</v>
      </c>
      <c r="G12" s="1">
        <v>0</v>
      </c>
      <c r="H12" s="29">
        <v>0</v>
      </c>
      <c r="I12" s="1">
        <v>1</v>
      </c>
      <c r="J12" s="1">
        <v>1</v>
      </c>
      <c r="K12" s="4" t="s">
        <v>11</v>
      </c>
      <c r="M12" s="1">
        <f t="shared" si="0"/>
        <v>0</v>
      </c>
    </row>
    <row r="13" spans="1:14" x14ac:dyDescent="0.25">
      <c r="B13" s="36" t="s">
        <v>12</v>
      </c>
      <c r="C13" s="1" t="s">
        <v>80</v>
      </c>
      <c r="F13" s="1">
        <v>1</v>
      </c>
      <c r="G13" s="1">
        <v>1</v>
      </c>
      <c r="H13" s="29">
        <v>1</v>
      </c>
      <c r="I13" s="1">
        <v>2</v>
      </c>
      <c r="J13" s="1">
        <v>2</v>
      </c>
      <c r="K13" s="5" t="s">
        <v>12</v>
      </c>
      <c r="M13" s="1">
        <f t="shared" si="0"/>
        <v>1</v>
      </c>
    </row>
    <row r="14" spans="1:14" x14ac:dyDescent="0.25">
      <c r="B14" s="36" t="s">
        <v>13</v>
      </c>
      <c r="C14" s="1" t="s">
        <v>79</v>
      </c>
      <c r="F14" s="1">
        <v>1</v>
      </c>
      <c r="G14" s="1">
        <v>1</v>
      </c>
      <c r="H14" s="29">
        <v>1</v>
      </c>
      <c r="I14" s="1">
        <v>2</v>
      </c>
      <c r="J14" s="1">
        <v>2</v>
      </c>
      <c r="K14" s="5" t="s">
        <v>13</v>
      </c>
      <c r="M14" s="1">
        <f t="shared" si="0"/>
        <v>1</v>
      </c>
    </row>
    <row r="15" spans="1:14" x14ac:dyDescent="0.25">
      <c r="B15" s="36" t="s">
        <v>14</v>
      </c>
      <c r="C15" s="1" t="s">
        <v>81</v>
      </c>
      <c r="F15" s="1">
        <v>1</v>
      </c>
      <c r="G15" s="1">
        <v>1</v>
      </c>
      <c r="H15" s="29">
        <v>1</v>
      </c>
      <c r="I15" s="1">
        <v>2</v>
      </c>
      <c r="J15" s="1">
        <v>2</v>
      </c>
      <c r="K15" s="5" t="s">
        <v>14</v>
      </c>
      <c r="M15" s="1">
        <f t="shared" si="0"/>
        <v>1</v>
      </c>
    </row>
    <row r="16" spans="1:14" x14ac:dyDescent="0.25">
      <c r="B16" s="37" t="s">
        <v>15</v>
      </c>
      <c r="C16" s="1" t="s">
        <v>91</v>
      </c>
      <c r="F16" s="29">
        <v>0</v>
      </c>
      <c r="G16" s="1">
        <v>1</v>
      </c>
      <c r="H16" s="1">
        <v>1</v>
      </c>
      <c r="I16" s="29">
        <v>1</v>
      </c>
      <c r="J16" s="1">
        <v>2</v>
      </c>
      <c r="K16" s="6" t="s">
        <v>15</v>
      </c>
      <c r="M16" s="1">
        <f t="shared" si="0"/>
        <v>0</v>
      </c>
    </row>
    <row r="17" spans="1:13" x14ac:dyDescent="0.25">
      <c r="A17" s="1" t="s">
        <v>74</v>
      </c>
      <c r="B17" s="37" t="s">
        <v>16</v>
      </c>
      <c r="C17" s="1" t="s">
        <v>91</v>
      </c>
      <c r="D17" s="16" t="s">
        <v>35</v>
      </c>
      <c r="F17" s="1">
        <v>1</v>
      </c>
      <c r="G17" s="1">
        <v>1</v>
      </c>
      <c r="H17" s="1">
        <v>1</v>
      </c>
      <c r="I17" s="29">
        <v>1</v>
      </c>
      <c r="J17" s="1">
        <v>2</v>
      </c>
      <c r="K17" s="6" t="s">
        <v>16</v>
      </c>
      <c r="M17" s="1">
        <f t="shared" si="0"/>
        <v>1</v>
      </c>
    </row>
    <row r="18" spans="1:13" x14ac:dyDescent="0.25">
      <c r="B18" s="37" t="s">
        <v>17</v>
      </c>
      <c r="C18" s="1" t="s">
        <v>92</v>
      </c>
      <c r="D18" s="16" t="s">
        <v>36</v>
      </c>
      <c r="F18" s="1">
        <v>1</v>
      </c>
      <c r="G18" s="29">
        <v>1</v>
      </c>
      <c r="H18" s="1">
        <v>2</v>
      </c>
      <c r="I18" s="1">
        <v>2</v>
      </c>
      <c r="J18" s="1">
        <v>2</v>
      </c>
      <c r="K18" s="6" t="s">
        <v>17</v>
      </c>
      <c r="M18" s="1">
        <f t="shared" si="0"/>
        <v>1</v>
      </c>
    </row>
    <row r="19" spans="1:13" x14ac:dyDescent="0.25">
      <c r="B19" s="37" t="s">
        <v>18</v>
      </c>
      <c r="C19" s="1" t="s">
        <v>92</v>
      </c>
      <c r="D19" s="16" t="s">
        <v>37</v>
      </c>
      <c r="F19" s="1">
        <v>1</v>
      </c>
      <c r="G19" s="1">
        <v>1</v>
      </c>
      <c r="H19" s="29">
        <v>1</v>
      </c>
      <c r="I19" s="1">
        <v>2</v>
      </c>
      <c r="J19" s="1">
        <v>2</v>
      </c>
      <c r="K19" s="6" t="s">
        <v>18</v>
      </c>
      <c r="M19" s="1">
        <f t="shared" si="0"/>
        <v>1</v>
      </c>
    </row>
    <row r="20" spans="1:13" x14ac:dyDescent="0.25">
      <c r="B20" s="38" t="s">
        <v>19</v>
      </c>
      <c r="C20" s="22" t="s">
        <v>119</v>
      </c>
      <c r="D20" s="15"/>
      <c r="F20" s="29">
        <v>0</v>
      </c>
      <c r="G20" s="29">
        <v>1</v>
      </c>
      <c r="H20" s="1">
        <v>2</v>
      </c>
      <c r="I20" s="1">
        <v>2</v>
      </c>
      <c r="J20" s="1">
        <v>3</v>
      </c>
      <c r="K20" s="7" t="s">
        <v>19</v>
      </c>
      <c r="M20" s="1">
        <f t="shared" si="0"/>
        <v>0</v>
      </c>
    </row>
    <row r="21" spans="1:13" x14ac:dyDescent="0.25">
      <c r="B21" s="38" t="s">
        <v>20</v>
      </c>
      <c r="C21" s="1" t="s">
        <v>93</v>
      </c>
      <c r="D21" s="17" t="s">
        <v>38</v>
      </c>
      <c r="F21" s="1">
        <v>1</v>
      </c>
      <c r="G21" s="1">
        <v>1</v>
      </c>
      <c r="H21" s="1">
        <v>1</v>
      </c>
      <c r="I21" s="29">
        <v>1</v>
      </c>
      <c r="J21" s="1">
        <v>2</v>
      </c>
      <c r="K21" s="7" t="s">
        <v>20</v>
      </c>
      <c r="M21" s="1">
        <f t="shared" si="0"/>
        <v>1</v>
      </c>
    </row>
    <row r="22" spans="1:13" x14ac:dyDescent="0.25">
      <c r="B22" s="38" t="s">
        <v>21</v>
      </c>
      <c r="C22" s="1" t="s">
        <v>94</v>
      </c>
      <c r="D22" s="17" t="s">
        <v>38</v>
      </c>
      <c r="F22" s="1">
        <v>1</v>
      </c>
      <c r="G22" s="1">
        <v>1</v>
      </c>
      <c r="H22" s="1">
        <v>1</v>
      </c>
      <c r="I22" s="29">
        <v>1</v>
      </c>
      <c r="J22" s="1">
        <v>2</v>
      </c>
      <c r="K22" s="7" t="s">
        <v>21</v>
      </c>
      <c r="M22" s="1">
        <f t="shared" si="0"/>
        <v>1</v>
      </c>
    </row>
    <row r="23" spans="1:13" x14ac:dyDescent="0.25">
      <c r="B23" s="38" t="s">
        <v>22</v>
      </c>
      <c r="C23" s="1" t="s">
        <v>95</v>
      </c>
      <c r="D23" s="17" t="s">
        <v>39</v>
      </c>
      <c r="F23" s="1">
        <v>1</v>
      </c>
      <c r="G23" s="1">
        <v>1</v>
      </c>
      <c r="H23" s="29">
        <v>1</v>
      </c>
      <c r="I23" s="1">
        <v>2</v>
      </c>
      <c r="J23" s="1">
        <v>2</v>
      </c>
      <c r="K23" s="7" t="s">
        <v>22</v>
      </c>
      <c r="M23" s="1">
        <f t="shared" si="0"/>
        <v>1</v>
      </c>
    </row>
    <row r="24" spans="1:13" x14ac:dyDescent="0.25">
      <c r="A24" s="1" t="s">
        <v>82</v>
      </c>
      <c r="B24" s="39" t="s">
        <v>23</v>
      </c>
      <c r="C24" s="1" t="s">
        <v>96</v>
      </c>
      <c r="F24" s="1">
        <v>1</v>
      </c>
      <c r="G24" s="1">
        <v>1</v>
      </c>
      <c r="H24" s="1">
        <v>1</v>
      </c>
      <c r="I24" s="29">
        <v>1</v>
      </c>
      <c r="J24" s="1">
        <v>2</v>
      </c>
      <c r="K24" s="8" t="s">
        <v>23</v>
      </c>
      <c r="M24" s="1">
        <f t="shared" si="0"/>
        <v>1</v>
      </c>
    </row>
    <row r="25" spans="1:13" x14ac:dyDescent="0.25">
      <c r="A25" s="1" t="s">
        <v>75</v>
      </c>
      <c r="B25" s="39" t="s">
        <v>24</v>
      </c>
      <c r="C25" s="1" t="s">
        <v>96</v>
      </c>
      <c r="F25" s="1">
        <v>1</v>
      </c>
      <c r="G25" s="29">
        <v>1</v>
      </c>
      <c r="H25" s="1">
        <v>2</v>
      </c>
      <c r="I25" s="1">
        <v>2</v>
      </c>
      <c r="J25" s="1">
        <v>2</v>
      </c>
      <c r="K25" s="8" t="s">
        <v>24</v>
      </c>
      <c r="M25" s="1">
        <f t="shared" si="0"/>
        <v>1</v>
      </c>
    </row>
    <row r="26" spans="1:13" x14ac:dyDescent="0.25">
      <c r="A26" s="1" t="s">
        <v>0</v>
      </c>
      <c r="B26" s="39" t="s">
        <v>25</v>
      </c>
      <c r="C26" s="1" t="s">
        <v>96</v>
      </c>
      <c r="F26" s="29">
        <v>1</v>
      </c>
      <c r="G26" s="1">
        <v>2</v>
      </c>
      <c r="H26" s="1">
        <v>2</v>
      </c>
      <c r="I26" s="1">
        <v>2</v>
      </c>
      <c r="J26" s="1">
        <v>2</v>
      </c>
      <c r="K26" s="8" t="s">
        <v>25</v>
      </c>
      <c r="M26" s="1">
        <f t="shared" si="0"/>
        <v>1</v>
      </c>
    </row>
    <row r="27" spans="1:13" x14ac:dyDescent="0.25">
      <c r="A27" s="1" t="s">
        <v>80</v>
      </c>
      <c r="B27" s="40" t="s">
        <v>26</v>
      </c>
      <c r="C27" s="1" t="s">
        <v>98</v>
      </c>
      <c r="D27" s="19" t="s">
        <v>44</v>
      </c>
      <c r="E27" s="18" t="s">
        <v>45</v>
      </c>
      <c r="F27" s="1">
        <v>1</v>
      </c>
      <c r="G27" s="29">
        <v>1</v>
      </c>
      <c r="H27" s="1">
        <v>2</v>
      </c>
      <c r="I27" s="1">
        <v>2</v>
      </c>
      <c r="J27" s="1">
        <v>2</v>
      </c>
      <c r="K27" s="9" t="s">
        <v>26</v>
      </c>
      <c r="M27" s="1">
        <f t="shared" si="0"/>
        <v>1</v>
      </c>
    </row>
    <row r="28" spans="1:13" x14ac:dyDescent="0.25">
      <c r="A28" s="1" t="s">
        <v>79</v>
      </c>
      <c r="B28" s="40" t="s">
        <v>27</v>
      </c>
      <c r="C28" s="1" t="s">
        <v>97</v>
      </c>
      <c r="D28" s="19" t="s">
        <v>46</v>
      </c>
      <c r="E28" s="18" t="s">
        <v>47</v>
      </c>
      <c r="F28" s="1">
        <v>1</v>
      </c>
      <c r="G28" s="1">
        <v>1</v>
      </c>
      <c r="H28" s="1">
        <v>1</v>
      </c>
      <c r="I28" s="29">
        <v>1</v>
      </c>
      <c r="J28" s="1">
        <v>2</v>
      </c>
      <c r="K28" s="9" t="s">
        <v>27</v>
      </c>
      <c r="M28" s="1">
        <f t="shared" si="0"/>
        <v>1</v>
      </c>
    </row>
    <row r="29" spans="1:13" x14ac:dyDescent="0.25">
      <c r="A29" s="1" t="s">
        <v>81</v>
      </c>
      <c r="B29" s="40" t="s">
        <v>28</v>
      </c>
      <c r="C29" s="1" t="s">
        <v>99</v>
      </c>
      <c r="D29" s="16" t="s">
        <v>48</v>
      </c>
      <c r="E29" s="18" t="s">
        <v>49</v>
      </c>
      <c r="F29" s="29">
        <v>1</v>
      </c>
      <c r="G29" s="1">
        <v>2</v>
      </c>
      <c r="H29" s="1">
        <v>2</v>
      </c>
      <c r="I29" s="1">
        <v>2</v>
      </c>
      <c r="J29" s="1">
        <v>2</v>
      </c>
      <c r="K29" s="9" t="s">
        <v>28</v>
      </c>
      <c r="M29" s="1">
        <f t="shared" si="0"/>
        <v>1</v>
      </c>
    </row>
    <row r="31" spans="1:13" ht="15.75" thickBot="1" x14ac:dyDescent="0.3">
      <c r="B31" s="21" t="s">
        <v>30</v>
      </c>
      <c r="F31" s="13">
        <f>SUM(F3:F30)</f>
        <v>21</v>
      </c>
      <c r="G31" s="13">
        <f t="shared" ref="G31:J31" si="1">SUM(G3:G30)</f>
        <v>28</v>
      </c>
      <c r="H31" s="13">
        <f t="shared" si="1"/>
        <v>35</v>
      </c>
      <c r="I31" s="13">
        <f t="shared" si="1"/>
        <v>42</v>
      </c>
      <c r="J31" s="13">
        <f t="shared" si="1"/>
        <v>49</v>
      </c>
      <c r="K31" s="21" t="s">
        <v>30</v>
      </c>
      <c r="M31" s="11">
        <f>SUM(M3:M30)</f>
        <v>21</v>
      </c>
    </row>
    <row r="32" spans="1:13" ht="15.75" thickTop="1" x14ac:dyDescent="0.25"/>
    <row r="33" spans="1:14" x14ac:dyDescent="0.25">
      <c r="B33" s="35" t="s">
        <v>185</v>
      </c>
      <c r="F33" s="1">
        <f>SUM(F3:F12)</f>
        <v>6</v>
      </c>
      <c r="G33" s="41">
        <f t="shared" ref="G33:J33" si="2">SUM(G3:G12)</f>
        <v>9</v>
      </c>
      <c r="H33" s="41">
        <f t="shared" si="2"/>
        <v>12</v>
      </c>
      <c r="I33" s="41">
        <f t="shared" si="2"/>
        <v>14</v>
      </c>
      <c r="J33" s="41">
        <f t="shared" si="2"/>
        <v>14</v>
      </c>
      <c r="K33" s="35" t="s">
        <v>185</v>
      </c>
      <c r="M33" s="41">
        <f t="shared" ref="M33" si="3">SUM(M3:M12)</f>
        <v>6</v>
      </c>
    </row>
    <row r="34" spans="1:14" x14ac:dyDescent="0.25">
      <c r="B34" s="36" t="s">
        <v>186</v>
      </c>
      <c r="F34" s="1">
        <f>SUM(F13:F15)</f>
        <v>3</v>
      </c>
      <c r="G34" s="41">
        <f t="shared" ref="G34:J34" si="4">SUM(G13:G15)</f>
        <v>3</v>
      </c>
      <c r="H34" s="41">
        <f t="shared" si="4"/>
        <v>3</v>
      </c>
      <c r="I34" s="41">
        <f t="shared" si="4"/>
        <v>6</v>
      </c>
      <c r="J34" s="41">
        <f t="shared" si="4"/>
        <v>6</v>
      </c>
      <c r="K34" s="36" t="s">
        <v>186</v>
      </c>
      <c r="M34" s="41">
        <f t="shared" ref="M34" si="5">SUM(M13:M15)</f>
        <v>3</v>
      </c>
    </row>
    <row r="35" spans="1:14" x14ac:dyDescent="0.25">
      <c r="B35" s="37" t="s">
        <v>187</v>
      </c>
      <c r="F35" s="1">
        <f>SUM(F16:F19)</f>
        <v>3</v>
      </c>
      <c r="G35" s="41">
        <f t="shared" ref="G35:J35" si="6">SUM(G16:G19)</f>
        <v>4</v>
      </c>
      <c r="H35" s="41">
        <f t="shared" si="6"/>
        <v>5</v>
      </c>
      <c r="I35" s="41">
        <f t="shared" si="6"/>
        <v>6</v>
      </c>
      <c r="J35" s="41">
        <f t="shared" si="6"/>
        <v>8</v>
      </c>
      <c r="K35" s="37" t="s">
        <v>187</v>
      </c>
      <c r="M35" s="41">
        <f t="shared" ref="M35" si="7">SUM(M16:M19)</f>
        <v>3</v>
      </c>
    </row>
    <row r="36" spans="1:14" x14ac:dyDescent="0.25">
      <c r="A36" s="41"/>
      <c r="B36" s="38" t="s">
        <v>188</v>
      </c>
      <c r="C36" s="41"/>
      <c r="F36" s="41">
        <f>SUM(F20:F23)</f>
        <v>3</v>
      </c>
      <c r="G36" s="41">
        <f t="shared" ref="G36:J36" si="8">SUM(G20:G23)</f>
        <v>4</v>
      </c>
      <c r="H36" s="41">
        <f t="shared" si="8"/>
        <v>5</v>
      </c>
      <c r="I36" s="41">
        <f t="shared" si="8"/>
        <v>6</v>
      </c>
      <c r="J36" s="41">
        <f t="shared" si="8"/>
        <v>9</v>
      </c>
      <c r="K36" s="38" t="s">
        <v>188</v>
      </c>
      <c r="M36" s="41">
        <f t="shared" ref="M36" si="9">SUM(M20:M23)</f>
        <v>3</v>
      </c>
      <c r="N36" s="41"/>
    </row>
    <row r="37" spans="1:14" x14ac:dyDescent="0.25">
      <c r="B37" s="39" t="s">
        <v>189</v>
      </c>
      <c r="F37" s="1">
        <f>SUM(F24:F26)</f>
        <v>3</v>
      </c>
      <c r="G37" s="41">
        <f t="shared" ref="G37:J37" si="10">SUM(G24:G26)</f>
        <v>4</v>
      </c>
      <c r="H37" s="41">
        <f t="shared" si="10"/>
        <v>5</v>
      </c>
      <c r="I37" s="41">
        <f t="shared" si="10"/>
        <v>5</v>
      </c>
      <c r="J37" s="41">
        <f t="shared" si="10"/>
        <v>6</v>
      </c>
      <c r="K37" s="39" t="s">
        <v>189</v>
      </c>
      <c r="M37" s="41">
        <f t="shared" ref="M37" si="11">SUM(M24:M26)</f>
        <v>3</v>
      </c>
    </row>
    <row r="38" spans="1:14" x14ac:dyDescent="0.25">
      <c r="B38" s="40" t="s">
        <v>190</v>
      </c>
      <c r="F38" s="1">
        <f>SUM(F27:F29)</f>
        <v>3</v>
      </c>
      <c r="G38" s="41">
        <f t="shared" ref="G38:J38" si="12">SUM(G27:G29)</f>
        <v>4</v>
      </c>
      <c r="H38" s="41">
        <f t="shared" si="12"/>
        <v>5</v>
      </c>
      <c r="I38" s="41">
        <f t="shared" si="12"/>
        <v>5</v>
      </c>
      <c r="J38" s="41">
        <f t="shared" si="12"/>
        <v>6</v>
      </c>
      <c r="K38" s="40" t="s">
        <v>190</v>
      </c>
      <c r="M38" s="41">
        <f t="shared" ref="M38" si="13">SUM(M27:M29)</f>
        <v>3</v>
      </c>
    </row>
    <row r="40" spans="1:14" ht="15.75" thickBot="1" x14ac:dyDescent="0.3">
      <c r="F40" s="13">
        <f>SUM(F33:F38)</f>
        <v>21</v>
      </c>
      <c r="G40" s="13">
        <f t="shared" ref="G40:J40" si="14">SUM(G33:G38)</f>
        <v>28</v>
      </c>
      <c r="H40" s="13">
        <f t="shared" si="14"/>
        <v>35</v>
      </c>
      <c r="I40" s="13">
        <f t="shared" si="14"/>
        <v>42</v>
      </c>
      <c r="J40" s="13">
        <f t="shared" si="14"/>
        <v>49</v>
      </c>
      <c r="M40" s="13">
        <f t="shared" ref="M40" si="15">SUM(M33:M38)</f>
        <v>21</v>
      </c>
    </row>
    <row r="41" spans="1:14" ht="15.75" thickTop="1" x14ac:dyDescent="0.25"/>
  </sheetData>
  <mergeCells count="1">
    <mergeCell ref="F1:J1"/>
  </mergeCells>
  <dataValidations count="1">
    <dataValidation type="list" allowBlank="1" showInputMessage="1" showErrorMessage="1" sqref="M1">
      <formula1>$F$2:$J$2</formula1>
    </dataValidation>
  </dataValidations>
  <printOptions gridLines="1"/>
  <pageMargins left="0.7" right="0.7" top="0.75" bottom="0.75" header="0.3" footer="0.3"/>
  <pageSetup paperSize="9" orientation="landscape" r:id="rId1"/>
  <ignoredErrors>
    <ignoredError sqref="F3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pane ySplit="2" topLeftCell="A16" activePane="bottomLeft" state="frozen"/>
      <selection pane="bottomLeft" activeCell="G36" sqref="G36"/>
    </sheetView>
  </sheetViews>
  <sheetFormatPr defaultRowHeight="15" x14ac:dyDescent="0.25"/>
  <cols>
    <col min="1" max="1" width="11.5703125" customWidth="1"/>
    <col min="2" max="2" width="9.140625" style="1"/>
    <col min="3" max="3" width="17.7109375" customWidth="1"/>
    <col min="4" max="4" width="9.140625" style="1"/>
    <col min="5" max="6" width="11.85546875" customWidth="1"/>
    <col min="7" max="11" width="9.140625" style="1" customWidth="1"/>
    <col min="12" max="12" width="17.7109375" customWidth="1"/>
    <col min="14" max="15" width="9.140625" style="1"/>
  </cols>
  <sheetData>
    <row r="1" spans="1:15" x14ac:dyDescent="0.25">
      <c r="C1" s="3" t="s">
        <v>1</v>
      </c>
      <c r="G1" s="44" t="s">
        <v>89</v>
      </c>
      <c r="H1" s="44"/>
      <c r="I1" s="44"/>
      <c r="J1" s="44"/>
      <c r="K1" s="44"/>
      <c r="L1" s="3" t="s">
        <v>1</v>
      </c>
      <c r="N1" s="1">
        <v>3</v>
      </c>
      <c r="O1" s="1" t="s">
        <v>29</v>
      </c>
    </row>
    <row r="2" spans="1:15" x14ac:dyDescent="0.25">
      <c r="G2" s="20">
        <v>3</v>
      </c>
      <c r="H2" s="20">
        <v>4</v>
      </c>
      <c r="I2" s="20">
        <v>5</v>
      </c>
      <c r="J2" s="20">
        <v>6</v>
      </c>
      <c r="K2" s="20">
        <v>7</v>
      </c>
    </row>
    <row r="3" spans="1:15" x14ac:dyDescent="0.25">
      <c r="B3" s="22" t="s">
        <v>118</v>
      </c>
      <c r="C3" s="35" t="s">
        <v>31</v>
      </c>
      <c r="D3" s="1" t="s">
        <v>104</v>
      </c>
      <c r="G3" s="29">
        <v>1</v>
      </c>
      <c r="H3" s="1">
        <v>2</v>
      </c>
      <c r="I3" s="1">
        <v>2</v>
      </c>
      <c r="J3" s="1">
        <v>2</v>
      </c>
      <c r="K3" s="1">
        <v>2</v>
      </c>
      <c r="L3" s="35" t="s">
        <v>31</v>
      </c>
      <c r="N3" s="1">
        <f t="shared" ref="N3:N25" si="0">+INDEX(G3:K3,1,MATCH(N$1,G$2:K$2))</f>
        <v>1</v>
      </c>
    </row>
    <row r="4" spans="1:15" x14ac:dyDescent="0.25">
      <c r="B4" s="22" t="s">
        <v>118</v>
      </c>
      <c r="C4" s="35" t="s">
        <v>32</v>
      </c>
      <c r="D4" s="1" t="s">
        <v>112</v>
      </c>
      <c r="G4" s="29">
        <v>1</v>
      </c>
      <c r="H4" s="1">
        <v>2</v>
      </c>
      <c r="I4" s="1">
        <v>2</v>
      </c>
      <c r="J4" s="1">
        <v>2</v>
      </c>
      <c r="K4" s="1">
        <v>2</v>
      </c>
      <c r="L4" s="35" t="s">
        <v>32</v>
      </c>
      <c r="N4" s="1">
        <f t="shared" si="0"/>
        <v>1</v>
      </c>
    </row>
    <row r="5" spans="1:15" x14ac:dyDescent="0.25">
      <c r="B5" s="22" t="s">
        <v>118</v>
      </c>
      <c r="C5" s="35" t="s">
        <v>33</v>
      </c>
      <c r="D5" s="1" t="s">
        <v>103</v>
      </c>
      <c r="G5" s="29">
        <v>1</v>
      </c>
      <c r="H5" s="1">
        <v>2</v>
      </c>
      <c r="I5" s="1">
        <v>2</v>
      </c>
      <c r="J5" s="1">
        <v>2</v>
      </c>
      <c r="K5" s="1">
        <v>2</v>
      </c>
      <c r="L5" s="35" t="s">
        <v>33</v>
      </c>
      <c r="N5" s="1">
        <f t="shared" si="0"/>
        <v>1</v>
      </c>
    </row>
    <row r="6" spans="1:15" x14ac:dyDescent="0.25">
      <c r="B6" s="22" t="s">
        <v>118</v>
      </c>
      <c r="C6" s="35" t="s">
        <v>34</v>
      </c>
      <c r="D6" s="1" t="s">
        <v>113</v>
      </c>
      <c r="G6" s="29">
        <v>1</v>
      </c>
      <c r="H6" s="1">
        <v>2</v>
      </c>
      <c r="I6" s="1">
        <v>2</v>
      </c>
      <c r="J6" s="1">
        <v>2</v>
      </c>
      <c r="K6" s="1">
        <v>2</v>
      </c>
      <c r="L6" s="35" t="s">
        <v>34</v>
      </c>
      <c r="N6" s="1">
        <f t="shared" si="0"/>
        <v>1</v>
      </c>
    </row>
    <row r="7" spans="1:15" x14ac:dyDescent="0.25">
      <c r="C7" s="36" t="s">
        <v>12</v>
      </c>
      <c r="D7" s="1" t="s">
        <v>80</v>
      </c>
      <c r="G7" s="1">
        <v>1</v>
      </c>
      <c r="H7" s="29">
        <v>1</v>
      </c>
      <c r="I7" s="1">
        <v>2</v>
      </c>
      <c r="J7" s="1">
        <v>2</v>
      </c>
      <c r="K7" s="1">
        <v>2</v>
      </c>
      <c r="L7" s="36" t="s">
        <v>12</v>
      </c>
      <c r="N7" s="1">
        <f t="shared" si="0"/>
        <v>1</v>
      </c>
    </row>
    <row r="8" spans="1:15" x14ac:dyDescent="0.25">
      <c r="C8" s="36" t="s">
        <v>13</v>
      </c>
      <c r="D8" s="1" t="s">
        <v>79</v>
      </c>
      <c r="G8" s="1">
        <v>1</v>
      </c>
      <c r="H8" s="29">
        <v>1</v>
      </c>
      <c r="I8" s="1">
        <v>2</v>
      </c>
      <c r="J8" s="1">
        <v>2</v>
      </c>
      <c r="K8" s="1">
        <v>2</v>
      </c>
      <c r="L8" s="36" t="s">
        <v>13</v>
      </c>
      <c r="N8" s="1">
        <f t="shared" si="0"/>
        <v>1</v>
      </c>
    </row>
    <row r="9" spans="1:15" x14ac:dyDescent="0.25">
      <c r="C9" s="36" t="s">
        <v>14</v>
      </c>
      <c r="D9" s="1" t="s">
        <v>81</v>
      </c>
      <c r="G9" s="1">
        <v>1</v>
      </c>
      <c r="H9" s="29">
        <v>1</v>
      </c>
      <c r="I9" s="1">
        <v>2</v>
      </c>
      <c r="J9" s="1">
        <v>2</v>
      </c>
      <c r="K9" s="1">
        <v>2</v>
      </c>
      <c r="L9" s="36" t="s">
        <v>14</v>
      </c>
      <c r="N9" s="1">
        <f t="shared" si="0"/>
        <v>1</v>
      </c>
    </row>
    <row r="10" spans="1:15" x14ac:dyDescent="0.25">
      <c r="A10" s="31" t="s">
        <v>16</v>
      </c>
      <c r="B10" s="1" t="s">
        <v>100</v>
      </c>
      <c r="C10" s="37" t="s">
        <v>35</v>
      </c>
      <c r="D10" s="1" t="s">
        <v>114</v>
      </c>
      <c r="G10" s="1">
        <v>1</v>
      </c>
      <c r="H10" s="1">
        <v>1</v>
      </c>
      <c r="I10" s="1">
        <v>1</v>
      </c>
      <c r="J10" s="29">
        <v>1</v>
      </c>
      <c r="K10" s="1">
        <v>2</v>
      </c>
      <c r="L10" s="37" t="s">
        <v>35</v>
      </c>
      <c r="N10" s="1">
        <f t="shared" si="0"/>
        <v>1</v>
      </c>
    </row>
    <row r="11" spans="1:15" x14ac:dyDescent="0.25">
      <c r="A11" s="31" t="s">
        <v>17</v>
      </c>
      <c r="B11" s="1" t="s">
        <v>101</v>
      </c>
      <c r="C11" s="37" t="s">
        <v>36</v>
      </c>
      <c r="D11" s="1" t="s">
        <v>91</v>
      </c>
      <c r="E11" s="16" t="s">
        <v>51</v>
      </c>
      <c r="G11" s="1">
        <v>1</v>
      </c>
      <c r="H11" s="1">
        <v>1</v>
      </c>
      <c r="I11" s="29">
        <v>1</v>
      </c>
      <c r="J11" s="1">
        <v>2</v>
      </c>
      <c r="K11" s="1">
        <v>2</v>
      </c>
      <c r="L11" s="37" t="s">
        <v>36</v>
      </c>
      <c r="N11" s="1">
        <f t="shared" si="0"/>
        <v>1</v>
      </c>
    </row>
    <row r="12" spans="1:15" x14ac:dyDescent="0.25">
      <c r="A12" s="31" t="s">
        <v>18</v>
      </c>
      <c r="B12" s="1" t="s">
        <v>102</v>
      </c>
      <c r="C12" s="37" t="s">
        <v>37</v>
      </c>
      <c r="D12" s="1" t="s">
        <v>115</v>
      </c>
      <c r="E12" s="16" t="s">
        <v>52</v>
      </c>
      <c r="G12" s="1">
        <v>1</v>
      </c>
      <c r="H12" s="1">
        <v>1</v>
      </c>
      <c r="I12" s="1">
        <v>1</v>
      </c>
      <c r="J12" s="29">
        <v>1</v>
      </c>
      <c r="K12" s="1">
        <v>2</v>
      </c>
      <c r="L12" s="37" t="s">
        <v>37</v>
      </c>
      <c r="N12" s="1">
        <f t="shared" si="0"/>
        <v>1</v>
      </c>
    </row>
    <row r="13" spans="1:15" x14ac:dyDescent="0.25">
      <c r="A13" s="34" t="s">
        <v>28</v>
      </c>
      <c r="B13" s="1" t="s">
        <v>109</v>
      </c>
      <c r="C13" s="37" t="s">
        <v>48</v>
      </c>
      <c r="D13" s="1" t="s">
        <v>115</v>
      </c>
      <c r="G13" s="1">
        <v>1</v>
      </c>
      <c r="H13" s="29">
        <v>1</v>
      </c>
      <c r="I13" s="1">
        <v>2</v>
      </c>
      <c r="J13" s="1">
        <v>2</v>
      </c>
      <c r="K13" s="1">
        <v>2</v>
      </c>
      <c r="L13" s="37" t="s">
        <v>48</v>
      </c>
      <c r="N13" s="1">
        <f>+INDEX(G13:K13,1,MATCH(N$1,G$2:K$2))</f>
        <v>1</v>
      </c>
    </row>
    <row r="14" spans="1:15" x14ac:dyDescent="0.25">
      <c r="A14" s="32" t="s">
        <v>182</v>
      </c>
      <c r="B14" s="1" t="s">
        <v>103</v>
      </c>
      <c r="C14" s="38" t="s">
        <v>38</v>
      </c>
      <c r="D14" s="1" t="s">
        <v>116</v>
      </c>
      <c r="E14" s="17" t="s">
        <v>55</v>
      </c>
      <c r="G14" s="1">
        <v>1</v>
      </c>
      <c r="H14" s="1">
        <v>1</v>
      </c>
      <c r="I14" s="29">
        <v>1</v>
      </c>
      <c r="J14" s="29">
        <v>2</v>
      </c>
      <c r="K14" s="1">
        <v>3</v>
      </c>
      <c r="L14" s="38" t="s">
        <v>38</v>
      </c>
      <c r="N14" s="1">
        <f t="shared" si="0"/>
        <v>1</v>
      </c>
    </row>
    <row r="15" spans="1:15" x14ac:dyDescent="0.25">
      <c r="A15" s="32" t="s">
        <v>22</v>
      </c>
      <c r="B15" s="1" t="s">
        <v>104</v>
      </c>
      <c r="C15" s="38" t="s">
        <v>39</v>
      </c>
      <c r="D15" s="1" t="s">
        <v>117</v>
      </c>
      <c r="E15" s="17" t="s">
        <v>56</v>
      </c>
      <c r="G15" s="1">
        <v>1</v>
      </c>
      <c r="H15" s="29">
        <v>1</v>
      </c>
      <c r="I15" s="30">
        <v>2</v>
      </c>
      <c r="J15" s="1">
        <v>3</v>
      </c>
      <c r="K15" s="1">
        <v>3</v>
      </c>
      <c r="L15" s="38" t="s">
        <v>39</v>
      </c>
      <c r="N15" s="1">
        <f t="shared" si="0"/>
        <v>1</v>
      </c>
    </row>
    <row r="16" spans="1:15" x14ac:dyDescent="0.25">
      <c r="A16" s="33"/>
      <c r="C16" s="38" t="s">
        <v>40</v>
      </c>
      <c r="D16" s="23" t="s">
        <v>120</v>
      </c>
      <c r="E16" s="4" t="s">
        <v>123</v>
      </c>
      <c r="G16" s="1">
        <v>1</v>
      </c>
      <c r="H16" s="1">
        <v>1</v>
      </c>
      <c r="I16" s="29">
        <v>1</v>
      </c>
      <c r="J16" s="1">
        <v>2</v>
      </c>
      <c r="K16" s="1">
        <v>2</v>
      </c>
      <c r="L16" s="38" t="s">
        <v>40</v>
      </c>
      <c r="N16" s="1">
        <f t="shared" si="0"/>
        <v>1</v>
      </c>
    </row>
    <row r="17" spans="1:14" x14ac:dyDescent="0.25">
      <c r="A17" s="33"/>
      <c r="C17" s="38" t="s">
        <v>41</v>
      </c>
      <c r="D17" s="25" t="s">
        <v>121</v>
      </c>
      <c r="E17" s="5" t="s">
        <v>123</v>
      </c>
      <c r="G17" s="29">
        <v>0</v>
      </c>
      <c r="H17" s="1">
        <v>1</v>
      </c>
      <c r="I17" s="1">
        <v>1</v>
      </c>
      <c r="J17" s="29">
        <v>1</v>
      </c>
      <c r="K17" s="1">
        <v>2</v>
      </c>
      <c r="L17" s="38" t="s">
        <v>41</v>
      </c>
      <c r="N17" s="1">
        <f t="shared" si="0"/>
        <v>0</v>
      </c>
    </row>
    <row r="18" spans="1:14" x14ac:dyDescent="0.25">
      <c r="A18" s="33"/>
      <c r="B18" s="1" t="s">
        <v>100</v>
      </c>
      <c r="C18" s="39" t="s">
        <v>42</v>
      </c>
      <c r="D18" s="1" t="s">
        <v>122</v>
      </c>
      <c r="E18" s="19" t="s">
        <v>57</v>
      </c>
      <c r="G18" s="1">
        <v>1</v>
      </c>
      <c r="H18" s="1">
        <v>1</v>
      </c>
      <c r="I18" s="1">
        <v>1</v>
      </c>
      <c r="J18" s="29">
        <v>1</v>
      </c>
      <c r="K18" s="1">
        <v>2</v>
      </c>
      <c r="L18" s="39" t="s">
        <v>42</v>
      </c>
      <c r="N18" s="1">
        <f t="shared" si="0"/>
        <v>1</v>
      </c>
    </row>
    <row r="19" spans="1:14" x14ac:dyDescent="0.25">
      <c r="A19" s="33"/>
      <c r="B19" s="1" t="s">
        <v>102</v>
      </c>
      <c r="C19" s="39" t="s">
        <v>43</v>
      </c>
      <c r="D19" s="1" t="s">
        <v>122</v>
      </c>
      <c r="E19" s="19" t="s">
        <v>58</v>
      </c>
      <c r="G19" s="1">
        <v>0</v>
      </c>
      <c r="H19" s="1">
        <v>1</v>
      </c>
      <c r="I19" s="29">
        <v>1</v>
      </c>
      <c r="J19" s="29">
        <v>2</v>
      </c>
      <c r="K19" s="1">
        <v>3</v>
      </c>
      <c r="L19" s="39" t="s">
        <v>43</v>
      </c>
      <c r="N19" s="1">
        <f t="shared" si="0"/>
        <v>0</v>
      </c>
    </row>
    <row r="20" spans="1:14" x14ac:dyDescent="0.25">
      <c r="A20" s="34" t="s">
        <v>26</v>
      </c>
      <c r="B20" s="1" t="s">
        <v>105</v>
      </c>
      <c r="C20" s="39" t="s">
        <v>44</v>
      </c>
      <c r="D20" s="1" t="s">
        <v>122</v>
      </c>
      <c r="G20" s="1">
        <v>1</v>
      </c>
      <c r="H20" s="29">
        <v>1</v>
      </c>
      <c r="I20" s="1">
        <v>2</v>
      </c>
      <c r="J20" s="1">
        <v>2</v>
      </c>
      <c r="K20" s="1">
        <v>2</v>
      </c>
      <c r="L20" s="39" t="s">
        <v>44</v>
      </c>
      <c r="N20" s="1">
        <f t="shared" si="0"/>
        <v>1</v>
      </c>
    </row>
    <row r="21" spans="1:14" x14ac:dyDescent="0.25">
      <c r="A21" s="34" t="s">
        <v>27</v>
      </c>
      <c r="B21" s="1" t="s">
        <v>107</v>
      </c>
      <c r="C21" s="39" t="s">
        <v>46</v>
      </c>
      <c r="D21" s="1" t="s">
        <v>122</v>
      </c>
      <c r="G21" s="1">
        <v>1</v>
      </c>
      <c r="H21" s="1">
        <v>1</v>
      </c>
      <c r="I21" s="29">
        <v>1</v>
      </c>
      <c r="J21" s="1">
        <v>2</v>
      </c>
      <c r="K21" s="1">
        <v>2</v>
      </c>
      <c r="L21" s="39" t="s">
        <v>46</v>
      </c>
      <c r="N21" s="1">
        <f>+INDEX(G21:K21,1,MATCH(N$1,G$2:K$2))</f>
        <v>1</v>
      </c>
    </row>
    <row r="22" spans="1:14" x14ac:dyDescent="0.25">
      <c r="A22" s="34" t="s">
        <v>26</v>
      </c>
      <c r="B22" s="1" t="s">
        <v>106</v>
      </c>
      <c r="C22" s="40" t="s">
        <v>45</v>
      </c>
      <c r="D22" s="1" t="s">
        <v>98</v>
      </c>
      <c r="E22" s="17" t="s">
        <v>60</v>
      </c>
      <c r="F22" s="18" t="s">
        <v>61</v>
      </c>
      <c r="G22" s="29">
        <v>1</v>
      </c>
      <c r="H22" s="1">
        <v>2</v>
      </c>
      <c r="I22" s="1">
        <v>2</v>
      </c>
      <c r="J22" s="1">
        <v>2</v>
      </c>
      <c r="K22" s="1">
        <v>2</v>
      </c>
      <c r="L22" s="40" t="s">
        <v>45</v>
      </c>
      <c r="N22" s="1">
        <f t="shared" si="0"/>
        <v>1</v>
      </c>
    </row>
    <row r="23" spans="1:14" x14ac:dyDescent="0.25">
      <c r="A23" s="34" t="s">
        <v>27</v>
      </c>
      <c r="B23" s="1" t="s">
        <v>108</v>
      </c>
      <c r="C23" s="40" t="s">
        <v>47</v>
      </c>
      <c r="D23" s="1" t="s">
        <v>97</v>
      </c>
      <c r="E23" s="19" t="s">
        <v>62</v>
      </c>
      <c r="F23" s="18" t="s">
        <v>63</v>
      </c>
      <c r="G23" s="1">
        <v>1</v>
      </c>
      <c r="H23" s="29">
        <v>1</v>
      </c>
      <c r="I23" s="1">
        <v>2</v>
      </c>
      <c r="J23" s="1">
        <v>2</v>
      </c>
      <c r="K23" s="1">
        <v>2</v>
      </c>
      <c r="L23" s="40" t="s">
        <v>47</v>
      </c>
      <c r="N23" s="1">
        <f t="shared" si="0"/>
        <v>1</v>
      </c>
    </row>
    <row r="24" spans="1:14" x14ac:dyDescent="0.25">
      <c r="A24" s="34" t="s">
        <v>28</v>
      </c>
      <c r="B24" s="1" t="s">
        <v>110</v>
      </c>
      <c r="C24" s="40" t="s">
        <v>49</v>
      </c>
      <c r="D24" s="1" t="s">
        <v>99</v>
      </c>
      <c r="E24" s="16" t="s">
        <v>64</v>
      </c>
      <c r="F24" s="18" t="s">
        <v>65</v>
      </c>
      <c r="G24" s="1">
        <v>1</v>
      </c>
      <c r="H24" s="1">
        <v>1</v>
      </c>
      <c r="I24" s="29">
        <v>1</v>
      </c>
      <c r="J24" s="1">
        <v>2</v>
      </c>
      <c r="K24" s="1">
        <v>2</v>
      </c>
      <c r="L24" s="40" t="s">
        <v>49</v>
      </c>
      <c r="N24" s="1">
        <f t="shared" si="0"/>
        <v>1</v>
      </c>
    </row>
    <row r="25" spans="1:14" x14ac:dyDescent="0.25">
      <c r="B25" s="1" t="s">
        <v>111</v>
      </c>
      <c r="C25" s="40" t="s">
        <v>50</v>
      </c>
      <c r="D25" s="1" t="s">
        <v>99</v>
      </c>
      <c r="E25" s="18" t="s">
        <v>66</v>
      </c>
      <c r="F25" s="18" t="s">
        <v>67</v>
      </c>
      <c r="G25" s="1">
        <v>1</v>
      </c>
      <c r="H25" s="1">
        <v>1</v>
      </c>
      <c r="I25" s="1">
        <v>1</v>
      </c>
      <c r="J25" s="29">
        <v>1</v>
      </c>
      <c r="K25" s="1">
        <v>2</v>
      </c>
      <c r="L25" s="40" t="s">
        <v>50</v>
      </c>
      <c r="N25" s="1">
        <f t="shared" si="0"/>
        <v>1</v>
      </c>
    </row>
    <row r="27" spans="1:14" ht="15.75" thickBot="1" x14ac:dyDescent="0.3">
      <c r="C27" s="21" t="s">
        <v>89</v>
      </c>
      <c r="G27" s="13">
        <f>SUM(G3:G26)</f>
        <v>21</v>
      </c>
      <c r="H27" s="13">
        <f t="shared" ref="H27:K27" si="1">SUM(H3:H26)</f>
        <v>28</v>
      </c>
      <c r="I27" s="13">
        <f t="shared" si="1"/>
        <v>35</v>
      </c>
      <c r="J27" s="13">
        <f t="shared" si="1"/>
        <v>42</v>
      </c>
      <c r="K27" s="13">
        <f t="shared" si="1"/>
        <v>49</v>
      </c>
      <c r="L27" s="21" t="s">
        <v>89</v>
      </c>
      <c r="N27" s="11">
        <f>SUM(N3:N26)</f>
        <v>21</v>
      </c>
    </row>
    <row r="28" spans="1:14" ht="15.75" thickTop="1" x14ac:dyDescent="0.25"/>
    <row r="29" spans="1:14" x14ac:dyDescent="0.25">
      <c r="C29" s="35" t="s">
        <v>185</v>
      </c>
      <c r="G29" s="1">
        <f>SUM(G3:G6)</f>
        <v>4</v>
      </c>
      <c r="H29" s="41">
        <f t="shared" ref="H29:K29" si="2">SUM(H3:H6)</f>
        <v>8</v>
      </c>
      <c r="I29" s="41">
        <f t="shared" si="2"/>
        <v>8</v>
      </c>
      <c r="J29" s="41">
        <f t="shared" si="2"/>
        <v>8</v>
      </c>
      <c r="K29" s="41">
        <f t="shared" si="2"/>
        <v>8</v>
      </c>
      <c r="L29" s="35" t="s">
        <v>185</v>
      </c>
      <c r="N29" s="41">
        <f t="shared" ref="N29" si="3">SUM(N3:N6)</f>
        <v>4</v>
      </c>
    </row>
    <row r="30" spans="1:14" x14ac:dyDescent="0.25">
      <c r="C30" s="36" t="s">
        <v>186</v>
      </c>
      <c r="G30" s="1">
        <f>SUM(G7:G9)</f>
        <v>3</v>
      </c>
      <c r="H30" s="41">
        <f t="shared" ref="H30:K30" si="4">SUM(H7:H9)</f>
        <v>3</v>
      </c>
      <c r="I30" s="41">
        <f t="shared" si="4"/>
        <v>6</v>
      </c>
      <c r="J30" s="41">
        <f t="shared" si="4"/>
        <v>6</v>
      </c>
      <c r="K30" s="41">
        <f t="shared" si="4"/>
        <v>6</v>
      </c>
      <c r="L30" s="36" t="s">
        <v>186</v>
      </c>
      <c r="N30" s="41">
        <f t="shared" ref="N30" si="5">SUM(N7:N9)</f>
        <v>3</v>
      </c>
    </row>
    <row r="31" spans="1:14" x14ac:dyDescent="0.25">
      <c r="C31" s="37" t="s">
        <v>187</v>
      </c>
      <c r="G31" s="1">
        <f>SUM(G10:G13)</f>
        <v>4</v>
      </c>
      <c r="H31" s="41">
        <f t="shared" ref="H31:K31" si="6">SUM(H10:H13)</f>
        <v>4</v>
      </c>
      <c r="I31" s="41">
        <f t="shared" si="6"/>
        <v>5</v>
      </c>
      <c r="J31" s="41">
        <f t="shared" si="6"/>
        <v>6</v>
      </c>
      <c r="K31" s="41">
        <f t="shared" si="6"/>
        <v>8</v>
      </c>
      <c r="L31" s="37" t="s">
        <v>187</v>
      </c>
      <c r="N31" s="41">
        <f t="shared" ref="N31" si="7">SUM(N10:N13)</f>
        <v>4</v>
      </c>
    </row>
    <row r="32" spans="1:14" x14ac:dyDescent="0.25">
      <c r="C32" s="38" t="s">
        <v>188</v>
      </c>
      <c r="G32" s="1">
        <f>SUM(G14:G17)</f>
        <v>3</v>
      </c>
      <c r="H32" s="41">
        <f t="shared" ref="H32:K32" si="8">SUM(H14:H17)</f>
        <v>4</v>
      </c>
      <c r="I32" s="41">
        <f t="shared" si="8"/>
        <v>5</v>
      </c>
      <c r="J32" s="41">
        <f t="shared" si="8"/>
        <v>8</v>
      </c>
      <c r="K32" s="41">
        <f t="shared" si="8"/>
        <v>10</v>
      </c>
      <c r="L32" s="38" t="s">
        <v>188</v>
      </c>
      <c r="N32" s="41">
        <f t="shared" ref="N32" si="9">SUM(N14:N17)</f>
        <v>3</v>
      </c>
    </row>
    <row r="33" spans="3:14" x14ac:dyDescent="0.25">
      <c r="C33" s="39" t="s">
        <v>189</v>
      </c>
      <c r="G33" s="1">
        <f>SUM(G18:G21)</f>
        <v>3</v>
      </c>
      <c r="H33" s="41">
        <f t="shared" ref="H33:K33" si="10">SUM(H18:H21)</f>
        <v>4</v>
      </c>
      <c r="I33" s="41">
        <f t="shared" si="10"/>
        <v>5</v>
      </c>
      <c r="J33" s="41">
        <f t="shared" si="10"/>
        <v>7</v>
      </c>
      <c r="K33" s="41">
        <f t="shared" si="10"/>
        <v>9</v>
      </c>
      <c r="L33" s="39" t="s">
        <v>189</v>
      </c>
      <c r="N33" s="41">
        <f t="shared" ref="N33" si="11">SUM(N18:N21)</f>
        <v>3</v>
      </c>
    </row>
    <row r="34" spans="3:14" x14ac:dyDescent="0.25">
      <c r="C34" s="40" t="s">
        <v>190</v>
      </c>
      <c r="G34" s="1">
        <f>SUM(G22:G25)</f>
        <v>4</v>
      </c>
      <c r="H34" s="41">
        <f t="shared" ref="H34:K34" si="12">SUM(H22:H25)</f>
        <v>5</v>
      </c>
      <c r="I34" s="41">
        <f t="shared" si="12"/>
        <v>6</v>
      </c>
      <c r="J34" s="41">
        <f t="shared" si="12"/>
        <v>7</v>
      </c>
      <c r="K34" s="41">
        <f t="shared" si="12"/>
        <v>8</v>
      </c>
      <c r="L34" s="40" t="s">
        <v>190</v>
      </c>
      <c r="N34" s="41">
        <f t="shared" ref="N34" si="13">SUM(N22:N25)</f>
        <v>4</v>
      </c>
    </row>
    <row r="36" spans="3:14" ht="15.75" thickBot="1" x14ac:dyDescent="0.3">
      <c r="G36" s="13">
        <f>SUM(G29:G34)</f>
        <v>21</v>
      </c>
      <c r="H36" s="13">
        <f t="shared" ref="H36:K36" si="14">SUM(H29:H34)</f>
        <v>28</v>
      </c>
      <c r="I36" s="13">
        <f t="shared" si="14"/>
        <v>35</v>
      </c>
      <c r="J36" s="13">
        <f t="shared" si="14"/>
        <v>42</v>
      </c>
      <c r="K36" s="13">
        <f t="shared" si="14"/>
        <v>49</v>
      </c>
      <c r="N36" s="13">
        <f t="shared" ref="N36" si="15">SUM(N29:N34)</f>
        <v>21</v>
      </c>
    </row>
    <row r="37" spans="3:14" ht="15.75" thickTop="1" x14ac:dyDescent="0.25"/>
  </sheetData>
  <mergeCells count="1">
    <mergeCell ref="G1:K1"/>
  </mergeCells>
  <dataValidations disablePrompts="1" count="1">
    <dataValidation type="list" allowBlank="1" showInputMessage="1" showErrorMessage="1" sqref="N1">
      <formula1>$G$2:$K$2</formula1>
    </dataValidation>
  </dataValidations>
  <printOptions gridLines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pane ySplit="2" topLeftCell="A3" activePane="bottomLeft" state="frozen"/>
      <selection pane="bottomLeft" activeCell="M39" sqref="M39"/>
    </sheetView>
  </sheetViews>
  <sheetFormatPr defaultRowHeight="15" x14ac:dyDescent="0.25"/>
  <cols>
    <col min="2" max="2" width="12.140625" style="1" customWidth="1"/>
    <col min="3" max="3" width="15" customWidth="1"/>
    <col min="4" max="4" width="9.140625" style="1"/>
    <col min="5" max="6" width="3.85546875" style="1" customWidth="1"/>
    <col min="7" max="7" width="3.85546875" customWidth="1"/>
    <col min="9" max="13" width="9.140625" style="1" customWidth="1"/>
    <col min="14" max="14" width="18" customWidth="1"/>
    <col min="16" max="17" width="9.140625" style="1"/>
  </cols>
  <sheetData>
    <row r="1" spans="1:17" x14ac:dyDescent="0.25">
      <c r="C1" s="3" t="s">
        <v>1</v>
      </c>
      <c r="I1" s="44" t="s">
        <v>90</v>
      </c>
      <c r="J1" s="44"/>
      <c r="K1" s="44"/>
      <c r="L1" s="44"/>
      <c r="M1" s="44"/>
      <c r="N1" s="3" t="s">
        <v>1</v>
      </c>
      <c r="P1" s="10">
        <v>3</v>
      </c>
      <c r="Q1" s="10" t="s">
        <v>29</v>
      </c>
    </row>
    <row r="2" spans="1:17" x14ac:dyDescent="0.25">
      <c r="I2" s="20">
        <v>3</v>
      </c>
      <c r="J2" s="20">
        <v>4</v>
      </c>
      <c r="K2" s="20">
        <v>5</v>
      </c>
      <c r="L2" s="20">
        <v>6</v>
      </c>
      <c r="M2" s="20">
        <v>7</v>
      </c>
    </row>
    <row r="3" spans="1:17" x14ac:dyDescent="0.25">
      <c r="C3" s="12" t="s">
        <v>125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2" t="s">
        <v>125</v>
      </c>
      <c r="P3" s="1">
        <f>+INDEX(I3:M3,1,MATCH(P$1,I$2:M$2))</f>
        <v>5</v>
      </c>
    </row>
    <row r="4" spans="1:17" x14ac:dyDescent="0.25">
      <c r="B4" s="1" t="s">
        <v>165</v>
      </c>
      <c r="C4" s="42" t="s">
        <v>155</v>
      </c>
      <c r="D4" s="1" t="s">
        <v>178</v>
      </c>
      <c r="E4" s="23"/>
      <c r="F4" s="23"/>
      <c r="G4" s="23"/>
      <c r="H4" s="1" t="s">
        <v>176</v>
      </c>
      <c r="N4" s="42" t="s">
        <v>155</v>
      </c>
    </row>
    <row r="5" spans="1:17" x14ac:dyDescent="0.25">
      <c r="B5" s="1" t="s">
        <v>166</v>
      </c>
      <c r="C5" s="42" t="s">
        <v>156</v>
      </c>
      <c r="D5" s="1" t="s">
        <v>179</v>
      </c>
      <c r="E5" s="25"/>
      <c r="F5" s="25"/>
      <c r="G5" s="25"/>
      <c r="H5" s="1" t="s">
        <v>176</v>
      </c>
      <c r="N5" s="42" t="s">
        <v>156</v>
      </c>
    </row>
    <row r="6" spans="1:17" x14ac:dyDescent="0.25">
      <c r="B6" s="1" t="s">
        <v>167</v>
      </c>
      <c r="C6" s="42" t="s">
        <v>157</v>
      </c>
      <c r="D6" s="1" t="s">
        <v>178</v>
      </c>
      <c r="E6" s="7"/>
      <c r="F6" s="7"/>
      <c r="G6" s="7"/>
      <c r="H6" s="1" t="s">
        <v>176</v>
      </c>
      <c r="N6" s="42" t="s">
        <v>157</v>
      </c>
    </row>
    <row r="7" spans="1:17" x14ac:dyDescent="0.25">
      <c r="B7" s="1" t="s">
        <v>168</v>
      </c>
      <c r="C7" s="42" t="s">
        <v>158</v>
      </c>
      <c r="D7" s="1" t="s">
        <v>178</v>
      </c>
      <c r="E7" s="9"/>
      <c r="F7" s="9"/>
      <c r="G7" s="9"/>
      <c r="H7" s="1" t="s">
        <v>176</v>
      </c>
      <c r="N7" s="42" t="s">
        <v>158</v>
      </c>
    </row>
    <row r="8" spans="1:17" x14ac:dyDescent="0.25">
      <c r="B8" s="1" t="s">
        <v>169</v>
      </c>
      <c r="C8" s="42" t="s">
        <v>159</v>
      </c>
      <c r="D8" s="1" t="s">
        <v>178</v>
      </c>
      <c r="E8" s="8"/>
      <c r="F8" s="8"/>
      <c r="G8" s="8"/>
      <c r="H8" s="1" t="s">
        <v>176</v>
      </c>
      <c r="N8" s="42" t="s">
        <v>159</v>
      </c>
    </row>
    <row r="9" spans="1:17" x14ac:dyDescent="0.25">
      <c r="B9" s="1" t="s">
        <v>170</v>
      </c>
      <c r="C9" s="42" t="s">
        <v>160</v>
      </c>
      <c r="D9" s="1" t="s">
        <v>178</v>
      </c>
      <c r="F9" s="1" t="s">
        <v>180</v>
      </c>
      <c r="H9" s="1" t="s">
        <v>176</v>
      </c>
      <c r="N9" s="42" t="s">
        <v>160</v>
      </c>
    </row>
    <row r="10" spans="1:17" x14ac:dyDescent="0.25">
      <c r="B10" s="1" t="s">
        <v>171</v>
      </c>
      <c r="C10" s="42" t="s">
        <v>164</v>
      </c>
      <c r="D10" s="1" t="s">
        <v>178</v>
      </c>
      <c r="E10" s="23"/>
      <c r="F10" s="25"/>
      <c r="G10" s="6"/>
      <c r="H10" s="27" t="s">
        <v>181</v>
      </c>
      <c r="N10" s="42" t="s">
        <v>164</v>
      </c>
    </row>
    <row r="11" spans="1:17" x14ac:dyDescent="0.25">
      <c r="B11" s="1" t="s">
        <v>172</v>
      </c>
      <c r="C11" s="42" t="s">
        <v>161</v>
      </c>
      <c r="E11" s="45" t="s">
        <v>177</v>
      </c>
      <c r="F11" s="45"/>
      <c r="G11" s="45"/>
      <c r="H11" s="1"/>
      <c r="N11" s="42" t="s">
        <v>161</v>
      </c>
    </row>
    <row r="12" spans="1:17" x14ac:dyDescent="0.25">
      <c r="B12" s="1" t="s">
        <v>173</v>
      </c>
      <c r="C12" s="42" t="s">
        <v>162</v>
      </c>
      <c r="D12" s="1" t="s">
        <v>178</v>
      </c>
      <c r="E12" s="6"/>
      <c r="F12" s="6"/>
      <c r="G12" s="6"/>
      <c r="H12" s="1" t="s">
        <v>176</v>
      </c>
      <c r="N12" s="42" t="s">
        <v>162</v>
      </c>
    </row>
    <row r="13" spans="1:17" x14ac:dyDescent="0.25">
      <c r="B13" s="1" t="s">
        <v>174</v>
      </c>
      <c r="C13" s="42" t="s">
        <v>163</v>
      </c>
      <c r="D13" s="1" t="s">
        <v>178</v>
      </c>
      <c r="F13" t="s">
        <v>175</v>
      </c>
      <c r="H13" s="26" t="s">
        <v>123</v>
      </c>
      <c r="I13" s="28"/>
      <c r="J13" s="28"/>
      <c r="K13" s="28"/>
      <c r="L13" s="28"/>
      <c r="M13" s="28"/>
      <c r="N13" s="42" t="s">
        <v>163</v>
      </c>
    </row>
    <row r="14" spans="1:17" x14ac:dyDescent="0.25">
      <c r="A14" s="31" t="s">
        <v>36</v>
      </c>
      <c r="B14" s="28" t="s">
        <v>184</v>
      </c>
      <c r="C14" s="37" t="s">
        <v>51</v>
      </c>
      <c r="D14" s="28" t="s">
        <v>183</v>
      </c>
      <c r="E14" s="28"/>
      <c r="F14"/>
      <c r="H14" s="26"/>
      <c r="I14" s="28">
        <v>1</v>
      </c>
      <c r="J14" s="28">
        <v>1</v>
      </c>
      <c r="K14" s="29">
        <v>1</v>
      </c>
      <c r="L14" s="28">
        <v>2</v>
      </c>
      <c r="M14" s="28">
        <v>2</v>
      </c>
      <c r="N14" s="37" t="s">
        <v>51</v>
      </c>
      <c r="P14" s="41">
        <f>+INDEX(I14:M14,1,MATCH(P$1,I$2:M$2))</f>
        <v>1</v>
      </c>
      <c r="Q14" s="28"/>
    </row>
    <row r="15" spans="1:17" x14ac:dyDescent="0.25">
      <c r="A15" s="31" t="s">
        <v>37</v>
      </c>
      <c r="B15" s="1" t="s">
        <v>126</v>
      </c>
      <c r="C15" s="37" t="s">
        <v>52</v>
      </c>
      <c r="D15" s="1" t="s">
        <v>114</v>
      </c>
      <c r="I15" s="29">
        <v>1</v>
      </c>
      <c r="J15" s="1">
        <v>2</v>
      </c>
      <c r="K15" s="1">
        <v>2</v>
      </c>
      <c r="L15" s="1">
        <v>2</v>
      </c>
      <c r="M15" s="1">
        <v>2</v>
      </c>
      <c r="N15" s="37" t="s">
        <v>52</v>
      </c>
      <c r="P15" s="1">
        <f t="shared" ref="P15:P31" si="0">+INDEX(I15:M15,1,MATCH(P$1,I$2:M$2))</f>
        <v>1</v>
      </c>
    </row>
    <row r="16" spans="1:17" x14ac:dyDescent="0.25">
      <c r="B16" s="1" t="s">
        <v>127</v>
      </c>
      <c r="C16" s="37" t="s">
        <v>53</v>
      </c>
      <c r="D16" s="1" t="s">
        <v>142</v>
      </c>
      <c r="I16" s="1">
        <v>1</v>
      </c>
      <c r="J16" s="29">
        <v>1</v>
      </c>
      <c r="K16" s="30">
        <v>2</v>
      </c>
      <c r="L16" s="1">
        <v>3</v>
      </c>
      <c r="M16" s="1">
        <v>3</v>
      </c>
      <c r="N16" s="37" t="s">
        <v>53</v>
      </c>
      <c r="P16" s="1">
        <f t="shared" si="0"/>
        <v>1</v>
      </c>
    </row>
    <row r="17" spans="1:16" x14ac:dyDescent="0.25">
      <c r="B17" s="1" t="s">
        <v>128</v>
      </c>
      <c r="C17" s="37" t="s">
        <v>54</v>
      </c>
      <c r="D17" s="1" t="s">
        <v>143</v>
      </c>
      <c r="E17"/>
      <c r="F17"/>
      <c r="I17" s="1">
        <v>1</v>
      </c>
      <c r="J17" s="1">
        <v>1</v>
      </c>
      <c r="K17" s="1">
        <v>1</v>
      </c>
      <c r="L17" s="29">
        <v>1</v>
      </c>
      <c r="M17" s="1">
        <v>2</v>
      </c>
      <c r="N17" s="37" t="s">
        <v>54</v>
      </c>
      <c r="P17" s="1">
        <f t="shared" si="0"/>
        <v>1</v>
      </c>
    </row>
    <row r="18" spans="1:16" x14ac:dyDescent="0.25">
      <c r="A18" s="34" t="s">
        <v>49</v>
      </c>
      <c r="B18" s="1" t="s">
        <v>138</v>
      </c>
      <c r="C18" s="37" t="s">
        <v>64</v>
      </c>
      <c r="D18" s="1" t="s">
        <v>142</v>
      </c>
      <c r="I18" s="1">
        <v>1</v>
      </c>
      <c r="J18" s="29">
        <v>1</v>
      </c>
      <c r="K18" s="1">
        <v>2</v>
      </c>
      <c r="L18" s="1">
        <v>2</v>
      </c>
      <c r="M18" s="1">
        <v>2</v>
      </c>
      <c r="N18" s="37" t="s">
        <v>64</v>
      </c>
      <c r="P18" s="1">
        <f>+INDEX(I18:M18,1,MATCH(P$1,I$2:M$2))</f>
        <v>1</v>
      </c>
    </row>
    <row r="19" spans="1:16" x14ac:dyDescent="0.25">
      <c r="A19" s="32" t="s">
        <v>38</v>
      </c>
      <c r="B19" s="1" t="s">
        <v>129</v>
      </c>
      <c r="C19" s="38" t="s">
        <v>55</v>
      </c>
      <c r="D19" s="23" t="s">
        <v>144</v>
      </c>
      <c r="E19"/>
      <c r="F19"/>
      <c r="I19" s="29">
        <v>1</v>
      </c>
      <c r="J19" s="1">
        <v>2</v>
      </c>
      <c r="K19" s="1">
        <v>2</v>
      </c>
      <c r="L19" s="1">
        <v>2</v>
      </c>
      <c r="M19" s="1">
        <v>2</v>
      </c>
      <c r="N19" s="38" t="s">
        <v>55</v>
      </c>
      <c r="P19" s="1">
        <f t="shared" si="0"/>
        <v>1</v>
      </c>
    </row>
    <row r="20" spans="1:16" x14ac:dyDescent="0.25">
      <c r="A20" s="32" t="s">
        <v>39</v>
      </c>
      <c r="B20" s="1" t="s">
        <v>130</v>
      </c>
      <c r="C20" s="38" t="s">
        <v>56</v>
      </c>
      <c r="D20" s="24" t="s">
        <v>144</v>
      </c>
      <c r="E20"/>
      <c r="F20"/>
      <c r="I20" s="1">
        <v>1</v>
      </c>
      <c r="J20" s="1">
        <v>1</v>
      </c>
      <c r="K20" s="29">
        <v>1</v>
      </c>
      <c r="L20" s="1">
        <v>2</v>
      </c>
      <c r="M20" s="1">
        <v>2</v>
      </c>
      <c r="N20" s="38" t="s">
        <v>56</v>
      </c>
      <c r="P20" s="1">
        <f t="shared" si="0"/>
        <v>1</v>
      </c>
    </row>
    <row r="21" spans="1:16" x14ac:dyDescent="0.25">
      <c r="B21" s="1" t="s">
        <v>108</v>
      </c>
      <c r="C21" s="38" t="s">
        <v>124</v>
      </c>
      <c r="D21" s="25" t="s">
        <v>145</v>
      </c>
      <c r="E21"/>
      <c r="F21"/>
      <c r="I21" s="29">
        <v>0</v>
      </c>
      <c r="J21" s="1">
        <v>1</v>
      </c>
      <c r="K21" s="1">
        <v>1</v>
      </c>
      <c r="L21" s="1">
        <v>2</v>
      </c>
      <c r="M21" s="1">
        <v>2</v>
      </c>
      <c r="N21" s="38" t="s">
        <v>124</v>
      </c>
      <c r="P21" s="1">
        <f t="shared" si="0"/>
        <v>0</v>
      </c>
    </row>
    <row r="22" spans="1:16" x14ac:dyDescent="0.25">
      <c r="A22" s="34" t="s">
        <v>45</v>
      </c>
      <c r="B22" s="1" t="s">
        <v>134</v>
      </c>
      <c r="C22" s="38" t="s">
        <v>60</v>
      </c>
      <c r="D22" s="1" t="s">
        <v>147</v>
      </c>
      <c r="I22" s="1">
        <v>1</v>
      </c>
      <c r="J22" s="29">
        <v>1</v>
      </c>
      <c r="K22" s="1">
        <v>2</v>
      </c>
      <c r="L22" s="29">
        <v>2</v>
      </c>
      <c r="M22" s="1">
        <v>3</v>
      </c>
      <c r="N22" s="38" t="s">
        <v>60</v>
      </c>
      <c r="P22" s="1">
        <f>+INDEX(I22:M22,1,MATCH(P$1,I$2:M$2))</f>
        <v>1</v>
      </c>
    </row>
    <row r="23" spans="1:16" x14ac:dyDescent="0.25">
      <c r="A23" s="43" t="s">
        <v>42</v>
      </c>
      <c r="B23" s="1" t="s">
        <v>131</v>
      </c>
      <c r="C23" s="39" t="s">
        <v>57</v>
      </c>
      <c r="D23" s="1" t="s">
        <v>146</v>
      </c>
      <c r="E23"/>
      <c r="F23"/>
      <c r="I23" s="1">
        <v>1</v>
      </c>
      <c r="J23" s="1">
        <v>1</v>
      </c>
      <c r="K23" s="1">
        <v>1</v>
      </c>
      <c r="L23" s="29">
        <v>1</v>
      </c>
      <c r="M23" s="1">
        <v>2</v>
      </c>
      <c r="N23" s="39" t="s">
        <v>57</v>
      </c>
      <c r="P23" s="1">
        <f t="shared" si="0"/>
        <v>1</v>
      </c>
    </row>
    <row r="24" spans="1:16" x14ac:dyDescent="0.25">
      <c r="A24" s="19" t="s">
        <v>43</v>
      </c>
      <c r="B24" s="1" t="s">
        <v>132</v>
      </c>
      <c r="C24" s="39" t="s">
        <v>58</v>
      </c>
      <c r="D24" s="1" t="s">
        <v>146</v>
      </c>
      <c r="I24" s="29">
        <v>0</v>
      </c>
      <c r="J24" s="30">
        <v>1</v>
      </c>
      <c r="K24" s="30">
        <v>2</v>
      </c>
      <c r="L24" s="1">
        <v>3</v>
      </c>
      <c r="M24" s="1">
        <v>3</v>
      </c>
      <c r="N24" s="39" t="s">
        <v>58</v>
      </c>
      <c r="P24" s="1">
        <f t="shared" si="0"/>
        <v>0</v>
      </c>
    </row>
    <row r="25" spans="1:16" x14ac:dyDescent="0.25">
      <c r="B25" s="1" t="s">
        <v>133</v>
      </c>
      <c r="C25" s="39" t="s">
        <v>59</v>
      </c>
      <c r="D25" s="1" t="s">
        <v>146</v>
      </c>
      <c r="I25" s="29">
        <v>1</v>
      </c>
      <c r="J25" s="1">
        <v>2</v>
      </c>
      <c r="K25" s="1">
        <v>2</v>
      </c>
      <c r="L25" s="29">
        <v>2</v>
      </c>
      <c r="M25" s="1">
        <v>3</v>
      </c>
      <c r="N25" s="39" t="s">
        <v>59</v>
      </c>
      <c r="P25" s="1">
        <f t="shared" si="0"/>
        <v>1</v>
      </c>
    </row>
    <row r="26" spans="1:16" x14ac:dyDescent="0.25">
      <c r="A26" s="34" t="s">
        <v>47</v>
      </c>
      <c r="B26" s="1" t="s">
        <v>136</v>
      </c>
      <c r="C26" s="39" t="s">
        <v>62</v>
      </c>
      <c r="D26" s="1" t="s">
        <v>146</v>
      </c>
      <c r="I26" s="1">
        <v>1</v>
      </c>
      <c r="J26" s="29">
        <v>1</v>
      </c>
      <c r="K26" s="1">
        <v>2</v>
      </c>
      <c r="L26" s="1">
        <v>2</v>
      </c>
      <c r="M26" s="1">
        <v>2</v>
      </c>
      <c r="N26" s="39" t="s">
        <v>62</v>
      </c>
      <c r="P26" s="1">
        <f>+INDEX(I26:M26,1,MATCH(P$1,I$2:M$2))</f>
        <v>1</v>
      </c>
    </row>
    <row r="27" spans="1:16" x14ac:dyDescent="0.25">
      <c r="A27" s="34" t="s">
        <v>45</v>
      </c>
      <c r="B27" s="1" t="s">
        <v>135</v>
      </c>
      <c r="C27" s="40" t="s">
        <v>61</v>
      </c>
      <c r="D27" s="1" t="s">
        <v>98</v>
      </c>
      <c r="I27" s="1">
        <v>1</v>
      </c>
      <c r="J27" s="1">
        <v>1</v>
      </c>
      <c r="K27" s="29">
        <v>1</v>
      </c>
      <c r="L27" s="1">
        <v>2</v>
      </c>
      <c r="M27" s="1">
        <v>2</v>
      </c>
      <c r="N27" s="40" t="s">
        <v>61</v>
      </c>
      <c r="P27" s="1">
        <f t="shared" si="0"/>
        <v>1</v>
      </c>
    </row>
    <row r="28" spans="1:16" x14ac:dyDescent="0.25">
      <c r="A28" s="34" t="s">
        <v>47</v>
      </c>
      <c r="B28" s="1" t="s">
        <v>137</v>
      </c>
      <c r="C28" s="40" t="s">
        <v>63</v>
      </c>
      <c r="D28" s="1" t="s">
        <v>97</v>
      </c>
      <c r="I28" s="1">
        <v>1</v>
      </c>
      <c r="J28" s="1">
        <v>1</v>
      </c>
      <c r="K28" s="1">
        <v>1</v>
      </c>
      <c r="L28" s="29">
        <v>1</v>
      </c>
      <c r="M28" s="1">
        <v>2</v>
      </c>
      <c r="N28" s="40" t="s">
        <v>63</v>
      </c>
      <c r="P28" s="1">
        <f t="shared" si="0"/>
        <v>1</v>
      </c>
    </row>
    <row r="29" spans="1:16" x14ac:dyDescent="0.25">
      <c r="A29" s="34" t="s">
        <v>49</v>
      </c>
      <c r="B29" s="1" t="s">
        <v>139</v>
      </c>
      <c r="C29" s="40" t="s">
        <v>65</v>
      </c>
      <c r="D29" s="1" t="s">
        <v>99</v>
      </c>
      <c r="I29" s="29">
        <v>1</v>
      </c>
      <c r="J29" s="1">
        <v>2</v>
      </c>
      <c r="K29" s="1">
        <v>2</v>
      </c>
      <c r="L29" s="1">
        <v>2</v>
      </c>
      <c r="M29" s="1">
        <v>2</v>
      </c>
      <c r="N29" s="40" t="s">
        <v>65</v>
      </c>
      <c r="P29" s="1">
        <f t="shared" si="0"/>
        <v>1</v>
      </c>
    </row>
    <row r="30" spans="1:16" x14ac:dyDescent="0.25">
      <c r="A30" s="34" t="s">
        <v>50</v>
      </c>
      <c r="B30" s="1" t="s">
        <v>140</v>
      </c>
      <c r="C30" s="40" t="s">
        <v>66</v>
      </c>
      <c r="D30" s="1" t="s">
        <v>98</v>
      </c>
      <c r="I30" s="1">
        <v>1</v>
      </c>
      <c r="J30" s="1">
        <v>1</v>
      </c>
      <c r="K30" s="1">
        <v>1</v>
      </c>
      <c r="L30" s="29">
        <v>1</v>
      </c>
      <c r="M30" s="1">
        <v>2</v>
      </c>
      <c r="N30" s="40" t="s">
        <v>66</v>
      </c>
      <c r="P30" s="1">
        <f t="shared" si="0"/>
        <v>1</v>
      </c>
    </row>
    <row r="31" spans="1:16" x14ac:dyDescent="0.25">
      <c r="A31" s="34" t="s">
        <v>50</v>
      </c>
      <c r="B31" s="1" t="s">
        <v>141</v>
      </c>
      <c r="C31" s="40" t="s">
        <v>67</v>
      </c>
      <c r="D31" s="1" t="s">
        <v>97</v>
      </c>
      <c r="I31" s="1">
        <v>1</v>
      </c>
      <c r="J31" s="29">
        <v>1</v>
      </c>
      <c r="K31" s="1">
        <v>2</v>
      </c>
      <c r="L31" s="1">
        <v>2</v>
      </c>
      <c r="M31" s="1">
        <v>2</v>
      </c>
      <c r="N31" s="40" t="s">
        <v>67</v>
      </c>
      <c r="P31" s="1">
        <f t="shared" si="0"/>
        <v>1</v>
      </c>
    </row>
    <row r="33" spans="3:16" ht="15.75" thickBot="1" x14ac:dyDescent="0.3">
      <c r="C33" s="21" t="s">
        <v>90</v>
      </c>
      <c r="I33" s="13">
        <f>SUM(I3:I32)</f>
        <v>21</v>
      </c>
      <c r="J33" s="13">
        <f t="shared" ref="J33:M33" si="1">SUM(J3:J32)</f>
        <v>28</v>
      </c>
      <c r="K33" s="13">
        <f t="shared" si="1"/>
        <v>35</v>
      </c>
      <c r="L33" s="13">
        <f t="shared" si="1"/>
        <v>42</v>
      </c>
      <c r="M33" s="13">
        <f t="shared" si="1"/>
        <v>49</v>
      </c>
      <c r="N33" s="21" t="s">
        <v>90</v>
      </c>
      <c r="P33" s="11">
        <f>SUM(P3:P32)</f>
        <v>21</v>
      </c>
    </row>
    <row r="34" spans="3:16" ht="15.75" thickTop="1" x14ac:dyDescent="0.25"/>
    <row r="35" spans="3:16" x14ac:dyDescent="0.25">
      <c r="C35" s="42" t="s">
        <v>191</v>
      </c>
      <c r="I35" s="1">
        <f>I3</f>
        <v>5</v>
      </c>
      <c r="J35" s="41">
        <f t="shared" ref="J35:M35" si="2">J3</f>
        <v>6</v>
      </c>
      <c r="K35" s="41">
        <f t="shared" si="2"/>
        <v>7</v>
      </c>
      <c r="L35" s="41">
        <f t="shared" si="2"/>
        <v>8</v>
      </c>
      <c r="M35" s="41">
        <f t="shared" si="2"/>
        <v>9</v>
      </c>
      <c r="N35" s="42" t="s">
        <v>191</v>
      </c>
      <c r="P35" s="41">
        <f t="shared" ref="P35" si="3">P3</f>
        <v>5</v>
      </c>
    </row>
    <row r="36" spans="3:16" x14ac:dyDescent="0.25">
      <c r="C36" s="37" t="s">
        <v>187</v>
      </c>
      <c r="I36" s="1">
        <f>SUM(I14:I18)</f>
        <v>5</v>
      </c>
      <c r="J36" s="41">
        <f t="shared" ref="J36:M36" si="4">SUM(J14:J18)</f>
        <v>6</v>
      </c>
      <c r="K36" s="41">
        <f t="shared" si="4"/>
        <v>8</v>
      </c>
      <c r="L36" s="41">
        <f t="shared" si="4"/>
        <v>10</v>
      </c>
      <c r="M36" s="41">
        <f t="shared" si="4"/>
        <v>11</v>
      </c>
      <c r="N36" s="37" t="s">
        <v>187</v>
      </c>
      <c r="P36" s="41">
        <f t="shared" ref="P36" si="5">SUM(P14:P18)</f>
        <v>5</v>
      </c>
    </row>
    <row r="37" spans="3:16" x14ac:dyDescent="0.25">
      <c r="C37" s="38" t="s">
        <v>188</v>
      </c>
      <c r="I37" s="1">
        <f>SUM(I19:I22)</f>
        <v>3</v>
      </c>
      <c r="J37" s="41">
        <f t="shared" ref="J37:M37" si="6">SUM(J19:J22)</f>
        <v>5</v>
      </c>
      <c r="K37" s="41">
        <f t="shared" si="6"/>
        <v>6</v>
      </c>
      <c r="L37" s="41">
        <f t="shared" si="6"/>
        <v>8</v>
      </c>
      <c r="M37" s="41">
        <f t="shared" si="6"/>
        <v>9</v>
      </c>
      <c r="N37" s="38" t="s">
        <v>188</v>
      </c>
      <c r="P37" s="41">
        <f t="shared" ref="P37" si="7">SUM(P19:P22)</f>
        <v>3</v>
      </c>
    </row>
    <row r="38" spans="3:16" x14ac:dyDescent="0.25">
      <c r="C38" s="39" t="s">
        <v>189</v>
      </c>
      <c r="I38" s="1">
        <f>SUM(I23:I26)</f>
        <v>3</v>
      </c>
      <c r="J38" s="41">
        <f t="shared" ref="J38:M38" si="8">SUM(J23:J26)</f>
        <v>5</v>
      </c>
      <c r="K38" s="41">
        <f t="shared" si="8"/>
        <v>7</v>
      </c>
      <c r="L38" s="41">
        <f t="shared" si="8"/>
        <v>8</v>
      </c>
      <c r="M38" s="41">
        <f t="shared" si="8"/>
        <v>10</v>
      </c>
      <c r="N38" s="39" t="s">
        <v>189</v>
      </c>
      <c r="P38" s="41">
        <f t="shared" ref="P38" si="9">SUM(P23:P26)</f>
        <v>3</v>
      </c>
    </row>
    <row r="39" spans="3:16" x14ac:dyDescent="0.25">
      <c r="C39" s="40" t="s">
        <v>190</v>
      </c>
      <c r="I39" s="1">
        <f>SUM(I27:I31)</f>
        <v>5</v>
      </c>
      <c r="J39" s="41">
        <f t="shared" ref="J39:M39" si="10">SUM(J27:J31)</f>
        <v>6</v>
      </c>
      <c r="K39" s="41">
        <f t="shared" si="10"/>
        <v>7</v>
      </c>
      <c r="L39" s="41">
        <f t="shared" si="10"/>
        <v>8</v>
      </c>
      <c r="M39" s="41">
        <f t="shared" si="10"/>
        <v>10</v>
      </c>
      <c r="N39" s="40" t="s">
        <v>190</v>
      </c>
      <c r="P39" s="41">
        <f t="shared" ref="P39" si="11">SUM(P27:P31)</f>
        <v>5</v>
      </c>
    </row>
    <row r="41" spans="3:16" ht="15.75" thickBot="1" x14ac:dyDescent="0.3">
      <c r="I41" s="13">
        <f>SUM(I34:I39)</f>
        <v>21</v>
      </c>
      <c r="J41" s="13">
        <f t="shared" ref="J41:M41" si="12">SUM(J34:J39)</f>
        <v>28</v>
      </c>
      <c r="K41" s="13">
        <f t="shared" si="12"/>
        <v>35</v>
      </c>
      <c r="L41" s="13">
        <f t="shared" si="12"/>
        <v>42</v>
      </c>
      <c r="M41" s="13">
        <f t="shared" si="12"/>
        <v>49</v>
      </c>
      <c r="P41" s="13">
        <f t="shared" ref="P41" si="13">SUM(P34:P39)</f>
        <v>21</v>
      </c>
    </row>
    <row r="42" spans="3:16" ht="15.75" thickTop="1" x14ac:dyDescent="0.25"/>
  </sheetData>
  <mergeCells count="2">
    <mergeCell ref="I1:M1"/>
    <mergeCell ref="E11:G11"/>
  </mergeCells>
  <dataValidations count="1">
    <dataValidation type="list" allowBlank="1" showInputMessage="1" showErrorMessage="1" sqref="P1">
      <formula1>$I$2:$M$2</formula1>
    </dataValidation>
  </dataValidations>
  <printOptions gridLines="1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E11" sqref="E11"/>
    </sheetView>
  </sheetViews>
  <sheetFormatPr defaultRowHeight="15" x14ac:dyDescent="0.25"/>
  <cols>
    <col min="4" max="4" width="9.140625" style="1"/>
  </cols>
  <sheetData>
    <row r="2" spans="1:4" x14ac:dyDescent="0.25">
      <c r="A2" t="s">
        <v>68</v>
      </c>
      <c r="C2" t="s">
        <v>69</v>
      </c>
      <c r="D2" s="1" t="s">
        <v>73</v>
      </c>
    </row>
    <row r="3" spans="1:4" x14ac:dyDescent="0.25">
      <c r="C3" t="s">
        <v>70</v>
      </c>
      <c r="D3" s="1" t="s">
        <v>74</v>
      </c>
    </row>
    <row r="4" spans="1:4" x14ac:dyDescent="0.25">
      <c r="C4" t="s">
        <v>71</v>
      </c>
      <c r="D4" s="1" t="s">
        <v>0</v>
      </c>
    </row>
    <row r="5" spans="1:4" x14ac:dyDescent="0.25">
      <c r="C5" t="s">
        <v>72</v>
      </c>
      <c r="D5" s="1" t="s">
        <v>75</v>
      </c>
    </row>
    <row r="6" spans="1:4" x14ac:dyDescent="0.25">
      <c r="D6" s="41"/>
    </row>
    <row r="7" spans="1:4" x14ac:dyDescent="0.25">
      <c r="A7" t="s">
        <v>76</v>
      </c>
      <c r="C7" t="s">
        <v>77</v>
      </c>
      <c r="D7" s="1" t="s">
        <v>79</v>
      </c>
    </row>
    <row r="8" spans="1:4" x14ac:dyDescent="0.25">
      <c r="C8" t="s">
        <v>12</v>
      </c>
      <c r="D8" s="1" t="s">
        <v>80</v>
      </c>
    </row>
    <row r="9" spans="1:4" x14ac:dyDescent="0.25">
      <c r="C9" t="s">
        <v>78</v>
      </c>
      <c r="D9" s="1" t="s">
        <v>81</v>
      </c>
    </row>
    <row r="11" spans="1:4" x14ac:dyDescent="0.25">
      <c r="A11" t="s">
        <v>149</v>
      </c>
      <c r="C11" t="s">
        <v>148</v>
      </c>
      <c r="D11" s="22" t="s">
        <v>118</v>
      </c>
    </row>
    <row r="12" spans="1:4" x14ac:dyDescent="0.25">
      <c r="C12" t="s">
        <v>150</v>
      </c>
      <c r="D12" s="1" t="s">
        <v>151</v>
      </c>
    </row>
    <row r="13" spans="1:4" x14ac:dyDescent="0.25">
      <c r="C13" t="s">
        <v>152</v>
      </c>
      <c r="D13" s="1" t="s">
        <v>96</v>
      </c>
    </row>
    <row r="15" spans="1:4" x14ac:dyDescent="0.25">
      <c r="A15" t="s">
        <v>153</v>
      </c>
      <c r="D15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Template</vt:lpstr>
      <vt:lpstr>7W Age I</vt:lpstr>
      <vt:lpstr>7W Age II</vt:lpstr>
      <vt:lpstr>7W Age III</vt:lpstr>
      <vt:lpstr>Resources</vt:lpstr>
      <vt:lpstr>'7W Age I'!Print_Area</vt:lpstr>
      <vt:lpstr>'7W Age II'!Print_Area</vt:lpstr>
      <vt:lpstr>'7W Age III'!Print_Area</vt:lpstr>
    </vt:vector>
  </TitlesOfParts>
  <Company>Mackinnon Corporate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Johnston</dc:creator>
  <cp:lastModifiedBy>Simon Johnston</cp:lastModifiedBy>
  <cp:lastPrinted>2011-01-07T14:20:16Z</cp:lastPrinted>
  <dcterms:created xsi:type="dcterms:W3CDTF">2010-11-30T15:11:25Z</dcterms:created>
  <dcterms:modified xsi:type="dcterms:W3CDTF">2011-01-13T16:30:11Z</dcterms:modified>
</cp:coreProperties>
</file>