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drawings/drawing2.xml" ContentType="application/vnd.openxmlformats-officedocument.drawing+xml"/>
  <Override PartName="/xl/queryTables/queryTable5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606"/>
  <workbookPr/>
  <mc:AlternateContent xmlns:mc="http://schemas.openxmlformats.org/markup-compatibility/2006">
    <mc:Choice Requires="x15">
      <x15ac:absPath xmlns:x15ac="http://schemas.microsoft.com/office/spreadsheetml/2010/11/ac" url="/Users/JeongSooMin/iCloud Drive(아카이브)/Desktop/Gpaper/최종보고/"/>
    </mc:Choice>
  </mc:AlternateContent>
  <bookViews>
    <workbookView xWindow="1260" yWindow="460" windowWidth="26060" windowHeight="14180" tabRatio="500"/>
  </bookViews>
  <sheets>
    <sheet name="meta" sheetId="19" r:id="rId1"/>
    <sheet name="r-200m-2" sheetId="1" r:id="rId2"/>
    <sheet name="r-200m-3" sheetId="2" r:id="rId3"/>
    <sheet name="r-200m-5" sheetId="3" r:id="rId4"/>
    <sheet name="r-200m-10" sheetId="4" r:id="rId5"/>
    <sheet name="r-200m-20" sheetId="5" r:id="rId6"/>
    <sheet name="r-latest-2" sheetId="12" r:id="rId7"/>
    <sheet name="r-latest-3" sheetId="6" r:id="rId8"/>
    <sheet name="r-latest-5" sheetId="7" r:id="rId9"/>
    <sheet name="r-latest-10" sheetId="8" r:id="rId10"/>
    <sheet name="r-latest-20" sheetId="9" r:id="rId11"/>
    <sheet name="r-small-2" sheetId="10" r:id="rId12"/>
    <sheet name="r-small-3" sheetId="11" r:id="rId13"/>
    <sheet name="r-small-5" sheetId="13" r:id="rId14"/>
    <sheet name="r-small-10" sheetId="14" r:id="rId15"/>
    <sheet name="r-small-20 " sheetId="17" r:id="rId16"/>
  </sheets>
  <definedNames>
    <definedName name="temp" localSheetId="5">'r-200m-20'!$E$2:$F$84</definedName>
    <definedName name="temp" localSheetId="3">'r-200m-5'!$E$1:$F$22</definedName>
    <definedName name="temp" localSheetId="9">'r-latest-10'!$E$1:$F$43</definedName>
    <definedName name="temp" localSheetId="10">'r-latest-20'!$F$1:$G$83</definedName>
    <definedName name="temp" localSheetId="14">'r-small-10'!$F$1:$G$43</definedName>
    <definedName name="temp" localSheetId="11">'r-small-2'!$F$1:$G$15</definedName>
    <definedName name="temp" localSheetId="12">'r-small-3'!$F$1:$G$15</definedName>
    <definedName name="temp" localSheetId="13">'r-small-5'!$E$1:$F$23</definedName>
    <definedName name="temp_1" localSheetId="8">'r-latest-5'!$E$1:$F$23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" i="11" l="1"/>
  <c r="C7" i="7"/>
  <c r="B7" i="7"/>
  <c r="C12" i="8"/>
  <c r="B12" i="8"/>
  <c r="C11" i="8"/>
  <c r="B11" i="8"/>
  <c r="C10" i="8"/>
  <c r="B10" i="8"/>
  <c r="C9" i="8"/>
  <c r="B9" i="8"/>
  <c r="C8" i="8"/>
  <c r="B8" i="8"/>
  <c r="C7" i="8"/>
  <c r="B7" i="8"/>
  <c r="C6" i="8"/>
  <c r="B6" i="8"/>
  <c r="C5" i="8"/>
  <c r="B5" i="8"/>
  <c r="C4" i="8"/>
  <c r="B4" i="8"/>
  <c r="C3" i="8"/>
  <c r="B3" i="8"/>
  <c r="C2" i="8"/>
  <c r="B2" i="8"/>
  <c r="C12" i="14"/>
  <c r="B12" i="14"/>
  <c r="C5" i="11"/>
  <c r="C7" i="13"/>
  <c r="B7" i="13"/>
  <c r="C6" i="13"/>
  <c r="B6" i="13"/>
  <c r="C5" i="13"/>
  <c r="B5" i="13"/>
  <c r="C4" i="13"/>
  <c r="B4" i="13"/>
  <c r="C3" i="13"/>
  <c r="B3" i="13"/>
  <c r="C2" i="13"/>
  <c r="B2" i="13"/>
  <c r="C22" i="17"/>
  <c r="B22" i="17"/>
  <c r="C21" i="17"/>
  <c r="B21" i="17"/>
  <c r="C20" i="17"/>
  <c r="B20" i="17"/>
  <c r="C19" i="17"/>
  <c r="B19" i="17"/>
  <c r="C18" i="17"/>
  <c r="B18" i="17"/>
  <c r="C17" i="17"/>
  <c r="B17" i="17"/>
  <c r="C16" i="17"/>
  <c r="B16" i="17"/>
  <c r="C15" i="17"/>
  <c r="B15" i="17"/>
  <c r="C14" i="17"/>
  <c r="B14" i="17"/>
  <c r="C13" i="17"/>
  <c r="B13" i="17"/>
  <c r="C12" i="17"/>
  <c r="B12" i="17"/>
  <c r="C11" i="17"/>
  <c r="B11" i="17"/>
  <c r="C10" i="17"/>
  <c r="B10" i="17"/>
  <c r="C9" i="17"/>
  <c r="B9" i="17"/>
  <c r="C8" i="17"/>
  <c r="B8" i="17"/>
  <c r="C7" i="17"/>
  <c r="B7" i="17"/>
  <c r="C6" i="17"/>
  <c r="B6" i="17"/>
  <c r="C5" i="17"/>
  <c r="B5" i="17"/>
  <c r="C4" i="17"/>
  <c r="B4" i="17"/>
  <c r="C3" i="17"/>
  <c r="B3" i="17"/>
  <c r="C2" i="17"/>
  <c r="B2" i="17"/>
  <c r="C5" i="6"/>
  <c r="C4" i="6"/>
  <c r="C3" i="6"/>
  <c r="C2" i="6"/>
  <c r="C7" i="3"/>
  <c r="B7" i="3"/>
  <c r="C6" i="3"/>
  <c r="B6" i="3"/>
  <c r="C5" i="3"/>
  <c r="B5" i="3"/>
  <c r="C4" i="3"/>
  <c r="B4" i="3"/>
  <c r="C3" i="3"/>
  <c r="B3" i="3"/>
  <c r="C2" i="3"/>
  <c r="B2" i="3"/>
</calcChain>
</file>

<file path=xl/connections.xml><?xml version="1.0" encoding="utf-8"?>
<connections xmlns="http://schemas.openxmlformats.org/spreadsheetml/2006/main">
  <connection id="1" name="temp" type="6" refreshedVersion="0" background="1" saveData="1">
    <textPr fileType="mac" sourceFile="/Users/JeongSooMin/Desktop/temp.txt" delimiter=":">
      <textFields count="2">
        <textField/>
        <textField/>
      </textFields>
    </textPr>
  </connection>
  <connection id="2" name="temp2" type="6" refreshedVersion="0" background="1" saveData="1">
    <textPr fileType="mac" sourceFile="/Users/JeongSooMin/Desktop/temp.txt" delimiter=":">
      <textFields count="2">
        <textField/>
        <textField/>
      </textFields>
    </textPr>
  </connection>
  <connection id="3" name="temp3" type="6" refreshedVersion="0" background="1" saveData="1">
    <textPr fileType="mac" sourceFile="/Users/JeongSooMin/Desktop/temp.txt" delimiter=":">
      <textFields count="2">
        <textField/>
        <textField/>
      </textFields>
    </textPr>
  </connection>
  <connection id="4" name="temp4" type="6" refreshedVersion="0" background="1" saveData="1">
    <textPr fileType="mac" sourceFile="/Users/JeongSooMin/Desktop/temp.txt" delimiter=":">
      <textFields count="2">
        <textField/>
        <textField/>
      </textFields>
    </textPr>
  </connection>
  <connection id="5" name="temp5" type="6" refreshedVersion="0" background="1" saveData="1">
    <textPr fileType="mac" sourceFile="/Users/JeongSooMin/Desktop/temp.txt" delimiter=":">
      <textFields count="2">
        <textField/>
        <textField/>
      </textFields>
    </textPr>
  </connection>
  <connection id="6" name="temp6" type="6" refreshedVersion="0" background="1" saveData="1">
    <textPr fileType="mac" sourceFile="/Users/JeongSooMin/Desktop/temp.txt" delimiter=":">
      <textFields count="2">
        <textField/>
        <textField/>
      </textFields>
    </textPr>
  </connection>
  <connection id="7" name="temp7" type="6" refreshedVersion="0" background="1" saveData="1">
    <textPr fileType="mac" sourceFile="/Users/JeongSooMin/Desktop/temp.txt" delimiter=":">
      <textFields count="2">
        <textField/>
        <textField/>
      </textFields>
    </textPr>
  </connection>
  <connection id="8" name="temp8" type="6" refreshedVersion="0" background="1" saveData="1">
    <textPr fileType="mac" sourceFile="/Users/JeongSooMin/Desktop/temp.txt" delimiter=":">
      <textFields count="2">
        <textField/>
        <textField/>
      </textFields>
    </textPr>
  </connection>
  <connection id="9" name="temp9" type="6" refreshedVersion="0" background="1" saveData="1">
    <textPr fileType="mac" sourceFile="/Users/JeongSooMin/Desktop/temp.txt" delimiter=":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<sst xmlns="http://schemas.openxmlformats.org/spreadsheetml/2006/main" count="563" uniqueCount="67">
  <si>
    <t>RMSE</t>
  </si>
  <si>
    <t>MAE</t>
  </si>
  <si>
    <t>Fold 1</t>
  </si>
  <si>
    <t>Fold 2</t>
  </si>
  <si>
    <t>Fold 3</t>
  </si>
  <si>
    <t>mean</t>
  </si>
  <si>
    <t>Fold 4</t>
  </si>
  <si>
    <t>Fold 5</t>
  </si>
  <si>
    <t>Fold 6</t>
  </si>
  <si>
    <t>Fold 7</t>
  </si>
  <si>
    <t>Fold 8</t>
  </si>
  <si>
    <t>Fold 9</t>
  </si>
  <si>
    <t>Fold 10</t>
  </si>
  <si>
    <t>Mean</t>
  </si>
  <si>
    <t>Fold 11</t>
  </si>
  <si>
    <t>Fold 12</t>
  </si>
  <si>
    <t>Fold 13</t>
  </si>
  <si>
    <t>Fold 14</t>
  </si>
  <si>
    <t>Fold 15</t>
  </si>
  <si>
    <t>Fold 16</t>
  </si>
  <si>
    <t>Fold 17</t>
  </si>
  <si>
    <t>Fold 18</t>
  </si>
  <si>
    <t>Fold 19</t>
  </si>
  <si>
    <t>Fold 20</t>
  </si>
  <si>
    <t>mean</t>
    <phoneticPr fontId="1" type="noConversion"/>
  </si>
  <si>
    <t>fold 0</t>
  </si>
  <si>
    <t>--------------------</t>
  </si>
  <si>
    <t>fold 1</t>
  </si>
  <si>
    <t>fold 2</t>
  </si>
  <si>
    <t>fold 3</t>
  </si>
  <si>
    <t>fold 4</t>
  </si>
  <si>
    <t xml:space="preserve">mean RMSE </t>
  </si>
  <si>
    <t xml:space="preserve">mean MAE </t>
  </si>
  <si>
    <t>fold 5</t>
  </si>
  <si>
    <t>fold 6</t>
  </si>
  <si>
    <t>fold 7</t>
  </si>
  <si>
    <t>fold 8</t>
  </si>
  <si>
    <t>fold 9</t>
  </si>
  <si>
    <t>fold 10</t>
  </si>
  <si>
    <t>fold 11</t>
  </si>
  <si>
    <t>fold 12</t>
  </si>
  <si>
    <t>fold 13</t>
  </si>
  <si>
    <t>fold 14</t>
  </si>
  <si>
    <t>fold 15</t>
  </si>
  <si>
    <t>fold 16</t>
  </si>
  <si>
    <t>fold 17</t>
  </si>
  <si>
    <t>fold 18</t>
  </si>
  <si>
    <t>fold 19</t>
  </si>
  <si>
    <t>mean</t>
    <phoneticPr fontId="1" type="noConversion"/>
  </si>
  <si>
    <t>Cross validation</t>
  </si>
  <si>
    <t>ml-20m</t>
  </si>
  <si>
    <t>ml-latest</t>
  </si>
  <si>
    <t>ml-latest-small</t>
  </si>
  <si>
    <t>2 folds</t>
    <phoneticPr fontId="1" type="noConversion"/>
  </si>
  <si>
    <t>3 folds</t>
    <phoneticPr fontId="1" type="noConversion"/>
  </si>
  <si>
    <t>5 folds</t>
    <phoneticPr fontId="1" type="noConversion"/>
  </si>
  <si>
    <t>10 folds</t>
    <phoneticPr fontId="1" type="noConversion"/>
  </si>
  <si>
    <t>20 folds</t>
    <phoneticPr fontId="1" type="noConversion"/>
  </si>
  <si>
    <t>folds</t>
    <phoneticPr fontId="1" type="noConversion"/>
  </si>
  <si>
    <t>5 folds</t>
    <phoneticPr fontId="1" type="noConversion"/>
  </si>
  <si>
    <t>10 folds</t>
    <phoneticPr fontId="1" type="noConversion"/>
  </si>
  <si>
    <t>2 folds</t>
  </si>
  <si>
    <t>3 folds</t>
  </si>
  <si>
    <t>5 folds</t>
  </si>
  <si>
    <t>10 folds</t>
  </si>
  <si>
    <t>20 folds</t>
  </si>
  <si>
    <t>folds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</si>
</sst>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0"/>
  </numFmts>
  <fonts count="8" x14ac:knownFonts="1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YDIYGO320"/>
      <family val="3"/>
      <charset val="129"/>
    </font>
    <font>
      <sz val="11"/>
      <color theme="1"/>
      <name val="YDIYGO320"/>
      <family val="3"/>
      <charset val="129"/>
    </font>
    <font>
      <u/>
      <sz val="12"/>
      <color theme="10"/>
      <name val="맑은 고딕"/>
      <family val="2"/>
      <charset val="129"/>
      <scheme val="minor"/>
    </font>
    <font>
      <u/>
      <sz val="12"/>
      <color theme="11"/>
      <name val="맑은 고딕"/>
      <family val="2"/>
      <charset val="129"/>
      <scheme val="minor"/>
    </font>
    <font>
      <sz val="14"/>
      <color rgb="FF000000"/>
      <name val="Courier New"/>
    </font>
    <font>
      <sz val="11"/>
      <color theme="1"/>
      <name val="Abadi MT Condensed Extra Bold"/>
    </font>
  </fonts>
  <fills count="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7F7F7F"/>
      </bottom>
      <diagonal/>
    </border>
    <border>
      <left/>
      <right style="medium">
        <color rgb="FF7F7F7F"/>
      </right>
      <top/>
      <bottom/>
      <diagonal/>
    </border>
  </borders>
  <cellStyleXfs count="3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3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76" fontId="0" fillId="0" borderId="0" xfId="0" applyNumberFormat="1"/>
    <xf numFmtId="0" fontId="6" fillId="0" borderId="0" xfId="0" applyFont="1"/>
    <xf numFmtId="0" fontId="7" fillId="2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0" fillId="0" borderId="0" xfId="0" applyAlignment="1">
      <alignment horizontal="justify" vertical="center" wrapText="1"/>
    </xf>
  </cellXfs>
  <cellStyles count="33">
    <cellStyle name="기본" xfId="0" builtinId="0"/>
    <cellStyle name="열어 본 하이퍼링크" xfId="2" builtinId="9" hidden="1"/>
    <cellStyle name="열어 본 하이퍼링크" xfId="4" builtinId="9" hidden="1"/>
    <cellStyle name="열어 본 하이퍼링크" xfId="6" builtinId="9" hidden="1"/>
    <cellStyle name="열어 본 하이퍼링크" xfId="8" builtinId="9" hidden="1"/>
    <cellStyle name="열어 본 하이퍼링크" xfId="10" builtinId="9" hidden="1"/>
    <cellStyle name="열어 본 하이퍼링크" xfId="12" builtinId="9" hidden="1"/>
    <cellStyle name="열어 본 하이퍼링크" xfId="14" builtinId="9" hidden="1"/>
    <cellStyle name="열어 본 하이퍼링크" xfId="16" builtinId="9" hidden="1"/>
    <cellStyle name="열어 본 하이퍼링크" xfId="18" builtinId="9" hidden="1"/>
    <cellStyle name="열어 본 하이퍼링크" xfId="20" builtinId="9" hidden="1"/>
    <cellStyle name="열어 본 하이퍼링크" xfId="22" builtinId="9" hidden="1"/>
    <cellStyle name="열어 본 하이퍼링크" xfId="24" builtinId="9" hidden="1"/>
    <cellStyle name="열어 본 하이퍼링크" xfId="26" builtinId="9" hidden="1"/>
    <cellStyle name="열어 본 하이퍼링크" xfId="28" builtinId="9" hidden="1"/>
    <cellStyle name="열어 본 하이퍼링크" xfId="30" builtinId="9" hidden="1"/>
    <cellStyle name="열어 본 하이퍼링크" xfId="32" builtinId="9" hidden="1"/>
    <cellStyle name="하이퍼링크" xfId="1" builtinId="8" hidden="1"/>
    <cellStyle name="하이퍼링크" xfId="3" builtinId="8" hidden="1"/>
    <cellStyle name="하이퍼링크" xfId="5" builtinId="8" hidden="1"/>
    <cellStyle name="하이퍼링크" xfId="7" builtinId="8" hidden="1"/>
    <cellStyle name="하이퍼링크" xfId="9" builtinId="8" hidden="1"/>
    <cellStyle name="하이퍼링크" xfId="11" builtinId="8" hidden="1"/>
    <cellStyle name="하이퍼링크" xfId="13" builtinId="8" hidden="1"/>
    <cellStyle name="하이퍼링크" xfId="15" builtinId="8" hidden="1"/>
    <cellStyle name="하이퍼링크" xfId="17" builtinId="8" hidden="1"/>
    <cellStyle name="하이퍼링크" xfId="19" builtinId="8" hidden="1"/>
    <cellStyle name="하이퍼링크" xfId="21" builtinId="8" hidden="1"/>
    <cellStyle name="하이퍼링크" xfId="23" builtinId="8" hidden="1"/>
    <cellStyle name="하이퍼링크" xfId="25" builtinId="8" hidden="1"/>
    <cellStyle name="하이퍼링크" xfId="27" builtinId="8" hidden="1"/>
    <cellStyle name="하이퍼링크" xfId="29" builtinId="8" hidden="1"/>
    <cellStyle name="하이퍼링크" xfId="31" builtinId="8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sharedStrings" Target="sharedStrings.xml"/><Relationship Id="rId21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theme" Target="theme/theme1.xml"/><Relationship Id="rId18" Type="http://schemas.openxmlformats.org/officeDocument/2006/relationships/connections" Target="connections.xml"/><Relationship Id="rId19" Type="http://schemas.openxmlformats.org/officeDocument/2006/relationships/styles" Target="style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Python-recsys</a:t>
            </a:r>
            <a:r>
              <a:rPr lang="en-US" altLang="ko-KR" baseline="0"/>
              <a:t> MAE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meta!$B$2</c:f>
              <c:strCache>
                <c:ptCount val="1"/>
                <c:pt idx="0">
                  <c:v>ml-20m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meta!$A$3:$A$7</c:f>
              <c:strCache>
                <c:ptCount val="5"/>
                <c:pt idx="0">
                  <c:v>2 folds</c:v>
                </c:pt>
                <c:pt idx="1">
                  <c:v>3 folds</c:v>
                </c:pt>
                <c:pt idx="2">
                  <c:v>5 folds</c:v>
                </c:pt>
                <c:pt idx="3">
                  <c:v>10 folds</c:v>
                </c:pt>
                <c:pt idx="4">
                  <c:v>20 folds</c:v>
                </c:pt>
              </c:strCache>
            </c:strRef>
          </c:cat>
          <c:val>
            <c:numRef>
              <c:f>meta!$B$3:$B$7</c:f>
              <c:numCache>
                <c:formatCode>General</c:formatCode>
                <c:ptCount val="5"/>
                <c:pt idx="0">
                  <c:v>0.6657</c:v>
                </c:pt>
                <c:pt idx="1">
                  <c:v>0.6613</c:v>
                </c:pt>
                <c:pt idx="2">
                  <c:v>0.6588</c:v>
                </c:pt>
                <c:pt idx="3">
                  <c:v>0.6574</c:v>
                </c:pt>
                <c:pt idx="4">
                  <c:v>0.6567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meta!$C$2</c:f>
              <c:strCache>
                <c:ptCount val="1"/>
                <c:pt idx="0">
                  <c:v>ml-latest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meta!$A$3:$A$7</c:f>
              <c:strCache>
                <c:ptCount val="5"/>
                <c:pt idx="0">
                  <c:v>2 folds</c:v>
                </c:pt>
                <c:pt idx="1">
                  <c:v>3 folds</c:v>
                </c:pt>
                <c:pt idx="2">
                  <c:v>5 folds</c:v>
                </c:pt>
                <c:pt idx="3">
                  <c:v>10 folds</c:v>
                </c:pt>
                <c:pt idx="4">
                  <c:v>20 folds</c:v>
                </c:pt>
              </c:strCache>
            </c:strRef>
          </c:cat>
          <c:val>
            <c:numRef>
              <c:f>meta!$C$3:$C$7</c:f>
              <c:numCache>
                <c:formatCode>General</c:formatCode>
                <c:ptCount val="5"/>
                <c:pt idx="0">
                  <c:v>0.6617</c:v>
                </c:pt>
                <c:pt idx="1">
                  <c:v>0.6571</c:v>
                </c:pt>
                <c:pt idx="2">
                  <c:v>0.654</c:v>
                </c:pt>
                <c:pt idx="3">
                  <c:v>0.6528</c:v>
                </c:pt>
                <c:pt idx="4">
                  <c:v>0.6516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meta!$D$2</c:f>
              <c:strCache>
                <c:ptCount val="1"/>
                <c:pt idx="0">
                  <c:v>ml-latest-small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meta!$A$3:$A$7</c:f>
              <c:strCache>
                <c:ptCount val="5"/>
                <c:pt idx="0">
                  <c:v>2 folds</c:v>
                </c:pt>
                <c:pt idx="1">
                  <c:v>3 folds</c:v>
                </c:pt>
                <c:pt idx="2">
                  <c:v>5 folds</c:v>
                </c:pt>
                <c:pt idx="3">
                  <c:v>10 folds</c:v>
                </c:pt>
                <c:pt idx="4">
                  <c:v>20 folds</c:v>
                </c:pt>
              </c:strCache>
            </c:strRef>
          </c:cat>
          <c:val>
            <c:numRef>
              <c:f>meta!$D$3:$D$7</c:f>
              <c:numCache>
                <c:formatCode>General</c:formatCode>
                <c:ptCount val="5"/>
                <c:pt idx="0">
                  <c:v>0.7017</c:v>
                </c:pt>
                <c:pt idx="1">
                  <c:v>0.6954</c:v>
                </c:pt>
                <c:pt idx="2">
                  <c:v>0.6917</c:v>
                </c:pt>
                <c:pt idx="3">
                  <c:v>0.6899</c:v>
                </c:pt>
                <c:pt idx="4">
                  <c:v>0.6891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7580864"/>
        <c:axId val="-2067577808"/>
      </c:lineChart>
      <c:catAx>
        <c:axId val="-2067580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067577808"/>
        <c:crosses val="autoZero"/>
        <c:auto val="1"/>
        <c:lblAlgn val="ctr"/>
        <c:lblOffset val="100"/>
        <c:noMultiLvlLbl val="0"/>
      </c:catAx>
      <c:valAx>
        <c:axId val="-206757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067580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Python-recsys RMSE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meta!$B$9</c:f>
              <c:strCache>
                <c:ptCount val="1"/>
                <c:pt idx="0">
                  <c:v>ml-20m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meta!$A$10:$A$14</c:f>
              <c:strCache>
                <c:ptCount val="5"/>
                <c:pt idx="0">
                  <c:v>2 folds</c:v>
                </c:pt>
                <c:pt idx="1">
                  <c:v>3 folds</c:v>
                </c:pt>
                <c:pt idx="2">
                  <c:v>5 folds</c:v>
                </c:pt>
                <c:pt idx="3">
                  <c:v>10 folds</c:v>
                </c:pt>
                <c:pt idx="4">
                  <c:v>20 folds</c:v>
                </c:pt>
              </c:strCache>
            </c:strRef>
          </c:cat>
          <c:val>
            <c:numRef>
              <c:f>meta!$B$10:$B$14</c:f>
              <c:numCache>
                <c:formatCode>General</c:formatCode>
                <c:ptCount val="5"/>
                <c:pt idx="0">
                  <c:v>0.8662</c:v>
                </c:pt>
                <c:pt idx="1">
                  <c:v>0.8608</c:v>
                </c:pt>
                <c:pt idx="2">
                  <c:v>0.8579</c:v>
                </c:pt>
                <c:pt idx="3">
                  <c:v>0.8559</c:v>
                </c:pt>
                <c:pt idx="4">
                  <c:v>0.8552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meta!$C$9</c:f>
              <c:strCache>
                <c:ptCount val="1"/>
                <c:pt idx="0">
                  <c:v>ml-latest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meta!$A$10:$A$14</c:f>
              <c:strCache>
                <c:ptCount val="5"/>
                <c:pt idx="0">
                  <c:v>2 folds</c:v>
                </c:pt>
                <c:pt idx="1">
                  <c:v>3 folds</c:v>
                </c:pt>
                <c:pt idx="2">
                  <c:v>5 folds</c:v>
                </c:pt>
                <c:pt idx="3">
                  <c:v>10 folds</c:v>
                </c:pt>
                <c:pt idx="4">
                  <c:v>20 folds</c:v>
                </c:pt>
              </c:strCache>
            </c:strRef>
          </c:cat>
          <c:val>
            <c:numRef>
              <c:f>meta!$C$10:$C$14</c:f>
              <c:numCache>
                <c:formatCode>General</c:formatCode>
                <c:ptCount val="5"/>
                <c:pt idx="0">
                  <c:v>0.8651</c:v>
                </c:pt>
                <c:pt idx="1">
                  <c:v>0.8597</c:v>
                </c:pt>
                <c:pt idx="2">
                  <c:v>0.8563</c:v>
                </c:pt>
                <c:pt idx="3">
                  <c:v>0.8546</c:v>
                </c:pt>
                <c:pt idx="4">
                  <c:v>0.8537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meta!$D$9</c:f>
              <c:strCache>
                <c:ptCount val="1"/>
                <c:pt idx="0">
                  <c:v>ml-latest-small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meta!$A$10:$A$14</c:f>
              <c:strCache>
                <c:ptCount val="5"/>
                <c:pt idx="0">
                  <c:v>2 folds</c:v>
                </c:pt>
                <c:pt idx="1">
                  <c:v>3 folds</c:v>
                </c:pt>
                <c:pt idx="2">
                  <c:v>5 folds</c:v>
                </c:pt>
                <c:pt idx="3">
                  <c:v>10 folds</c:v>
                </c:pt>
                <c:pt idx="4">
                  <c:v>20 folds</c:v>
                </c:pt>
              </c:strCache>
            </c:strRef>
          </c:cat>
          <c:val>
            <c:numRef>
              <c:f>meta!$D$10:$D$14</c:f>
              <c:numCache>
                <c:formatCode>General</c:formatCode>
                <c:ptCount val="5"/>
                <c:pt idx="0">
                  <c:v>0.909</c:v>
                </c:pt>
                <c:pt idx="1">
                  <c:v>0.9023</c:v>
                </c:pt>
                <c:pt idx="2">
                  <c:v>0.8984</c:v>
                </c:pt>
                <c:pt idx="3">
                  <c:v>0.8966</c:v>
                </c:pt>
                <c:pt idx="4">
                  <c:v>0.8946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6774992"/>
        <c:axId val="-2067181488"/>
      </c:lineChart>
      <c:catAx>
        <c:axId val="-2066774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067181488"/>
        <c:crosses val="autoZero"/>
        <c:auto val="1"/>
        <c:lblAlgn val="ctr"/>
        <c:lblOffset val="100"/>
        <c:noMultiLvlLbl val="0"/>
      </c:catAx>
      <c:valAx>
        <c:axId val="-206718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066774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'r-latest-20'!$I$15</c:f>
              <c:strCache>
                <c:ptCount val="1"/>
                <c:pt idx="0">
                  <c:v>2 folds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'r-latest-20'!$J$14:$N$14</c:f>
              <c:strCache>
                <c:ptCount val="4"/>
                <c:pt idx="0">
                  <c:v>ml-20m</c:v>
                </c:pt>
                <c:pt idx="1">
                  <c:v>ml-latest</c:v>
                </c:pt>
                <c:pt idx="3">
                  <c:v>ml-latest-small</c:v>
                </c:pt>
              </c:strCache>
            </c:strRef>
          </c:cat>
          <c:val>
            <c:numRef>
              <c:f>'r-latest-20'!$J$15:$N$15</c:f>
              <c:numCache>
                <c:formatCode>General</c:formatCode>
                <c:ptCount val="5"/>
                <c:pt idx="0">
                  <c:v>0.6657</c:v>
                </c:pt>
                <c:pt idx="1">
                  <c:v>0.6617</c:v>
                </c:pt>
                <c:pt idx="3">
                  <c:v>0.7017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'r-latest-20'!$I$16</c:f>
              <c:strCache>
                <c:ptCount val="1"/>
                <c:pt idx="0">
                  <c:v>3 folds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'r-latest-20'!$J$14:$N$14</c:f>
              <c:strCache>
                <c:ptCount val="4"/>
                <c:pt idx="0">
                  <c:v>ml-20m</c:v>
                </c:pt>
                <c:pt idx="1">
                  <c:v>ml-latest</c:v>
                </c:pt>
                <c:pt idx="3">
                  <c:v>ml-latest-small</c:v>
                </c:pt>
              </c:strCache>
            </c:strRef>
          </c:cat>
          <c:val>
            <c:numRef>
              <c:f>'r-latest-20'!$J$16:$N$16</c:f>
              <c:numCache>
                <c:formatCode>General</c:formatCode>
                <c:ptCount val="5"/>
                <c:pt idx="0">
                  <c:v>0.6613</c:v>
                </c:pt>
                <c:pt idx="1">
                  <c:v>0.6571</c:v>
                </c:pt>
                <c:pt idx="3">
                  <c:v>0.6954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'r-latest-20'!$I$17</c:f>
              <c:strCache>
                <c:ptCount val="1"/>
                <c:pt idx="0">
                  <c:v>5 folds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'r-latest-20'!$J$14:$N$14</c:f>
              <c:strCache>
                <c:ptCount val="4"/>
                <c:pt idx="0">
                  <c:v>ml-20m</c:v>
                </c:pt>
                <c:pt idx="1">
                  <c:v>ml-latest</c:v>
                </c:pt>
                <c:pt idx="3">
                  <c:v>ml-latest-small</c:v>
                </c:pt>
              </c:strCache>
            </c:strRef>
          </c:cat>
          <c:val>
            <c:numRef>
              <c:f>'r-latest-20'!$J$17:$N$17</c:f>
              <c:numCache>
                <c:formatCode>General</c:formatCode>
                <c:ptCount val="5"/>
                <c:pt idx="0">
                  <c:v>0.6588</c:v>
                </c:pt>
                <c:pt idx="1">
                  <c:v>0.654</c:v>
                </c:pt>
                <c:pt idx="3">
                  <c:v>0.6917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'r-latest-20'!$I$18</c:f>
              <c:strCache>
                <c:ptCount val="1"/>
                <c:pt idx="0">
                  <c:v>10 folds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'r-latest-20'!$J$14:$N$14</c:f>
              <c:strCache>
                <c:ptCount val="4"/>
                <c:pt idx="0">
                  <c:v>ml-20m</c:v>
                </c:pt>
                <c:pt idx="1">
                  <c:v>ml-latest</c:v>
                </c:pt>
                <c:pt idx="3">
                  <c:v>ml-latest-small</c:v>
                </c:pt>
              </c:strCache>
            </c:strRef>
          </c:cat>
          <c:val>
            <c:numRef>
              <c:f>'r-latest-20'!$J$18:$N$18</c:f>
              <c:numCache>
                <c:formatCode>General</c:formatCode>
                <c:ptCount val="5"/>
                <c:pt idx="0">
                  <c:v>0.6574</c:v>
                </c:pt>
                <c:pt idx="1">
                  <c:v>0.6528</c:v>
                </c:pt>
                <c:pt idx="3">
                  <c:v>0.6899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'r-latest-20'!$I$19</c:f>
              <c:strCache>
                <c:ptCount val="1"/>
                <c:pt idx="0">
                  <c:v>20 folds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'r-latest-20'!$J$14:$N$14</c:f>
              <c:strCache>
                <c:ptCount val="4"/>
                <c:pt idx="0">
                  <c:v>ml-20m</c:v>
                </c:pt>
                <c:pt idx="1">
                  <c:v>ml-latest</c:v>
                </c:pt>
                <c:pt idx="3">
                  <c:v>ml-latest-small</c:v>
                </c:pt>
              </c:strCache>
            </c:strRef>
          </c:cat>
          <c:val>
            <c:numRef>
              <c:f>'r-latest-20'!$J$19:$N$19</c:f>
              <c:numCache>
                <c:formatCode>General</c:formatCode>
                <c:ptCount val="5"/>
                <c:pt idx="0">
                  <c:v>0.6567</c:v>
                </c:pt>
                <c:pt idx="1">
                  <c:v>0.6516</c:v>
                </c:pt>
                <c:pt idx="3">
                  <c:v>0.6891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6428720"/>
        <c:axId val="-2081925824"/>
      </c:lineChart>
      <c:catAx>
        <c:axId val="-2036428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081925824"/>
        <c:crosses val="autoZero"/>
        <c:auto val="1"/>
        <c:lblAlgn val="ctr"/>
        <c:lblOffset val="100"/>
        <c:noMultiLvlLbl val="0"/>
      </c:catAx>
      <c:valAx>
        <c:axId val="-208192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036428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374650</xdr:colOff>
      <xdr:row>1</xdr:row>
      <xdr:rowOff>88900</xdr:rowOff>
    </xdr:from>
    <xdr:to>
      <xdr:col>14</xdr:col>
      <xdr:colOff>184150</xdr:colOff>
      <xdr:row>13</xdr:row>
      <xdr:rowOff>88900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393700</xdr:colOff>
      <xdr:row>1</xdr:row>
      <xdr:rowOff>12700</xdr:rowOff>
    </xdr:from>
    <xdr:to>
      <xdr:col>9</xdr:col>
      <xdr:colOff>203200</xdr:colOff>
      <xdr:row>13</xdr:row>
      <xdr:rowOff>12700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95250</xdr:colOff>
      <xdr:row>10</xdr:row>
      <xdr:rowOff>139700</xdr:rowOff>
    </xdr:from>
    <xdr:to>
      <xdr:col>19</xdr:col>
      <xdr:colOff>857250</xdr:colOff>
      <xdr:row>21</xdr:row>
      <xdr:rowOff>114300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temp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temp" connectionId="3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temp_1" connectionId="9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temp" connectionId="8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temp" connectionId="2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temp" connectionId="7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temp" connectionId="6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temp" connectionId="5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temp" connectionId="4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queryTable" Target="../queryTables/queryTable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4"/>
  <sheetViews>
    <sheetView tabSelected="1" workbookViewId="0">
      <selection activeCell="D18" sqref="D18"/>
    </sheetView>
  </sheetViews>
  <sheetFormatPr baseColWidth="10" defaultRowHeight="18" x14ac:dyDescent="0.25"/>
  <sheetData>
    <row r="2" spans="1:4" x14ac:dyDescent="0.25">
      <c r="B2" t="s">
        <v>50</v>
      </c>
      <c r="C2" t="s">
        <v>51</v>
      </c>
      <c r="D2" t="s">
        <v>52</v>
      </c>
    </row>
    <row r="3" spans="1:4" x14ac:dyDescent="0.25">
      <c r="A3" t="s">
        <v>61</v>
      </c>
      <c r="B3">
        <v>0.66569999999999996</v>
      </c>
      <c r="C3">
        <v>0.66169999999999995</v>
      </c>
      <c r="D3">
        <v>0.70169999999999999</v>
      </c>
    </row>
    <row r="4" spans="1:4" x14ac:dyDescent="0.25">
      <c r="A4" t="s">
        <v>62</v>
      </c>
      <c r="B4">
        <v>0.6613</v>
      </c>
      <c r="C4">
        <v>0.65710000000000002</v>
      </c>
      <c r="D4">
        <v>0.69540000000000002</v>
      </c>
    </row>
    <row r="5" spans="1:4" x14ac:dyDescent="0.25">
      <c r="A5" t="s">
        <v>63</v>
      </c>
      <c r="B5">
        <v>0.65880000000000005</v>
      </c>
      <c r="C5">
        <v>0.65400000000000003</v>
      </c>
      <c r="D5">
        <v>0.69169999999999998</v>
      </c>
    </row>
    <row r="6" spans="1:4" x14ac:dyDescent="0.25">
      <c r="A6" t="s">
        <v>64</v>
      </c>
      <c r="B6">
        <v>0.65739999999999998</v>
      </c>
      <c r="C6">
        <v>0.65280000000000005</v>
      </c>
      <c r="D6">
        <v>0.68989999999999996</v>
      </c>
    </row>
    <row r="7" spans="1:4" x14ac:dyDescent="0.25">
      <c r="A7" t="s">
        <v>65</v>
      </c>
      <c r="B7">
        <v>0.65669999999999995</v>
      </c>
      <c r="C7">
        <v>0.65159999999999996</v>
      </c>
      <c r="D7">
        <v>0.68910000000000005</v>
      </c>
    </row>
    <row r="9" spans="1:4" x14ac:dyDescent="0.25">
      <c r="A9" t="s">
        <v>66</v>
      </c>
      <c r="B9" t="s">
        <v>50</v>
      </c>
      <c r="C9" t="s">
        <v>51</v>
      </c>
      <c r="D9" t="s">
        <v>52</v>
      </c>
    </row>
    <row r="10" spans="1:4" x14ac:dyDescent="0.25">
      <c r="A10" t="s">
        <v>61</v>
      </c>
      <c r="B10">
        <v>0.86619999999999997</v>
      </c>
      <c r="C10">
        <v>0.86509999999999998</v>
      </c>
      <c r="D10">
        <v>0.90900000000000003</v>
      </c>
    </row>
    <row r="11" spans="1:4" x14ac:dyDescent="0.25">
      <c r="A11" t="s">
        <v>62</v>
      </c>
      <c r="B11">
        <v>0.86080000000000001</v>
      </c>
      <c r="C11">
        <v>0.85970000000000002</v>
      </c>
      <c r="D11">
        <v>0.90229999999999999</v>
      </c>
    </row>
    <row r="12" spans="1:4" x14ac:dyDescent="0.25">
      <c r="A12" t="s">
        <v>63</v>
      </c>
      <c r="B12">
        <v>0.8579</v>
      </c>
      <c r="C12">
        <v>0.85629999999999995</v>
      </c>
      <c r="D12">
        <v>0.89839999999999998</v>
      </c>
    </row>
    <row r="13" spans="1:4" x14ac:dyDescent="0.25">
      <c r="A13" t="s">
        <v>64</v>
      </c>
      <c r="B13">
        <v>0.85589999999999999</v>
      </c>
      <c r="C13">
        <v>0.85460000000000003</v>
      </c>
      <c r="D13">
        <v>0.89659999999999995</v>
      </c>
    </row>
    <row r="14" spans="1:4" x14ac:dyDescent="0.25">
      <c r="A14" t="s">
        <v>65</v>
      </c>
      <c r="B14">
        <v>0.85519999999999996</v>
      </c>
      <c r="C14">
        <v>0.85370000000000001</v>
      </c>
      <c r="D14">
        <v>0.89459999999999995</v>
      </c>
    </row>
  </sheetData>
  <phoneticPr fontId="1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3"/>
  <sheetViews>
    <sheetView workbookViewId="0">
      <selection activeCell="B2" sqref="B2:C12"/>
    </sheetView>
  </sheetViews>
  <sheetFormatPr baseColWidth="10" defaultRowHeight="18" x14ac:dyDescent="0.25"/>
  <cols>
    <col min="5" max="5" width="15.28515625" bestFit="1" customWidth="1"/>
    <col min="6" max="6" width="7.28515625" bestFit="1" customWidth="1"/>
  </cols>
  <sheetData>
    <row r="1" spans="1:6" x14ac:dyDescent="0.25">
      <c r="B1" t="s">
        <v>0</v>
      </c>
      <c r="C1" t="s">
        <v>1</v>
      </c>
      <c r="E1" t="s">
        <v>26</v>
      </c>
    </row>
    <row r="2" spans="1:6" x14ac:dyDescent="0.25">
      <c r="A2" t="s">
        <v>2</v>
      </c>
      <c r="B2" s="6">
        <f>F3</f>
        <v>0.8528</v>
      </c>
      <c r="C2" s="6">
        <f>$F4</f>
        <v>0.65190000000000003</v>
      </c>
      <c r="E2" t="s">
        <v>25</v>
      </c>
    </row>
    <row r="3" spans="1:6" x14ac:dyDescent="0.25">
      <c r="A3" t="s">
        <v>3</v>
      </c>
      <c r="B3" s="6">
        <f>F7</f>
        <v>0.85289999999999999</v>
      </c>
      <c r="C3" s="6">
        <f>F8</f>
        <v>0.6522</v>
      </c>
      <c r="E3" t="s">
        <v>0</v>
      </c>
      <c r="F3">
        <v>0.8528</v>
      </c>
    </row>
    <row r="4" spans="1:6" x14ac:dyDescent="0.25">
      <c r="A4" t="s">
        <v>4</v>
      </c>
      <c r="B4" s="6">
        <f>F11</f>
        <v>0.85589999999999999</v>
      </c>
      <c r="C4" s="6">
        <f>F12</f>
        <v>0.65390000000000004</v>
      </c>
      <c r="E4" t="s">
        <v>1</v>
      </c>
      <c r="F4">
        <v>0.65190000000000003</v>
      </c>
    </row>
    <row r="5" spans="1:6" x14ac:dyDescent="0.25">
      <c r="A5" t="s">
        <v>6</v>
      </c>
      <c r="B5" s="6">
        <f>F15</f>
        <v>0.8569</v>
      </c>
      <c r="C5" s="6">
        <f>$F16</f>
        <v>0.65459999999999996</v>
      </c>
      <c r="E5" t="s">
        <v>26</v>
      </c>
    </row>
    <row r="6" spans="1:6" x14ac:dyDescent="0.25">
      <c r="A6" t="s">
        <v>7</v>
      </c>
      <c r="B6" s="6">
        <f>F19</f>
        <v>0.85429999999999995</v>
      </c>
      <c r="C6" s="6">
        <f>F20</f>
        <v>0.65300000000000002</v>
      </c>
      <c r="E6" t="s">
        <v>27</v>
      </c>
    </row>
    <row r="7" spans="1:6" x14ac:dyDescent="0.25">
      <c r="A7" t="s">
        <v>8</v>
      </c>
      <c r="B7" s="6">
        <f>F23</f>
        <v>0.85240000000000005</v>
      </c>
      <c r="C7" s="6">
        <f>$F24</f>
        <v>0.65100000000000002</v>
      </c>
      <c r="E7" t="s">
        <v>0</v>
      </c>
      <c r="F7">
        <v>0.85289999999999999</v>
      </c>
    </row>
    <row r="8" spans="1:6" x14ac:dyDescent="0.25">
      <c r="A8" t="s">
        <v>9</v>
      </c>
      <c r="B8" s="6">
        <f>F27</f>
        <v>0.85519999999999996</v>
      </c>
      <c r="C8" s="6">
        <f>$F28</f>
        <v>0.65349999999999997</v>
      </c>
      <c r="E8" t="s">
        <v>1</v>
      </c>
      <c r="F8">
        <v>0.6522</v>
      </c>
    </row>
    <row r="9" spans="1:6" x14ac:dyDescent="0.25">
      <c r="A9" t="s">
        <v>10</v>
      </c>
      <c r="B9" s="6">
        <f>F31</f>
        <v>0.85389999999999999</v>
      </c>
      <c r="C9" s="6">
        <f>$F32</f>
        <v>0.65129999999999999</v>
      </c>
      <c r="E9" t="s">
        <v>26</v>
      </c>
    </row>
    <row r="10" spans="1:6" x14ac:dyDescent="0.25">
      <c r="A10" t="s">
        <v>11</v>
      </c>
      <c r="B10" s="6">
        <f>F35</f>
        <v>0.85519999999999996</v>
      </c>
      <c r="C10" s="6">
        <f>$F36</f>
        <v>0.65269999999999995</v>
      </c>
      <c r="E10" t="s">
        <v>28</v>
      </c>
    </row>
    <row r="11" spans="1:6" x14ac:dyDescent="0.25">
      <c r="A11" t="s">
        <v>12</v>
      </c>
      <c r="B11" s="6">
        <f>F39</f>
        <v>0.85660000000000003</v>
      </c>
      <c r="C11" s="6">
        <f>$F40</f>
        <v>0.6542</v>
      </c>
      <c r="E11" t="s">
        <v>0</v>
      </c>
      <c r="F11">
        <v>0.85589999999999999</v>
      </c>
    </row>
    <row r="12" spans="1:6" x14ac:dyDescent="0.25">
      <c r="A12" t="s">
        <v>24</v>
      </c>
      <c r="B12" s="6">
        <f>AVERAGE(B2:B11)</f>
        <v>0.85461000000000009</v>
      </c>
      <c r="C12" s="6">
        <f>AVERAGE(C2:C11)</f>
        <v>0.65283000000000002</v>
      </c>
      <c r="E12" t="s">
        <v>1</v>
      </c>
      <c r="F12">
        <v>0.65390000000000004</v>
      </c>
    </row>
    <row r="13" spans="1:6" x14ac:dyDescent="0.25">
      <c r="E13" t="s">
        <v>26</v>
      </c>
    </row>
    <row r="14" spans="1:6" x14ac:dyDescent="0.25">
      <c r="E14" t="s">
        <v>29</v>
      </c>
    </row>
    <row r="15" spans="1:6" x14ac:dyDescent="0.25">
      <c r="E15" t="s">
        <v>0</v>
      </c>
      <c r="F15">
        <v>0.8569</v>
      </c>
    </row>
    <row r="16" spans="1:6" x14ac:dyDescent="0.25">
      <c r="E16" t="s">
        <v>1</v>
      </c>
      <c r="F16">
        <v>0.65459999999999996</v>
      </c>
    </row>
    <row r="17" spans="5:6" x14ac:dyDescent="0.25">
      <c r="E17" t="s">
        <v>26</v>
      </c>
    </row>
    <row r="18" spans="5:6" x14ac:dyDescent="0.25">
      <c r="E18" t="s">
        <v>30</v>
      </c>
    </row>
    <row r="19" spans="5:6" x14ac:dyDescent="0.25">
      <c r="E19" t="s">
        <v>0</v>
      </c>
      <c r="F19">
        <v>0.85429999999999995</v>
      </c>
    </row>
    <row r="20" spans="5:6" x14ac:dyDescent="0.25">
      <c r="E20" t="s">
        <v>1</v>
      </c>
      <c r="F20">
        <v>0.65300000000000002</v>
      </c>
    </row>
    <row r="21" spans="5:6" x14ac:dyDescent="0.25">
      <c r="E21" t="s">
        <v>26</v>
      </c>
    </row>
    <row r="22" spans="5:6" x14ac:dyDescent="0.25">
      <c r="E22" t="s">
        <v>33</v>
      </c>
    </row>
    <row r="23" spans="5:6" x14ac:dyDescent="0.25">
      <c r="E23" t="s">
        <v>0</v>
      </c>
      <c r="F23">
        <v>0.85240000000000005</v>
      </c>
    </row>
    <row r="24" spans="5:6" x14ac:dyDescent="0.25">
      <c r="E24" t="s">
        <v>1</v>
      </c>
      <c r="F24">
        <v>0.65100000000000002</v>
      </c>
    </row>
    <row r="25" spans="5:6" x14ac:dyDescent="0.25">
      <c r="E25" t="s">
        <v>26</v>
      </c>
    </row>
    <row r="26" spans="5:6" x14ac:dyDescent="0.25">
      <c r="E26" t="s">
        <v>34</v>
      </c>
    </row>
    <row r="27" spans="5:6" x14ac:dyDescent="0.25">
      <c r="E27" t="s">
        <v>0</v>
      </c>
      <c r="F27">
        <v>0.85519999999999996</v>
      </c>
    </row>
    <row r="28" spans="5:6" x14ac:dyDescent="0.25">
      <c r="E28" t="s">
        <v>1</v>
      </c>
      <c r="F28">
        <v>0.65349999999999997</v>
      </c>
    </row>
    <row r="29" spans="5:6" x14ac:dyDescent="0.25">
      <c r="E29" t="s">
        <v>26</v>
      </c>
    </row>
    <row r="30" spans="5:6" x14ac:dyDescent="0.25">
      <c r="E30" t="s">
        <v>35</v>
      </c>
    </row>
    <row r="31" spans="5:6" x14ac:dyDescent="0.25">
      <c r="E31" t="s">
        <v>0</v>
      </c>
      <c r="F31">
        <v>0.85389999999999999</v>
      </c>
    </row>
    <row r="32" spans="5:6" x14ac:dyDescent="0.25">
      <c r="E32" t="s">
        <v>1</v>
      </c>
      <c r="F32">
        <v>0.65129999999999999</v>
      </c>
    </row>
    <row r="33" spans="5:6" x14ac:dyDescent="0.25">
      <c r="E33" t="s">
        <v>26</v>
      </c>
    </row>
    <row r="34" spans="5:6" x14ac:dyDescent="0.25">
      <c r="E34" t="s">
        <v>36</v>
      </c>
    </row>
    <row r="35" spans="5:6" x14ac:dyDescent="0.25">
      <c r="E35" t="s">
        <v>0</v>
      </c>
      <c r="F35">
        <v>0.85519999999999996</v>
      </c>
    </row>
    <row r="36" spans="5:6" x14ac:dyDescent="0.25">
      <c r="E36" t="s">
        <v>1</v>
      </c>
      <c r="F36">
        <v>0.65269999999999995</v>
      </c>
    </row>
    <row r="37" spans="5:6" x14ac:dyDescent="0.25">
      <c r="E37" t="s">
        <v>26</v>
      </c>
    </row>
    <row r="38" spans="5:6" x14ac:dyDescent="0.25">
      <c r="E38" t="s">
        <v>37</v>
      </c>
    </row>
    <row r="39" spans="5:6" x14ac:dyDescent="0.25">
      <c r="E39" t="s">
        <v>0</v>
      </c>
      <c r="F39">
        <v>0.85660000000000003</v>
      </c>
    </row>
    <row r="40" spans="5:6" x14ac:dyDescent="0.25">
      <c r="E40" t="s">
        <v>1</v>
      </c>
      <c r="F40">
        <v>0.6542</v>
      </c>
    </row>
    <row r="41" spans="5:6" x14ac:dyDescent="0.25">
      <c r="E41" t="s">
        <v>26</v>
      </c>
    </row>
    <row r="42" spans="5:6" x14ac:dyDescent="0.25">
      <c r="E42" t="s">
        <v>31</v>
      </c>
      <c r="F42">
        <v>0.85460000000000003</v>
      </c>
    </row>
    <row r="43" spans="5:6" x14ac:dyDescent="0.25">
      <c r="E43" t="s">
        <v>32</v>
      </c>
      <c r="F43">
        <v>0.65280000000000005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3"/>
  <sheetViews>
    <sheetView workbookViewId="0">
      <selection activeCell="I21" sqref="I21:N26"/>
    </sheetView>
  </sheetViews>
  <sheetFormatPr baseColWidth="10" defaultRowHeight="18" x14ac:dyDescent="0.25"/>
  <cols>
    <col min="6" max="6" width="15.28515625" bestFit="1" customWidth="1"/>
    <col min="7" max="7" width="7.28515625" bestFit="1" customWidth="1"/>
  </cols>
  <sheetData>
    <row r="1" spans="1:16" x14ac:dyDescent="0.25">
      <c r="B1" t="s">
        <v>0</v>
      </c>
      <c r="C1" t="s">
        <v>1</v>
      </c>
      <c r="F1" t="s">
        <v>26</v>
      </c>
    </row>
    <row r="2" spans="1:16" ht="28" x14ac:dyDescent="0.25">
      <c r="A2" t="s">
        <v>2</v>
      </c>
      <c r="B2" s="6">
        <v>0.85660000000000003</v>
      </c>
      <c r="C2" s="6">
        <v>0.65349999999999997</v>
      </c>
      <c r="F2" t="s">
        <v>25</v>
      </c>
      <c r="I2" s="10" t="s">
        <v>49</v>
      </c>
      <c r="J2" s="10"/>
      <c r="K2" s="10"/>
      <c r="L2" s="10" t="s">
        <v>50</v>
      </c>
      <c r="M2" s="10"/>
      <c r="N2" s="10" t="s">
        <v>51</v>
      </c>
      <c r="O2" s="10"/>
      <c r="P2" s="5" t="s">
        <v>52</v>
      </c>
    </row>
    <row r="3" spans="1:16" x14ac:dyDescent="0.25">
      <c r="A3" t="s">
        <v>3</v>
      </c>
      <c r="B3" s="6">
        <v>0.85599999999999998</v>
      </c>
      <c r="C3" s="6">
        <v>0.65269999999999995</v>
      </c>
      <c r="F3" t="s">
        <v>0</v>
      </c>
      <c r="G3">
        <v>0.88539999999999996</v>
      </c>
      <c r="I3" s="3" t="s">
        <v>0</v>
      </c>
      <c r="J3" s="3">
        <v>0.86619999999999997</v>
      </c>
      <c r="K3" s="11">
        <v>0.86509999999999998</v>
      </c>
      <c r="L3" s="11"/>
      <c r="M3" s="11">
        <v>0.90900000000000003</v>
      </c>
      <c r="N3" s="11"/>
      <c r="O3" s="12"/>
      <c r="P3" s="12"/>
    </row>
    <row r="4" spans="1:16" x14ac:dyDescent="0.25">
      <c r="A4" t="s">
        <v>4</v>
      </c>
      <c r="B4" s="6">
        <v>0.85119999999999996</v>
      </c>
      <c r="C4" s="6">
        <v>0.64939999999999998</v>
      </c>
      <c r="F4" t="s">
        <v>1</v>
      </c>
      <c r="G4">
        <v>0.68620000000000003</v>
      </c>
      <c r="I4" s="5" t="s">
        <v>1</v>
      </c>
      <c r="J4" s="5">
        <v>0.66569999999999996</v>
      </c>
      <c r="K4" s="10">
        <v>0.66169999999999995</v>
      </c>
      <c r="L4" s="10"/>
      <c r="M4" s="10">
        <v>0.70169999999999999</v>
      </c>
      <c r="N4" s="10"/>
      <c r="O4" s="12"/>
      <c r="P4" s="12"/>
    </row>
    <row r="5" spans="1:16" x14ac:dyDescent="0.25">
      <c r="A5" t="s">
        <v>6</v>
      </c>
      <c r="B5" s="6">
        <v>0.85229999999999995</v>
      </c>
      <c r="C5" s="6">
        <v>0.65210000000000001</v>
      </c>
      <c r="F5" t="s">
        <v>26</v>
      </c>
      <c r="I5" s="3" t="s">
        <v>0</v>
      </c>
      <c r="J5" s="3">
        <v>0.86080000000000001</v>
      </c>
      <c r="K5" s="11">
        <v>0.85970000000000002</v>
      </c>
      <c r="L5" s="11"/>
      <c r="M5" s="11">
        <v>0.90229999999999999</v>
      </c>
      <c r="N5" s="11"/>
      <c r="O5" s="12"/>
      <c r="P5" s="12"/>
    </row>
    <row r="6" spans="1:16" x14ac:dyDescent="0.25">
      <c r="A6" t="s">
        <v>7</v>
      </c>
      <c r="B6" s="6">
        <v>0.85740000000000005</v>
      </c>
      <c r="C6" s="6">
        <v>0.65339999999999998</v>
      </c>
      <c r="F6" t="s">
        <v>27</v>
      </c>
      <c r="I6" s="5" t="s">
        <v>1</v>
      </c>
      <c r="J6" s="5">
        <v>0.6613</v>
      </c>
      <c r="K6" s="10">
        <v>0.65710000000000002</v>
      </c>
      <c r="L6" s="10"/>
      <c r="M6" s="10">
        <v>0.69540000000000002</v>
      </c>
      <c r="N6" s="10"/>
      <c r="O6" s="12"/>
      <c r="P6" s="12"/>
    </row>
    <row r="7" spans="1:16" x14ac:dyDescent="0.25">
      <c r="A7" t="s">
        <v>8</v>
      </c>
      <c r="B7" s="6">
        <v>0.85199999999999998</v>
      </c>
      <c r="C7" s="6">
        <v>0.64939999999999998</v>
      </c>
      <c r="F7" t="s">
        <v>0</v>
      </c>
      <c r="G7">
        <v>0.88859999999999995</v>
      </c>
      <c r="I7" s="3" t="s">
        <v>0</v>
      </c>
      <c r="J7" s="3">
        <v>0.8579</v>
      </c>
      <c r="K7" s="11">
        <v>0.85629999999999995</v>
      </c>
      <c r="L7" s="11"/>
      <c r="M7" s="11">
        <v>0.89839999999999998</v>
      </c>
      <c r="N7" s="11"/>
      <c r="O7" s="12"/>
      <c r="P7" s="12"/>
    </row>
    <row r="8" spans="1:16" x14ac:dyDescent="0.25">
      <c r="A8" t="s">
        <v>9</v>
      </c>
      <c r="B8" s="6">
        <v>0.85129999999999995</v>
      </c>
      <c r="C8" s="6">
        <v>0.65080000000000005</v>
      </c>
      <c r="F8" t="s">
        <v>1</v>
      </c>
      <c r="G8">
        <v>0.68720000000000003</v>
      </c>
      <c r="I8" s="5" t="s">
        <v>1</v>
      </c>
      <c r="J8" s="5">
        <v>0.65880000000000005</v>
      </c>
      <c r="K8" s="10">
        <v>0.65400000000000003</v>
      </c>
      <c r="L8" s="10"/>
      <c r="M8" s="10">
        <v>0.69169999999999998</v>
      </c>
      <c r="N8" s="10"/>
      <c r="O8" s="12"/>
      <c r="P8" s="12"/>
    </row>
    <row r="9" spans="1:16" x14ac:dyDescent="0.25">
      <c r="A9" t="s">
        <v>10</v>
      </c>
      <c r="B9" s="6">
        <v>0.84789999999999999</v>
      </c>
      <c r="C9" s="6">
        <v>0.64800000000000002</v>
      </c>
      <c r="F9" t="s">
        <v>26</v>
      </c>
      <c r="I9" s="3" t="s">
        <v>0</v>
      </c>
      <c r="J9" s="3">
        <v>0.85589999999999999</v>
      </c>
      <c r="K9" s="11">
        <v>0.85460000000000003</v>
      </c>
      <c r="L9" s="11"/>
      <c r="M9" s="11">
        <v>0.89659999999999995</v>
      </c>
      <c r="N9" s="11"/>
      <c r="O9" s="12"/>
      <c r="P9" s="12"/>
    </row>
    <row r="10" spans="1:16" x14ac:dyDescent="0.25">
      <c r="A10" t="s">
        <v>11</v>
      </c>
      <c r="B10" s="6">
        <v>0.85260000000000002</v>
      </c>
      <c r="C10" s="6">
        <v>0.65029999999999999</v>
      </c>
      <c r="F10" t="s">
        <v>28</v>
      </c>
      <c r="I10" s="5" t="s">
        <v>1</v>
      </c>
      <c r="J10" s="5">
        <v>0.65739999999999998</v>
      </c>
      <c r="K10" s="10">
        <v>0.65280000000000005</v>
      </c>
      <c r="L10" s="10"/>
      <c r="M10" s="10">
        <v>0.68989999999999996</v>
      </c>
      <c r="N10" s="10"/>
      <c r="O10" s="12"/>
      <c r="P10" s="12"/>
    </row>
    <row r="11" spans="1:16" x14ac:dyDescent="0.25">
      <c r="A11" t="s">
        <v>12</v>
      </c>
      <c r="B11" s="6">
        <v>0.86029999999999995</v>
      </c>
      <c r="C11" s="6">
        <v>0.65590000000000004</v>
      </c>
      <c r="F11" t="s">
        <v>0</v>
      </c>
      <c r="G11">
        <v>0.88449999999999995</v>
      </c>
      <c r="I11" s="3" t="s">
        <v>0</v>
      </c>
      <c r="J11" s="3">
        <v>0.85519999999999996</v>
      </c>
      <c r="K11" s="11">
        <v>0.85370000000000001</v>
      </c>
      <c r="L11" s="11"/>
      <c r="M11" s="11">
        <v>0.89459999999999995</v>
      </c>
      <c r="N11" s="11"/>
      <c r="O11" s="12"/>
      <c r="P11" s="12"/>
    </row>
    <row r="12" spans="1:16" x14ac:dyDescent="0.25">
      <c r="A12" t="s">
        <v>14</v>
      </c>
      <c r="B12" s="6">
        <v>0.85550000000000004</v>
      </c>
      <c r="C12" s="6">
        <v>0.65169999999999995</v>
      </c>
      <c r="F12" t="s">
        <v>1</v>
      </c>
      <c r="G12">
        <v>0.68030000000000002</v>
      </c>
      <c r="I12" s="5" t="s">
        <v>1</v>
      </c>
      <c r="J12" s="5">
        <v>0.65669999999999995</v>
      </c>
      <c r="K12" s="10">
        <v>0.65159999999999996</v>
      </c>
      <c r="L12" s="10"/>
      <c r="M12" s="10">
        <v>0.68910000000000005</v>
      </c>
      <c r="N12" s="10"/>
      <c r="O12" s="12"/>
      <c r="P12" s="12"/>
    </row>
    <row r="13" spans="1:16" x14ac:dyDescent="0.25">
      <c r="A13" t="s">
        <v>15</v>
      </c>
      <c r="B13">
        <v>0.85140000000000005</v>
      </c>
      <c r="C13">
        <v>0.65090000000000003</v>
      </c>
      <c r="F13" t="s">
        <v>26</v>
      </c>
    </row>
    <row r="14" spans="1:16" ht="28" customHeight="1" x14ac:dyDescent="0.25">
      <c r="A14" t="s">
        <v>16</v>
      </c>
      <c r="B14">
        <v>0.85760000000000003</v>
      </c>
      <c r="C14">
        <v>0.65480000000000005</v>
      </c>
      <c r="F14" t="s">
        <v>29</v>
      </c>
      <c r="J14" s="5" t="s">
        <v>50</v>
      </c>
      <c r="K14" s="10" t="s">
        <v>51</v>
      </c>
      <c r="L14" s="10"/>
      <c r="M14" s="10" t="s">
        <v>52</v>
      </c>
      <c r="N14" s="10"/>
    </row>
    <row r="15" spans="1:16" x14ac:dyDescent="0.25">
      <c r="A15" t="s">
        <v>17</v>
      </c>
      <c r="B15">
        <v>0.85229999999999995</v>
      </c>
      <c r="C15">
        <v>0.64949999999999997</v>
      </c>
      <c r="F15" t="s">
        <v>0</v>
      </c>
      <c r="G15">
        <v>0.89400000000000002</v>
      </c>
      <c r="I15" s="8" t="s">
        <v>53</v>
      </c>
      <c r="J15" s="5">
        <v>0.66569999999999996</v>
      </c>
      <c r="K15" s="10">
        <v>0.66169999999999995</v>
      </c>
      <c r="L15" s="10"/>
      <c r="M15" s="10">
        <v>0.70169999999999999</v>
      </c>
      <c r="N15" s="10"/>
    </row>
    <row r="16" spans="1:16" x14ac:dyDescent="0.25">
      <c r="A16" t="s">
        <v>18</v>
      </c>
      <c r="B16">
        <v>0.85540000000000005</v>
      </c>
      <c r="C16">
        <v>0.65280000000000005</v>
      </c>
      <c r="F16" t="s">
        <v>1</v>
      </c>
      <c r="G16">
        <v>0.68740000000000001</v>
      </c>
      <c r="I16" t="s">
        <v>54</v>
      </c>
      <c r="J16" s="5">
        <v>0.6613</v>
      </c>
      <c r="K16" s="10">
        <v>0.65710000000000002</v>
      </c>
      <c r="L16" s="10"/>
      <c r="M16" s="10">
        <v>0.69540000000000002</v>
      </c>
      <c r="N16" s="10"/>
    </row>
    <row r="17" spans="1:14" x14ac:dyDescent="0.25">
      <c r="A17" t="s">
        <v>19</v>
      </c>
      <c r="B17">
        <v>0.85440000000000005</v>
      </c>
      <c r="C17">
        <v>0.65349999999999997</v>
      </c>
      <c r="F17" t="s">
        <v>26</v>
      </c>
      <c r="I17" s="8" t="s">
        <v>55</v>
      </c>
      <c r="J17" s="5">
        <v>0.65880000000000005</v>
      </c>
      <c r="K17" s="10">
        <v>0.65400000000000003</v>
      </c>
      <c r="L17" s="10"/>
      <c r="M17" s="10">
        <v>0.69169999999999998</v>
      </c>
      <c r="N17" s="10"/>
    </row>
    <row r="18" spans="1:14" x14ac:dyDescent="0.25">
      <c r="A18" t="s">
        <v>20</v>
      </c>
      <c r="B18">
        <v>0.85299999999999998</v>
      </c>
      <c r="C18">
        <v>0.65149999999999997</v>
      </c>
      <c r="F18" t="s">
        <v>30</v>
      </c>
      <c r="I18" s="9" t="s">
        <v>56</v>
      </c>
      <c r="J18" s="5">
        <v>0.65739999999999998</v>
      </c>
      <c r="K18" s="10">
        <v>0.65280000000000005</v>
      </c>
      <c r="L18" s="10"/>
      <c r="M18" s="10">
        <v>0.68989999999999996</v>
      </c>
      <c r="N18" s="10"/>
    </row>
    <row r="19" spans="1:14" x14ac:dyDescent="0.25">
      <c r="A19" t="s">
        <v>21</v>
      </c>
      <c r="B19">
        <v>0.85289999999999999</v>
      </c>
      <c r="C19">
        <v>0.64980000000000004</v>
      </c>
      <c r="F19" t="s">
        <v>0</v>
      </c>
      <c r="G19">
        <v>0.88339999999999996</v>
      </c>
      <c r="I19" s="8" t="s">
        <v>57</v>
      </c>
      <c r="J19" s="5">
        <v>0.65669999999999995</v>
      </c>
      <c r="K19" s="10">
        <v>0.65159999999999996</v>
      </c>
      <c r="L19" s="10"/>
      <c r="M19" s="10">
        <v>0.68910000000000005</v>
      </c>
      <c r="N19" s="10"/>
    </row>
    <row r="20" spans="1:14" x14ac:dyDescent="0.25">
      <c r="A20" t="s">
        <v>22</v>
      </c>
      <c r="B20">
        <v>0.85560000000000003</v>
      </c>
      <c r="C20">
        <v>0.65390000000000004</v>
      </c>
      <c r="F20" t="s">
        <v>1</v>
      </c>
      <c r="G20">
        <v>0.68610000000000004</v>
      </c>
    </row>
    <row r="21" spans="1:14" ht="28" customHeight="1" x14ac:dyDescent="0.25">
      <c r="A21" t="s">
        <v>23</v>
      </c>
      <c r="B21">
        <v>0.8478</v>
      </c>
      <c r="C21">
        <v>0.64900000000000002</v>
      </c>
      <c r="F21" t="s">
        <v>26</v>
      </c>
      <c r="I21" t="s">
        <v>58</v>
      </c>
      <c r="J21" s="5" t="s">
        <v>50</v>
      </c>
      <c r="K21" s="10" t="s">
        <v>51</v>
      </c>
      <c r="L21" s="10"/>
      <c r="M21" s="10" t="s">
        <v>52</v>
      </c>
      <c r="N21" s="10"/>
    </row>
    <row r="22" spans="1:14" x14ac:dyDescent="0.25">
      <c r="A22" t="s">
        <v>24</v>
      </c>
      <c r="B22">
        <v>0.85370000000000001</v>
      </c>
      <c r="C22">
        <v>0.65159999999999996</v>
      </c>
      <c r="F22" t="s">
        <v>33</v>
      </c>
      <c r="I22" s="8" t="s">
        <v>53</v>
      </c>
      <c r="J22" s="3">
        <v>0.86619999999999997</v>
      </c>
      <c r="K22" s="11">
        <v>0.86509999999999998</v>
      </c>
      <c r="L22" s="11"/>
      <c r="M22" s="11">
        <v>0.90900000000000003</v>
      </c>
      <c r="N22" s="11"/>
    </row>
    <row r="23" spans="1:14" x14ac:dyDescent="0.25">
      <c r="F23" t="s">
        <v>0</v>
      </c>
      <c r="G23">
        <v>0.89410000000000001</v>
      </c>
      <c r="I23" t="s">
        <v>54</v>
      </c>
      <c r="J23" s="3">
        <v>0.86080000000000001</v>
      </c>
      <c r="K23" s="11">
        <v>0.85970000000000002</v>
      </c>
      <c r="L23" s="11"/>
      <c r="M23" s="11">
        <v>0.90229999999999999</v>
      </c>
      <c r="N23" s="11"/>
    </row>
    <row r="24" spans="1:14" x14ac:dyDescent="0.25">
      <c r="F24" t="s">
        <v>1</v>
      </c>
      <c r="G24">
        <v>0.69350000000000001</v>
      </c>
      <c r="I24" s="8" t="s">
        <v>59</v>
      </c>
      <c r="J24" s="3">
        <v>0.8579</v>
      </c>
      <c r="K24" s="11">
        <v>0.85629999999999995</v>
      </c>
      <c r="L24" s="11"/>
      <c r="M24" s="11">
        <v>0.89839999999999998</v>
      </c>
      <c r="N24" s="11"/>
    </row>
    <row r="25" spans="1:14" x14ac:dyDescent="0.25">
      <c r="F25" t="s">
        <v>26</v>
      </c>
      <c r="I25" s="9" t="s">
        <v>60</v>
      </c>
      <c r="J25" s="3">
        <v>0.85589999999999999</v>
      </c>
      <c r="K25" s="11">
        <v>0.85460000000000003</v>
      </c>
      <c r="L25" s="11"/>
      <c r="M25" s="11">
        <v>0.89659999999999995</v>
      </c>
      <c r="N25" s="11"/>
    </row>
    <row r="26" spans="1:14" x14ac:dyDescent="0.25">
      <c r="F26" t="s">
        <v>34</v>
      </c>
      <c r="I26" s="8" t="s">
        <v>57</v>
      </c>
      <c r="J26" s="3">
        <v>0.85519999999999996</v>
      </c>
      <c r="K26" s="11">
        <v>0.85370000000000001</v>
      </c>
      <c r="L26" s="11"/>
      <c r="M26" s="11">
        <v>0.89459999999999995</v>
      </c>
      <c r="N26" s="11"/>
    </row>
    <row r="27" spans="1:14" x14ac:dyDescent="0.25">
      <c r="F27" t="s">
        <v>0</v>
      </c>
      <c r="G27">
        <v>0.88660000000000005</v>
      </c>
    </row>
    <row r="28" spans="1:14" x14ac:dyDescent="0.25">
      <c r="F28" t="s">
        <v>1</v>
      </c>
      <c r="G28">
        <v>0.68259999999999998</v>
      </c>
    </row>
    <row r="29" spans="1:14" x14ac:dyDescent="0.25">
      <c r="F29" t="s">
        <v>26</v>
      </c>
    </row>
    <row r="30" spans="1:14" x14ac:dyDescent="0.25">
      <c r="F30" t="s">
        <v>35</v>
      </c>
    </row>
    <row r="31" spans="1:14" x14ac:dyDescent="0.25">
      <c r="F31" t="s">
        <v>0</v>
      </c>
      <c r="G31">
        <v>0.88919999999999999</v>
      </c>
    </row>
    <row r="32" spans="1:14" x14ac:dyDescent="0.25">
      <c r="F32" t="s">
        <v>1</v>
      </c>
      <c r="G32">
        <v>0.68630000000000002</v>
      </c>
    </row>
    <row r="33" spans="6:7" x14ac:dyDescent="0.25">
      <c r="F33" t="s">
        <v>26</v>
      </c>
    </row>
    <row r="34" spans="6:7" x14ac:dyDescent="0.25">
      <c r="F34" t="s">
        <v>36</v>
      </c>
    </row>
    <row r="35" spans="6:7" x14ac:dyDescent="0.25">
      <c r="F35" t="s">
        <v>0</v>
      </c>
      <c r="G35">
        <v>0.89059999999999995</v>
      </c>
    </row>
    <row r="36" spans="6:7" x14ac:dyDescent="0.25">
      <c r="F36" t="s">
        <v>1</v>
      </c>
      <c r="G36">
        <v>0.68820000000000003</v>
      </c>
    </row>
    <row r="37" spans="6:7" x14ac:dyDescent="0.25">
      <c r="F37" t="s">
        <v>26</v>
      </c>
    </row>
    <row r="38" spans="6:7" x14ac:dyDescent="0.25">
      <c r="F38" t="s">
        <v>37</v>
      </c>
    </row>
    <row r="39" spans="6:7" x14ac:dyDescent="0.25">
      <c r="F39" t="s">
        <v>0</v>
      </c>
      <c r="G39">
        <v>0.87739999999999996</v>
      </c>
    </row>
    <row r="40" spans="6:7" x14ac:dyDescent="0.25">
      <c r="F40" t="s">
        <v>1</v>
      </c>
      <c r="G40">
        <v>0.67479999999999996</v>
      </c>
    </row>
    <row r="41" spans="6:7" x14ac:dyDescent="0.25">
      <c r="F41" t="s">
        <v>26</v>
      </c>
    </row>
    <row r="42" spans="6:7" x14ac:dyDescent="0.25">
      <c r="F42" t="s">
        <v>38</v>
      </c>
    </row>
    <row r="43" spans="6:7" x14ac:dyDescent="0.25">
      <c r="F43" t="s">
        <v>0</v>
      </c>
      <c r="G43">
        <v>0.88990000000000002</v>
      </c>
    </row>
    <row r="44" spans="6:7" x14ac:dyDescent="0.25">
      <c r="F44" t="s">
        <v>1</v>
      </c>
      <c r="G44">
        <v>0.68210000000000004</v>
      </c>
    </row>
    <row r="45" spans="6:7" x14ac:dyDescent="0.25">
      <c r="F45" t="s">
        <v>26</v>
      </c>
    </row>
    <row r="46" spans="6:7" x14ac:dyDescent="0.25">
      <c r="F46" t="s">
        <v>39</v>
      </c>
    </row>
    <row r="47" spans="6:7" x14ac:dyDescent="0.25">
      <c r="F47" t="s">
        <v>0</v>
      </c>
      <c r="G47">
        <v>0.90100000000000002</v>
      </c>
    </row>
    <row r="48" spans="6:7" x14ac:dyDescent="0.25">
      <c r="F48" t="s">
        <v>1</v>
      </c>
      <c r="G48">
        <v>0.69169999999999998</v>
      </c>
    </row>
    <row r="49" spans="6:7" x14ac:dyDescent="0.25">
      <c r="F49" t="s">
        <v>26</v>
      </c>
    </row>
    <row r="50" spans="6:7" x14ac:dyDescent="0.25">
      <c r="F50" t="s">
        <v>40</v>
      </c>
    </row>
    <row r="51" spans="6:7" x14ac:dyDescent="0.25">
      <c r="F51" t="s">
        <v>0</v>
      </c>
      <c r="G51">
        <v>0.89090000000000003</v>
      </c>
    </row>
    <row r="52" spans="6:7" x14ac:dyDescent="0.25">
      <c r="F52" t="s">
        <v>1</v>
      </c>
      <c r="G52">
        <v>0.68400000000000005</v>
      </c>
    </row>
    <row r="53" spans="6:7" x14ac:dyDescent="0.25">
      <c r="F53" t="s">
        <v>26</v>
      </c>
    </row>
    <row r="54" spans="6:7" x14ac:dyDescent="0.25">
      <c r="F54" t="s">
        <v>41</v>
      </c>
    </row>
    <row r="55" spans="6:7" x14ac:dyDescent="0.25">
      <c r="F55" t="s">
        <v>0</v>
      </c>
      <c r="G55">
        <v>0.90780000000000005</v>
      </c>
    </row>
    <row r="56" spans="6:7" x14ac:dyDescent="0.25">
      <c r="F56" t="s">
        <v>1</v>
      </c>
      <c r="G56">
        <v>0.6966</v>
      </c>
    </row>
    <row r="57" spans="6:7" x14ac:dyDescent="0.25">
      <c r="F57" t="s">
        <v>26</v>
      </c>
    </row>
    <row r="58" spans="6:7" x14ac:dyDescent="0.25">
      <c r="F58" t="s">
        <v>42</v>
      </c>
    </row>
    <row r="59" spans="6:7" x14ac:dyDescent="0.25">
      <c r="F59" t="s">
        <v>0</v>
      </c>
      <c r="G59">
        <v>0.88500000000000001</v>
      </c>
    </row>
    <row r="60" spans="6:7" x14ac:dyDescent="0.25">
      <c r="F60" t="s">
        <v>1</v>
      </c>
      <c r="G60">
        <v>0.67800000000000005</v>
      </c>
    </row>
    <row r="61" spans="6:7" x14ac:dyDescent="0.25">
      <c r="F61" t="s">
        <v>26</v>
      </c>
    </row>
    <row r="62" spans="6:7" x14ac:dyDescent="0.25">
      <c r="F62" t="s">
        <v>43</v>
      </c>
    </row>
    <row r="63" spans="6:7" x14ac:dyDescent="0.25">
      <c r="F63" t="s">
        <v>0</v>
      </c>
      <c r="G63">
        <v>0.91639999999999999</v>
      </c>
    </row>
    <row r="64" spans="6:7" x14ac:dyDescent="0.25">
      <c r="F64" t="s">
        <v>1</v>
      </c>
      <c r="G64">
        <v>0.7016</v>
      </c>
    </row>
    <row r="65" spans="6:7" x14ac:dyDescent="0.25">
      <c r="F65" t="s">
        <v>26</v>
      </c>
    </row>
    <row r="66" spans="6:7" x14ac:dyDescent="0.25">
      <c r="F66" t="s">
        <v>44</v>
      </c>
    </row>
    <row r="67" spans="6:7" x14ac:dyDescent="0.25">
      <c r="F67" t="s">
        <v>0</v>
      </c>
      <c r="G67">
        <v>0.91</v>
      </c>
    </row>
    <row r="68" spans="6:7" x14ac:dyDescent="0.25">
      <c r="F68" t="s">
        <v>1</v>
      </c>
      <c r="G68">
        <v>0.69989999999999997</v>
      </c>
    </row>
    <row r="69" spans="6:7" x14ac:dyDescent="0.25">
      <c r="F69" t="s">
        <v>26</v>
      </c>
    </row>
    <row r="70" spans="6:7" x14ac:dyDescent="0.25">
      <c r="F70" t="s">
        <v>45</v>
      </c>
    </row>
    <row r="71" spans="6:7" x14ac:dyDescent="0.25">
      <c r="F71" t="s">
        <v>0</v>
      </c>
      <c r="G71">
        <v>0.91010000000000002</v>
      </c>
    </row>
    <row r="72" spans="6:7" x14ac:dyDescent="0.25">
      <c r="F72" t="s">
        <v>1</v>
      </c>
      <c r="G72">
        <v>0.70130000000000003</v>
      </c>
    </row>
    <row r="73" spans="6:7" x14ac:dyDescent="0.25">
      <c r="F73" t="s">
        <v>26</v>
      </c>
    </row>
    <row r="74" spans="6:7" x14ac:dyDescent="0.25">
      <c r="F74" t="s">
        <v>46</v>
      </c>
    </row>
    <row r="75" spans="6:7" x14ac:dyDescent="0.25">
      <c r="F75" t="s">
        <v>0</v>
      </c>
      <c r="G75">
        <v>0.89949999999999997</v>
      </c>
    </row>
    <row r="76" spans="6:7" x14ac:dyDescent="0.25">
      <c r="F76" t="s">
        <v>1</v>
      </c>
      <c r="G76">
        <v>0.69189999999999996</v>
      </c>
    </row>
    <row r="77" spans="6:7" x14ac:dyDescent="0.25">
      <c r="F77" t="s">
        <v>26</v>
      </c>
    </row>
    <row r="78" spans="6:7" x14ac:dyDescent="0.25">
      <c r="F78" t="s">
        <v>47</v>
      </c>
    </row>
    <row r="79" spans="6:7" x14ac:dyDescent="0.25">
      <c r="F79" t="s">
        <v>0</v>
      </c>
      <c r="G79">
        <v>0.90849999999999997</v>
      </c>
    </row>
    <row r="80" spans="6:7" x14ac:dyDescent="0.25">
      <c r="F80" t="s">
        <v>1</v>
      </c>
      <c r="G80">
        <v>0.70199999999999996</v>
      </c>
    </row>
    <row r="81" spans="6:7" x14ac:dyDescent="0.25">
      <c r="F81" t="s">
        <v>26</v>
      </c>
    </row>
    <row r="82" spans="6:7" x14ac:dyDescent="0.25">
      <c r="F82" t="s">
        <v>31</v>
      </c>
      <c r="G82">
        <v>0.89459999999999995</v>
      </c>
    </row>
    <row r="83" spans="6:7" x14ac:dyDescent="0.25">
      <c r="F83" t="s">
        <v>32</v>
      </c>
      <c r="G83">
        <v>0.68910000000000005</v>
      </c>
    </row>
  </sheetData>
  <mergeCells count="57">
    <mergeCell ref="K25:L25"/>
    <mergeCell ref="M25:N25"/>
    <mergeCell ref="K26:L26"/>
    <mergeCell ref="M26:N26"/>
    <mergeCell ref="K14:L14"/>
    <mergeCell ref="M14:N14"/>
    <mergeCell ref="K23:L23"/>
    <mergeCell ref="M23:N23"/>
    <mergeCell ref="K24:L24"/>
    <mergeCell ref="M24:N24"/>
    <mergeCell ref="K21:L21"/>
    <mergeCell ref="M21:N21"/>
    <mergeCell ref="K22:L22"/>
    <mergeCell ref="M22:N22"/>
    <mergeCell ref="K19:L19"/>
    <mergeCell ref="M19:N19"/>
    <mergeCell ref="K17:L17"/>
    <mergeCell ref="M17:N17"/>
    <mergeCell ref="K18:L18"/>
    <mergeCell ref="M18:N18"/>
    <mergeCell ref="K15:L15"/>
    <mergeCell ref="M15:N15"/>
    <mergeCell ref="K16:L16"/>
    <mergeCell ref="M16:N16"/>
    <mergeCell ref="K12:L12"/>
    <mergeCell ref="M12:N12"/>
    <mergeCell ref="O12:P12"/>
    <mergeCell ref="K10:L10"/>
    <mergeCell ref="M10:N10"/>
    <mergeCell ref="O10:P10"/>
    <mergeCell ref="K11:L11"/>
    <mergeCell ref="M11:N11"/>
    <mergeCell ref="O11:P11"/>
    <mergeCell ref="K8:L8"/>
    <mergeCell ref="M8:N8"/>
    <mergeCell ref="O8:P8"/>
    <mergeCell ref="K9:L9"/>
    <mergeCell ref="M9:N9"/>
    <mergeCell ref="O9:P9"/>
    <mergeCell ref="K6:L6"/>
    <mergeCell ref="M6:N6"/>
    <mergeCell ref="O6:P6"/>
    <mergeCell ref="K7:L7"/>
    <mergeCell ref="M7:N7"/>
    <mergeCell ref="O7:P7"/>
    <mergeCell ref="K4:L4"/>
    <mergeCell ref="M4:N4"/>
    <mergeCell ref="O4:P4"/>
    <mergeCell ref="K5:L5"/>
    <mergeCell ref="M5:N5"/>
    <mergeCell ref="O5:P5"/>
    <mergeCell ref="I2:K2"/>
    <mergeCell ref="L2:M2"/>
    <mergeCell ref="N2:O2"/>
    <mergeCell ref="K3:L3"/>
    <mergeCell ref="M3:N3"/>
    <mergeCell ref="O3:P3"/>
  </mergeCells>
  <phoneticPr fontId="1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2" sqref="B2:C4"/>
    </sheetView>
  </sheetViews>
  <sheetFormatPr baseColWidth="10" defaultRowHeight="18" x14ac:dyDescent="0.25"/>
  <cols>
    <col min="6" max="6" width="15.28515625" bestFit="1" customWidth="1"/>
    <col min="7" max="7" width="7.28515625" bestFit="1" customWidth="1"/>
  </cols>
  <sheetData>
    <row r="1" spans="1:7" x14ac:dyDescent="0.25">
      <c r="B1" t="s">
        <v>0</v>
      </c>
      <c r="C1" t="s">
        <v>1</v>
      </c>
      <c r="F1" t="s">
        <v>26</v>
      </c>
    </row>
    <row r="2" spans="1:7" x14ac:dyDescent="0.25">
      <c r="A2" t="s">
        <v>2</v>
      </c>
      <c r="B2" s="6">
        <v>0.90580000000000005</v>
      </c>
      <c r="C2">
        <v>0.69779999999999998</v>
      </c>
      <c r="F2" t="s">
        <v>25</v>
      </c>
    </row>
    <row r="3" spans="1:7" x14ac:dyDescent="0.25">
      <c r="A3" t="s">
        <v>3</v>
      </c>
      <c r="B3" s="6">
        <v>0.91220000000000001</v>
      </c>
      <c r="C3">
        <v>0.7056</v>
      </c>
      <c r="F3" t="s">
        <v>0</v>
      </c>
      <c r="G3">
        <v>0.90390000000000004</v>
      </c>
    </row>
    <row r="4" spans="1:7" x14ac:dyDescent="0.25">
      <c r="A4" t="s">
        <v>48</v>
      </c>
      <c r="B4" s="6">
        <v>0.90900000000000003</v>
      </c>
      <c r="C4">
        <v>0.70169999999999999</v>
      </c>
      <c r="F4" t="s">
        <v>1</v>
      </c>
      <c r="G4">
        <v>0.69520000000000004</v>
      </c>
    </row>
    <row r="5" spans="1:7" x14ac:dyDescent="0.25">
      <c r="F5" t="s">
        <v>26</v>
      </c>
    </row>
    <row r="6" spans="1:7" x14ac:dyDescent="0.25">
      <c r="F6" t="s">
        <v>27</v>
      </c>
    </row>
    <row r="7" spans="1:7" x14ac:dyDescent="0.25">
      <c r="F7" t="s">
        <v>0</v>
      </c>
      <c r="G7">
        <v>0.90469999999999995</v>
      </c>
    </row>
    <row r="8" spans="1:7" x14ac:dyDescent="0.25">
      <c r="F8" t="s">
        <v>1</v>
      </c>
      <c r="G8">
        <v>0.69710000000000005</v>
      </c>
    </row>
    <row r="9" spans="1:7" x14ac:dyDescent="0.25">
      <c r="F9" t="s">
        <v>26</v>
      </c>
    </row>
    <row r="10" spans="1:7" x14ac:dyDescent="0.25">
      <c r="F10" t="s">
        <v>28</v>
      </c>
    </row>
    <row r="11" spans="1:7" x14ac:dyDescent="0.25">
      <c r="F11" t="s">
        <v>0</v>
      </c>
      <c r="G11">
        <v>0.89839999999999998</v>
      </c>
    </row>
    <row r="12" spans="1:7" x14ac:dyDescent="0.25">
      <c r="F12" t="s">
        <v>1</v>
      </c>
      <c r="G12">
        <v>0.69379999999999997</v>
      </c>
    </row>
    <row r="13" spans="1:7" x14ac:dyDescent="0.25">
      <c r="F13" t="s">
        <v>26</v>
      </c>
    </row>
    <row r="14" spans="1:7" x14ac:dyDescent="0.25">
      <c r="F14" t="s">
        <v>31</v>
      </c>
      <c r="G14">
        <v>0.90229999999999999</v>
      </c>
    </row>
    <row r="15" spans="1:7" x14ac:dyDescent="0.25">
      <c r="F15" t="s">
        <v>32</v>
      </c>
      <c r="G15">
        <v>0.69540000000000002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5" sqref="B5"/>
    </sheetView>
  </sheetViews>
  <sheetFormatPr baseColWidth="10" defaultRowHeight="18" x14ac:dyDescent="0.25"/>
  <cols>
    <col min="6" max="6" width="15.28515625" bestFit="1" customWidth="1"/>
    <col min="7" max="7" width="7.28515625" bestFit="1" customWidth="1"/>
  </cols>
  <sheetData>
    <row r="1" spans="1:7" x14ac:dyDescent="0.25">
      <c r="B1" t="s">
        <v>0</v>
      </c>
      <c r="C1" t="s">
        <v>1</v>
      </c>
      <c r="F1" t="s">
        <v>26</v>
      </c>
    </row>
    <row r="2" spans="1:7" x14ac:dyDescent="0.25">
      <c r="A2" t="s">
        <v>2</v>
      </c>
      <c r="B2" s="6">
        <v>0.90390000000000004</v>
      </c>
      <c r="C2">
        <v>0.69520000000000004</v>
      </c>
      <c r="F2" t="s">
        <v>25</v>
      </c>
    </row>
    <row r="3" spans="1:7" x14ac:dyDescent="0.25">
      <c r="A3" t="s">
        <v>3</v>
      </c>
      <c r="B3" s="6">
        <v>0.90469999999999995</v>
      </c>
      <c r="C3">
        <v>0.69710000000000005</v>
      </c>
      <c r="F3" t="s">
        <v>0</v>
      </c>
      <c r="G3">
        <v>0.90390000000000004</v>
      </c>
    </row>
    <row r="4" spans="1:7" x14ac:dyDescent="0.25">
      <c r="A4" t="s">
        <v>4</v>
      </c>
      <c r="B4" s="6">
        <v>0.89839999999999998</v>
      </c>
      <c r="C4">
        <v>0.69379999999999997</v>
      </c>
      <c r="F4" t="s">
        <v>1</v>
      </c>
      <c r="G4">
        <v>0.69520000000000004</v>
      </c>
    </row>
    <row r="5" spans="1:7" x14ac:dyDescent="0.25">
      <c r="A5" t="s">
        <v>24</v>
      </c>
      <c r="B5">
        <f>G14</f>
        <v>0.90229999999999999</v>
      </c>
      <c r="C5">
        <f>G15</f>
        <v>0.69540000000000002</v>
      </c>
      <c r="F5" t="s">
        <v>26</v>
      </c>
    </row>
    <row r="6" spans="1:7" x14ac:dyDescent="0.25">
      <c r="F6" t="s">
        <v>27</v>
      </c>
    </row>
    <row r="7" spans="1:7" x14ac:dyDescent="0.25">
      <c r="F7" t="s">
        <v>0</v>
      </c>
      <c r="G7">
        <v>0.90469999999999995</v>
      </c>
    </row>
    <row r="8" spans="1:7" x14ac:dyDescent="0.25">
      <c r="F8" t="s">
        <v>1</v>
      </c>
      <c r="G8">
        <v>0.69710000000000005</v>
      </c>
    </row>
    <row r="9" spans="1:7" x14ac:dyDescent="0.25">
      <c r="F9" t="s">
        <v>26</v>
      </c>
    </row>
    <row r="10" spans="1:7" x14ac:dyDescent="0.25">
      <c r="F10" t="s">
        <v>28</v>
      </c>
    </row>
    <row r="11" spans="1:7" x14ac:dyDescent="0.25">
      <c r="F11" t="s">
        <v>0</v>
      </c>
      <c r="G11">
        <v>0.89839999999999998</v>
      </c>
    </row>
    <row r="12" spans="1:7" x14ac:dyDescent="0.25">
      <c r="F12" t="s">
        <v>1</v>
      </c>
      <c r="G12">
        <v>0.69379999999999997</v>
      </c>
    </row>
    <row r="13" spans="1:7" x14ac:dyDescent="0.25">
      <c r="F13" t="s">
        <v>26</v>
      </c>
    </row>
    <row r="14" spans="1:7" x14ac:dyDescent="0.25">
      <c r="F14" t="s">
        <v>31</v>
      </c>
      <c r="G14">
        <v>0.90229999999999999</v>
      </c>
    </row>
    <row r="15" spans="1:7" x14ac:dyDescent="0.25">
      <c r="F15" t="s">
        <v>32</v>
      </c>
      <c r="G15">
        <v>0.69540000000000002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workbookViewId="0">
      <selection activeCell="B2" sqref="B2:C7"/>
    </sheetView>
  </sheetViews>
  <sheetFormatPr baseColWidth="10" defaultRowHeight="18" x14ac:dyDescent="0.25"/>
  <cols>
    <col min="5" max="5" width="15.28515625" bestFit="1" customWidth="1"/>
    <col min="6" max="6" width="7.28515625" bestFit="1" customWidth="1"/>
  </cols>
  <sheetData>
    <row r="1" spans="1:6" x14ac:dyDescent="0.25">
      <c r="B1" t="s">
        <v>0</v>
      </c>
      <c r="C1" t="s">
        <v>1</v>
      </c>
      <c r="E1" t="s">
        <v>26</v>
      </c>
    </row>
    <row r="2" spans="1:6" x14ac:dyDescent="0.25">
      <c r="A2" t="s">
        <v>2</v>
      </c>
      <c r="B2" s="6">
        <f>F3</f>
        <v>0.89229999999999998</v>
      </c>
      <c r="C2" s="6">
        <f>$F4</f>
        <v>0.68620000000000003</v>
      </c>
      <c r="E2" t="s">
        <v>25</v>
      </c>
    </row>
    <row r="3" spans="1:6" x14ac:dyDescent="0.25">
      <c r="A3" t="s">
        <v>3</v>
      </c>
      <c r="B3" s="6">
        <f>F7</f>
        <v>0.90620000000000001</v>
      </c>
      <c r="C3" s="6">
        <f>F8</f>
        <v>0.69699999999999995</v>
      </c>
      <c r="E3" t="s">
        <v>0</v>
      </c>
      <c r="F3">
        <v>0.89229999999999998</v>
      </c>
    </row>
    <row r="4" spans="1:6" x14ac:dyDescent="0.25">
      <c r="A4" t="s">
        <v>4</v>
      </c>
      <c r="B4" s="6">
        <f>F11</f>
        <v>0.89449999999999996</v>
      </c>
      <c r="C4" s="6">
        <f>F12</f>
        <v>0.6895</v>
      </c>
      <c r="E4" t="s">
        <v>1</v>
      </c>
      <c r="F4">
        <v>0.68620000000000003</v>
      </c>
    </row>
    <row r="5" spans="1:6" x14ac:dyDescent="0.25">
      <c r="A5" t="s">
        <v>6</v>
      </c>
      <c r="B5" s="6">
        <f>F15</f>
        <v>0.89590000000000003</v>
      </c>
      <c r="C5" s="6">
        <f>$F16</f>
        <v>0.69189999999999996</v>
      </c>
      <c r="E5" t="s">
        <v>26</v>
      </c>
    </row>
    <row r="6" spans="1:6" x14ac:dyDescent="0.25">
      <c r="A6" t="s">
        <v>7</v>
      </c>
      <c r="B6" s="6">
        <f>F19</f>
        <v>0.90290000000000004</v>
      </c>
      <c r="C6" s="6">
        <f>F20</f>
        <v>0.69399999999999995</v>
      </c>
      <c r="E6" t="s">
        <v>27</v>
      </c>
    </row>
    <row r="7" spans="1:6" x14ac:dyDescent="0.25">
      <c r="A7" t="s">
        <v>24</v>
      </c>
      <c r="B7" s="6">
        <f>AVERAGE(B2:B6)</f>
        <v>0.89836000000000005</v>
      </c>
      <c r="C7" s="6">
        <f>AVERAGE(C2:C6)</f>
        <v>0.69172</v>
      </c>
      <c r="E7" t="s">
        <v>0</v>
      </c>
      <c r="F7">
        <v>0.90620000000000001</v>
      </c>
    </row>
    <row r="8" spans="1:6" x14ac:dyDescent="0.25">
      <c r="E8" t="s">
        <v>1</v>
      </c>
      <c r="F8">
        <v>0.69699999999999995</v>
      </c>
    </row>
    <row r="9" spans="1:6" x14ac:dyDescent="0.25">
      <c r="E9" t="s">
        <v>26</v>
      </c>
    </row>
    <row r="10" spans="1:6" x14ac:dyDescent="0.25">
      <c r="E10" t="s">
        <v>28</v>
      </c>
    </row>
    <row r="11" spans="1:6" x14ac:dyDescent="0.25">
      <c r="E11" t="s">
        <v>0</v>
      </c>
      <c r="F11">
        <v>0.89449999999999996</v>
      </c>
    </row>
    <row r="12" spans="1:6" x14ac:dyDescent="0.25">
      <c r="E12" t="s">
        <v>1</v>
      </c>
      <c r="F12">
        <v>0.6895</v>
      </c>
    </row>
    <row r="13" spans="1:6" x14ac:dyDescent="0.25">
      <c r="E13" t="s">
        <v>26</v>
      </c>
    </row>
    <row r="14" spans="1:6" x14ac:dyDescent="0.25">
      <c r="E14" t="s">
        <v>29</v>
      </c>
    </row>
    <row r="15" spans="1:6" x14ac:dyDescent="0.25">
      <c r="E15" t="s">
        <v>0</v>
      </c>
      <c r="F15">
        <v>0.89590000000000003</v>
      </c>
    </row>
    <row r="16" spans="1:6" x14ac:dyDescent="0.25">
      <c r="E16" t="s">
        <v>1</v>
      </c>
      <c r="F16">
        <v>0.69189999999999996</v>
      </c>
    </row>
    <row r="17" spans="5:6" x14ac:dyDescent="0.25">
      <c r="E17" t="s">
        <v>26</v>
      </c>
    </row>
    <row r="18" spans="5:6" x14ac:dyDescent="0.25">
      <c r="E18" t="s">
        <v>30</v>
      </c>
    </row>
    <row r="19" spans="5:6" x14ac:dyDescent="0.25">
      <c r="E19" t="s">
        <v>0</v>
      </c>
      <c r="F19">
        <v>0.90290000000000004</v>
      </c>
    </row>
    <row r="20" spans="5:6" x14ac:dyDescent="0.25">
      <c r="E20" t="s">
        <v>1</v>
      </c>
      <c r="F20">
        <v>0.69399999999999995</v>
      </c>
    </row>
    <row r="21" spans="5:6" x14ac:dyDescent="0.25">
      <c r="E21" t="s">
        <v>26</v>
      </c>
    </row>
    <row r="22" spans="5:6" x14ac:dyDescent="0.25">
      <c r="E22" t="s">
        <v>31</v>
      </c>
      <c r="F22">
        <v>0.89839999999999998</v>
      </c>
    </row>
    <row r="23" spans="5:6" x14ac:dyDescent="0.25">
      <c r="E23" t="s">
        <v>32</v>
      </c>
      <c r="F23">
        <v>0.69169999999999998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"/>
  <sheetViews>
    <sheetView workbookViewId="0">
      <selection activeCell="B2" sqref="B2:C12"/>
    </sheetView>
  </sheetViews>
  <sheetFormatPr baseColWidth="10" defaultRowHeight="18" x14ac:dyDescent="0.25"/>
  <cols>
    <col min="6" max="6" width="15.28515625" bestFit="1" customWidth="1"/>
    <col min="7" max="7" width="7.28515625" bestFit="1" customWidth="1"/>
  </cols>
  <sheetData>
    <row r="1" spans="1:7" x14ac:dyDescent="0.25">
      <c r="B1" t="s">
        <v>0</v>
      </c>
      <c r="C1" t="s">
        <v>1</v>
      </c>
      <c r="F1" t="s">
        <v>26</v>
      </c>
    </row>
    <row r="2" spans="1:7" x14ac:dyDescent="0.25">
      <c r="A2" t="s">
        <v>2</v>
      </c>
      <c r="B2" s="6">
        <v>0.89480000000000004</v>
      </c>
      <c r="C2" s="6">
        <v>0.69389999999999996</v>
      </c>
      <c r="F2" t="s">
        <v>25</v>
      </c>
    </row>
    <row r="3" spans="1:7" x14ac:dyDescent="0.25">
      <c r="A3" t="s">
        <v>3</v>
      </c>
      <c r="B3" s="6">
        <v>0.90180000000000005</v>
      </c>
      <c r="C3" s="6">
        <v>0.68879999999999997</v>
      </c>
      <c r="F3" t="s">
        <v>0</v>
      </c>
      <c r="G3">
        <v>0.89480000000000004</v>
      </c>
    </row>
    <row r="4" spans="1:7" x14ac:dyDescent="0.25">
      <c r="A4" t="s">
        <v>4</v>
      </c>
      <c r="B4" s="6">
        <v>0.89290000000000003</v>
      </c>
      <c r="C4" s="6">
        <v>0.68640000000000001</v>
      </c>
      <c r="F4" t="s">
        <v>1</v>
      </c>
      <c r="G4">
        <v>0.69389999999999996</v>
      </c>
    </row>
    <row r="5" spans="1:7" x14ac:dyDescent="0.25">
      <c r="A5" t="s">
        <v>6</v>
      </c>
      <c r="B5" s="6">
        <v>0.89319999999999999</v>
      </c>
      <c r="C5" s="6">
        <v>0.68740000000000001</v>
      </c>
      <c r="F5" t="s">
        <v>26</v>
      </c>
    </row>
    <row r="6" spans="1:7" x14ac:dyDescent="0.25">
      <c r="A6" t="s">
        <v>7</v>
      </c>
      <c r="B6" s="6">
        <v>0.88880000000000003</v>
      </c>
      <c r="C6" s="6">
        <v>0.68369999999999997</v>
      </c>
      <c r="F6" t="s">
        <v>27</v>
      </c>
    </row>
    <row r="7" spans="1:7" x14ac:dyDescent="0.25">
      <c r="A7" t="s">
        <v>8</v>
      </c>
      <c r="B7" s="6">
        <v>0.89049999999999996</v>
      </c>
      <c r="C7" s="6">
        <v>0.6875</v>
      </c>
      <c r="F7" t="s">
        <v>0</v>
      </c>
      <c r="G7">
        <v>0.90180000000000005</v>
      </c>
    </row>
    <row r="8" spans="1:7" x14ac:dyDescent="0.25">
      <c r="A8" t="s">
        <v>9</v>
      </c>
      <c r="B8" s="6">
        <v>0.90580000000000005</v>
      </c>
      <c r="C8" s="6">
        <v>0.69879999999999998</v>
      </c>
      <c r="F8" t="s">
        <v>1</v>
      </c>
      <c r="G8">
        <v>0.68879999999999997</v>
      </c>
    </row>
    <row r="9" spans="1:7" x14ac:dyDescent="0.25">
      <c r="A9" t="s">
        <v>10</v>
      </c>
      <c r="B9" s="6">
        <v>0.90569999999999995</v>
      </c>
      <c r="C9" s="6">
        <v>0.6956</v>
      </c>
      <c r="F9" t="s">
        <v>26</v>
      </c>
    </row>
    <row r="10" spans="1:7" x14ac:dyDescent="0.25">
      <c r="A10" t="s">
        <v>11</v>
      </c>
      <c r="B10" s="6">
        <v>0.90400000000000003</v>
      </c>
      <c r="C10" s="6">
        <v>0.69230000000000003</v>
      </c>
      <c r="F10" t="s">
        <v>28</v>
      </c>
    </row>
    <row r="11" spans="1:7" x14ac:dyDescent="0.25">
      <c r="A11" t="s">
        <v>12</v>
      </c>
      <c r="B11" s="6">
        <v>0.88839999999999997</v>
      </c>
      <c r="C11" s="6">
        <v>0.6845</v>
      </c>
      <c r="F11" t="s">
        <v>0</v>
      </c>
      <c r="G11">
        <v>0.89290000000000003</v>
      </c>
    </row>
    <row r="12" spans="1:7" x14ac:dyDescent="0.25">
      <c r="A12" t="s">
        <v>24</v>
      </c>
      <c r="B12" s="6">
        <f>AVERAGE(B2:B11)</f>
        <v>0.89659000000000011</v>
      </c>
      <c r="C12" s="6">
        <f>AVERAGE(C2:C11)</f>
        <v>0.68989</v>
      </c>
      <c r="F12" t="s">
        <v>1</v>
      </c>
      <c r="G12">
        <v>0.68640000000000001</v>
      </c>
    </row>
    <row r="13" spans="1:7" x14ac:dyDescent="0.25">
      <c r="F13" t="s">
        <v>26</v>
      </c>
    </row>
    <row r="14" spans="1:7" x14ac:dyDescent="0.25">
      <c r="F14" t="s">
        <v>29</v>
      </c>
    </row>
    <row r="15" spans="1:7" x14ac:dyDescent="0.25">
      <c r="F15" t="s">
        <v>0</v>
      </c>
      <c r="G15">
        <v>0.89319999999999999</v>
      </c>
    </row>
    <row r="16" spans="1:7" x14ac:dyDescent="0.25">
      <c r="F16" t="s">
        <v>1</v>
      </c>
      <c r="G16">
        <v>0.68740000000000001</v>
      </c>
    </row>
    <row r="17" spans="6:7" x14ac:dyDescent="0.25">
      <c r="F17" t="s">
        <v>26</v>
      </c>
    </row>
    <row r="18" spans="6:7" x14ac:dyDescent="0.25">
      <c r="F18" t="s">
        <v>30</v>
      </c>
    </row>
    <row r="19" spans="6:7" x14ac:dyDescent="0.25">
      <c r="F19" t="s">
        <v>0</v>
      </c>
      <c r="G19">
        <v>0.88880000000000003</v>
      </c>
    </row>
    <row r="20" spans="6:7" x14ac:dyDescent="0.25">
      <c r="F20" t="s">
        <v>1</v>
      </c>
      <c r="G20">
        <v>0.68369999999999997</v>
      </c>
    </row>
    <row r="21" spans="6:7" x14ac:dyDescent="0.25">
      <c r="F21" t="s">
        <v>26</v>
      </c>
    </row>
    <row r="22" spans="6:7" x14ac:dyDescent="0.25">
      <c r="F22" t="s">
        <v>33</v>
      </c>
    </row>
    <row r="23" spans="6:7" x14ac:dyDescent="0.25">
      <c r="F23" t="s">
        <v>0</v>
      </c>
      <c r="G23">
        <v>0.89049999999999996</v>
      </c>
    </row>
    <row r="24" spans="6:7" x14ac:dyDescent="0.25">
      <c r="F24" t="s">
        <v>1</v>
      </c>
      <c r="G24">
        <v>0.6875</v>
      </c>
    </row>
    <row r="25" spans="6:7" x14ac:dyDescent="0.25">
      <c r="F25" t="s">
        <v>26</v>
      </c>
    </row>
    <row r="26" spans="6:7" x14ac:dyDescent="0.25">
      <c r="F26" t="s">
        <v>34</v>
      </c>
    </row>
    <row r="27" spans="6:7" x14ac:dyDescent="0.25">
      <c r="F27" t="s">
        <v>0</v>
      </c>
      <c r="G27">
        <v>0.90580000000000005</v>
      </c>
    </row>
    <row r="28" spans="6:7" x14ac:dyDescent="0.25">
      <c r="F28" t="s">
        <v>1</v>
      </c>
      <c r="G28">
        <v>0.69879999999999998</v>
      </c>
    </row>
    <row r="29" spans="6:7" x14ac:dyDescent="0.25">
      <c r="F29" t="s">
        <v>26</v>
      </c>
    </row>
    <row r="30" spans="6:7" x14ac:dyDescent="0.25">
      <c r="F30" t="s">
        <v>35</v>
      </c>
    </row>
    <row r="31" spans="6:7" x14ac:dyDescent="0.25">
      <c r="F31" t="s">
        <v>0</v>
      </c>
      <c r="G31">
        <v>0.90569999999999995</v>
      </c>
    </row>
    <row r="32" spans="6:7" x14ac:dyDescent="0.25">
      <c r="F32" t="s">
        <v>1</v>
      </c>
      <c r="G32">
        <v>0.6956</v>
      </c>
    </row>
    <row r="33" spans="6:7" x14ac:dyDescent="0.25">
      <c r="F33" t="s">
        <v>26</v>
      </c>
    </row>
    <row r="34" spans="6:7" x14ac:dyDescent="0.25">
      <c r="F34" t="s">
        <v>36</v>
      </c>
    </row>
    <row r="35" spans="6:7" x14ac:dyDescent="0.25">
      <c r="F35" t="s">
        <v>0</v>
      </c>
      <c r="G35">
        <v>0.90400000000000003</v>
      </c>
    </row>
    <row r="36" spans="6:7" x14ac:dyDescent="0.25">
      <c r="F36" t="s">
        <v>1</v>
      </c>
      <c r="G36">
        <v>0.69230000000000003</v>
      </c>
    </row>
    <row r="37" spans="6:7" x14ac:dyDescent="0.25">
      <c r="F37" t="s">
        <v>26</v>
      </c>
    </row>
    <row r="38" spans="6:7" x14ac:dyDescent="0.25">
      <c r="F38" t="s">
        <v>37</v>
      </c>
    </row>
    <row r="39" spans="6:7" x14ac:dyDescent="0.25">
      <c r="F39" t="s">
        <v>0</v>
      </c>
      <c r="G39">
        <v>0.88839999999999997</v>
      </c>
    </row>
    <row r="40" spans="6:7" x14ac:dyDescent="0.25">
      <c r="F40" t="s">
        <v>1</v>
      </c>
      <c r="G40">
        <v>0.6845</v>
      </c>
    </row>
    <row r="41" spans="6:7" x14ac:dyDescent="0.25">
      <c r="F41" t="s">
        <v>26</v>
      </c>
    </row>
    <row r="42" spans="6:7" x14ac:dyDescent="0.25">
      <c r="F42" t="s">
        <v>31</v>
      </c>
      <c r="G42">
        <v>0.89659999999999995</v>
      </c>
    </row>
    <row r="43" spans="6:7" x14ac:dyDescent="0.25">
      <c r="F43" t="s">
        <v>32</v>
      </c>
      <c r="G43">
        <v>0.68989999999999996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4"/>
  <sheetViews>
    <sheetView workbookViewId="0">
      <selection activeCell="E1" sqref="E1:K123"/>
    </sheetView>
  </sheetViews>
  <sheetFormatPr baseColWidth="10" defaultRowHeight="18" x14ac:dyDescent="0.25"/>
  <cols>
    <col min="5" max="5" width="25.28515625" bestFit="1" customWidth="1"/>
    <col min="6" max="6" width="7.28515625" bestFit="1" customWidth="1"/>
    <col min="10" max="10" width="15.28515625" bestFit="1" customWidth="1"/>
    <col min="11" max="11" width="7.28515625" bestFit="1" customWidth="1"/>
  </cols>
  <sheetData>
    <row r="1" spans="1:9" x14ac:dyDescent="0.25">
      <c r="B1" t="s">
        <v>0</v>
      </c>
      <c r="C1" t="s">
        <v>1</v>
      </c>
    </row>
    <row r="2" spans="1:9" x14ac:dyDescent="0.25">
      <c r="A2" t="s">
        <v>2</v>
      </c>
      <c r="B2" s="6">
        <f>F3</f>
        <v>0</v>
      </c>
      <c r="C2" s="6">
        <f>$F4</f>
        <v>0</v>
      </c>
    </row>
    <row r="3" spans="1:9" x14ac:dyDescent="0.25">
      <c r="A3" t="s">
        <v>3</v>
      </c>
      <c r="B3" s="6">
        <f>F7</f>
        <v>0</v>
      </c>
      <c r="C3" s="6">
        <f>F8</f>
        <v>0</v>
      </c>
    </row>
    <row r="4" spans="1:9" x14ac:dyDescent="0.25">
      <c r="A4" t="s">
        <v>4</v>
      </c>
      <c r="B4" s="6">
        <f>F11</f>
        <v>0</v>
      </c>
      <c r="C4" s="6">
        <f>F12</f>
        <v>0</v>
      </c>
    </row>
    <row r="5" spans="1:9" x14ac:dyDescent="0.25">
      <c r="A5" t="s">
        <v>6</v>
      </c>
      <c r="B5" s="6">
        <f>F15</f>
        <v>0</v>
      </c>
      <c r="C5" s="6">
        <f>$F16</f>
        <v>0</v>
      </c>
    </row>
    <row r="6" spans="1:9" x14ac:dyDescent="0.25">
      <c r="A6" t="s">
        <v>7</v>
      </c>
      <c r="B6" s="6">
        <f>F19</f>
        <v>0</v>
      </c>
      <c r="C6" s="6">
        <f>F20</f>
        <v>0</v>
      </c>
      <c r="I6" s="6"/>
    </row>
    <row r="7" spans="1:9" x14ac:dyDescent="0.25">
      <c r="A7" t="s">
        <v>8</v>
      </c>
      <c r="B7" s="6">
        <f>F23</f>
        <v>0</v>
      </c>
      <c r="C7" s="6">
        <f>$F24</f>
        <v>0</v>
      </c>
      <c r="I7" s="6"/>
    </row>
    <row r="8" spans="1:9" x14ac:dyDescent="0.25">
      <c r="A8" t="s">
        <v>9</v>
      </c>
      <c r="B8" s="6">
        <f>F27</f>
        <v>0</v>
      </c>
      <c r="C8" s="6">
        <f>$F28</f>
        <v>0</v>
      </c>
      <c r="I8" s="6"/>
    </row>
    <row r="9" spans="1:9" x14ac:dyDescent="0.25">
      <c r="A9" t="s">
        <v>10</v>
      </c>
      <c r="B9" s="6">
        <f>F31</f>
        <v>0</v>
      </c>
      <c r="C9" s="6">
        <f>$F32</f>
        <v>0</v>
      </c>
      <c r="I9" s="6"/>
    </row>
    <row r="10" spans="1:9" x14ac:dyDescent="0.25">
      <c r="A10" t="s">
        <v>11</v>
      </c>
      <c r="B10" s="6">
        <f>F35</f>
        <v>0</v>
      </c>
      <c r="C10" s="6">
        <f>$F36</f>
        <v>0</v>
      </c>
      <c r="I10" s="6"/>
    </row>
    <row r="11" spans="1:9" x14ac:dyDescent="0.25">
      <c r="A11" t="s">
        <v>12</v>
      </c>
      <c r="B11" s="6">
        <f>F39</f>
        <v>0</v>
      </c>
      <c r="C11" s="6">
        <f>$F40</f>
        <v>0</v>
      </c>
      <c r="I11" s="6"/>
    </row>
    <row r="12" spans="1:9" x14ac:dyDescent="0.25">
      <c r="A12" t="s">
        <v>14</v>
      </c>
      <c r="B12" s="6">
        <f>F43</f>
        <v>0</v>
      </c>
      <c r="C12" s="6">
        <f>$F44</f>
        <v>0</v>
      </c>
      <c r="I12" s="6"/>
    </row>
    <row r="13" spans="1:9" x14ac:dyDescent="0.25">
      <c r="A13" t="s">
        <v>15</v>
      </c>
      <c r="B13" s="6">
        <f>F47</f>
        <v>0</v>
      </c>
      <c r="C13" s="6">
        <f>$F48</f>
        <v>0</v>
      </c>
      <c r="I13" s="6"/>
    </row>
    <row r="14" spans="1:9" x14ac:dyDescent="0.25">
      <c r="A14" t="s">
        <v>16</v>
      </c>
      <c r="B14" s="6">
        <f>F51</f>
        <v>0</v>
      </c>
      <c r="C14" s="6">
        <f>$F52</f>
        <v>0</v>
      </c>
      <c r="I14" s="6"/>
    </row>
    <row r="15" spans="1:9" x14ac:dyDescent="0.25">
      <c r="A15" t="s">
        <v>17</v>
      </c>
      <c r="B15" s="6">
        <f>F55</f>
        <v>0</v>
      </c>
      <c r="C15" s="6">
        <f>$F56</f>
        <v>0</v>
      </c>
      <c r="I15" s="6"/>
    </row>
    <row r="16" spans="1:9" x14ac:dyDescent="0.25">
      <c r="A16" t="s">
        <v>18</v>
      </c>
      <c r="B16" s="6">
        <f>F59</f>
        <v>0</v>
      </c>
      <c r="C16" s="6">
        <f>$F60</f>
        <v>0</v>
      </c>
      <c r="I16" s="6"/>
    </row>
    <row r="17" spans="1:9" x14ac:dyDescent="0.25">
      <c r="A17" t="s">
        <v>19</v>
      </c>
      <c r="B17" s="6">
        <f>F63</f>
        <v>0</v>
      </c>
      <c r="C17" s="6">
        <f>$F64</f>
        <v>0</v>
      </c>
      <c r="I17" s="6"/>
    </row>
    <row r="18" spans="1:9" x14ac:dyDescent="0.25">
      <c r="A18" t="s">
        <v>20</v>
      </c>
      <c r="B18" s="6">
        <f>F67</f>
        <v>0</v>
      </c>
      <c r="C18" s="6">
        <f>$F68</f>
        <v>0</v>
      </c>
      <c r="I18" s="6"/>
    </row>
    <row r="19" spans="1:9" x14ac:dyDescent="0.25">
      <c r="A19" t="s">
        <v>21</v>
      </c>
      <c r="B19" s="6">
        <f>F71</f>
        <v>0</v>
      </c>
      <c r="C19" s="6">
        <f>$F72</f>
        <v>0</v>
      </c>
      <c r="I19" s="6"/>
    </row>
    <row r="20" spans="1:9" x14ac:dyDescent="0.25">
      <c r="A20" t="s">
        <v>22</v>
      </c>
      <c r="B20" s="6">
        <f>F75</f>
        <v>0</v>
      </c>
      <c r="C20" s="6">
        <f>$F76</f>
        <v>0</v>
      </c>
    </row>
    <row r="21" spans="1:9" x14ac:dyDescent="0.25">
      <c r="A21" t="s">
        <v>23</v>
      </c>
      <c r="B21" s="6">
        <f>F79</f>
        <v>0</v>
      </c>
      <c r="C21" s="6">
        <f>$F80</f>
        <v>0</v>
      </c>
    </row>
    <row r="22" spans="1:9" x14ac:dyDescent="0.25">
      <c r="A22" t="s">
        <v>24</v>
      </c>
      <c r="B22" s="6">
        <f>F82</f>
        <v>0</v>
      </c>
      <c r="C22" s="6">
        <f>F83</f>
        <v>0</v>
      </c>
    </row>
    <row r="84" spans="5:5" ht="19" x14ac:dyDescent="0.25">
      <c r="E84" s="7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D12" sqref="D12"/>
    </sheetView>
  </sheetViews>
  <sheetFormatPr baseColWidth="10" defaultRowHeight="18" x14ac:dyDescent="0.25"/>
  <sheetData>
    <row r="1" spans="1:3" ht="19" thickBot="1" x14ac:dyDescent="0.3">
      <c r="A1" s="1"/>
      <c r="B1" s="1" t="s">
        <v>0</v>
      </c>
      <c r="C1" s="1" t="s">
        <v>1</v>
      </c>
    </row>
    <row r="2" spans="1:3" x14ac:dyDescent="0.25">
      <c r="A2" s="2" t="s">
        <v>2</v>
      </c>
      <c r="B2" s="3">
        <v>0.86670000000000003</v>
      </c>
      <c r="C2" s="3">
        <v>0.66639999999999999</v>
      </c>
    </row>
    <row r="3" spans="1:3" x14ac:dyDescent="0.25">
      <c r="A3" s="4" t="s">
        <v>3</v>
      </c>
      <c r="B3" s="5">
        <v>0.86799999999999999</v>
      </c>
      <c r="C3" s="5">
        <v>0.66500000000000004</v>
      </c>
    </row>
    <row r="4" spans="1:3" x14ac:dyDescent="0.25">
      <c r="A4" s="2" t="s">
        <v>5</v>
      </c>
      <c r="B4" s="3">
        <v>0.86619999999999997</v>
      </c>
      <c r="C4" s="3">
        <v>0.66569999999999996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A8" sqref="A8:C12"/>
    </sheetView>
  </sheetViews>
  <sheetFormatPr baseColWidth="10" defaultRowHeight="18" x14ac:dyDescent="0.25"/>
  <sheetData>
    <row r="1" spans="1:3" ht="19" thickBot="1" x14ac:dyDescent="0.3">
      <c r="A1" s="1"/>
      <c r="B1" s="1" t="s">
        <v>0</v>
      </c>
      <c r="C1" s="1" t="s">
        <v>1</v>
      </c>
    </row>
    <row r="2" spans="1:3" x14ac:dyDescent="0.25">
      <c r="A2" s="2" t="s">
        <v>2</v>
      </c>
      <c r="B2">
        <v>0.86060000000000003</v>
      </c>
      <c r="C2">
        <v>0.66159999999999997</v>
      </c>
    </row>
    <row r="3" spans="1:3" x14ac:dyDescent="0.25">
      <c r="A3" s="4" t="s">
        <v>3</v>
      </c>
      <c r="B3">
        <v>0.86209999999999998</v>
      </c>
      <c r="C3">
        <v>0.66190000000000004</v>
      </c>
    </row>
    <row r="4" spans="1:3" x14ac:dyDescent="0.25">
      <c r="A4" s="2" t="s">
        <v>4</v>
      </c>
      <c r="B4">
        <v>0.85960000000000003</v>
      </c>
      <c r="C4">
        <v>0.66059999999999997</v>
      </c>
    </row>
    <row r="5" spans="1:3" x14ac:dyDescent="0.25">
      <c r="A5" s="4" t="s">
        <v>5</v>
      </c>
      <c r="B5">
        <v>0.86080000000000001</v>
      </c>
      <c r="C5">
        <v>0.6613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workbookViewId="0">
      <selection activeCell="E1" sqref="E1:F77"/>
    </sheetView>
  </sheetViews>
  <sheetFormatPr baseColWidth="10" defaultRowHeight="18" x14ac:dyDescent="0.25"/>
  <cols>
    <col min="1" max="1" width="15.28515625" bestFit="1" customWidth="1"/>
    <col min="2" max="2" width="7.28515625" customWidth="1"/>
  </cols>
  <sheetData>
    <row r="1" spans="1:6" ht="19" thickBot="1" x14ac:dyDescent="0.3">
      <c r="A1" s="1"/>
      <c r="B1" s="1" t="s">
        <v>0</v>
      </c>
      <c r="C1" s="1" t="s">
        <v>1</v>
      </c>
      <c r="E1" t="s">
        <v>25</v>
      </c>
    </row>
    <row r="2" spans="1:6" x14ac:dyDescent="0.25">
      <c r="A2" s="2" t="s">
        <v>2</v>
      </c>
      <c r="B2" s="3">
        <f>F2</f>
        <v>0.8569</v>
      </c>
      <c r="C2" s="3">
        <f>F3</f>
        <v>0.65869999999999995</v>
      </c>
      <c r="E2" t="s">
        <v>0</v>
      </c>
      <c r="F2">
        <v>0.8569</v>
      </c>
    </row>
    <row r="3" spans="1:6" x14ac:dyDescent="0.25">
      <c r="A3" s="4" t="s">
        <v>3</v>
      </c>
      <c r="B3" s="5">
        <f>F6</f>
        <v>0.85560000000000003</v>
      </c>
      <c r="C3" s="5">
        <f>F7</f>
        <v>0.65700000000000003</v>
      </c>
      <c r="E3" t="s">
        <v>1</v>
      </c>
      <c r="F3">
        <v>0.65869999999999995</v>
      </c>
    </row>
    <row r="4" spans="1:6" x14ac:dyDescent="0.25">
      <c r="A4" s="2" t="s">
        <v>4</v>
      </c>
      <c r="B4" s="3">
        <f>F10</f>
        <v>0.85699999999999998</v>
      </c>
      <c r="C4" s="3">
        <f>F11</f>
        <v>0.65820000000000001</v>
      </c>
      <c r="E4" t="s">
        <v>26</v>
      </c>
    </row>
    <row r="5" spans="1:6" x14ac:dyDescent="0.25">
      <c r="A5" s="4" t="s">
        <v>6</v>
      </c>
      <c r="B5" s="3">
        <f>F14</f>
        <v>0.86019999999999996</v>
      </c>
      <c r="C5" s="3">
        <f>F15</f>
        <v>0.6603</v>
      </c>
      <c r="E5" t="s">
        <v>27</v>
      </c>
    </row>
    <row r="6" spans="1:6" x14ac:dyDescent="0.25">
      <c r="A6" s="2" t="s">
        <v>7</v>
      </c>
      <c r="B6" s="5">
        <f>F18</f>
        <v>0.85970000000000002</v>
      </c>
      <c r="C6" s="5">
        <f>F19</f>
        <v>0.66</v>
      </c>
      <c r="E6" t="s">
        <v>0</v>
      </c>
      <c r="F6">
        <v>0.85560000000000003</v>
      </c>
    </row>
    <row r="7" spans="1:6" x14ac:dyDescent="0.25">
      <c r="A7" s="4" t="s">
        <v>5</v>
      </c>
      <c r="B7" s="3">
        <f>F21</f>
        <v>0.8579</v>
      </c>
      <c r="C7" s="3">
        <f>F22</f>
        <v>0.65880000000000005</v>
      </c>
      <c r="E7" t="s">
        <v>1</v>
      </c>
      <c r="F7">
        <v>0.65700000000000003</v>
      </c>
    </row>
    <row r="8" spans="1:6" x14ac:dyDescent="0.25">
      <c r="E8" t="s">
        <v>26</v>
      </c>
    </row>
    <row r="9" spans="1:6" x14ac:dyDescent="0.25">
      <c r="E9" t="s">
        <v>28</v>
      </c>
    </row>
    <row r="10" spans="1:6" x14ac:dyDescent="0.25">
      <c r="E10" t="s">
        <v>0</v>
      </c>
      <c r="F10">
        <v>0.85699999999999998</v>
      </c>
    </row>
    <row r="11" spans="1:6" x14ac:dyDescent="0.25">
      <c r="E11" t="s">
        <v>1</v>
      </c>
      <c r="F11">
        <v>0.65820000000000001</v>
      </c>
    </row>
    <row r="12" spans="1:6" x14ac:dyDescent="0.25">
      <c r="E12" t="s">
        <v>26</v>
      </c>
    </row>
    <row r="13" spans="1:6" x14ac:dyDescent="0.25">
      <c r="E13" t="s">
        <v>29</v>
      </c>
    </row>
    <row r="14" spans="1:6" x14ac:dyDescent="0.25">
      <c r="E14" t="s">
        <v>0</v>
      </c>
      <c r="F14">
        <v>0.86019999999999996</v>
      </c>
    </row>
    <row r="15" spans="1:6" x14ac:dyDescent="0.25">
      <c r="E15" t="s">
        <v>1</v>
      </c>
      <c r="F15">
        <v>0.6603</v>
      </c>
    </row>
    <row r="16" spans="1:6" x14ac:dyDescent="0.25">
      <c r="E16" t="s">
        <v>26</v>
      </c>
    </row>
    <row r="17" spans="5:6" x14ac:dyDescent="0.25">
      <c r="E17" t="s">
        <v>30</v>
      </c>
    </row>
    <row r="18" spans="5:6" x14ac:dyDescent="0.25">
      <c r="E18" t="s">
        <v>0</v>
      </c>
      <c r="F18">
        <v>0.85970000000000002</v>
      </c>
    </row>
    <row r="19" spans="5:6" x14ac:dyDescent="0.25">
      <c r="E19" t="s">
        <v>1</v>
      </c>
      <c r="F19">
        <v>0.66</v>
      </c>
    </row>
    <row r="20" spans="5:6" x14ac:dyDescent="0.25">
      <c r="E20" t="s">
        <v>26</v>
      </c>
    </row>
    <row r="21" spans="5:6" x14ac:dyDescent="0.25">
      <c r="E21" t="s">
        <v>31</v>
      </c>
      <c r="F21">
        <v>0.8579</v>
      </c>
    </row>
    <row r="22" spans="5:6" x14ac:dyDescent="0.25">
      <c r="E22" t="s">
        <v>32</v>
      </c>
      <c r="F22">
        <v>0.65880000000000005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B2" sqref="B2:C12"/>
    </sheetView>
  </sheetViews>
  <sheetFormatPr baseColWidth="10" defaultRowHeight="18" x14ac:dyDescent="0.25"/>
  <sheetData>
    <row r="1" spans="1:3" x14ac:dyDescent="0.25">
      <c r="B1" t="s">
        <v>0</v>
      </c>
      <c r="C1" t="s">
        <v>1</v>
      </c>
    </row>
    <row r="2" spans="1:3" x14ac:dyDescent="0.25">
      <c r="A2" t="s">
        <v>2</v>
      </c>
      <c r="B2" s="6">
        <v>0.85499999999999998</v>
      </c>
      <c r="C2" s="6">
        <v>0.65649999999999997</v>
      </c>
    </row>
    <row r="3" spans="1:3" x14ac:dyDescent="0.25">
      <c r="A3" t="s">
        <v>3</v>
      </c>
      <c r="B3" s="6">
        <v>0.85250000000000004</v>
      </c>
      <c r="C3" s="6">
        <v>0.6552</v>
      </c>
    </row>
    <row r="4" spans="1:3" x14ac:dyDescent="0.25">
      <c r="A4" t="s">
        <v>4</v>
      </c>
      <c r="B4" s="6">
        <v>0.85509999999999997</v>
      </c>
      <c r="C4" s="6">
        <v>0.65710000000000002</v>
      </c>
    </row>
    <row r="5" spans="1:3" x14ac:dyDescent="0.25">
      <c r="A5" t="s">
        <v>6</v>
      </c>
      <c r="B5" s="6">
        <v>0.85809999999999997</v>
      </c>
      <c r="C5" s="6">
        <v>0.65959999999999996</v>
      </c>
    </row>
    <row r="6" spans="1:3" x14ac:dyDescent="0.25">
      <c r="A6" t="s">
        <v>7</v>
      </c>
      <c r="B6" s="6">
        <v>0.85619999999999996</v>
      </c>
      <c r="C6" s="6">
        <v>0.65769999999999995</v>
      </c>
    </row>
    <row r="7" spans="1:3" x14ac:dyDescent="0.25">
      <c r="A7" t="s">
        <v>8</v>
      </c>
      <c r="B7" s="6">
        <v>0.86609999999999998</v>
      </c>
      <c r="C7" s="6">
        <v>0.65810000000000002</v>
      </c>
    </row>
    <row r="8" spans="1:3" x14ac:dyDescent="0.25">
      <c r="A8" t="s">
        <v>9</v>
      </c>
      <c r="B8" s="6">
        <v>0.85580000000000001</v>
      </c>
      <c r="C8" s="6">
        <v>0.65649999999999997</v>
      </c>
    </row>
    <row r="9" spans="1:3" x14ac:dyDescent="0.25">
      <c r="A9" t="s">
        <v>10</v>
      </c>
      <c r="B9" s="6">
        <v>0.85809999999999997</v>
      </c>
      <c r="C9" s="6">
        <v>0.6583</v>
      </c>
    </row>
    <row r="10" spans="1:3" x14ac:dyDescent="0.25">
      <c r="A10" t="s">
        <v>11</v>
      </c>
      <c r="B10" s="6">
        <v>0.85450000000000004</v>
      </c>
      <c r="C10" s="6">
        <v>0.65680000000000005</v>
      </c>
    </row>
    <row r="11" spans="1:3" x14ac:dyDescent="0.25">
      <c r="A11" t="s">
        <v>12</v>
      </c>
      <c r="B11" s="6">
        <v>0.85709999999999997</v>
      </c>
      <c r="C11" s="6">
        <v>0.65790000000000004</v>
      </c>
    </row>
    <row r="12" spans="1:3" x14ac:dyDescent="0.25">
      <c r="A12" t="s">
        <v>13</v>
      </c>
      <c r="B12" s="6">
        <v>0.85589999999999999</v>
      </c>
      <c r="C12" s="6">
        <v>0.65739999999999998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4"/>
  <sheetViews>
    <sheetView workbookViewId="0">
      <selection activeCell="B2" sqref="B2:C22"/>
    </sheetView>
  </sheetViews>
  <sheetFormatPr baseColWidth="10" defaultRowHeight="18" x14ac:dyDescent="0.25"/>
  <cols>
    <col min="5" max="5" width="15.28515625" bestFit="1" customWidth="1"/>
    <col min="6" max="6" width="7.28515625" customWidth="1"/>
  </cols>
  <sheetData>
    <row r="1" spans="1:6" x14ac:dyDescent="0.25">
      <c r="B1" t="s">
        <v>0</v>
      </c>
      <c r="C1" t="s">
        <v>1</v>
      </c>
    </row>
    <row r="2" spans="1:6" x14ac:dyDescent="0.25">
      <c r="A2" t="s">
        <v>2</v>
      </c>
      <c r="B2" s="6">
        <v>0.85860000000000003</v>
      </c>
      <c r="C2" s="6">
        <v>0.66120000000000001</v>
      </c>
      <c r="E2" t="s">
        <v>26</v>
      </c>
    </row>
    <row r="3" spans="1:6" x14ac:dyDescent="0.25">
      <c r="A3" t="s">
        <v>3</v>
      </c>
      <c r="B3" s="6">
        <v>0.85770000000000002</v>
      </c>
      <c r="C3" s="6">
        <v>0.65959999999999996</v>
      </c>
      <c r="E3" t="s">
        <v>25</v>
      </c>
    </row>
    <row r="4" spans="1:6" x14ac:dyDescent="0.25">
      <c r="A4" t="s">
        <v>4</v>
      </c>
      <c r="B4" s="6">
        <v>0.85699999999999998</v>
      </c>
      <c r="C4" s="6">
        <v>0.65669999999999995</v>
      </c>
      <c r="E4" t="s">
        <v>0</v>
      </c>
      <c r="F4">
        <v>0.85860000000000003</v>
      </c>
    </row>
    <row r="5" spans="1:6" x14ac:dyDescent="0.25">
      <c r="A5" t="s">
        <v>6</v>
      </c>
      <c r="B5" s="6">
        <v>0.85519999999999996</v>
      </c>
      <c r="C5" s="6">
        <v>0.65780000000000005</v>
      </c>
      <c r="E5" t="s">
        <v>1</v>
      </c>
      <c r="F5">
        <v>0.66120000000000001</v>
      </c>
    </row>
    <row r="6" spans="1:6" x14ac:dyDescent="0.25">
      <c r="A6" t="s">
        <v>7</v>
      </c>
      <c r="B6" s="6">
        <v>0.85740000000000005</v>
      </c>
      <c r="C6" s="6">
        <v>0.65839999999999999</v>
      </c>
      <c r="E6" t="s">
        <v>26</v>
      </c>
    </row>
    <row r="7" spans="1:6" x14ac:dyDescent="0.25">
      <c r="A7" t="s">
        <v>8</v>
      </c>
      <c r="B7" s="6">
        <v>0.85060000000000002</v>
      </c>
      <c r="C7" s="6">
        <v>0.65369999999999995</v>
      </c>
      <c r="E7" t="s">
        <v>27</v>
      </c>
    </row>
    <row r="8" spans="1:6" x14ac:dyDescent="0.25">
      <c r="A8" t="s">
        <v>9</v>
      </c>
      <c r="B8" s="6">
        <v>0.84899999999999998</v>
      </c>
      <c r="C8" s="6">
        <v>0.65249999999999997</v>
      </c>
      <c r="E8" t="s">
        <v>0</v>
      </c>
      <c r="F8">
        <v>0.85770000000000002</v>
      </c>
    </row>
    <row r="9" spans="1:6" x14ac:dyDescent="0.25">
      <c r="A9" t="s">
        <v>10</v>
      </c>
      <c r="B9" s="6">
        <v>0.85270000000000001</v>
      </c>
      <c r="C9" s="6">
        <v>0.65449999999999997</v>
      </c>
      <c r="E9" t="s">
        <v>1</v>
      </c>
      <c r="F9">
        <v>0.65959999999999996</v>
      </c>
    </row>
    <row r="10" spans="1:6" x14ac:dyDescent="0.25">
      <c r="A10" t="s">
        <v>11</v>
      </c>
      <c r="B10" s="6">
        <v>0.85540000000000005</v>
      </c>
      <c r="C10" s="6">
        <v>0.65620000000000001</v>
      </c>
      <c r="E10" t="s">
        <v>26</v>
      </c>
    </row>
    <row r="11" spans="1:6" x14ac:dyDescent="0.25">
      <c r="A11" t="s">
        <v>12</v>
      </c>
      <c r="B11" s="6">
        <v>0.85429999999999995</v>
      </c>
      <c r="C11" s="6">
        <v>0.65610000000000002</v>
      </c>
      <c r="E11" t="s">
        <v>28</v>
      </c>
    </row>
    <row r="12" spans="1:6" x14ac:dyDescent="0.25">
      <c r="A12" t="s">
        <v>14</v>
      </c>
      <c r="B12" s="6">
        <v>0.8548</v>
      </c>
      <c r="C12" s="6">
        <v>0.65649999999999997</v>
      </c>
      <c r="E12" t="s">
        <v>0</v>
      </c>
      <c r="F12">
        <v>0.85699999999999998</v>
      </c>
    </row>
    <row r="13" spans="1:6" x14ac:dyDescent="0.25">
      <c r="A13" t="s">
        <v>15</v>
      </c>
      <c r="B13">
        <v>0.85640000000000005</v>
      </c>
      <c r="C13">
        <v>0.65720000000000001</v>
      </c>
      <c r="E13" t="s">
        <v>1</v>
      </c>
      <c r="F13">
        <v>0.65669999999999995</v>
      </c>
    </row>
    <row r="14" spans="1:6" x14ac:dyDescent="0.25">
      <c r="A14" t="s">
        <v>16</v>
      </c>
      <c r="B14">
        <v>0.85640000000000005</v>
      </c>
      <c r="C14">
        <v>0.65810000000000002</v>
      </c>
      <c r="E14" t="s">
        <v>26</v>
      </c>
    </row>
    <row r="15" spans="1:6" x14ac:dyDescent="0.25">
      <c r="A15" t="s">
        <v>17</v>
      </c>
      <c r="B15">
        <v>0.85160000000000002</v>
      </c>
      <c r="C15">
        <v>0.65449999999999997</v>
      </c>
      <c r="E15" t="s">
        <v>29</v>
      </c>
    </row>
    <row r="16" spans="1:6" x14ac:dyDescent="0.25">
      <c r="A16" t="s">
        <v>18</v>
      </c>
      <c r="B16">
        <v>0.85189999999999999</v>
      </c>
      <c r="C16">
        <v>0.65510000000000002</v>
      </c>
      <c r="E16" t="s">
        <v>0</v>
      </c>
      <c r="F16">
        <v>0.85519999999999996</v>
      </c>
    </row>
    <row r="17" spans="1:6" x14ac:dyDescent="0.25">
      <c r="A17" t="s">
        <v>19</v>
      </c>
      <c r="B17">
        <v>0.85929999999999995</v>
      </c>
      <c r="C17">
        <v>0.65890000000000004</v>
      </c>
      <c r="E17" t="s">
        <v>1</v>
      </c>
      <c r="F17">
        <v>0.65780000000000005</v>
      </c>
    </row>
    <row r="18" spans="1:6" x14ac:dyDescent="0.25">
      <c r="A18" t="s">
        <v>20</v>
      </c>
      <c r="B18">
        <v>0.85519999999999996</v>
      </c>
      <c r="C18">
        <v>0.65559999999999996</v>
      </c>
      <c r="E18" t="s">
        <v>26</v>
      </c>
    </row>
    <row r="19" spans="1:6" x14ac:dyDescent="0.25">
      <c r="A19" t="s">
        <v>21</v>
      </c>
      <c r="B19">
        <v>0.85440000000000005</v>
      </c>
      <c r="C19">
        <v>0.65590000000000004</v>
      </c>
      <c r="E19" t="s">
        <v>30</v>
      </c>
    </row>
    <row r="20" spans="1:6" x14ac:dyDescent="0.25">
      <c r="A20" t="s">
        <v>22</v>
      </c>
      <c r="B20">
        <v>0.86199999999999999</v>
      </c>
      <c r="C20">
        <v>0.65980000000000005</v>
      </c>
      <c r="E20" t="s">
        <v>0</v>
      </c>
      <c r="F20">
        <v>0.85740000000000005</v>
      </c>
    </row>
    <row r="21" spans="1:6" x14ac:dyDescent="0.25">
      <c r="A21" t="s">
        <v>23</v>
      </c>
      <c r="B21">
        <v>0.85429999999999995</v>
      </c>
      <c r="C21">
        <v>0.65539999999999998</v>
      </c>
      <c r="E21" t="s">
        <v>1</v>
      </c>
      <c r="F21">
        <v>0.65839999999999999</v>
      </c>
    </row>
    <row r="22" spans="1:6" x14ac:dyDescent="0.25">
      <c r="A22" t="s">
        <v>24</v>
      </c>
      <c r="B22">
        <v>0.85519999999999996</v>
      </c>
      <c r="C22">
        <v>0.65669999999999995</v>
      </c>
      <c r="E22" t="s">
        <v>26</v>
      </c>
    </row>
    <row r="23" spans="1:6" x14ac:dyDescent="0.25">
      <c r="E23" t="s">
        <v>33</v>
      </c>
    </row>
    <row r="24" spans="1:6" x14ac:dyDescent="0.25">
      <c r="E24" t="s">
        <v>0</v>
      </c>
      <c r="F24">
        <v>0.85060000000000002</v>
      </c>
    </row>
    <row r="25" spans="1:6" x14ac:dyDescent="0.25">
      <c r="E25" t="s">
        <v>1</v>
      </c>
      <c r="F25">
        <v>0.65369999999999995</v>
      </c>
    </row>
    <row r="26" spans="1:6" x14ac:dyDescent="0.25">
      <c r="E26" t="s">
        <v>26</v>
      </c>
    </row>
    <row r="27" spans="1:6" x14ac:dyDescent="0.25">
      <c r="E27" t="s">
        <v>34</v>
      </c>
    </row>
    <row r="28" spans="1:6" x14ac:dyDescent="0.25">
      <c r="E28" t="s">
        <v>0</v>
      </c>
      <c r="F28">
        <v>0.84899999999999998</v>
      </c>
    </row>
    <row r="29" spans="1:6" x14ac:dyDescent="0.25">
      <c r="E29" t="s">
        <v>1</v>
      </c>
      <c r="F29">
        <v>0.65249999999999997</v>
      </c>
    </row>
    <row r="30" spans="1:6" x14ac:dyDescent="0.25">
      <c r="E30" t="s">
        <v>26</v>
      </c>
    </row>
    <row r="31" spans="1:6" x14ac:dyDescent="0.25">
      <c r="E31" t="s">
        <v>35</v>
      </c>
    </row>
    <row r="32" spans="1:6" x14ac:dyDescent="0.25">
      <c r="E32" t="s">
        <v>0</v>
      </c>
      <c r="F32">
        <v>0.85270000000000001</v>
      </c>
    </row>
    <row r="33" spans="5:6" x14ac:dyDescent="0.25">
      <c r="E33" t="s">
        <v>1</v>
      </c>
      <c r="F33">
        <v>0.65449999999999997</v>
      </c>
    </row>
    <row r="34" spans="5:6" x14ac:dyDescent="0.25">
      <c r="E34" t="s">
        <v>26</v>
      </c>
    </row>
    <row r="35" spans="5:6" x14ac:dyDescent="0.25">
      <c r="E35" t="s">
        <v>36</v>
      </c>
    </row>
    <row r="36" spans="5:6" x14ac:dyDescent="0.25">
      <c r="E36" t="s">
        <v>0</v>
      </c>
      <c r="F36">
        <v>0.85540000000000005</v>
      </c>
    </row>
    <row r="37" spans="5:6" x14ac:dyDescent="0.25">
      <c r="E37" t="s">
        <v>1</v>
      </c>
      <c r="F37">
        <v>0.65620000000000001</v>
      </c>
    </row>
    <row r="38" spans="5:6" x14ac:dyDescent="0.25">
      <c r="E38" t="s">
        <v>26</v>
      </c>
    </row>
    <row r="39" spans="5:6" x14ac:dyDescent="0.25">
      <c r="E39" t="s">
        <v>37</v>
      </c>
    </row>
    <row r="40" spans="5:6" x14ac:dyDescent="0.25">
      <c r="E40" t="s">
        <v>0</v>
      </c>
      <c r="F40">
        <v>0.85429999999999995</v>
      </c>
    </row>
    <row r="41" spans="5:6" x14ac:dyDescent="0.25">
      <c r="E41" t="s">
        <v>1</v>
      </c>
      <c r="F41">
        <v>0.65610000000000002</v>
      </c>
    </row>
    <row r="42" spans="5:6" x14ac:dyDescent="0.25">
      <c r="E42" t="s">
        <v>26</v>
      </c>
    </row>
    <row r="43" spans="5:6" x14ac:dyDescent="0.25">
      <c r="E43" t="s">
        <v>38</v>
      </c>
    </row>
    <row r="44" spans="5:6" x14ac:dyDescent="0.25">
      <c r="E44" t="s">
        <v>0</v>
      </c>
      <c r="F44">
        <v>0.8548</v>
      </c>
    </row>
    <row r="45" spans="5:6" x14ac:dyDescent="0.25">
      <c r="E45" t="s">
        <v>1</v>
      </c>
      <c r="F45">
        <v>0.65649999999999997</v>
      </c>
    </row>
    <row r="46" spans="5:6" x14ac:dyDescent="0.25">
      <c r="E46" t="s">
        <v>26</v>
      </c>
    </row>
    <row r="47" spans="5:6" x14ac:dyDescent="0.25">
      <c r="E47" t="s">
        <v>39</v>
      </c>
    </row>
    <row r="48" spans="5:6" x14ac:dyDescent="0.25">
      <c r="E48" t="s">
        <v>0</v>
      </c>
      <c r="F48">
        <v>0.85640000000000005</v>
      </c>
    </row>
    <row r="49" spans="5:6" x14ac:dyDescent="0.25">
      <c r="E49" t="s">
        <v>1</v>
      </c>
      <c r="F49">
        <v>0.65720000000000001</v>
      </c>
    </row>
    <row r="50" spans="5:6" x14ac:dyDescent="0.25">
      <c r="E50" t="s">
        <v>26</v>
      </c>
    </row>
    <row r="51" spans="5:6" x14ac:dyDescent="0.25">
      <c r="E51" t="s">
        <v>40</v>
      </c>
    </row>
    <row r="52" spans="5:6" x14ac:dyDescent="0.25">
      <c r="E52" t="s">
        <v>0</v>
      </c>
      <c r="F52">
        <v>0.85640000000000005</v>
      </c>
    </row>
    <row r="53" spans="5:6" x14ac:dyDescent="0.25">
      <c r="E53" t="s">
        <v>1</v>
      </c>
      <c r="F53">
        <v>0.65810000000000002</v>
      </c>
    </row>
    <row r="54" spans="5:6" x14ac:dyDescent="0.25">
      <c r="E54" t="s">
        <v>26</v>
      </c>
    </row>
    <row r="55" spans="5:6" x14ac:dyDescent="0.25">
      <c r="E55" t="s">
        <v>41</v>
      </c>
    </row>
    <row r="56" spans="5:6" x14ac:dyDescent="0.25">
      <c r="E56" t="s">
        <v>0</v>
      </c>
      <c r="F56">
        <v>0.85160000000000002</v>
      </c>
    </row>
    <row r="57" spans="5:6" x14ac:dyDescent="0.25">
      <c r="E57" t="s">
        <v>1</v>
      </c>
      <c r="F57">
        <v>0.65449999999999997</v>
      </c>
    </row>
    <row r="58" spans="5:6" x14ac:dyDescent="0.25">
      <c r="E58" t="s">
        <v>26</v>
      </c>
    </row>
    <row r="59" spans="5:6" x14ac:dyDescent="0.25">
      <c r="E59" t="s">
        <v>42</v>
      </c>
    </row>
    <row r="60" spans="5:6" x14ac:dyDescent="0.25">
      <c r="E60" t="s">
        <v>0</v>
      </c>
      <c r="F60">
        <v>0.85189999999999999</v>
      </c>
    </row>
    <row r="61" spans="5:6" x14ac:dyDescent="0.25">
      <c r="E61" t="s">
        <v>1</v>
      </c>
      <c r="F61">
        <v>0.65510000000000002</v>
      </c>
    </row>
    <row r="62" spans="5:6" x14ac:dyDescent="0.25">
      <c r="E62" t="s">
        <v>26</v>
      </c>
    </row>
    <row r="63" spans="5:6" x14ac:dyDescent="0.25">
      <c r="E63" t="s">
        <v>43</v>
      </c>
    </row>
    <row r="64" spans="5:6" x14ac:dyDescent="0.25">
      <c r="E64" t="s">
        <v>0</v>
      </c>
      <c r="F64">
        <v>0.85929999999999995</v>
      </c>
    </row>
    <row r="65" spans="5:6" x14ac:dyDescent="0.25">
      <c r="E65" t="s">
        <v>1</v>
      </c>
      <c r="F65">
        <v>0.65890000000000004</v>
      </c>
    </row>
    <row r="66" spans="5:6" x14ac:dyDescent="0.25">
      <c r="E66" t="s">
        <v>26</v>
      </c>
    </row>
    <row r="67" spans="5:6" x14ac:dyDescent="0.25">
      <c r="E67" t="s">
        <v>44</v>
      </c>
    </row>
    <row r="68" spans="5:6" x14ac:dyDescent="0.25">
      <c r="E68" t="s">
        <v>0</v>
      </c>
      <c r="F68">
        <v>0.85519999999999996</v>
      </c>
    </row>
    <row r="69" spans="5:6" x14ac:dyDescent="0.25">
      <c r="E69" t="s">
        <v>1</v>
      </c>
      <c r="F69">
        <v>0.65559999999999996</v>
      </c>
    </row>
    <row r="70" spans="5:6" x14ac:dyDescent="0.25">
      <c r="E70" t="s">
        <v>26</v>
      </c>
    </row>
    <row r="71" spans="5:6" x14ac:dyDescent="0.25">
      <c r="E71" t="s">
        <v>45</v>
      </c>
    </row>
    <row r="72" spans="5:6" x14ac:dyDescent="0.25">
      <c r="E72" t="s">
        <v>0</v>
      </c>
      <c r="F72">
        <v>0.85440000000000005</v>
      </c>
    </row>
    <row r="73" spans="5:6" x14ac:dyDescent="0.25">
      <c r="E73" t="s">
        <v>1</v>
      </c>
      <c r="F73">
        <v>0.65590000000000004</v>
      </c>
    </row>
    <row r="74" spans="5:6" x14ac:dyDescent="0.25">
      <c r="E74" t="s">
        <v>26</v>
      </c>
    </row>
    <row r="75" spans="5:6" x14ac:dyDescent="0.25">
      <c r="E75" t="s">
        <v>46</v>
      </c>
    </row>
    <row r="76" spans="5:6" x14ac:dyDescent="0.25">
      <c r="E76" t="s">
        <v>0</v>
      </c>
      <c r="F76">
        <v>0.86199999999999999</v>
      </c>
    </row>
    <row r="77" spans="5:6" x14ac:dyDescent="0.25">
      <c r="E77" t="s">
        <v>1</v>
      </c>
      <c r="F77">
        <v>0.65980000000000005</v>
      </c>
    </row>
    <row r="78" spans="5:6" x14ac:dyDescent="0.25">
      <c r="E78" t="s">
        <v>26</v>
      </c>
    </row>
    <row r="79" spans="5:6" x14ac:dyDescent="0.25">
      <c r="E79" t="s">
        <v>47</v>
      </c>
    </row>
    <row r="80" spans="5:6" x14ac:dyDescent="0.25">
      <c r="E80" t="s">
        <v>0</v>
      </c>
      <c r="F80">
        <v>0.85429999999999995</v>
      </c>
    </row>
    <row r="81" spans="5:6" x14ac:dyDescent="0.25">
      <c r="E81" t="s">
        <v>1</v>
      </c>
      <c r="F81">
        <v>0.65539999999999998</v>
      </c>
    </row>
    <row r="82" spans="5:6" x14ac:dyDescent="0.25">
      <c r="E82" t="s">
        <v>26</v>
      </c>
    </row>
    <row r="83" spans="5:6" x14ac:dyDescent="0.25">
      <c r="E83" t="s">
        <v>31</v>
      </c>
      <c r="F83">
        <v>0.85519999999999996</v>
      </c>
    </row>
    <row r="84" spans="5:6" x14ac:dyDescent="0.25">
      <c r="E84" t="s">
        <v>32</v>
      </c>
      <c r="F84">
        <v>0.65669999999999995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C4" sqref="B2:C4"/>
    </sheetView>
  </sheetViews>
  <sheetFormatPr baseColWidth="10" defaultRowHeight="18" x14ac:dyDescent="0.25"/>
  <sheetData>
    <row r="1" spans="1:3" x14ac:dyDescent="0.25">
      <c r="B1" t="s">
        <v>0</v>
      </c>
      <c r="C1" t="s">
        <v>1</v>
      </c>
    </row>
    <row r="2" spans="1:3" x14ac:dyDescent="0.25">
      <c r="A2" t="s">
        <v>2</v>
      </c>
      <c r="B2" s="6">
        <v>0.86570000000000003</v>
      </c>
      <c r="C2" s="6">
        <v>0.66220000000000001</v>
      </c>
    </row>
    <row r="3" spans="1:3" x14ac:dyDescent="0.25">
      <c r="A3" t="s">
        <v>3</v>
      </c>
      <c r="B3" s="6">
        <v>0.86450000000000005</v>
      </c>
      <c r="C3" s="6">
        <v>0.66120000000000001</v>
      </c>
    </row>
    <row r="4" spans="1:3" x14ac:dyDescent="0.25">
      <c r="A4" t="s">
        <v>24</v>
      </c>
      <c r="B4">
        <v>0.86509999999999998</v>
      </c>
      <c r="C4">
        <v>0.66169999999999995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B2" sqref="B2:C5"/>
    </sheetView>
  </sheetViews>
  <sheetFormatPr baseColWidth="10" defaultRowHeight="18" x14ac:dyDescent="0.25"/>
  <sheetData>
    <row r="1" spans="1:3" x14ac:dyDescent="0.25">
      <c r="B1" t="s">
        <v>0</v>
      </c>
      <c r="C1" t="s">
        <v>1</v>
      </c>
    </row>
    <row r="2" spans="1:3" x14ac:dyDescent="0.25">
      <c r="A2" t="s">
        <v>2</v>
      </c>
      <c r="B2" s="6">
        <v>0.85840000000000005</v>
      </c>
      <c r="C2" s="6">
        <f>0.6562</f>
        <v>0.65620000000000001</v>
      </c>
    </row>
    <row r="3" spans="1:3" x14ac:dyDescent="0.25">
      <c r="A3" t="s">
        <v>3</v>
      </c>
      <c r="B3" s="6">
        <v>0.86040000000000005</v>
      </c>
      <c r="C3" s="6">
        <f>0.6577</f>
        <v>0.65769999999999995</v>
      </c>
    </row>
    <row r="4" spans="1:3" x14ac:dyDescent="0.25">
      <c r="A4" t="s">
        <v>4</v>
      </c>
      <c r="B4" s="6">
        <v>0.86029999999999995</v>
      </c>
      <c r="C4" s="6">
        <f>0.6571</f>
        <v>0.65710000000000002</v>
      </c>
    </row>
    <row r="5" spans="1:3" x14ac:dyDescent="0.25">
      <c r="A5" t="s">
        <v>24</v>
      </c>
      <c r="B5" s="6">
        <v>0.85970000000000002</v>
      </c>
      <c r="C5" s="6">
        <f>0.657</f>
        <v>0.65700000000000003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workbookViewId="0">
      <selection activeCell="C7" sqref="B2:C7"/>
    </sheetView>
  </sheetViews>
  <sheetFormatPr baseColWidth="10" defaultRowHeight="18" x14ac:dyDescent="0.25"/>
  <cols>
    <col min="5" max="5" width="15.28515625" bestFit="1" customWidth="1"/>
    <col min="6" max="6" width="7.28515625" bestFit="1" customWidth="1"/>
  </cols>
  <sheetData>
    <row r="1" spans="1:6" x14ac:dyDescent="0.25">
      <c r="B1" t="s">
        <v>0</v>
      </c>
      <c r="C1" t="s">
        <v>1</v>
      </c>
      <c r="E1" t="s">
        <v>26</v>
      </c>
    </row>
    <row r="2" spans="1:6" x14ac:dyDescent="0.25">
      <c r="A2" t="s">
        <v>2</v>
      </c>
      <c r="B2" s="6">
        <v>0.85399999999999998</v>
      </c>
      <c r="C2" s="6">
        <v>0.65249999999999997</v>
      </c>
      <c r="E2" t="s">
        <v>25</v>
      </c>
    </row>
    <row r="3" spans="1:6" x14ac:dyDescent="0.25">
      <c r="A3" t="s">
        <v>3</v>
      </c>
      <c r="B3" s="6">
        <v>0.85629999999999995</v>
      </c>
      <c r="C3" s="6">
        <v>0.65449999999999997</v>
      </c>
      <c r="E3" t="s">
        <v>0</v>
      </c>
      <c r="F3">
        <v>0.85399999999999998</v>
      </c>
    </row>
    <row r="4" spans="1:6" x14ac:dyDescent="0.25">
      <c r="A4" t="s">
        <v>4</v>
      </c>
      <c r="B4" s="6">
        <v>0.85650000000000004</v>
      </c>
      <c r="C4" s="6">
        <v>0.65439999999999998</v>
      </c>
      <c r="E4" t="s">
        <v>1</v>
      </c>
      <c r="F4">
        <v>0.65249999999999997</v>
      </c>
    </row>
    <row r="5" spans="1:6" x14ac:dyDescent="0.25">
      <c r="A5" t="s">
        <v>6</v>
      </c>
      <c r="B5" s="6">
        <v>0.85909999999999997</v>
      </c>
      <c r="C5" s="6">
        <v>0.6552</v>
      </c>
      <c r="E5" t="s">
        <v>26</v>
      </c>
    </row>
    <row r="6" spans="1:6" x14ac:dyDescent="0.25">
      <c r="A6" t="s">
        <v>7</v>
      </c>
      <c r="B6" s="6">
        <v>0.85570000000000002</v>
      </c>
      <c r="C6" s="6">
        <v>0.65329999999999999</v>
      </c>
      <c r="E6" t="s">
        <v>27</v>
      </c>
    </row>
    <row r="7" spans="1:6" x14ac:dyDescent="0.25">
      <c r="A7" t="s">
        <v>24</v>
      </c>
      <c r="B7" s="6">
        <f>AVERAGE(B2:B6)</f>
        <v>0.85631999999999986</v>
      </c>
      <c r="C7" s="6">
        <f>AVERAGE(C2:C6)</f>
        <v>0.65398000000000001</v>
      </c>
      <c r="E7" t="s">
        <v>0</v>
      </c>
      <c r="F7">
        <v>0.85629999999999995</v>
      </c>
    </row>
    <row r="8" spans="1:6" x14ac:dyDescent="0.25">
      <c r="E8" t="s">
        <v>1</v>
      </c>
      <c r="F8">
        <v>0.65449999999999997</v>
      </c>
    </row>
    <row r="9" spans="1:6" x14ac:dyDescent="0.25">
      <c r="E9" t="s">
        <v>26</v>
      </c>
    </row>
    <row r="10" spans="1:6" x14ac:dyDescent="0.25">
      <c r="E10" t="s">
        <v>28</v>
      </c>
    </row>
    <row r="11" spans="1:6" x14ac:dyDescent="0.25">
      <c r="E11" t="s">
        <v>0</v>
      </c>
      <c r="F11">
        <v>0.85650000000000004</v>
      </c>
    </row>
    <row r="12" spans="1:6" x14ac:dyDescent="0.25">
      <c r="E12" t="s">
        <v>1</v>
      </c>
      <c r="F12">
        <v>0.65439999999999998</v>
      </c>
    </row>
    <row r="13" spans="1:6" x14ac:dyDescent="0.25">
      <c r="E13" t="s">
        <v>26</v>
      </c>
    </row>
    <row r="14" spans="1:6" x14ac:dyDescent="0.25">
      <c r="E14" t="s">
        <v>29</v>
      </c>
    </row>
    <row r="15" spans="1:6" x14ac:dyDescent="0.25">
      <c r="E15" t="s">
        <v>0</v>
      </c>
      <c r="F15">
        <v>0.85909999999999997</v>
      </c>
    </row>
    <row r="16" spans="1:6" x14ac:dyDescent="0.25">
      <c r="E16" t="s">
        <v>1</v>
      </c>
      <c r="F16">
        <v>0.6552</v>
      </c>
    </row>
    <row r="17" spans="5:6" x14ac:dyDescent="0.25">
      <c r="E17" t="s">
        <v>26</v>
      </c>
    </row>
    <row r="18" spans="5:6" x14ac:dyDescent="0.25">
      <c r="E18" t="s">
        <v>30</v>
      </c>
    </row>
    <row r="19" spans="5:6" x14ac:dyDescent="0.25">
      <c r="E19" t="s">
        <v>0</v>
      </c>
      <c r="F19">
        <v>0.85570000000000002</v>
      </c>
    </row>
    <row r="20" spans="5:6" x14ac:dyDescent="0.25">
      <c r="E20" t="s">
        <v>1</v>
      </c>
      <c r="F20">
        <v>0.65329999999999999</v>
      </c>
    </row>
    <row r="21" spans="5:6" x14ac:dyDescent="0.25">
      <c r="E21" t="s">
        <v>26</v>
      </c>
    </row>
    <row r="22" spans="5:6" x14ac:dyDescent="0.25">
      <c r="E22" t="s">
        <v>31</v>
      </c>
      <c r="F22">
        <v>0.85629999999999995</v>
      </c>
    </row>
    <row r="23" spans="5:6" x14ac:dyDescent="0.25">
      <c r="E23" t="s">
        <v>32</v>
      </c>
      <c r="F23">
        <v>0.65400000000000003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16</vt:i4>
      </vt:variant>
    </vt:vector>
  </HeadingPairs>
  <TitlesOfParts>
    <vt:vector size="16" baseType="lpstr">
      <vt:lpstr>meta</vt:lpstr>
      <vt:lpstr>r-200m-2</vt:lpstr>
      <vt:lpstr>r-200m-3</vt:lpstr>
      <vt:lpstr>r-200m-5</vt:lpstr>
      <vt:lpstr>r-200m-10</vt:lpstr>
      <vt:lpstr>r-200m-20</vt:lpstr>
      <vt:lpstr>r-latest-2</vt:lpstr>
      <vt:lpstr>r-latest-3</vt:lpstr>
      <vt:lpstr>r-latest-5</vt:lpstr>
      <vt:lpstr>r-latest-10</vt:lpstr>
      <vt:lpstr>r-latest-20</vt:lpstr>
      <vt:lpstr>r-small-2</vt:lpstr>
      <vt:lpstr>r-small-3</vt:lpstr>
      <vt:lpstr>r-small-5</vt:lpstr>
      <vt:lpstr>r-small-10</vt:lpstr>
      <vt:lpstr>r-small-20 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사용자</dc:creator>
  <cp:lastModifiedBy>Microsoft Office 사용자</cp:lastModifiedBy>
  <dcterms:created xsi:type="dcterms:W3CDTF">2017-11-01T01:53:10Z</dcterms:created>
  <dcterms:modified xsi:type="dcterms:W3CDTF">2017-12-10T11:38:00Z</dcterms:modified>
</cp:coreProperties>
</file>