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hidePivotFieldList="1"/>
  <bookViews>
    <workbookView xWindow="-108" yWindow="-108" windowWidth="23256" windowHeight="12456"/>
  </bookViews>
  <sheets>
    <sheet name="Data" sheetId="1" r:id="rId1"/>
    <sheet name="Analyze" sheetId="5" r:id="rId2"/>
    <sheet name="Dashboard" sheetId="6" r:id="rId3"/>
  </sheets>
  <definedNames>
    <definedName name="Slicer_Region">#N/A</definedName>
  </definedNames>
  <calcPr calcId="145621"/>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6" i="6" l="1"/>
  <c r="F17" i="6"/>
  <c r="F18" i="6"/>
  <c r="F19" i="6"/>
  <c r="F20" i="6"/>
  <c r="F15" i="6"/>
  <c r="K16" i="6"/>
  <c r="K17" i="6"/>
  <c r="K18" i="6"/>
  <c r="K19" i="6"/>
  <c r="K20" i="6"/>
  <c r="K21" i="6"/>
  <c r="K15" i="6"/>
  <c r="F21" i="6"/>
</calcChain>
</file>

<file path=xl/sharedStrings.xml><?xml version="1.0" encoding="utf-8"?>
<sst xmlns="http://schemas.openxmlformats.org/spreadsheetml/2006/main" count="48327" uniqueCount="151">
  <si>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</si>
  <si>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</si>
  <si>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</si>
  <si>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</si>
  <si>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</si>
  <si>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</si>
  <si>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</si>
  <si>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</si>
  <si>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</si>
  <si>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</si>
  <si>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</si>
  <si>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</si>
  <si>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</si>
  <si>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</si>
  <si>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</si>
  <si>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</si>
  <si>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</si>
  <si>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</si>
  <si>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</si>
  <si>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</si>
  <si>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</si>
  <si>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</si>
  <si>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</si>
  <si>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</si>
  <si>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</si>
  <si>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</si>
  <si>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</si>
  <si>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</si>
  <si>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</si>
  <si>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</si>
  <si>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</si>
  <si>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</si>
  <si>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</si>
  <si>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</si>
  <si>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</si>
  <si>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</si>
  <si>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</si>
  <si>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</si>
  <si>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</si>
  <si>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</si>
  <si>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</si>
  <si>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</si>
  <si>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</si>
  <si>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</si>
  <si>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</si>
  <si>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</si>
  <si>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</si>
  <si>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</si>
  <si>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</si>
  <si>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</si>
  <si>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</si>
  <si>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</si>
  <si>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</si>
  <si>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</si>
  <si>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</si>
  <si>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</si>
  <si>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</si>
  <si>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</si>
  <si>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</si>
  <si>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</si>
  <si>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</si>
  <si>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</si>
  <si>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</si>
  <si>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</si>
  <si>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</si>
  <si>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</si>
  <si>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</si>
  <si>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</si>
  <si>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</si>
  <si>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</si>
  <si>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</si>
  <si>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</si>
  <si>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</si>
  <si>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</si>
  <si>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</si>
  <si>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</si>
  <si>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</si>
  <si>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</si>
  <si>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</si>
  <si>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</si>
  <si>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</si>
  <si>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</si>
  <si>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</si>
  <si>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</si>
  <si>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</si>
  <si>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</si>
  <si>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</si>
  <si>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</si>
  <si>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</si>
  <si>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</si>
  <si>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</si>
  <si>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</si>
  <si>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</si>
  <si>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</si>
  <si>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</si>
  <si>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</si>
  <si>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</si>
  <si>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</si>
  <si>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</si>
  <si>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</si>
  <si>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</si>
  <si>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</si>
  <si>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</si>
  <si>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</si>
  <si>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</si>
  <si>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</si>
  <si>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</si>
  <si>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</si>
  <si>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</si>
  <si>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</si>
  <si>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</si>
  <si>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</si>
  <si>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</si>
  <si>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</si>
  <si>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</si>
  <si>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</si>
  <si>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</si>
  <si>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</si>
  <si>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</si>
  <si>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</si>
  <si>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</si>
  <si>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</si>
  <si>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</si>
  <si>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</si>
  <si>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</si>
  <si>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</si>
  <si>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</si>
  <si>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</si>
  <si>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</si>
  <si>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</si>
  <si>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</si>
  <si>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and Operating Profit Margin by Quarter</t>
  </si>
  <si>
    <t>Sum of Total Sales</t>
  </si>
  <si>
    <t>Sum of Units Sold</t>
  </si>
  <si>
    <t>Average of Price per Unit</t>
  </si>
  <si>
    <t>Sum of Operating Profit</t>
  </si>
  <si>
    <t>Row Labels</t>
  </si>
  <si>
    <t>Grand Total</t>
  </si>
  <si>
    <t>Column Labels</t>
  </si>
  <si>
    <t>2022</t>
  </si>
  <si>
    <t>2023</t>
  </si>
  <si>
    <t>Average of Operating Margin</t>
  </si>
  <si>
    <t>Qtr1</t>
  </si>
  <si>
    <t>Qtr2</t>
  </si>
  <si>
    <t>Qtr3</t>
  </si>
  <si>
    <t>Qtr4</t>
  </si>
  <si>
    <t>Years</t>
  </si>
  <si>
    <t>Brand</t>
  </si>
  <si>
    <t>Sales 2022</t>
  </si>
  <si>
    <t>Sales 2023</t>
  </si>
  <si>
    <t>Variance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</si>
</sst>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s>
  <fonts count="8"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sz val="12"/>
      <color theme="1"/>
      <name val="Calibri"/>
      <family val="2"/>
      <scheme val="minor"/>
    </font>
    <font>
      <u/>
      <sz val="12"/>
      <color theme="10"/>
      <name val="Calibri"/>
      <family val="2"/>
      <scheme val="minor"/>
    </font>
    <font>
      <b/>
      <sz val="14"/>
      <color theme="0"/>
      <name val="Calibri"/>
      <family val="2"/>
      <scheme val="minor"/>
    </font>
    <font>
      <b/>
      <sz val="12"/>
      <color theme="1"/>
      <name val="Calibri"/>
      <family val="2"/>
      <scheme val="minor"/>
    </font>
  </fonts>
  <fills count="8">
    <fill>
      <patternFill patternType="none"/>
    </fill>
    <fill>
      <patternFill patternType="gray125"/>
    </fill>
    <fill>
      <patternFill patternType="solid">
        <fgColor rgb="FF2A3E68"/>
        <bgColor indexed="64"/>
      </patternFill>
    </fill>
    <fill>
      <patternFill patternType="solid">
        <fgColor theme="4" tint="-0.499984740745262"/>
        <bgColor indexed="64"/>
      </patternFill>
    </fill>
    <fill>
      <patternFill patternType="solid">
        <fgColor rgb="FF073673"/>
        <bgColor indexed="64"/>
      </patternFill>
    </fill>
    <fill>
      <patternFill patternType="solid">
        <fgColor theme="4" tint="0.59999389629810485"/>
        <bgColor indexed="64"/>
      </patternFill>
    </fill>
    <fill>
      <patternFill patternType="solid">
        <fgColor rgb="FFFFFF99"/>
        <bgColor theme="4" tint="0.79998168889431442"/>
      </patternFill>
    </fill>
    <fill>
      <patternFill patternType="solid">
        <fgColor rgb="FFFFFF9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3">
    <xf numFmtId="0" fontId="0" fillId="0" borderId="0"/>
    <xf numFmtId="0" fontId="5" fillId="0" borderId="0" applyNumberFormat="0" applyFill="0" applyBorder="0" applyAlignment="0" applyProtection="0"/>
    <xf numFmtId="43" fontId="4" fillId="0" borderId="0" applyFont="0" applyFill="0" applyBorder="0" applyAlignment="0" applyProtection="0"/>
  </cellStyleXfs>
  <cellXfs count="25">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3" borderId="0" xfId="0" applyFill="1"/>
    <xf numFmtId="0" fontId="0" fillId="0" borderId="0" xfId="0" applyFill="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4" borderId="0" xfId="0" applyFill="1"/>
    <xf numFmtId="0" fontId="2" fillId="5" borderId="0" xfId="0" applyFont="1" applyFill="1"/>
    <xf numFmtId="164" fontId="0" fillId="0" borderId="0" xfId="2" applyNumberFormat="1" applyFont="1"/>
    <xf numFmtId="0" fontId="7" fillId="6" borderId="2" xfId="0" applyFont="1" applyFill="1" applyBorder="1" applyAlignment="1">
      <alignment horizontal="left"/>
    </xf>
    <xf numFmtId="164" fontId="7" fillId="6" borderId="2" xfId="2" applyNumberFormat="1" applyFont="1" applyFill="1" applyBorder="1"/>
    <xf numFmtId="164" fontId="7" fillId="7" borderId="2" xfId="2" applyNumberFormat="1" applyFont="1" applyFill="1" applyBorder="1"/>
    <xf numFmtId="164" fontId="0" fillId="0" borderId="0" xfId="0" applyNumberFormat="1"/>
    <xf numFmtId="44" fontId="0" fillId="0" borderId="0" xfId="0" applyNumberFormat="1"/>
    <xf numFmtId="0" fontId="6" fillId="4" borderId="0" xfId="0" applyFont="1" applyFill="1" applyAlignment="1">
      <alignment horizontal="center"/>
    </xf>
  </cellXfs>
  <cellStyles count="3">
    <cellStyle name="Comma" xfId="2" builtinId="3"/>
    <cellStyle name="Hyperlink 2" xfId="1"/>
    <cellStyle name="Normal" xfId="0" builtinId="0"/>
  </cellStyles>
  <dxfs count="18">
    <dxf>
      <numFmt numFmtId="34" formatCode="_(&quot;$&quot;* #,##0.00_);_(&quot;$&quot;* \(#,##0.00\);_(&quot;$&quot;* &quot;-&quot;??_);_(@_)"/>
    </dxf>
    <dxf>
      <numFmt numFmtId="164" formatCode="_(* #,##0_);_(* \(#,##0\);_(* &quot;-&quot;??_);_(@_)"/>
    </dxf>
    <dxf>
      <numFmt numFmtId="164" formatCode="_(* #,##0_);_(* \(#,##0\);_(* &quot;-&quot;??_);_(@_)"/>
    </dxf>
    <dxf>
      <font>
        <b val="0"/>
        <i val="0"/>
        <strike val="0"/>
        <condense val="0"/>
        <extend val="0"/>
        <outline val="0"/>
        <shadow val="0"/>
        <u val="none"/>
        <vertAlign val="baseline"/>
        <sz val="12"/>
        <color theme="1"/>
        <name val="Calibri"/>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5"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Analyze!$G$36:$H$43</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Analyze!$I$36:$I$43</c:f>
              <c:numCache>
                <c:formatCode>_(* #,##0_);_(* \(#,##0\);_(* "-"??_);_(@_)</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ser>
        <c:dLbls>
          <c:showLegendKey val="0"/>
          <c:showVal val="0"/>
          <c:showCatName val="0"/>
          <c:showSerName val="0"/>
          <c:showPercent val="0"/>
          <c:showBubbleSize val="0"/>
        </c:dLbls>
        <c:gapWidth val="150"/>
        <c:axId val="231777792"/>
        <c:axId val="231779328"/>
      </c:barChart>
      <c:catAx>
        <c:axId val="231777792"/>
        <c:scaling>
          <c:orientation val="minMax"/>
        </c:scaling>
        <c:delete val="0"/>
        <c:axPos val="b"/>
        <c:majorTickMark val="out"/>
        <c:minorTickMark val="none"/>
        <c:tickLblPos val="nextTo"/>
        <c:crossAx val="231779328"/>
        <c:crosses val="autoZero"/>
        <c:auto val="1"/>
        <c:lblAlgn val="ctr"/>
        <c:lblOffset val="100"/>
        <c:noMultiLvlLbl val="0"/>
      </c:catAx>
      <c:valAx>
        <c:axId val="231779328"/>
        <c:scaling>
          <c:orientation val="minMax"/>
        </c:scaling>
        <c:delete val="0"/>
        <c:axPos val="l"/>
        <c:majorGridlines/>
        <c:numFmt formatCode="_(* #,##0_);_(* \(#,##0\);_(* &quot;-&quot;??_);_(@_)" sourceLinked="1"/>
        <c:majorTickMark val="out"/>
        <c:minorTickMark val="none"/>
        <c:tickLblPos val="nextTo"/>
        <c:crossAx val="231777792"/>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solidFill>
                <a:schemeClr val="lt1">
                  <a:shade val="50000"/>
                </a:schemeClr>
              </a:solidFill>
            </a:ln>
          </c:spPr>
          <c:marker>
            <c:symbol val="square"/>
            <c:size val="5"/>
            <c:spPr>
              <a:solidFill>
                <a:srgbClr val="073673"/>
              </a:solidFill>
            </c:spPr>
          </c:marker>
          <c:cat>
            <c:multiLvlStrRef>
              <c:f>Analyze!$G$36:$H$43</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Analyze!$J$36:$J$43</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ser>
        <c:dLbls>
          <c:showLegendKey val="0"/>
          <c:showVal val="0"/>
          <c:showCatName val="0"/>
          <c:showSerName val="0"/>
          <c:showPercent val="0"/>
          <c:showBubbleSize val="0"/>
        </c:dLbls>
        <c:marker val="1"/>
        <c:smooth val="0"/>
        <c:axId val="234919808"/>
        <c:axId val="234921984"/>
      </c:lineChart>
      <c:catAx>
        <c:axId val="234919808"/>
        <c:scaling>
          <c:orientation val="minMax"/>
        </c:scaling>
        <c:delete val="0"/>
        <c:axPos val="b"/>
        <c:majorTickMark val="out"/>
        <c:minorTickMark val="none"/>
        <c:tickLblPos val="nextTo"/>
        <c:crossAx val="234921984"/>
        <c:crosses val="autoZero"/>
        <c:auto val="1"/>
        <c:lblAlgn val="ctr"/>
        <c:lblOffset val="100"/>
        <c:noMultiLvlLbl val="0"/>
      </c:catAx>
      <c:valAx>
        <c:axId val="234921984"/>
        <c:scaling>
          <c:orientation val="minMax"/>
        </c:scaling>
        <c:delete val="0"/>
        <c:axPos val="l"/>
        <c:majorGridlines/>
        <c:numFmt formatCode="General" sourceLinked="1"/>
        <c:majorTickMark val="out"/>
        <c:minorTickMark val="none"/>
        <c:tickLblPos val="nextTo"/>
        <c:crossAx val="23491980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multiLvlStrRef>
              <c:f>Analyze!$G$36:$H$43</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Analyze!$I$36:$I$43</c:f>
              <c:numCache>
                <c:formatCode>_(* #,##0_);_(* \(#,##0\);_(* "-"??_);_(@_)</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ser>
        <c:dLbls>
          <c:showLegendKey val="0"/>
          <c:showVal val="0"/>
          <c:showCatName val="0"/>
          <c:showSerName val="0"/>
          <c:showPercent val="0"/>
          <c:showBubbleSize val="0"/>
        </c:dLbls>
        <c:gapWidth val="150"/>
        <c:axId val="234975232"/>
        <c:axId val="234976768"/>
      </c:barChart>
      <c:catAx>
        <c:axId val="234975232"/>
        <c:scaling>
          <c:orientation val="minMax"/>
        </c:scaling>
        <c:delete val="0"/>
        <c:axPos val="b"/>
        <c:majorTickMark val="out"/>
        <c:minorTickMark val="none"/>
        <c:tickLblPos val="nextTo"/>
        <c:crossAx val="234976768"/>
        <c:crosses val="autoZero"/>
        <c:auto val="1"/>
        <c:lblAlgn val="ctr"/>
        <c:lblOffset val="100"/>
        <c:noMultiLvlLbl val="0"/>
      </c:catAx>
      <c:valAx>
        <c:axId val="234976768"/>
        <c:scaling>
          <c:orientation val="minMax"/>
        </c:scaling>
        <c:delete val="0"/>
        <c:axPos val="l"/>
        <c:majorGridlines/>
        <c:numFmt formatCode="_(* #,##0_);_(* \(#,##0\);_(* &quot;-&quot;??_);_(@_)" sourceLinked="1"/>
        <c:majorTickMark val="out"/>
        <c:minorTickMark val="none"/>
        <c:tickLblPos val="nextTo"/>
        <c:crossAx val="234975232"/>
        <c:crosses val="autoZero"/>
        <c:crossBetween val="between"/>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solidFill>
                <a:schemeClr val="lt1">
                  <a:shade val="50000"/>
                </a:schemeClr>
              </a:solidFill>
            </a:ln>
          </c:spPr>
          <c:marker>
            <c:symbol val="square"/>
            <c:size val="5"/>
            <c:spPr>
              <a:solidFill>
                <a:srgbClr val="073673"/>
              </a:solidFill>
            </c:spPr>
          </c:marker>
          <c:cat>
            <c:multiLvlStrRef>
              <c:f>Analyze!$G$36:$H$43</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Analyze!$J$36:$J$43</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ser>
        <c:dLbls>
          <c:showLegendKey val="0"/>
          <c:showVal val="0"/>
          <c:showCatName val="0"/>
          <c:showSerName val="0"/>
          <c:showPercent val="0"/>
          <c:showBubbleSize val="0"/>
        </c:dLbls>
        <c:marker val="1"/>
        <c:smooth val="0"/>
        <c:axId val="235004288"/>
        <c:axId val="235006208"/>
      </c:lineChart>
      <c:catAx>
        <c:axId val="235004288"/>
        <c:scaling>
          <c:orientation val="minMax"/>
        </c:scaling>
        <c:delete val="0"/>
        <c:axPos val="b"/>
        <c:majorTickMark val="out"/>
        <c:minorTickMark val="none"/>
        <c:tickLblPos val="nextTo"/>
        <c:crossAx val="235006208"/>
        <c:crosses val="autoZero"/>
        <c:auto val="1"/>
        <c:lblAlgn val="ctr"/>
        <c:lblOffset val="100"/>
        <c:noMultiLvlLbl val="0"/>
      </c:catAx>
      <c:valAx>
        <c:axId val="235006208"/>
        <c:scaling>
          <c:orientation val="minMax"/>
        </c:scaling>
        <c:delete val="0"/>
        <c:axPos val="l"/>
        <c:majorGridlines/>
        <c:numFmt formatCode="General" sourceLinked="1"/>
        <c:majorTickMark val="out"/>
        <c:minorTickMark val="none"/>
        <c:tickLblPos val="nextTo"/>
        <c:crossAx val="23500428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313764</xdr:colOff>
      <xdr:row>41</xdr:row>
      <xdr:rowOff>22411</xdr:rowOff>
    </xdr:from>
    <xdr:to>
      <xdr:col>7</xdr:col>
      <xdr:colOff>35858</xdr:colOff>
      <xdr:row>55</xdr:row>
      <xdr:rowOff>4482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1730187</xdr:colOff>
      <xdr:row>26</xdr:row>
      <xdr:rowOff>174811</xdr:rowOff>
    </xdr:from>
    <xdr:to>
      <xdr:col>15</xdr:col>
      <xdr:colOff>493058</xdr:colOff>
      <xdr:row>40</xdr:row>
      <xdr:rowOff>156882</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560294</xdr:colOff>
      <xdr:row>10</xdr:row>
      <xdr:rowOff>168985</xdr:rowOff>
    </xdr:from>
    <xdr:to>
      <xdr:col>8</xdr:col>
      <xdr:colOff>703729</xdr:colOff>
      <xdr:row>24</xdr:row>
      <xdr:rowOff>103430</xdr:rowOff>
    </xdr:to>
    <mc:AlternateContent xmlns:mc="http://schemas.openxmlformats.org/markup-compatibility/2006" xmlns:a14="http://schemas.microsoft.com/office/drawing/2010/main">
      <mc:Choice Requires="a14">
        <xdr:graphicFrame macro="">
          <xdr:nvGraphicFramePr>
            <xdr:cNvPr id="10"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041776" y="21412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0</xdr:row>
      <xdr:rowOff>30480</xdr:rowOff>
    </xdr:from>
    <xdr:to>
      <xdr:col>11</xdr:col>
      <xdr:colOff>22860</xdr:colOff>
      <xdr:row>4</xdr:row>
      <xdr:rowOff>53340</xdr:rowOff>
    </xdr:to>
    <xdr:sp macro="" textlink="">
      <xdr:nvSpPr>
        <xdr:cNvPr id="3" name="Rectangle 2"/>
        <xdr:cNvSpPr/>
      </xdr:nvSpPr>
      <xdr:spPr>
        <a:xfrm>
          <a:off x="2286000" y="30480"/>
          <a:ext cx="9989820" cy="815340"/>
        </a:xfrm>
        <a:prstGeom prst="rect">
          <a:avLst/>
        </a:prstGeom>
        <a:solidFill>
          <a:srgbClr val="073673"/>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5</xdr:row>
      <xdr:rowOff>182880</xdr:rowOff>
    </xdr:from>
    <xdr:to>
      <xdr:col>3</xdr:col>
      <xdr:colOff>838200</xdr:colOff>
      <xdr:row>10</xdr:row>
      <xdr:rowOff>7620</xdr:rowOff>
    </xdr:to>
    <xdr:sp macro="" textlink="">
      <xdr:nvSpPr>
        <xdr:cNvPr id="4" name="Rectangle 3"/>
        <xdr:cNvSpPr/>
      </xdr:nvSpPr>
      <xdr:spPr>
        <a:xfrm>
          <a:off x="2247900" y="1173480"/>
          <a:ext cx="1844040" cy="81534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312420</xdr:colOff>
      <xdr:row>6</xdr:row>
      <xdr:rowOff>15240</xdr:rowOff>
    </xdr:from>
    <xdr:to>
      <xdr:col>6</xdr:col>
      <xdr:colOff>22860</xdr:colOff>
      <xdr:row>10</xdr:row>
      <xdr:rowOff>38100</xdr:rowOff>
    </xdr:to>
    <xdr:sp macro="" textlink="">
      <xdr:nvSpPr>
        <xdr:cNvPr id="5" name="Rectangle 4"/>
        <xdr:cNvSpPr/>
      </xdr:nvSpPr>
      <xdr:spPr>
        <a:xfrm>
          <a:off x="4762500" y="1203960"/>
          <a:ext cx="1729740" cy="81534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0</xdr:colOff>
      <xdr:row>6</xdr:row>
      <xdr:rowOff>0</xdr:rowOff>
    </xdr:from>
    <xdr:to>
      <xdr:col>8</xdr:col>
      <xdr:colOff>792480</xdr:colOff>
      <xdr:row>10</xdr:row>
      <xdr:rowOff>22860</xdr:rowOff>
    </xdr:to>
    <xdr:sp macro="" textlink="">
      <xdr:nvSpPr>
        <xdr:cNvPr id="6" name="Rectangle 5"/>
        <xdr:cNvSpPr/>
      </xdr:nvSpPr>
      <xdr:spPr>
        <a:xfrm>
          <a:off x="6903720" y="1188720"/>
          <a:ext cx="1988820" cy="81534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388620</xdr:colOff>
      <xdr:row>5</xdr:row>
      <xdr:rowOff>190500</xdr:rowOff>
    </xdr:from>
    <xdr:to>
      <xdr:col>11</xdr:col>
      <xdr:colOff>22860</xdr:colOff>
      <xdr:row>10</xdr:row>
      <xdr:rowOff>15240</xdr:rowOff>
    </xdr:to>
    <xdr:sp macro="" textlink="">
      <xdr:nvSpPr>
        <xdr:cNvPr id="7" name="Rectangle 6"/>
        <xdr:cNvSpPr/>
      </xdr:nvSpPr>
      <xdr:spPr>
        <a:xfrm>
          <a:off x="9685020" y="1181100"/>
          <a:ext cx="2026920" cy="81534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30480</xdr:colOff>
      <xdr:row>11</xdr:row>
      <xdr:rowOff>15240</xdr:rowOff>
    </xdr:from>
    <xdr:to>
      <xdr:col>6</xdr:col>
      <xdr:colOff>22860</xdr:colOff>
      <xdr:row>12</xdr:row>
      <xdr:rowOff>190500</xdr:rowOff>
    </xdr:to>
    <xdr:sp macro="" textlink="">
      <xdr:nvSpPr>
        <xdr:cNvPr id="8" name="TextBox 7"/>
        <xdr:cNvSpPr txBox="1"/>
      </xdr:nvSpPr>
      <xdr:spPr>
        <a:xfrm>
          <a:off x="2278380" y="2194560"/>
          <a:ext cx="4213860" cy="373380"/>
        </a:xfrm>
        <a:prstGeom prst="rect">
          <a:avLst/>
        </a:prstGeom>
        <a:solidFill>
          <a:srgbClr val="07367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effectLst/>
              <a:latin typeface="+mn-lt"/>
              <a:ea typeface="+mn-ea"/>
              <a:cs typeface="+mn-cs"/>
            </a:rPr>
            <a:t>Sales by Bevege Brand</a:t>
          </a:r>
          <a:endParaRPr lang="en-US" sz="1400" b="1">
            <a:solidFill>
              <a:schemeClr val="bg1"/>
            </a:solidFill>
            <a:effectLst/>
          </a:endParaRPr>
        </a:p>
      </xdr:txBody>
    </xdr:sp>
    <xdr:clientData/>
  </xdr:twoCellAnchor>
  <xdr:twoCellAnchor>
    <xdr:from>
      <xdr:col>6</xdr:col>
      <xdr:colOff>632460</xdr:colOff>
      <xdr:row>11</xdr:row>
      <xdr:rowOff>7620</xdr:rowOff>
    </xdr:from>
    <xdr:to>
      <xdr:col>11</xdr:col>
      <xdr:colOff>0</xdr:colOff>
      <xdr:row>12</xdr:row>
      <xdr:rowOff>182880</xdr:rowOff>
    </xdr:to>
    <xdr:sp macro="" textlink="">
      <xdr:nvSpPr>
        <xdr:cNvPr id="10" name="TextBox 9"/>
        <xdr:cNvSpPr txBox="1"/>
      </xdr:nvSpPr>
      <xdr:spPr>
        <a:xfrm>
          <a:off x="6294120" y="2186940"/>
          <a:ext cx="3634740" cy="373380"/>
        </a:xfrm>
        <a:prstGeom prst="rect">
          <a:avLst/>
        </a:prstGeom>
        <a:solidFill>
          <a:srgbClr val="073673"/>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effectLst/>
              <a:latin typeface="+mn-lt"/>
              <a:ea typeface="+mn-ea"/>
              <a:cs typeface="+mn-cs"/>
            </a:rPr>
            <a:t>Sales by Retailer</a:t>
          </a:r>
          <a:endParaRPr lang="en-US" sz="1400" b="1">
            <a:solidFill>
              <a:schemeClr val="bg1"/>
            </a:solidFill>
            <a:effectLst/>
          </a:endParaRPr>
        </a:p>
      </xdr:txBody>
    </xdr:sp>
    <xdr:clientData/>
  </xdr:twoCellAnchor>
  <xdr:twoCellAnchor editAs="oneCell">
    <xdr:from>
      <xdr:col>0</xdr:col>
      <xdr:colOff>1</xdr:colOff>
      <xdr:row>0</xdr:row>
      <xdr:rowOff>74438</xdr:rowOff>
    </xdr:from>
    <xdr:to>
      <xdr:col>0</xdr:col>
      <xdr:colOff>1844041</xdr:colOff>
      <xdr:row>4</xdr:row>
      <xdr:rowOff>99059</xdr:rowOff>
    </xdr:to>
    <xdr:pic>
      <xdr:nvPicPr>
        <xdr:cNvPr id="28" name="Picture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74438"/>
          <a:ext cx="1844040" cy="817101"/>
        </a:xfrm>
        <a:prstGeom prst="rect">
          <a:avLst/>
        </a:prstGeom>
      </xdr:spPr>
    </xdr:pic>
    <xdr:clientData/>
  </xdr:twoCellAnchor>
  <xdr:twoCellAnchor editAs="oneCell">
    <xdr:from>
      <xdr:col>9</xdr:col>
      <xdr:colOff>1018540</xdr:colOff>
      <xdr:row>0</xdr:row>
      <xdr:rowOff>83820</xdr:rowOff>
    </xdr:from>
    <xdr:to>
      <xdr:col>10</xdr:col>
      <xdr:colOff>1051560</xdr:colOff>
      <xdr:row>4</xdr:row>
      <xdr:rowOff>28956</xdr:rowOff>
    </xdr:to>
    <xdr:pic>
      <xdr:nvPicPr>
        <xdr:cNvPr id="29" name="Picture 28" descr="Flag of the United States of America | History, Meaning, Facts, &amp; Design |  Britannica"/>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878820" y="83820"/>
          <a:ext cx="1229360" cy="737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xdr:colOff>
      <xdr:row>0</xdr:row>
      <xdr:rowOff>106680</xdr:rowOff>
    </xdr:from>
    <xdr:to>
      <xdr:col>7</xdr:col>
      <xdr:colOff>701040</xdr:colOff>
      <xdr:row>4</xdr:row>
      <xdr:rowOff>53340</xdr:rowOff>
    </xdr:to>
    <xdr:sp macro="" textlink="">
      <xdr:nvSpPr>
        <xdr:cNvPr id="30" name="TextBox 29"/>
        <xdr:cNvSpPr txBox="1"/>
      </xdr:nvSpPr>
      <xdr:spPr>
        <a:xfrm>
          <a:off x="2400300" y="106680"/>
          <a:ext cx="5768340" cy="739140"/>
        </a:xfrm>
        <a:prstGeom prst="rect">
          <a:avLst/>
        </a:prstGeom>
        <a:solidFill>
          <a:srgbClr val="07367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n>
                <a:noFill/>
              </a:ln>
              <a:solidFill>
                <a:schemeClr val="bg1"/>
              </a:solidFill>
            </a:rPr>
            <a:t>Coca-Cola</a:t>
          </a:r>
          <a:r>
            <a:rPr lang="en-US" sz="2000" b="1" baseline="0">
              <a:ln>
                <a:noFill/>
              </a:ln>
              <a:solidFill>
                <a:schemeClr val="bg1"/>
              </a:solidFill>
            </a:rPr>
            <a:t> USA Retailer Dashboard</a:t>
          </a:r>
        </a:p>
        <a:p>
          <a:r>
            <a:rPr lang="en-US" sz="1400" b="0" i="1">
              <a:ln>
                <a:noFill/>
              </a:ln>
              <a:solidFill>
                <a:schemeClr val="bg1"/>
              </a:solidFill>
            </a:rPr>
            <a:t>Figures in USD</a:t>
          </a:r>
        </a:p>
      </xdr:txBody>
    </xdr:sp>
    <xdr:clientData/>
  </xdr:twoCellAnchor>
  <xdr:twoCellAnchor>
    <xdr:from>
      <xdr:col>2</xdr:col>
      <xdr:colOff>114300</xdr:colOff>
      <xdr:row>7</xdr:row>
      <xdr:rowOff>76200</xdr:rowOff>
    </xdr:from>
    <xdr:to>
      <xdr:col>3</xdr:col>
      <xdr:colOff>723900</xdr:colOff>
      <xdr:row>9</xdr:row>
      <xdr:rowOff>114300</xdr:rowOff>
    </xdr:to>
    <xdr:sp macro="" textlink="Analyze!$B$4">
      <xdr:nvSpPr>
        <xdr:cNvPr id="31" name="TextBox 30"/>
        <xdr:cNvSpPr txBox="1"/>
      </xdr:nvSpPr>
      <xdr:spPr>
        <a:xfrm>
          <a:off x="2362200" y="1463040"/>
          <a:ext cx="180594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F512DE8-A9DF-4D8C-BB98-415EADF7EC43}" type="TxLink">
            <a:rPr lang="en-US" sz="1800" b="1" i="0" u="none" strike="noStrike">
              <a:ln>
                <a:noFill/>
              </a:ln>
              <a:solidFill>
                <a:schemeClr val="bg1"/>
              </a:solidFill>
              <a:latin typeface="Calibri"/>
              <a:ea typeface="Calibri"/>
              <a:cs typeface="Calibri"/>
            </a:rPr>
            <a:pPr algn="ctr"/>
            <a:t> 12,016,665 </a:t>
          </a:fld>
          <a:endParaRPr lang="en-US" sz="3200" b="1">
            <a:ln>
              <a:noFill/>
            </a:ln>
            <a:solidFill>
              <a:schemeClr val="bg1"/>
            </a:solidFill>
          </a:endParaRPr>
        </a:p>
      </xdr:txBody>
    </xdr:sp>
    <xdr:clientData/>
  </xdr:twoCellAnchor>
  <xdr:twoCellAnchor>
    <xdr:from>
      <xdr:col>4</xdr:col>
      <xdr:colOff>464820</xdr:colOff>
      <xdr:row>7</xdr:row>
      <xdr:rowOff>91440</xdr:rowOff>
    </xdr:from>
    <xdr:to>
      <xdr:col>5</xdr:col>
      <xdr:colOff>1127760</xdr:colOff>
      <xdr:row>9</xdr:row>
      <xdr:rowOff>129540</xdr:rowOff>
    </xdr:to>
    <xdr:sp macro="" textlink="Analyze!$C$4">
      <xdr:nvSpPr>
        <xdr:cNvPr id="32" name="TextBox 31"/>
        <xdr:cNvSpPr txBox="1"/>
      </xdr:nvSpPr>
      <xdr:spPr>
        <a:xfrm>
          <a:off x="5105400" y="1478280"/>
          <a:ext cx="185928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951B47E-19A5-41D0-AE5E-1E554938B308}" type="TxLink">
            <a:rPr lang="en-US" sz="1800" b="1" i="0" u="none" strike="noStrike">
              <a:solidFill>
                <a:schemeClr val="bg1"/>
              </a:solidFill>
              <a:latin typeface="Calibri"/>
              <a:ea typeface="Calibri"/>
              <a:cs typeface="Calibri"/>
            </a:rPr>
            <a:pPr algn="ctr"/>
            <a:t> 24,788,610 </a:t>
          </a:fld>
          <a:endParaRPr lang="en-US" sz="1600" b="1">
            <a:solidFill>
              <a:schemeClr val="bg1"/>
            </a:solidFill>
          </a:endParaRPr>
        </a:p>
      </xdr:txBody>
    </xdr:sp>
    <xdr:clientData/>
  </xdr:twoCellAnchor>
  <xdr:twoCellAnchor>
    <xdr:from>
      <xdr:col>7</xdr:col>
      <xdr:colOff>114300</xdr:colOff>
      <xdr:row>7</xdr:row>
      <xdr:rowOff>121920</xdr:rowOff>
    </xdr:from>
    <xdr:to>
      <xdr:col>8</xdr:col>
      <xdr:colOff>708660</xdr:colOff>
      <xdr:row>9</xdr:row>
      <xdr:rowOff>121920</xdr:rowOff>
    </xdr:to>
    <xdr:sp macro="" textlink="Analyze!$D$4">
      <xdr:nvSpPr>
        <xdr:cNvPr id="33" name="TextBox 32"/>
        <xdr:cNvSpPr txBox="1"/>
      </xdr:nvSpPr>
      <xdr:spPr>
        <a:xfrm>
          <a:off x="7581900" y="1508760"/>
          <a:ext cx="17907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CF651FB-CB01-4FFB-972E-CEA4EA113395}" type="TxLink">
            <a:rPr lang="en-US" sz="2400" b="1" i="0" u="none" strike="noStrike">
              <a:solidFill>
                <a:schemeClr val="bg1"/>
              </a:solidFill>
              <a:latin typeface="Calibri"/>
              <a:ea typeface="Calibri"/>
              <a:cs typeface="Calibri"/>
            </a:rPr>
            <a:pPr algn="ctr"/>
            <a:t> $0.45 </a:t>
          </a:fld>
          <a:endParaRPr lang="en-US" sz="2000" b="1">
            <a:solidFill>
              <a:schemeClr val="bg1"/>
            </a:solidFill>
          </a:endParaRPr>
        </a:p>
      </xdr:txBody>
    </xdr:sp>
    <xdr:clientData/>
  </xdr:twoCellAnchor>
  <xdr:twoCellAnchor>
    <xdr:from>
      <xdr:col>9</xdr:col>
      <xdr:colOff>464820</xdr:colOff>
      <xdr:row>7</xdr:row>
      <xdr:rowOff>114300</xdr:rowOff>
    </xdr:from>
    <xdr:to>
      <xdr:col>11</xdr:col>
      <xdr:colOff>0</xdr:colOff>
      <xdr:row>9</xdr:row>
      <xdr:rowOff>106680</xdr:rowOff>
    </xdr:to>
    <xdr:sp macro="" textlink="Analyze!$E$4">
      <xdr:nvSpPr>
        <xdr:cNvPr id="34" name="TextBox 33"/>
        <xdr:cNvSpPr txBox="1"/>
      </xdr:nvSpPr>
      <xdr:spPr>
        <a:xfrm>
          <a:off x="10325100" y="1501140"/>
          <a:ext cx="192786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8126A12-FADE-4EB8-8802-628E4364FC7A}" type="TxLink">
            <a:rPr lang="en-US" sz="2400" b="1" i="0" u="none" strike="noStrike">
              <a:solidFill>
                <a:schemeClr val="bg1"/>
              </a:solidFill>
              <a:latin typeface="Calibri"/>
              <a:ea typeface="Calibri"/>
              <a:cs typeface="Calibri"/>
            </a:rPr>
            <a:pPr algn="ctr"/>
            <a:t> 4,722,497 </a:t>
          </a:fld>
          <a:endParaRPr lang="en-US" sz="2000" b="1">
            <a:solidFill>
              <a:schemeClr val="bg1"/>
            </a:solidFill>
          </a:endParaRPr>
        </a:p>
      </xdr:txBody>
    </xdr:sp>
    <xdr:clientData/>
  </xdr:twoCellAnchor>
  <xdr:twoCellAnchor>
    <xdr:from>
      <xdr:col>2</xdr:col>
      <xdr:colOff>106680</xdr:colOff>
      <xdr:row>5</xdr:row>
      <xdr:rowOff>175260</xdr:rowOff>
    </xdr:from>
    <xdr:to>
      <xdr:col>3</xdr:col>
      <xdr:colOff>754380</xdr:colOff>
      <xdr:row>7</xdr:row>
      <xdr:rowOff>144780</xdr:rowOff>
    </xdr:to>
    <xdr:sp macro="" textlink="">
      <xdr:nvSpPr>
        <xdr:cNvPr id="35" name="TextBox 34"/>
        <xdr:cNvSpPr txBox="1"/>
      </xdr:nvSpPr>
      <xdr:spPr>
        <a:xfrm>
          <a:off x="2354580" y="1165860"/>
          <a:ext cx="18440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bg1"/>
              </a:solidFill>
            </a:rPr>
            <a:t>Total Sales</a:t>
          </a:r>
        </a:p>
      </xdr:txBody>
    </xdr:sp>
    <xdr:clientData/>
  </xdr:twoCellAnchor>
  <xdr:twoCellAnchor>
    <xdr:from>
      <xdr:col>4</xdr:col>
      <xdr:colOff>472440</xdr:colOff>
      <xdr:row>5</xdr:row>
      <xdr:rowOff>182880</xdr:rowOff>
    </xdr:from>
    <xdr:to>
      <xdr:col>6</xdr:col>
      <xdr:colOff>0</xdr:colOff>
      <xdr:row>7</xdr:row>
      <xdr:rowOff>137160</xdr:rowOff>
    </xdr:to>
    <xdr:sp macro="" textlink="">
      <xdr:nvSpPr>
        <xdr:cNvPr id="36" name="TextBox 35"/>
        <xdr:cNvSpPr txBox="1"/>
      </xdr:nvSpPr>
      <xdr:spPr>
        <a:xfrm>
          <a:off x="5113020" y="1173480"/>
          <a:ext cx="19202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bg1"/>
              </a:solidFill>
            </a:rPr>
            <a:t>Units Sold</a:t>
          </a:r>
        </a:p>
      </xdr:txBody>
    </xdr:sp>
    <xdr:clientData/>
  </xdr:twoCellAnchor>
  <xdr:twoCellAnchor>
    <xdr:from>
      <xdr:col>7</xdr:col>
      <xdr:colOff>281940</xdr:colOff>
      <xdr:row>6</xdr:row>
      <xdr:rowOff>30480</xdr:rowOff>
    </xdr:from>
    <xdr:to>
      <xdr:col>8</xdr:col>
      <xdr:colOff>541020</xdr:colOff>
      <xdr:row>7</xdr:row>
      <xdr:rowOff>182880</xdr:rowOff>
    </xdr:to>
    <xdr:sp macro="" textlink="">
      <xdr:nvSpPr>
        <xdr:cNvPr id="37" name="TextBox 36"/>
        <xdr:cNvSpPr txBox="1"/>
      </xdr:nvSpPr>
      <xdr:spPr>
        <a:xfrm>
          <a:off x="7749540" y="1219200"/>
          <a:ext cx="14554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Average Profit</a:t>
          </a:r>
        </a:p>
      </xdr:txBody>
    </xdr:sp>
    <xdr:clientData/>
  </xdr:twoCellAnchor>
  <xdr:twoCellAnchor>
    <xdr:from>
      <xdr:col>9</xdr:col>
      <xdr:colOff>365760</xdr:colOff>
      <xdr:row>6</xdr:row>
      <xdr:rowOff>68580</xdr:rowOff>
    </xdr:from>
    <xdr:to>
      <xdr:col>11</xdr:col>
      <xdr:colOff>106680</xdr:colOff>
      <xdr:row>7</xdr:row>
      <xdr:rowOff>182880</xdr:rowOff>
    </xdr:to>
    <xdr:sp macro="" textlink="">
      <xdr:nvSpPr>
        <xdr:cNvPr id="38" name="TextBox 37"/>
        <xdr:cNvSpPr txBox="1"/>
      </xdr:nvSpPr>
      <xdr:spPr>
        <a:xfrm>
          <a:off x="10226040" y="1257300"/>
          <a:ext cx="213360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bg1"/>
              </a:solidFill>
            </a:rPr>
            <a:t>Total Operating Profit</a:t>
          </a:r>
        </a:p>
      </xdr:txBody>
    </xdr:sp>
    <xdr:clientData/>
  </xdr:twoCellAnchor>
  <xdr:twoCellAnchor>
    <xdr:from>
      <xdr:col>2</xdr:col>
      <xdr:colOff>0</xdr:colOff>
      <xdr:row>25</xdr:row>
      <xdr:rowOff>0</xdr:rowOff>
    </xdr:from>
    <xdr:to>
      <xdr:col>5</xdr:col>
      <xdr:colOff>982980</xdr:colOff>
      <xdr:row>38</xdr:row>
      <xdr:rowOff>167640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25</xdr:row>
      <xdr:rowOff>0</xdr:rowOff>
    </xdr:from>
    <xdr:to>
      <xdr:col>10</xdr:col>
      <xdr:colOff>982980</xdr:colOff>
      <xdr:row>38</xdr:row>
      <xdr:rowOff>167640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5</xdr:row>
      <xdr:rowOff>0</xdr:rowOff>
    </xdr:from>
    <xdr:to>
      <xdr:col>0</xdr:col>
      <xdr:colOff>1828800</xdr:colOff>
      <xdr:row>14</xdr:row>
      <xdr:rowOff>160019</xdr:rowOff>
    </xdr:to>
    <mc:AlternateContent xmlns:mc="http://schemas.openxmlformats.org/markup-compatibility/2006" xmlns:a14="http://schemas.microsoft.com/office/drawing/2010/main">
      <mc:Choice Requires="a14">
        <xdr:graphicFrame macro="">
          <xdr:nvGraphicFramePr>
            <xdr:cNvPr id="4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990600"/>
              <a:ext cx="1828800" cy="194309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775.712162268515" createdVersion="4" refreshedVersion="4" minRefreshableVersion="3" recordCount="9648">
  <cacheSource type="worksheet">
    <worksheetSource name="Table1"/>
  </cacheSource>
  <cacheFields count="12">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base="2">
        <rangePr groupBy="years" startDate="2022-01-01T00:00:00" endDate="2024-01-01T00:00:00"/>
        <groupItems count="4">
          <s v="&lt;1/1/2022"/>
          <s v="2022"/>
          <s v="2023"/>
          <s v="&gt;1/1/2024"/>
        </groupItems>
      </fieldGroup>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3:E4" firstHeaderRow="0" firstDataRow="1" firstDataCol="0"/>
  <pivotFields count="12">
    <pivotField showAll="0"/>
    <pivotField showAll="0"/>
    <pivotField numFmtId="14" showAll="0">
      <items count="5">
        <item x="0"/>
        <item x="1"/>
        <item x="2"/>
        <item x="3"/>
        <item t="default"/>
      </items>
    </pivotField>
    <pivotField showAll="0">
      <items count="6">
        <item x="3"/>
        <item x="0"/>
        <item x="1"/>
        <item x="4"/>
        <item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s>
  <rowItems count="1">
    <i/>
  </rowItems>
  <colFields count="1">
    <field x="-2"/>
  </colFields>
  <colItems count="4">
    <i>
      <x/>
    </i>
    <i i="1">
      <x v="1"/>
    </i>
    <i i="2">
      <x v="2"/>
    </i>
    <i i="3">
      <x v="3"/>
    </i>
  </colItems>
  <dataFields count="4">
    <dataField name="Sum of Total Sales" fld="9" baseField="0" baseItem="0" numFmtId="164"/>
    <dataField name="Sum of Units Sold" fld="8" baseField="0" baseItem="0" numFmtId="164"/>
    <dataField name="Average of Price per Unit" fld="7" subtotal="average" baseField="0" baseItem="1" numFmtId="44"/>
    <dataField name="Sum of Operating Profit" fld="10" baseField="0" baseItem="0" numFmtId="164"/>
  </dataFields>
  <formats count="3">
    <format dxfId="2">
      <pivotArea outline="0" collapsedLevelsAreSubtotals="1" fieldPosition="0">
        <references count="1">
          <reference field="4294967294" count="2" selected="0">
            <x v="0"/>
            <x v="1"/>
          </reference>
        </references>
      </pivotArea>
    </format>
    <format dxfId="1">
      <pivotArea outline="0" collapsedLevelsAreSubtotals="1" fieldPosition="0">
        <references count="1">
          <reference field="4294967294" count="1" selected="0">
            <x v="3"/>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compact="0" compactData="0" multipleFieldFilters="0" rowHeaderCaption="Year">
  <location ref="B35:D38" firstHeaderRow="0" firstDataRow="1" firstDataCol="1"/>
  <pivotFields count="12">
    <pivotField compact="0" outline="0" showAll="0"/>
    <pivotField compact="0" outline="0" showAll="0"/>
    <pivotField axis="axisRow" compact="0" numFmtId="14" outline="0" showAll="0">
      <items count="5">
        <item x="0"/>
        <item x="1"/>
        <item x="2"/>
        <item x="3"/>
        <item t="default"/>
      </items>
    </pivotField>
    <pivotField compact="0" outline="0" showAll="0">
      <items count="6">
        <item x="3"/>
        <item x="0"/>
        <item x="1"/>
        <item x="4"/>
        <item x="2"/>
        <item t="default"/>
      </items>
    </pivotField>
    <pivotField compact="0" outline="0" showAll="0"/>
    <pivotField compact="0" outline="0" showAll="0"/>
    <pivotField compact="0" outline="0" showAll="0"/>
    <pivotField compact="0" numFmtId="8" outline="0" showAll="0"/>
    <pivotField compact="0" numFmtId="3" outline="0" showAll="0"/>
    <pivotField dataField="1" compact="0" numFmtId="6" outline="0" showAll="0"/>
    <pivotField compact="0" numFmtId="6" outline="0" showAll="0"/>
    <pivotField dataField="1" compact="0" numFmtId="9" outline="0" showAll="0"/>
  </pivotFields>
  <rowFields count="1">
    <field x="2"/>
  </rowFields>
  <rowItems count="3">
    <i>
      <x v="1"/>
    </i>
    <i>
      <x v="2"/>
    </i>
    <i t="grand">
      <x/>
    </i>
  </rowItems>
  <colFields count="1">
    <field x="-2"/>
  </colFields>
  <colItems count="2">
    <i>
      <x/>
    </i>
    <i i="1">
      <x v="1"/>
    </i>
  </colItems>
  <dataFields count="2">
    <dataField name="Sum of Total Sales" fld="9" baseField="0" baseItem="0"/>
    <dataField name="Average of Operating Margin"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20:E28" firstHeaderRow="1" firstDataRow="2" firstDataCol="1"/>
  <pivotFields count="12">
    <pivotField axis="axisRow" showAll="0">
      <items count="7">
        <item x="1"/>
        <item x="0"/>
        <item x="2"/>
        <item x="5"/>
        <item x="3"/>
        <item x="4"/>
        <item t="default"/>
      </items>
    </pivotField>
    <pivotField showAll="0"/>
    <pivotField axis="axisCol" compact="0" numFmtId="14" subtotalTop="0" showAll="0">
      <items count="5">
        <item x="0"/>
        <item x="1"/>
        <item x="2"/>
        <item x="3"/>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s>
  <rowFields count="1">
    <field x="0"/>
  </rowFields>
  <rowItems count="7">
    <i>
      <x/>
    </i>
    <i>
      <x v="1"/>
    </i>
    <i>
      <x v="2"/>
    </i>
    <i>
      <x v="3"/>
    </i>
    <i>
      <x v="4"/>
    </i>
    <i>
      <x v="5"/>
    </i>
    <i t="grand">
      <x/>
    </i>
  </rowItems>
  <colFields count="1">
    <field x="2"/>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B7:E15" firstHeaderRow="1" firstDataRow="2" firstDataCol="1"/>
  <pivotFields count="12">
    <pivotField showAll="0"/>
    <pivotField showAll="0"/>
    <pivotField axis="axisCol" compact="0" numFmtId="14" subtotalTop="0" showAll="0">
      <items count="5">
        <item x="0"/>
        <item x="1"/>
        <item x="2"/>
        <item x="3"/>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s>
  <rowFields count="1">
    <field x="6"/>
  </rowFields>
  <rowItems count="7">
    <i>
      <x/>
    </i>
    <i>
      <x v="1"/>
    </i>
    <i>
      <x v="2"/>
    </i>
    <i>
      <x v="3"/>
    </i>
    <i>
      <x v="4"/>
    </i>
    <i>
      <x v="5"/>
    </i>
    <i t="grand">
      <x/>
    </i>
  </rowItems>
  <colFields count="1">
    <field x="2"/>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2"/>
    <pivotTable tabId="5" name="PivotTable3"/>
    <pivotTable tabId="5" name="PivotTable4"/>
    <pivotTable tabId="5" name="PivotTable6"/>
  </pivotTables>
  <data>
    <tabular pivotCacheId="1">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 caption="Region"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60350"/>
</slicers>
</file>

<file path=xl/tables/table1.xml><?xml version="1.0" encoding="utf-8"?>
<table xmlns="http://schemas.openxmlformats.org/spreadsheetml/2006/main" id="1" name="Table1" displayName="Table1" ref="B4:M9652" totalsRowShown="0" headerRowDxfId="17" dataDxfId="16" tableBorderDxfId="15">
  <autoFilter ref="B4:M9652"/>
  <tableColumns count="12">
    <tableColumn id="1" name="Retailer" dataDxfId="14"/>
    <tableColumn id="2" name="Retailer ID" dataDxfId="13"/>
    <tableColumn id="3" name="Invoice Date" dataDxfId="12"/>
    <tableColumn id="4" name="Region" dataDxfId="11"/>
    <tableColumn id="5" name="State" dataDxfId="10"/>
    <tableColumn id="6" name="City" dataDxfId="9"/>
    <tableColumn id="7" name="Beverage Brand" dataDxfId="8"/>
    <tableColumn id="8" name="Price per Unit" dataDxfId="7"/>
    <tableColumn id="9" name="Units Sold" dataDxfId="6"/>
    <tableColumn id="10" name="Total Sales" dataDxfId="5"/>
    <tableColumn id="11" name="Operating Profit" dataDxfId="4"/>
    <tableColumn id="12" name="Operating Margin"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9652"/>
  <sheetViews>
    <sheetView tabSelected="1" topLeftCell="A13" zoomScaleNormal="100" workbookViewId="0">
      <selection activeCell="B4" sqref="B4:M9652"/>
    </sheetView>
  </sheetViews>
  <sheetFormatPr defaultColWidth="11.19921875" defaultRowHeight="15.6" x14ac:dyDescent="0.3"/>
  <cols>
    <col min="1" max="1" width="8.69921875" bestFit="1" customWidth="1"/>
    <col min="3" max="3" width="11.296875" customWidth="1"/>
    <col min="4" max="4" width="13" customWidth="1"/>
    <col min="8" max="8" width="15.69921875" customWidth="1"/>
    <col min="9" max="9" width="14.19921875" customWidth="1"/>
    <col min="11" max="11" width="11.69921875" customWidth="1"/>
    <col min="12" max="12" width="16.19921875" customWidth="1"/>
    <col min="13" max="13" width="17.296875" customWidth="1"/>
  </cols>
  <sheetData>
    <row r="2" spans="2:13" ht="33.6" x14ac:dyDescent="0.65">
      <c r="B2" s="9" t="s">
        <v>125</v>
      </c>
      <c r="C2" s="1"/>
      <c r="D2" s="1"/>
      <c r="E2" s="1"/>
      <c r="F2" s="1"/>
      <c r="G2" s="1"/>
      <c r="H2" s="1"/>
      <c r="I2" s="1"/>
      <c r="J2" s="1"/>
      <c r="K2" s="1"/>
      <c r="L2" s="1"/>
      <c r="M2" s="1"/>
    </row>
    <row r="4" spans="2:13" x14ac:dyDescent="0.3">
      <c r="B4" s="8" t="s">
        <v>0</v>
      </c>
      <c r="C4" s="8" t="s">
        <v>1</v>
      </c>
      <c r="D4" s="8" t="s">
        <v>2</v>
      </c>
      <c r="E4" s="8" t="s">
        <v>3</v>
      </c>
      <c r="F4" s="8" t="s">
        <v>4</v>
      </c>
      <c r="G4" s="8" t="s">
        <v>5</v>
      </c>
      <c r="H4" s="8" t="s">
        <v>6</v>
      </c>
      <c r="I4" s="8" t="s">
        <v>7</v>
      </c>
      <c r="J4" s="8" t="s">
        <v>8</v>
      </c>
      <c r="K4" s="8" t="s">
        <v>9</v>
      </c>
      <c r="L4" s="8" t="s">
        <v>10</v>
      </c>
      <c r="M4" s="8" t="s">
        <v>11</v>
      </c>
    </row>
    <row r="5" spans="2:13" x14ac:dyDescent="0.3">
      <c r="B5" s="2" t="s">
        <v>20</v>
      </c>
      <c r="C5" s="2">
        <v>1185732</v>
      </c>
      <c r="D5" s="3">
        <v>44562</v>
      </c>
      <c r="E5" s="2" t="s">
        <v>12</v>
      </c>
      <c r="F5" s="2" t="s">
        <v>13</v>
      </c>
      <c r="G5" s="2" t="s">
        <v>13</v>
      </c>
      <c r="H5" s="2" t="s">
        <v>14</v>
      </c>
      <c r="I5" s="4">
        <v>0.5</v>
      </c>
      <c r="J5" s="5">
        <v>12000</v>
      </c>
      <c r="K5" s="6">
        <v>6000</v>
      </c>
      <c r="L5" s="6">
        <v>3000</v>
      </c>
      <c r="M5" s="7">
        <v>0.5</v>
      </c>
    </row>
    <row r="6" spans="2:13" x14ac:dyDescent="0.3">
      <c r="B6" s="2" t="s">
        <v>20</v>
      </c>
      <c r="C6" s="2">
        <v>1185732</v>
      </c>
      <c r="D6" s="3">
        <v>44563</v>
      </c>
      <c r="E6" s="2" t="s">
        <v>12</v>
      </c>
      <c r="F6" s="2" t="s">
        <v>13</v>
      </c>
      <c r="G6" s="2" t="s">
        <v>13</v>
      </c>
      <c r="H6" s="2" t="s">
        <v>15</v>
      </c>
      <c r="I6" s="4">
        <v>0.5</v>
      </c>
      <c r="J6" s="5">
        <v>10000</v>
      </c>
      <c r="K6" s="6">
        <v>5000</v>
      </c>
      <c r="L6" s="6">
        <v>1500</v>
      </c>
      <c r="M6" s="7">
        <v>0.3</v>
      </c>
    </row>
    <row r="7" spans="2:13" x14ac:dyDescent="0.3">
      <c r="B7" s="2" t="s">
        <v>20</v>
      </c>
      <c r="C7" s="2">
        <v>1185732</v>
      </c>
      <c r="D7" s="3">
        <v>44564</v>
      </c>
      <c r="E7" s="2" t="s">
        <v>12</v>
      </c>
      <c r="F7" s="2" t="s">
        <v>13</v>
      </c>
      <c r="G7" s="2" t="s">
        <v>13</v>
      </c>
      <c r="H7" s="2" t="s">
        <v>16</v>
      </c>
      <c r="I7" s="4">
        <v>0.4</v>
      </c>
      <c r="J7" s="5">
        <v>10000</v>
      </c>
      <c r="K7" s="6">
        <v>4000</v>
      </c>
      <c r="L7" s="6">
        <v>1400</v>
      </c>
      <c r="M7" s="7">
        <v>0.35</v>
      </c>
    </row>
    <row r="8" spans="2:13" x14ac:dyDescent="0.3">
      <c r="B8" s="2" t="s">
        <v>20</v>
      </c>
      <c r="C8" s="2">
        <v>1185732</v>
      </c>
      <c r="D8" s="3">
        <v>44565</v>
      </c>
      <c r="E8" s="2" t="s">
        <v>12</v>
      </c>
      <c r="F8" s="2" t="s">
        <v>13</v>
      </c>
      <c r="G8" s="2" t="s">
        <v>13</v>
      </c>
      <c r="H8" s="2" t="s">
        <v>17</v>
      </c>
      <c r="I8" s="4">
        <v>0.45</v>
      </c>
      <c r="J8" s="5">
        <v>8500</v>
      </c>
      <c r="K8" s="6">
        <v>3825</v>
      </c>
      <c r="L8" s="6">
        <v>1338.75</v>
      </c>
      <c r="M8" s="7">
        <v>0.35</v>
      </c>
    </row>
    <row r="9" spans="2:13" x14ac:dyDescent="0.3">
      <c r="B9" s="2" t="s">
        <v>20</v>
      </c>
      <c r="C9" s="2">
        <v>1185732</v>
      </c>
      <c r="D9" s="3">
        <v>44566</v>
      </c>
      <c r="E9" s="2" t="s">
        <v>12</v>
      </c>
      <c r="F9" s="2" t="s">
        <v>13</v>
      </c>
      <c r="G9" s="2" t="s">
        <v>13</v>
      </c>
      <c r="H9" s="2" t="s">
        <v>18</v>
      </c>
      <c r="I9" s="4">
        <v>0.6</v>
      </c>
      <c r="J9" s="5">
        <v>9000</v>
      </c>
      <c r="K9" s="6">
        <v>5400</v>
      </c>
      <c r="L9" s="6">
        <v>1620</v>
      </c>
      <c r="M9" s="7">
        <v>0.3</v>
      </c>
    </row>
    <row r="10" spans="2:13" x14ac:dyDescent="0.3">
      <c r="B10" s="2" t="s">
        <v>20</v>
      </c>
      <c r="C10" s="2">
        <v>1185732</v>
      </c>
      <c r="D10" s="3">
        <v>44567</v>
      </c>
      <c r="E10" s="2" t="s">
        <v>12</v>
      </c>
      <c r="F10" s="2" t="s">
        <v>13</v>
      </c>
      <c r="G10" s="2" t="s">
        <v>13</v>
      </c>
      <c r="H10" s="2" t="s">
        <v>19</v>
      </c>
      <c r="I10" s="4">
        <v>0.5</v>
      </c>
      <c r="J10" s="5">
        <v>10000</v>
      </c>
      <c r="K10" s="6">
        <v>5000</v>
      </c>
      <c r="L10" s="6">
        <v>1250</v>
      </c>
      <c r="M10" s="7">
        <v>0.25</v>
      </c>
    </row>
    <row r="11" spans="2:13" x14ac:dyDescent="0.3">
      <c r="B11" s="2" t="s">
        <v>20</v>
      </c>
      <c r="C11" s="2">
        <v>1185732</v>
      </c>
      <c r="D11" s="3">
        <v>44568</v>
      </c>
      <c r="E11" s="2" t="s">
        <v>12</v>
      </c>
      <c r="F11" s="2" t="s">
        <v>13</v>
      </c>
      <c r="G11" s="2" t="s">
        <v>13</v>
      </c>
      <c r="H11" s="2" t="s">
        <v>14</v>
      </c>
      <c r="I11" s="4">
        <v>0.5</v>
      </c>
      <c r="J11" s="5">
        <v>12500</v>
      </c>
      <c r="K11" s="6">
        <v>6250</v>
      </c>
      <c r="L11" s="6">
        <v>3125</v>
      </c>
      <c r="M11" s="7">
        <v>0.5</v>
      </c>
    </row>
    <row r="12" spans="2:13" x14ac:dyDescent="0.3">
      <c r="B12" s="2" t="s">
        <v>20</v>
      </c>
      <c r="C12" s="2">
        <v>1185732</v>
      </c>
      <c r="D12" s="3">
        <v>44569</v>
      </c>
      <c r="E12" s="2" t="s">
        <v>12</v>
      </c>
      <c r="F12" s="2" t="s">
        <v>13</v>
      </c>
      <c r="G12" s="2" t="s">
        <v>13</v>
      </c>
      <c r="H12" s="2" t="s">
        <v>15</v>
      </c>
      <c r="I12" s="4">
        <v>0.5</v>
      </c>
      <c r="J12" s="5">
        <v>9000</v>
      </c>
      <c r="K12" s="6">
        <v>4500</v>
      </c>
      <c r="L12" s="6">
        <v>1350</v>
      </c>
      <c r="M12" s="7">
        <v>0.3</v>
      </c>
    </row>
    <row r="13" spans="2:13" x14ac:dyDescent="0.3">
      <c r="B13" s="2" t="s">
        <v>20</v>
      </c>
      <c r="C13" s="2">
        <v>1185732</v>
      </c>
      <c r="D13" s="3">
        <v>44582</v>
      </c>
      <c r="E13" s="2" t="s">
        <v>12</v>
      </c>
      <c r="F13" s="2" t="s">
        <v>13</v>
      </c>
      <c r="G13" s="2" t="s">
        <v>13</v>
      </c>
      <c r="H13" s="2" t="s">
        <v>16</v>
      </c>
      <c r="I13" s="4">
        <v>0.4</v>
      </c>
      <c r="J13" s="5">
        <v>9500</v>
      </c>
      <c r="K13" s="6">
        <v>3800</v>
      </c>
      <c r="L13" s="6">
        <v>1330</v>
      </c>
      <c r="M13" s="7">
        <v>0.35</v>
      </c>
    </row>
    <row r="14" spans="2:13" x14ac:dyDescent="0.3">
      <c r="B14" s="2" t="s">
        <v>20</v>
      </c>
      <c r="C14" s="2">
        <v>1185732</v>
      </c>
      <c r="D14" s="3">
        <v>44583</v>
      </c>
      <c r="E14" s="2" t="s">
        <v>12</v>
      </c>
      <c r="F14" s="2" t="s">
        <v>13</v>
      </c>
      <c r="G14" s="2" t="s">
        <v>13</v>
      </c>
      <c r="H14" s="2" t="s">
        <v>17</v>
      </c>
      <c r="I14" s="4">
        <v>0.45</v>
      </c>
      <c r="J14" s="5">
        <v>8250</v>
      </c>
      <c r="K14" s="6">
        <v>3712.5</v>
      </c>
      <c r="L14" s="6">
        <v>1299.375</v>
      </c>
      <c r="M14" s="7">
        <v>0.35</v>
      </c>
    </row>
    <row r="15" spans="2:13" x14ac:dyDescent="0.3">
      <c r="B15" s="2" t="s">
        <v>20</v>
      </c>
      <c r="C15" s="2">
        <v>1185732</v>
      </c>
      <c r="D15" s="3">
        <v>44584</v>
      </c>
      <c r="E15" s="2" t="s">
        <v>12</v>
      </c>
      <c r="F15" s="2" t="s">
        <v>13</v>
      </c>
      <c r="G15" s="2" t="s">
        <v>13</v>
      </c>
      <c r="H15" s="2" t="s">
        <v>18</v>
      </c>
      <c r="I15" s="4">
        <v>0.6</v>
      </c>
      <c r="J15" s="5">
        <v>9000</v>
      </c>
      <c r="K15" s="6">
        <v>5400</v>
      </c>
      <c r="L15" s="6">
        <v>1620</v>
      </c>
      <c r="M15" s="7">
        <v>0.3</v>
      </c>
    </row>
    <row r="16" spans="2:13" x14ac:dyDescent="0.3">
      <c r="B16" s="2" t="s">
        <v>20</v>
      </c>
      <c r="C16" s="2">
        <v>1185732</v>
      </c>
      <c r="D16" s="3">
        <v>44585</v>
      </c>
      <c r="E16" s="2" t="s">
        <v>12</v>
      </c>
      <c r="F16" s="2" t="s">
        <v>13</v>
      </c>
      <c r="G16" s="2" t="s">
        <v>13</v>
      </c>
      <c r="H16" s="2" t="s">
        <v>19</v>
      </c>
      <c r="I16" s="4">
        <v>0.5</v>
      </c>
      <c r="J16" s="5">
        <v>10000</v>
      </c>
      <c r="K16" s="6">
        <v>5000</v>
      </c>
      <c r="L16" s="6">
        <v>1250</v>
      </c>
      <c r="M16" s="7">
        <v>0.25</v>
      </c>
    </row>
    <row r="17" spans="2:13" x14ac:dyDescent="0.3">
      <c r="B17" s="2" t="s">
        <v>20</v>
      </c>
      <c r="C17" s="2">
        <v>1185732</v>
      </c>
      <c r="D17" s="3">
        <v>44586</v>
      </c>
      <c r="E17" s="2" t="s">
        <v>12</v>
      </c>
      <c r="F17" s="2" t="s">
        <v>13</v>
      </c>
      <c r="G17" s="2" t="s">
        <v>13</v>
      </c>
      <c r="H17" s="2" t="s">
        <v>14</v>
      </c>
      <c r="I17" s="4">
        <v>0.5</v>
      </c>
      <c r="J17" s="5">
        <v>12200</v>
      </c>
      <c r="K17" s="6">
        <v>6100</v>
      </c>
      <c r="L17" s="6">
        <v>3050</v>
      </c>
      <c r="M17" s="7">
        <v>0.5</v>
      </c>
    </row>
    <row r="18" spans="2:13" x14ac:dyDescent="0.3">
      <c r="B18" s="2" t="s">
        <v>20</v>
      </c>
      <c r="C18" s="2">
        <v>1185732</v>
      </c>
      <c r="D18" s="3">
        <v>44587</v>
      </c>
      <c r="E18" s="2" t="s">
        <v>12</v>
      </c>
      <c r="F18" s="2" t="s">
        <v>13</v>
      </c>
      <c r="G18" s="2" t="s">
        <v>13</v>
      </c>
      <c r="H18" s="2" t="s">
        <v>15</v>
      </c>
      <c r="I18" s="4">
        <v>0.5</v>
      </c>
      <c r="J18" s="5">
        <v>9250</v>
      </c>
      <c r="K18" s="6">
        <v>4625</v>
      </c>
      <c r="L18" s="6">
        <v>1387.5</v>
      </c>
      <c r="M18" s="7">
        <v>0.3</v>
      </c>
    </row>
    <row r="19" spans="2:13" x14ac:dyDescent="0.3">
      <c r="B19" s="2" t="s">
        <v>20</v>
      </c>
      <c r="C19" s="2">
        <v>1185732</v>
      </c>
      <c r="D19" s="3">
        <v>44588</v>
      </c>
      <c r="E19" s="2" t="s">
        <v>12</v>
      </c>
      <c r="F19" s="2" t="s">
        <v>13</v>
      </c>
      <c r="G19" s="2" t="s">
        <v>13</v>
      </c>
      <c r="H19" s="2" t="s">
        <v>16</v>
      </c>
      <c r="I19" s="4">
        <v>0.4</v>
      </c>
      <c r="J19" s="5">
        <v>9500</v>
      </c>
      <c r="K19" s="6">
        <v>3800</v>
      </c>
      <c r="L19" s="6">
        <v>1330</v>
      </c>
      <c r="M19" s="7">
        <v>0.35</v>
      </c>
    </row>
    <row r="20" spans="2:13" x14ac:dyDescent="0.3">
      <c r="B20" s="2" t="s">
        <v>20</v>
      </c>
      <c r="C20" s="2">
        <v>1185732</v>
      </c>
      <c r="D20" s="3">
        <v>44589</v>
      </c>
      <c r="E20" s="2" t="s">
        <v>12</v>
      </c>
      <c r="F20" s="2" t="s">
        <v>13</v>
      </c>
      <c r="G20" s="2" t="s">
        <v>13</v>
      </c>
      <c r="H20" s="2" t="s">
        <v>17</v>
      </c>
      <c r="I20" s="4">
        <v>0.45</v>
      </c>
      <c r="J20" s="5">
        <v>8000</v>
      </c>
      <c r="K20" s="6">
        <v>3600</v>
      </c>
      <c r="L20" s="6">
        <v>1260</v>
      </c>
      <c r="M20" s="7">
        <v>0.35</v>
      </c>
    </row>
    <row r="21" spans="2:13" x14ac:dyDescent="0.3">
      <c r="B21" s="2" t="s">
        <v>20</v>
      </c>
      <c r="C21" s="2">
        <v>1185732</v>
      </c>
      <c r="D21" s="3">
        <v>44590</v>
      </c>
      <c r="E21" s="2" t="s">
        <v>12</v>
      </c>
      <c r="F21" s="2" t="s">
        <v>13</v>
      </c>
      <c r="G21" s="2" t="s">
        <v>13</v>
      </c>
      <c r="H21" s="2" t="s">
        <v>18</v>
      </c>
      <c r="I21" s="4">
        <v>0.6</v>
      </c>
      <c r="J21" s="5">
        <v>8500</v>
      </c>
      <c r="K21" s="6">
        <v>5100</v>
      </c>
      <c r="L21" s="6">
        <v>1530</v>
      </c>
      <c r="M21" s="7">
        <v>0.3</v>
      </c>
    </row>
    <row r="22" spans="2:13" x14ac:dyDescent="0.3">
      <c r="B22" s="2" t="s">
        <v>20</v>
      </c>
      <c r="C22" s="2">
        <v>1185732</v>
      </c>
      <c r="D22" s="3">
        <v>44591</v>
      </c>
      <c r="E22" s="2" t="s">
        <v>12</v>
      </c>
      <c r="F22" s="2" t="s">
        <v>13</v>
      </c>
      <c r="G22" s="2" t="s">
        <v>13</v>
      </c>
      <c r="H22" s="2" t="s">
        <v>19</v>
      </c>
      <c r="I22" s="4">
        <v>0.5</v>
      </c>
      <c r="J22" s="5">
        <v>9500</v>
      </c>
      <c r="K22" s="6">
        <v>4750</v>
      </c>
      <c r="L22" s="6">
        <v>1187.5</v>
      </c>
      <c r="M22" s="7">
        <v>0.25</v>
      </c>
    </row>
    <row r="23" spans="2:13" x14ac:dyDescent="0.3">
      <c r="B23" s="2" t="s">
        <v>20</v>
      </c>
      <c r="C23" s="2">
        <v>1185732</v>
      </c>
      <c r="D23" s="3">
        <v>44592</v>
      </c>
      <c r="E23" s="2" t="s">
        <v>12</v>
      </c>
      <c r="F23" s="2" t="s">
        <v>13</v>
      </c>
      <c r="G23" s="2" t="s">
        <v>13</v>
      </c>
      <c r="H23" s="2" t="s">
        <v>14</v>
      </c>
      <c r="I23" s="4">
        <v>0.5</v>
      </c>
      <c r="J23" s="5">
        <v>12000</v>
      </c>
      <c r="K23" s="6">
        <v>6000</v>
      </c>
      <c r="L23" s="6">
        <v>3000</v>
      </c>
      <c r="M23" s="7">
        <v>0.5</v>
      </c>
    </row>
    <row r="24" spans="2:13" x14ac:dyDescent="0.3">
      <c r="B24" s="2" t="s">
        <v>20</v>
      </c>
      <c r="C24" s="2">
        <v>1185732</v>
      </c>
      <c r="D24" s="3">
        <v>44593</v>
      </c>
      <c r="E24" s="2" t="s">
        <v>12</v>
      </c>
      <c r="F24" s="2" t="s">
        <v>13</v>
      </c>
      <c r="G24" s="2" t="s">
        <v>13</v>
      </c>
      <c r="H24" s="2" t="s">
        <v>15</v>
      </c>
      <c r="I24" s="4">
        <v>0.5</v>
      </c>
      <c r="J24" s="5">
        <v>9000</v>
      </c>
      <c r="K24" s="6">
        <v>4500</v>
      </c>
      <c r="L24" s="6">
        <v>1350</v>
      </c>
      <c r="M24" s="7">
        <v>0.3</v>
      </c>
    </row>
    <row r="25" spans="2:13" x14ac:dyDescent="0.3">
      <c r="B25" s="2" t="s">
        <v>20</v>
      </c>
      <c r="C25" s="2">
        <v>1185732</v>
      </c>
      <c r="D25" s="3">
        <v>44594</v>
      </c>
      <c r="E25" s="2" t="s">
        <v>12</v>
      </c>
      <c r="F25" s="2" t="s">
        <v>13</v>
      </c>
      <c r="G25" s="2" t="s">
        <v>13</v>
      </c>
      <c r="H25" s="2" t="s">
        <v>16</v>
      </c>
      <c r="I25" s="4">
        <v>0.4</v>
      </c>
      <c r="J25" s="5">
        <v>9000</v>
      </c>
      <c r="K25" s="6">
        <v>3600</v>
      </c>
      <c r="L25" s="6">
        <v>1260</v>
      </c>
      <c r="M25" s="7">
        <v>0.35</v>
      </c>
    </row>
    <row r="26" spans="2:13" x14ac:dyDescent="0.3">
      <c r="B26" s="2" t="s">
        <v>20</v>
      </c>
      <c r="C26" s="2">
        <v>1185732</v>
      </c>
      <c r="D26" s="3">
        <v>44595</v>
      </c>
      <c r="E26" s="2" t="s">
        <v>12</v>
      </c>
      <c r="F26" s="2" t="s">
        <v>13</v>
      </c>
      <c r="G26" s="2" t="s">
        <v>13</v>
      </c>
      <c r="H26" s="2" t="s">
        <v>17</v>
      </c>
      <c r="I26" s="4">
        <v>0.45</v>
      </c>
      <c r="J26" s="5">
        <v>8250</v>
      </c>
      <c r="K26" s="6">
        <v>3712.5</v>
      </c>
      <c r="L26" s="6">
        <v>1299.375</v>
      </c>
      <c r="M26" s="7">
        <v>0.35</v>
      </c>
    </row>
    <row r="27" spans="2:13" x14ac:dyDescent="0.3">
      <c r="B27" s="2" t="s">
        <v>20</v>
      </c>
      <c r="C27" s="2">
        <v>1185732</v>
      </c>
      <c r="D27" s="3">
        <v>44596</v>
      </c>
      <c r="E27" s="2" t="s">
        <v>12</v>
      </c>
      <c r="F27" s="2" t="s">
        <v>13</v>
      </c>
      <c r="G27" s="2" t="s">
        <v>13</v>
      </c>
      <c r="H27" s="2" t="s">
        <v>18</v>
      </c>
      <c r="I27" s="4">
        <v>0.6</v>
      </c>
      <c r="J27" s="5">
        <v>8250</v>
      </c>
      <c r="K27" s="6">
        <v>4950</v>
      </c>
      <c r="L27" s="6">
        <v>1485</v>
      </c>
      <c r="M27" s="7">
        <v>0.3</v>
      </c>
    </row>
    <row r="28" spans="2:13" x14ac:dyDescent="0.3">
      <c r="B28" s="2" t="s">
        <v>20</v>
      </c>
      <c r="C28" s="2">
        <v>1185732</v>
      </c>
      <c r="D28" s="3">
        <v>44597</v>
      </c>
      <c r="E28" s="2" t="s">
        <v>12</v>
      </c>
      <c r="F28" s="2" t="s">
        <v>13</v>
      </c>
      <c r="G28" s="2" t="s">
        <v>13</v>
      </c>
      <c r="H28" s="2" t="s">
        <v>19</v>
      </c>
      <c r="I28" s="4">
        <v>0.5</v>
      </c>
      <c r="J28" s="5">
        <v>9500</v>
      </c>
      <c r="K28" s="6">
        <v>4750</v>
      </c>
      <c r="L28" s="6">
        <v>1187.5</v>
      </c>
      <c r="M28" s="7">
        <v>0.25</v>
      </c>
    </row>
    <row r="29" spans="2:13" x14ac:dyDescent="0.3">
      <c r="B29" s="2" t="s">
        <v>20</v>
      </c>
      <c r="C29" s="2">
        <v>1185732</v>
      </c>
      <c r="D29" s="3">
        <v>44598</v>
      </c>
      <c r="E29" s="2" t="s">
        <v>12</v>
      </c>
      <c r="F29" s="2" t="s">
        <v>13</v>
      </c>
      <c r="G29" s="2" t="s">
        <v>13</v>
      </c>
      <c r="H29" s="2" t="s">
        <v>14</v>
      </c>
      <c r="I29" s="4">
        <v>0.6</v>
      </c>
      <c r="J29" s="5">
        <v>12200</v>
      </c>
      <c r="K29" s="6">
        <v>7320</v>
      </c>
      <c r="L29" s="6">
        <v>3660</v>
      </c>
      <c r="M29" s="7">
        <v>0.5</v>
      </c>
    </row>
    <row r="30" spans="2:13" x14ac:dyDescent="0.3">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
      <c r="B31" s="2" t="s">
        <v>20</v>
      </c>
      <c r="C31" s="2">
        <v>1185732</v>
      </c>
      <c r="D31" s="3">
        <v>44600</v>
      </c>
      <c r="E31" s="2" t="s">
        <v>12</v>
      </c>
      <c r="F31" s="2" t="s">
        <v>13</v>
      </c>
      <c r="G31" s="2" t="s">
        <v>13</v>
      </c>
      <c r="H31" s="2" t="s">
        <v>16</v>
      </c>
      <c r="I31" s="4">
        <v>0.5</v>
      </c>
      <c r="J31" s="5">
        <v>9000</v>
      </c>
      <c r="K31" s="6">
        <v>4500</v>
      </c>
      <c r="L31" s="6">
        <v>1575</v>
      </c>
      <c r="M31" s="7">
        <v>0.35</v>
      </c>
    </row>
    <row r="32" spans="2:13" x14ac:dyDescent="0.3">
      <c r="B32" s="2" t="s">
        <v>130</v>
      </c>
      <c r="C32" s="2">
        <v>1185732</v>
      </c>
      <c r="D32" s="3">
        <v>44601</v>
      </c>
      <c r="E32" s="2" t="s">
        <v>12</v>
      </c>
      <c r="F32" s="2" t="s">
        <v>13</v>
      </c>
      <c r="G32" s="2" t="s">
        <v>13</v>
      </c>
      <c r="H32" s="2" t="s">
        <v>17</v>
      </c>
      <c r="I32" s="4">
        <v>0.5</v>
      </c>
      <c r="J32" s="5">
        <v>8500</v>
      </c>
      <c r="K32" s="6">
        <v>4250</v>
      </c>
      <c r="L32" s="6">
        <v>1487.5</v>
      </c>
      <c r="M32" s="7">
        <v>0.35</v>
      </c>
    </row>
    <row r="33" spans="2:13" x14ac:dyDescent="0.3">
      <c r="B33" s="2" t="s">
        <v>130</v>
      </c>
      <c r="C33" s="2">
        <v>1185732</v>
      </c>
      <c r="D33" s="3">
        <v>44602</v>
      </c>
      <c r="E33" s="2" t="s">
        <v>12</v>
      </c>
      <c r="F33" s="2" t="s">
        <v>13</v>
      </c>
      <c r="G33" s="2" t="s">
        <v>13</v>
      </c>
      <c r="H33" s="2" t="s">
        <v>18</v>
      </c>
      <c r="I33" s="4">
        <v>0.6</v>
      </c>
      <c r="J33" s="5">
        <v>8750</v>
      </c>
      <c r="K33" s="6">
        <v>5250</v>
      </c>
      <c r="L33" s="6">
        <v>1575</v>
      </c>
      <c r="M33" s="7">
        <v>0.3</v>
      </c>
    </row>
    <row r="34" spans="2:13" x14ac:dyDescent="0.3">
      <c r="B34" s="2" t="s">
        <v>130</v>
      </c>
      <c r="C34" s="2">
        <v>1185732</v>
      </c>
      <c r="D34" s="3">
        <v>44623</v>
      </c>
      <c r="E34" s="2" t="s">
        <v>12</v>
      </c>
      <c r="F34" s="2" t="s">
        <v>13</v>
      </c>
      <c r="G34" s="2" t="s">
        <v>13</v>
      </c>
      <c r="H34" s="2" t="s">
        <v>19</v>
      </c>
      <c r="I34" s="4">
        <v>0.65</v>
      </c>
      <c r="J34" s="5">
        <v>10000</v>
      </c>
      <c r="K34" s="6">
        <v>6500</v>
      </c>
      <c r="L34" s="6">
        <v>1625</v>
      </c>
      <c r="M34" s="7">
        <v>0.25</v>
      </c>
    </row>
    <row r="35" spans="2:13" x14ac:dyDescent="0.3">
      <c r="B35" s="2" t="s">
        <v>130</v>
      </c>
      <c r="C35" s="2">
        <v>1185732</v>
      </c>
      <c r="D35" s="3">
        <v>44624</v>
      </c>
      <c r="E35" s="2" t="s">
        <v>12</v>
      </c>
      <c r="F35" s="2" t="s">
        <v>13</v>
      </c>
      <c r="G35" s="2" t="s">
        <v>13</v>
      </c>
      <c r="H35" s="2" t="s">
        <v>14</v>
      </c>
      <c r="I35" s="4">
        <v>0.6</v>
      </c>
      <c r="J35" s="5">
        <v>12500</v>
      </c>
      <c r="K35" s="6">
        <v>7500</v>
      </c>
      <c r="L35" s="6">
        <v>3750</v>
      </c>
      <c r="M35" s="7">
        <v>0.5</v>
      </c>
    </row>
    <row r="36" spans="2:13" x14ac:dyDescent="0.3">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
      <c r="B37" s="2" t="s">
        <v>130</v>
      </c>
      <c r="C37" s="2">
        <v>1185732</v>
      </c>
      <c r="D37" s="3">
        <v>44626</v>
      </c>
      <c r="E37" s="2" t="s">
        <v>12</v>
      </c>
      <c r="F37" s="2" t="s">
        <v>13</v>
      </c>
      <c r="G37" s="2" t="s">
        <v>13</v>
      </c>
      <c r="H37" s="2" t="s">
        <v>16</v>
      </c>
      <c r="I37" s="4">
        <v>0.5</v>
      </c>
      <c r="J37" s="5">
        <v>9250</v>
      </c>
      <c r="K37" s="6">
        <v>4625</v>
      </c>
      <c r="L37" s="6">
        <v>1618.75</v>
      </c>
      <c r="M37" s="7">
        <v>0.35</v>
      </c>
    </row>
    <row r="38" spans="2:13" x14ac:dyDescent="0.3">
      <c r="B38" s="2" t="s">
        <v>130</v>
      </c>
      <c r="C38" s="2">
        <v>1185732</v>
      </c>
      <c r="D38" s="3">
        <v>44627</v>
      </c>
      <c r="E38" s="2" t="s">
        <v>12</v>
      </c>
      <c r="F38" s="2" t="s">
        <v>13</v>
      </c>
      <c r="G38" s="2" t="s">
        <v>13</v>
      </c>
      <c r="H38" s="2" t="s">
        <v>17</v>
      </c>
      <c r="I38" s="4">
        <v>0.5</v>
      </c>
      <c r="J38" s="5">
        <v>9000</v>
      </c>
      <c r="K38" s="6">
        <v>4500</v>
      </c>
      <c r="L38" s="6">
        <v>1575</v>
      </c>
      <c r="M38" s="7">
        <v>0.35</v>
      </c>
    </row>
    <row r="39" spans="2:13" x14ac:dyDescent="0.3">
      <c r="B39" s="2" t="s">
        <v>130</v>
      </c>
      <c r="C39" s="2">
        <v>1185732</v>
      </c>
      <c r="D39" s="3">
        <v>44628</v>
      </c>
      <c r="E39" s="2" t="s">
        <v>12</v>
      </c>
      <c r="F39" s="2" t="s">
        <v>13</v>
      </c>
      <c r="G39" s="2" t="s">
        <v>13</v>
      </c>
      <c r="H39" s="2" t="s">
        <v>18</v>
      </c>
      <c r="I39" s="4">
        <v>0.6</v>
      </c>
      <c r="J39" s="5">
        <v>9000</v>
      </c>
      <c r="K39" s="6">
        <v>5400</v>
      </c>
      <c r="L39" s="6">
        <v>1620</v>
      </c>
      <c r="M39" s="7">
        <v>0.3</v>
      </c>
    </row>
    <row r="40" spans="2:13" x14ac:dyDescent="0.3">
      <c r="B40" s="2" t="s">
        <v>130</v>
      </c>
      <c r="C40" s="2">
        <v>1185732</v>
      </c>
      <c r="D40" s="3">
        <v>44629</v>
      </c>
      <c r="E40" s="2" t="s">
        <v>12</v>
      </c>
      <c r="F40" s="2" t="s">
        <v>13</v>
      </c>
      <c r="G40" s="2" t="s">
        <v>13</v>
      </c>
      <c r="H40" s="2" t="s">
        <v>19</v>
      </c>
      <c r="I40" s="4">
        <v>0.65</v>
      </c>
      <c r="J40" s="5">
        <v>10500</v>
      </c>
      <c r="K40" s="6">
        <v>6825</v>
      </c>
      <c r="L40" s="6">
        <v>1706.25</v>
      </c>
      <c r="M40" s="7">
        <v>0.25</v>
      </c>
    </row>
    <row r="41" spans="2:13" x14ac:dyDescent="0.3">
      <c r="B41" s="2" t="s">
        <v>130</v>
      </c>
      <c r="C41" s="2">
        <v>1185732</v>
      </c>
      <c r="D41" s="3">
        <v>44630</v>
      </c>
      <c r="E41" s="2" t="s">
        <v>12</v>
      </c>
      <c r="F41" s="2" t="s">
        <v>13</v>
      </c>
      <c r="G41" s="2" t="s">
        <v>13</v>
      </c>
      <c r="H41" s="2" t="s">
        <v>14</v>
      </c>
      <c r="I41" s="4">
        <v>0.6</v>
      </c>
      <c r="J41" s="5">
        <v>12750</v>
      </c>
      <c r="K41" s="6">
        <v>7650</v>
      </c>
      <c r="L41" s="6">
        <v>3825</v>
      </c>
      <c r="M41" s="7">
        <v>0.5</v>
      </c>
    </row>
    <row r="42" spans="2:13" x14ac:dyDescent="0.3">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
      <c r="B43" s="2" t="s">
        <v>130</v>
      </c>
      <c r="C43" s="2">
        <v>1185732</v>
      </c>
      <c r="D43" s="3">
        <v>44632</v>
      </c>
      <c r="E43" s="2" t="s">
        <v>12</v>
      </c>
      <c r="F43" s="2" t="s">
        <v>13</v>
      </c>
      <c r="G43" s="2" t="s">
        <v>13</v>
      </c>
      <c r="H43" s="2" t="s">
        <v>16</v>
      </c>
      <c r="I43" s="4">
        <v>0.5</v>
      </c>
      <c r="J43" s="5">
        <v>9500</v>
      </c>
      <c r="K43" s="6">
        <v>4750</v>
      </c>
      <c r="L43" s="6">
        <v>1662.5</v>
      </c>
      <c r="M43" s="7">
        <v>0.35</v>
      </c>
    </row>
    <row r="44" spans="2:13" x14ac:dyDescent="0.3">
      <c r="B44" s="2" t="s">
        <v>130</v>
      </c>
      <c r="C44" s="2">
        <v>1185732</v>
      </c>
      <c r="D44" s="3">
        <v>44633</v>
      </c>
      <c r="E44" s="2" t="s">
        <v>12</v>
      </c>
      <c r="F44" s="2" t="s">
        <v>13</v>
      </c>
      <c r="G44" s="2" t="s">
        <v>13</v>
      </c>
      <c r="H44" s="2" t="s">
        <v>17</v>
      </c>
      <c r="I44" s="4">
        <v>0.5</v>
      </c>
      <c r="J44" s="5">
        <v>9000</v>
      </c>
      <c r="K44" s="6">
        <v>4500</v>
      </c>
      <c r="L44" s="6">
        <v>1575</v>
      </c>
      <c r="M44" s="7">
        <v>0.35</v>
      </c>
    </row>
    <row r="45" spans="2:13" x14ac:dyDescent="0.3">
      <c r="B45" s="2" t="s">
        <v>130</v>
      </c>
      <c r="C45" s="2">
        <v>1185732</v>
      </c>
      <c r="D45" s="3">
        <v>44634</v>
      </c>
      <c r="E45" s="2" t="s">
        <v>12</v>
      </c>
      <c r="F45" s="2" t="s">
        <v>13</v>
      </c>
      <c r="G45" s="2" t="s">
        <v>13</v>
      </c>
      <c r="H45" s="2" t="s">
        <v>18</v>
      </c>
      <c r="I45" s="4">
        <v>0.6</v>
      </c>
      <c r="J45" s="5">
        <v>9250</v>
      </c>
      <c r="K45" s="6">
        <v>5550</v>
      </c>
      <c r="L45" s="6">
        <v>1665</v>
      </c>
      <c r="M45" s="7">
        <v>0.3</v>
      </c>
    </row>
    <row r="46" spans="2:13" x14ac:dyDescent="0.3">
      <c r="B46" s="2" t="s">
        <v>130</v>
      </c>
      <c r="C46" s="2">
        <v>1185732</v>
      </c>
      <c r="D46" s="3">
        <v>44635</v>
      </c>
      <c r="E46" s="2" t="s">
        <v>12</v>
      </c>
      <c r="F46" s="2" t="s">
        <v>13</v>
      </c>
      <c r="G46" s="2" t="s">
        <v>13</v>
      </c>
      <c r="H46" s="2" t="s">
        <v>19</v>
      </c>
      <c r="I46" s="4">
        <v>0.65</v>
      </c>
      <c r="J46" s="5">
        <v>11000</v>
      </c>
      <c r="K46" s="6">
        <v>7150</v>
      </c>
      <c r="L46" s="6">
        <v>1787.5</v>
      </c>
      <c r="M46" s="7">
        <v>0.25</v>
      </c>
    </row>
    <row r="47" spans="2:13" x14ac:dyDescent="0.3">
      <c r="B47" s="2" t="s">
        <v>130</v>
      </c>
      <c r="C47" s="2">
        <v>1185732</v>
      </c>
      <c r="D47" s="3">
        <v>44636</v>
      </c>
      <c r="E47" s="2" t="s">
        <v>12</v>
      </c>
      <c r="F47" s="2" t="s">
        <v>13</v>
      </c>
      <c r="G47" s="2" t="s">
        <v>13</v>
      </c>
      <c r="H47" s="2" t="s">
        <v>14</v>
      </c>
      <c r="I47" s="4">
        <v>0.6</v>
      </c>
      <c r="J47" s="5">
        <v>12500</v>
      </c>
      <c r="K47" s="6">
        <v>7500</v>
      </c>
      <c r="L47" s="6">
        <v>3750</v>
      </c>
      <c r="M47" s="7">
        <v>0.5</v>
      </c>
    </row>
    <row r="48" spans="2:13" x14ac:dyDescent="0.3">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
      <c r="B49" s="2" t="s">
        <v>130</v>
      </c>
      <c r="C49" s="2">
        <v>1185732</v>
      </c>
      <c r="D49" s="3">
        <v>44638</v>
      </c>
      <c r="E49" s="2" t="s">
        <v>12</v>
      </c>
      <c r="F49" s="2" t="s">
        <v>13</v>
      </c>
      <c r="G49" s="2" t="s">
        <v>13</v>
      </c>
      <c r="H49" s="2" t="s">
        <v>16</v>
      </c>
      <c r="I49" s="4">
        <v>0.5</v>
      </c>
      <c r="J49" s="5">
        <v>9500</v>
      </c>
      <c r="K49" s="6">
        <v>4750</v>
      </c>
      <c r="L49" s="6">
        <v>1662.5</v>
      </c>
      <c r="M49" s="7">
        <v>0.35</v>
      </c>
    </row>
    <row r="50" spans="2:13" x14ac:dyDescent="0.3">
      <c r="B50" s="2" t="s">
        <v>130</v>
      </c>
      <c r="C50" s="2">
        <v>1185732</v>
      </c>
      <c r="D50" s="3">
        <v>44651</v>
      </c>
      <c r="E50" s="2" t="s">
        <v>12</v>
      </c>
      <c r="F50" s="2" t="s">
        <v>13</v>
      </c>
      <c r="G50" s="2" t="s">
        <v>13</v>
      </c>
      <c r="H50" s="2" t="s">
        <v>17</v>
      </c>
      <c r="I50" s="4">
        <v>0.5</v>
      </c>
      <c r="J50" s="5">
        <v>9250</v>
      </c>
      <c r="K50" s="6">
        <v>4625</v>
      </c>
      <c r="L50" s="6">
        <v>1618.75</v>
      </c>
      <c r="M50" s="7">
        <v>0.35</v>
      </c>
    </row>
    <row r="51" spans="2:13" x14ac:dyDescent="0.3">
      <c r="B51" s="2" t="s">
        <v>130</v>
      </c>
      <c r="C51" s="2">
        <v>1185732</v>
      </c>
      <c r="D51" s="3">
        <v>44668</v>
      </c>
      <c r="E51" s="2" t="s">
        <v>12</v>
      </c>
      <c r="F51" s="2" t="s">
        <v>13</v>
      </c>
      <c r="G51" s="2" t="s">
        <v>13</v>
      </c>
      <c r="H51" s="2" t="s">
        <v>18</v>
      </c>
      <c r="I51" s="4">
        <v>0.6</v>
      </c>
      <c r="J51" s="5">
        <v>9000</v>
      </c>
      <c r="K51" s="6">
        <v>5400</v>
      </c>
      <c r="L51" s="6">
        <v>1620</v>
      </c>
      <c r="M51" s="7">
        <v>0.3</v>
      </c>
    </row>
    <row r="52" spans="2:13" x14ac:dyDescent="0.3">
      <c r="B52" s="2" t="s">
        <v>130</v>
      </c>
      <c r="C52" s="2">
        <v>1185732</v>
      </c>
      <c r="D52" s="3">
        <v>44669</v>
      </c>
      <c r="E52" s="2" t="s">
        <v>12</v>
      </c>
      <c r="F52" s="2" t="s">
        <v>13</v>
      </c>
      <c r="G52" s="2" t="s">
        <v>13</v>
      </c>
      <c r="H52" s="2" t="s">
        <v>19</v>
      </c>
      <c r="I52" s="4">
        <v>0.65</v>
      </c>
      <c r="J52" s="5">
        <v>10750</v>
      </c>
      <c r="K52" s="6">
        <v>6987.5</v>
      </c>
      <c r="L52" s="6">
        <v>1746.875</v>
      </c>
      <c r="M52" s="7">
        <v>0.25</v>
      </c>
    </row>
    <row r="53" spans="2:13" x14ac:dyDescent="0.3">
      <c r="B53" s="2" t="s">
        <v>130</v>
      </c>
      <c r="C53" s="2">
        <v>1185732</v>
      </c>
      <c r="D53" s="3">
        <v>44670</v>
      </c>
      <c r="E53" s="2" t="s">
        <v>12</v>
      </c>
      <c r="F53" s="2" t="s">
        <v>13</v>
      </c>
      <c r="G53" s="2" t="s">
        <v>13</v>
      </c>
      <c r="H53" s="2" t="s">
        <v>14</v>
      </c>
      <c r="I53" s="4">
        <v>0.6</v>
      </c>
      <c r="J53" s="5">
        <v>12000</v>
      </c>
      <c r="K53" s="6">
        <v>7200</v>
      </c>
      <c r="L53" s="6">
        <v>3600</v>
      </c>
      <c r="M53" s="7">
        <v>0.5</v>
      </c>
    </row>
    <row r="54" spans="2:13" x14ac:dyDescent="0.3">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
      <c r="B55" s="2" t="s">
        <v>130</v>
      </c>
      <c r="C55" s="2">
        <v>1185732</v>
      </c>
      <c r="D55" s="3">
        <v>44672</v>
      </c>
      <c r="E55" s="2" t="s">
        <v>12</v>
      </c>
      <c r="F55" s="2" t="s">
        <v>13</v>
      </c>
      <c r="G55" s="2" t="s">
        <v>13</v>
      </c>
      <c r="H55" s="2" t="s">
        <v>16</v>
      </c>
      <c r="I55" s="4">
        <v>0.5</v>
      </c>
      <c r="J55" s="5">
        <v>9250</v>
      </c>
      <c r="K55" s="6">
        <v>4625</v>
      </c>
      <c r="L55" s="6">
        <v>1618.75</v>
      </c>
      <c r="M55" s="7">
        <v>0.35</v>
      </c>
    </row>
    <row r="56" spans="2:13" x14ac:dyDescent="0.3">
      <c r="B56" s="2" t="s">
        <v>130</v>
      </c>
      <c r="C56" s="2">
        <v>1185732</v>
      </c>
      <c r="D56" s="3">
        <v>44673</v>
      </c>
      <c r="E56" s="2" t="s">
        <v>12</v>
      </c>
      <c r="F56" s="2" t="s">
        <v>13</v>
      </c>
      <c r="G56" s="2" t="s">
        <v>13</v>
      </c>
      <c r="H56" s="2" t="s">
        <v>17</v>
      </c>
      <c r="I56" s="4">
        <v>0.5</v>
      </c>
      <c r="J56" s="5">
        <v>9000</v>
      </c>
      <c r="K56" s="6">
        <v>4500</v>
      </c>
      <c r="L56" s="6">
        <v>1575</v>
      </c>
      <c r="M56" s="7">
        <v>0.35</v>
      </c>
    </row>
    <row r="57" spans="2:13" x14ac:dyDescent="0.3">
      <c r="B57" s="2" t="s">
        <v>130</v>
      </c>
      <c r="C57" s="2">
        <v>1185732</v>
      </c>
      <c r="D57" s="3">
        <v>44674</v>
      </c>
      <c r="E57" s="2" t="s">
        <v>12</v>
      </c>
      <c r="F57" s="2" t="s">
        <v>13</v>
      </c>
      <c r="G57" s="2" t="s">
        <v>13</v>
      </c>
      <c r="H57" s="2" t="s">
        <v>18</v>
      </c>
      <c r="I57" s="4">
        <v>0.6</v>
      </c>
      <c r="J57" s="5">
        <v>9000</v>
      </c>
      <c r="K57" s="6">
        <v>5400</v>
      </c>
      <c r="L57" s="6">
        <v>1620</v>
      </c>
      <c r="M57" s="7">
        <v>0.3</v>
      </c>
    </row>
    <row r="58" spans="2:13" x14ac:dyDescent="0.3">
      <c r="B58" s="2" t="s">
        <v>130</v>
      </c>
      <c r="C58" s="2">
        <v>1185732</v>
      </c>
      <c r="D58" s="3">
        <v>44675</v>
      </c>
      <c r="E58" s="2" t="s">
        <v>12</v>
      </c>
      <c r="F58" s="2" t="s">
        <v>13</v>
      </c>
      <c r="G58" s="2" t="s">
        <v>13</v>
      </c>
      <c r="H58" s="2" t="s">
        <v>19</v>
      </c>
      <c r="I58" s="4">
        <v>0.65</v>
      </c>
      <c r="J58" s="5">
        <v>10000</v>
      </c>
      <c r="K58" s="6">
        <v>6500</v>
      </c>
      <c r="L58" s="6">
        <v>1625</v>
      </c>
      <c r="M58" s="7">
        <v>0.25</v>
      </c>
    </row>
    <row r="59" spans="2:13" x14ac:dyDescent="0.3">
      <c r="B59" s="2" t="s">
        <v>130</v>
      </c>
      <c r="C59" s="2">
        <v>1185732</v>
      </c>
      <c r="D59" s="3">
        <v>44676</v>
      </c>
      <c r="E59" s="2" t="s">
        <v>12</v>
      </c>
      <c r="F59" s="2" t="s">
        <v>13</v>
      </c>
      <c r="G59" s="2" t="s">
        <v>13</v>
      </c>
      <c r="H59" s="2" t="s">
        <v>18</v>
      </c>
      <c r="I59" s="4">
        <v>0.65</v>
      </c>
      <c r="J59" s="5">
        <v>8750</v>
      </c>
      <c r="K59" s="6">
        <v>5687.5</v>
      </c>
      <c r="L59" s="6">
        <v>1706.25</v>
      </c>
      <c r="M59" s="7">
        <v>0.3</v>
      </c>
    </row>
    <row r="60" spans="2:13" x14ac:dyDescent="0.3">
      <c r="B60" s="2" t="s">
        <v>130</v>
      </c>
      <c r="C60" s="2">
        <v>1185732</v>
      </c>
      <c r="D60" s="3">
        <v>44677</v>
      </c>
      <c r="E60" s="2" t="s">
        <v>12</v>
      </c>
      <c r="F60" s="2" t="s">
        <v>13</v>
      </c>
      <c r="G60" s="2" t="s">
        <v>13</v>
      </c>
      <c r="H60" s="2" t="s">
        <v>19</v>
      </c>
      <c r="I60" s="4">
        <v>0.7</v>
      </c>
      <c r="J60" s="5">
        <v>10000</v>
      </c>
      <c r="K60" s="6">
        <v>7000</v>
      </c>
      <c r="L60" s="6">
        <v>1750</v>
      </c>
      <c r="M60" s="7">
        <v>0.25</v>
      </c>
    </row>
    <row r="61" spans="2:13" x14ac:dyDescent="0.3">
      <c r="B61" s="2" t="s">
        <v>130</v>
      </c>
      <c r="C61" s="2">
        <v>1185732</v>
      </c>
      <c r="D61" s="3">
        <v>44678</v>
      </c>
      <c r="E61" s="2" t="s">
        <v>12</v>
      </c>
      <c r="F61" s="2" t="s">
        <v>13</v>
      </c>
      <c r="G61" s="2" t="s">
        <v>13</v>
      </c>
      <c r="H61" s="2" t="s">
        <v>14</v>
      </c>
      <c r="I61" s="4">
        <v>0.65</v>
      </c>
      <c r="J61" s="5">
        <v>11500</v>
      </c>
      <c r="K61" s="6">
        <v>7475</v>
      </c>
      <c r="L61" s="6">
        <v>3737.5</v>
      </c>
      <c r="M61" s="7">
        <v>0.5</v>
      </c>
    </row>
    <row r="62" spans="2:13" x14ac:dyDescent="0.3">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
      <c r="B65" s="2" t="s">
        <v>130</v>
      </c>
      <c r="C65" s="2">
        <v>1185732</v>
      </c>
      <c r="D65" s="3">
        <v>44682</v>
      </c>
      <c r="E65" s="2" t="s">
        <v>12</v>
      </c>
      <c r="F65" s="2" t="s">
        <v>13</v>
      </c>
      <c r="G65" s="2" t="s">
        <v>13</v>
      </c>
      <c r="H65" s="2" t="s">
        <v>18</v>
      </c>
      <c r="I65" s="4">
        <v>0.65</v>
      </c>
      <c r="J65" s="5">
        <v>8750</v>
      </c>
      <c r="K65" s="6">
        <v>5687.5</v>
      </c>
      <c r="L65" s="6">
        <v>1706.25</v>
      </c>
      <c r="M65" s="7">
        <v>0.3</v>
      </c>
    </row>
    <row r="66" spans="2:13" x14ac:dyDescent="0.3">
      <c r="B66" s="2" t="s">
        <v>130</v>
      </c>
      <c r="C66" s="2">
        <v>1185732</v>
      </c>
      <c r="D66" s="3">
        <v>44683</v>
      </c>
      <c r="E66" s="2" t="s">
        <v>12</v>
      </c>
      <c r="F66" s="2" t="s">
        <v>13</v>
      </c>
      <c r="G66" s="2" t="s">
        <v>13</v>
      </c>
      <c r="H66" s="2" t="s">
        <v>19</v>
      </c>
      <c r="I66" s="4">
        <v>0.7</v>
      </c>
      <c r="J66" s="5">
        <v>9750</v>
      </c>
      <c r="K66" s="6">
        <v>6825</v>
      </c>
      <c r="L66" s="6">
        <v>1706.25</v>
      </c>
      <c r="M66" s="7">
        <v>0.25</v>
      </c>
    </row>
    <row r="67" spans="2:13" x14ac:dyDescent="0.3">
      <c r="B67" s="2" t="s">
        <v>130</v>
      </c>
      <c r="C67" s="2">
        <v>1185732</v>
      </c>
      <c r="D67" s="3">
        <v>44684</v>
      </c>
      <c r="E67" s="2" t="s">
        <v>12</v>
      </c>
      <c r="F67" s="2" t="s">
        <v>13</v>
      </c>
      <c r="G67" s="2" t="s">
        <v>13</v>
      </c>
      <c r="H67" s="2" t="s">
        <v>14</v>
      </c>
      <c r="I67" s="4">
        <v>0.65</v>
      </c>
      <c r="J67" s="5">
        <v>12000</v>
      </c>
      <c r="K67" s="6">
        <v>7800</v>
      </c>
      <c r="L67" s="6">
        <v>3900</v>
      </c>
      <c r="M67" s="7">
        <v>0.5</v>
      </c>
    </row>
    <row r="68" spans="2:13" x14ac:dyDescent="0.3">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
      <c r="B71" s="2" t="s">
        <v>130</v>
      </c>
      <c r="C71" s="2">
        <v>1185732</v>
      </c>
      <c r="D71" s="3">
        <v>44688</v>
      </c>
      <c r="E71" s="2" t="s">
        <v>12</v>
      </c>
      <c r="F71" s="2" t="s">
        <v>13</v>
      </c>
      <c r="G71" s="2" t="s">
        <v>13</v>
      </c>
      <c r="H71" s="2" t="s">
        <v>18</v>
      </c>
      <c r="I71" s="4">
        <v>0.65</v>
      </c>
      <c r="J71" s="5">
        <v>9000</v>
      </c>
      <c r="K71" s="6">
        <v>5850</v>
      </c>
      <c r="L71" s="6">
        <v>1755</v>
      </c>
      <c r="M71" s="7">
        <v>0.3</v>
      </c>
    </row>
    <row r="72" spans="2:13" x14ac:dyDescent="0.3">
      <c r="B72" s="2" t="s">
        <v>130</v>
      </c>
      <c r="C72" s="2">
        <v>1185732</v>
      </c>
      <c r="D72" s="3">
        <v>44760</v>
      </c>
      <c r="E72" s="2" t="s">
        <v>12</v>
      </c>
      <c r="F72" s="2" t="s">
        <v>13</v>
      </c>
      <c r="G72" s="2" t="s">
        <v>13</v>
      </c>
      <c r="H72" s="2" t="s">
        <v>19</v>
      </c>
      <c r="I72" s="4">
        <v>0.7</v>
      </c>
      <c r="J72" s="5">
        <v>10000</v>
      </c>
      <c r="K72" s="6">
        <v>7000</v>
      </c>
      <c r="L72" s="6">
        <v>1750</v>
      </c>
      <c r="M72" s="7">
        <v>0.25</v>
      </c>
    </row>
    <row r="73" spans="2:13" x14ac:dyDescent="0.3">
      <c r="B73" s="2" t="s">
        <v>130</v>
      </c>
      <c r="C73" s="2">
        <v>1197831</v>
      </c>
      <c r="D73" s="3">
        <v>44761</v>
      </c>
      <c r="E73" s="2" t="s">
        <v>12</v>
      </c>
      <c r="F73" s="2" t="s">
        <v>13</v>
      </c>
      <c r="G73" s="2" t="s">
        <v>13</v>
      </c>
      <c r="H73" s="2" t="s">
        <v>14</v>
      </c>
      <c r="I73" s="4">
        <v>0.25</v>
      </c>
      <c r="J73" s="5">
        <v>9000</v>
      </c>
      <c r="K73" s="6">
        <v>2250</v>
      </c>
      <c r="L73" s="6">
        <v>787.5</v>
      </c>
      <c r="M73" s="7">
        <v>0.35</v>
      </c>
    </row>
    <row r="74" spans="2:13" x14ac:dyDescent="0.3">
      <c r="B74" s="2" t="s">
        <v>130</v>
      </c>
      <c r="C74" s="2">
        <v>1197831</v>
      </c>
      <c r="D74" s="3">
        <v>44762</v>
      </c>
      <c r="E74" s="2" t="s">
        <v>12</v>
      </c>
      <c r="F74" s="2" t="s">
        <v>13</v>
      </c>
      <c r="G74" s="2" t="s">
        <v>13</v>
      </c>
      <c r="H74" s="2" t="s">
        <v>15</v>
      </c>
      <c r="I74" s="4">
        <v>0.35</v>
      </c>
      <c r="J74" s="5">
        <v>9000</v>
      </c>
      <c r="K74" s="6">
        <v>3150</v>
      </c>
      <c r="L74" s="6">
        <v>1102.5</v>
      </c>
      <c r="M74" s="7">
        <v>0.35</v>
      </c>
    </row>
    <row r="75" spans="2:13" x14ac:dyDescent="0.3">
      <c r="B75" s="2" t="s">
        <v>130</v>
      </c>
      <c r="C75" s="2">
        <v>1197831</v>
      </c>
      <c r="D75" s="3">
        <v>44763</v>
      </c>
      <c r="E75" s="2" t="s">
        <v>12</v>
      </c>
      <c r="F75" s="2" t="s">
        <v>13</v>
      </c>
      <c r="G75" s="2" t="s">
        <v>13</v>
      </c>
      <c r="H75" s="2" t="s">
        <v>16</v>
      </c>
      <c r="I75" s="4">
        <v>0.35</v>
      </c>
      <c r="J75" s="5">
        <v>7000</v>
      </c>
      <c r="K75" s="6">
        <v>2450</v>
      </c>
      <c r="L75" s="6">
        <v>857.5</v>
      </c>
      <c r="M75" s="7">
        <v>0.35</v>
      </c>
    </row>
    <row r="76" spans="2:13" x14ac:dyDescent="0.3">
      <c r="B76" s="2" t="s">
        <v>130</v>
      </c>
      <c r="C76" s="2">
        <v>1197831</v>
      </c>
      <c r="D76" s="3">
        <v>44764</v>
      </c>
      <c r="E76" s="2" t="s">
        <v>12</v>
      </c>
      <c r="F76" s="2" t="s">
        <v>13</v>
      </c>
      <c r="G76" s="2" t="s">
        <v>13</v>
      </c>
      <c r="H76" s="2" t="s">
        <v>17</v>
      </c>
      <c r="I76" s="4">
        <v>0.35</v>
      </c>
      <c r="J76" s="5">
        <v>7000</v>
      </c>
      <c r="K76" s="6">
        <v>2450</v>
      </c>
      <c r="L76" s="6">
        <v>1102.5</v>
      </c>
      <c r="M76" s="7">
        <v>0.45</v>
      </c>
    </row>
    <row r="77" spans="2:13" x14ac:dyDescent="0.3">
      <c r="B77" s="2" t="s">
        <v>130</v>
      </c>
      <c r="C77" s="2">
        <v>1197831</v>
      </c>
      <c r="D77" s="3">
        <v>44765</v>
      </c>
      <c r="E77" s="2" t="s">
        <v>21</v>
      </c>
      <c r="F77" s="2" t="s">
        <v>22</v>
      </c>
      <c r="G77" s="2" t="s">
        <v>23</v>
      </c>
      <c r="H77" s="2" t="s">
        <v>18</v>
      </c>
      <c r="I77" s="4">
        <v>0.4</v>
      </c>
      <c r="J77" s="5">
        <v>5500</v>
      </c>
      <c r="K77" s="6">
        <v>2200</v>
      </c>
      <c r="L77" s="6">
        <v>660</v>
      </c>
      <c r="M77" s="7">
        <v>0.3</v>
      </c>
    </row>
    <row r="78" spans="2:13" x14ac:dyDescent="0.3">
      <c r="B78" s="2" t="s">
        <v>130</v>
      </c>
      <c r="C78" s="2">
        <v>1197831</v>
      </c>
      <c r="D78" s="3">
        <v>44766</v>
      </c>
      <c r="E78" s="2" t="s">
        <v>21</v>
      </c>
      <c r="F78" s="2" t="s">
        <v>22</v>
      </c>
      <c r="G78" s="2" t="s">
        <v>23</v>
      </c>
      <c r="H78" s="2" t="s">
        <v>19</v>
      </c>
      <c r="I78" s="4">
        <v>0.35</v>
      </c>
      <c r="J78" s="5">
        <v>7000</v>
      </c>
      <c r="K78" s="6">
        <v>2450</v>
      </c>
      <c r="L78" s="6">
        <v>1225</v>
      </c>
      <c r="M78" s="7">
        <v>0.5</v>
      </c>
    </row>
    <row r="79" spans="2:13" x14ac:dyDescent="0.3">
      <c r="B79" s="2" t="s">
        <v>130</v>
      </c>
      <c r="C79" s="2">
        <v>1197831</v>
      </c>
      <c r="D79" s="3">
        <v>44767</v>
      </c>
      <c r="E79" s="2" t="s">
        <v>21</v>
      </c>
      <c r="F79" s="2" t="s">
        <v>22</v>
      </c>
      <c r="G79" s="2" t="s">
        <v>23</v>
      </c>
      <c r="H79" s="2" t="s">
        <v>14</v>
      </c>
      <c r="I79" s="4">
        <v>0.25</v>
      </c>
      <c r="J79" s="5">
        <v>8500</v>
      </c>
      <c r="K79" s="6">
        <v>2125</v>
      </c>
      <c r="L79" s="6">
        <v>743.75</v>
      </c>
      <c r="M79" s="7">
        <v>0.35</v>
      </c>
    </row>
    <row r="80" spans="2:13" x14ac:dyDescent="0.3">
      <c r="B80" s="2" t="s">
        <v>130</v>
      </c>
      <c r="C80" s="2">
        <v>1197831</v>
      </c>
      <c r="D80" s="3">
        <v>44768</v>
      </c>
      <c r="E80" s="2" t="s">
        <v>21</v>
      </c>
      <c r="F80" s="2" t="s">
        <v>22</v>
      </c>
      <c r="G80" s="2" t="s">
        <v>23</v>
      </c>
      <c r="H80" s="2" t="s">
        <v>15</v>
      </c>
      <c r="I80" s="4">
        <v>0.35</v>
      </c>
      <c r="J80" s="5">
        <v>8500</v>
      </c>
      <c r="K80" s="6">
        <v>2975</v>
      </c>
      <c r="L80" s="6">
        <v>1041.25</v>
      </c>
      <c r="M80" s="7">
        <v>0.35</v>
      </c>
    </row>
    <row r="81" spans="2:13" x14ac:dyDescent="0.3">
      <c r="B81" s="2" t="s">
        <v>130</v>
      </c>
      <c r="C81" s="2">
        <v>1197831</v>
      </c>
      <c r="D81" s="3">
        <v>44769</v>
      </c>
      <c r="E81" s="2" t="s">
        <v>21</v>
      </c>
      <c r="F81" s="2" t="s">
        <v>22</v>
      </c>
      <c r="G81" s="2" t="s">
        <v>23</v>
      </c>
      <c r="H81" s="2" t="s">
        <v>16</v>
      </c>
      <c r="I81" s="4">
        <v>0.35</v>
      </c>
      <c r="J81" s="5">
        <v>6750</v>
      </c>
      <c r="K81" s="6">
        <v>2362.5</v>
      </c>
      <c r="L81" s="6">
        <v>826.875</v>
      </c>
      <c r="M81" s="7">
        <v>0.35</v>
      </c>
    </row>
    <row r="82" spans="2:13" x14ac:dyDescent="0.3">
      <c r="B82" s="2" t="s">
        <v>130</v>
      </c>
      <c r="C82" s="2">
        <v>1197831</v>
      </c>
      <c r="D82" s="3">
        <v>44770</v>
      </c>
      <c r="E82" s="2" t="s">
        <v>21</v>
      </c>
      <c r="F82" s="2" t="s">
        <v>22</v>
      </c>
      <c r="G82" s="2" t="s">
        <v>23</v>
      </c>
      <c r="H82" s="2" t="s">
        <v>17</v>
      </c>
      <c r="I82" s="4">
        <v>0.35</v>
      </c>
      <c r="J82" s="5">
        <v>6250</v>
      </c>
      <c r="K82" s="6">
        <v>2187.5</v>
      </c>
      <c r="L82" s="6">
        <v>984.375</v>
      </c>
      <c r="M82" s="7">
        <v>0.45</v>
      </c>
    </row>
    <row r="83" spans="2:13" x14ac:dyDescent="0.3">
      <c r="B83" s="2" t="s">
        <v>130</v>
      </c>
      <c r="C83" s="2">
        <v>1197831</v>
      </c>
      <c r="D83" s="3">
        <v>44771</v>
      </c>
      <c r="E83" s="2" t="s">
        <v>21</v>
      </c>
      <c r="F83" s="2" t="s">
        <v>22</v>
      </c>
      <c r="G83" s="2" t="s">
        <v>23</v>
      </c>
      <c r="H83" s="2" t="s">
        <v>18</v>
      </c>
      <c r="I83" s="4">
        <v>0.4</v>
      </c>
      <c r="J83" s="5">
        <v>5000</v>
      </c>
      <c r="K83" s="6">
        <v>2000</v>
      </c>
      <c r="L83" s="6">
        <v>600</v>
      </c>
      <c r="M83" s="7">
        <v>0.3</v>
      </c>
    </row>
    <row r="84" spans="2:13" x14ac:dyDescent="0.3">
      <c r="B84" s="2" t="s">
        <v>130</v>
      </c>
      <c r="C84" s="2">
        <v>1197831</v>
      </c>
      <c r="D84" s="3">
        <v>44772</v>
      </c>
      <c r="E84" s="2" t="s">
        <v>21</v>
      </c>
      <c r="F84" s="2" t="s">
        <v>22</v>
      </c>
      <c r="G84" s="2" t="s">
        <v>23</v>
      </c>
      <c r="H84" s="2" t="s">
        <v>19</v>
      </c>
      <c r="I84" s="4">
        <v>0.35</v>
      </c>
      <c r="J84" s="5">
        <v>7000</v>
      </c>
      <c r="K84" s="6">
        <v>2450</v>
      </c>
      <c r="L84" s="6">
        <v>1225</v>
      </c>
      <c r="M84" s="7">
        <v>0.5</v>
      </c>
    </row>
    <row r="85" spans="2:13" x14ac:dyDescent="0.3">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
      <c r="B86" s="2" t="s">
        <v>130</v>
      </c>
      <c r="C86" s="2">
        <v>1197831</v>
      </c>
      <c r="D86" s="3">
        <v>44774</v>
      </c>
      <c r="E86" s="2" t="s">
        <v>21</v>
      </c>
      <c r="F86" s="2" t="s">
        <v>22</v>
      </c>
      <c r="G86" s="2" t="s">
        <v>23</v>
      </c>
      <c r="H86" s="2" t="s">
        <v>15</v>
      </c>
      <c r="I86" s="4">
        <v>0.4</v>
      </c>
      <c r="J86" s="5">
        <v>8750</v>
      </c>
      <c r="K86" s="6">
        <v>3500</v>
      </c>
      <c r="L86" s="6">
        <v>1225</v>
      </c>
      <c r="M86" s="7">
        <v>0.35</v>
      </c>
    </row>
    <row r="87" spans="2:13" x14ac:dyDescent="0.3">
      <c r="B87" s="2" t="s">
        <v>130</v>
      </c>
      <c r="C87" s="2">
        <v>1197831</v>
      </c>
      <c r="D87" s="3">
        <v>44775</v>
      </c>
      <c r="E87" s="2" t="s">
        <v>21</v>
      </c>
      <c r="F87" s="2" t="s">
        <v>22</v>
      </c>
      <c r="G87" s="2" t="s">
        <v>23</v>
      </c>
      <c r="H87" s="2" t="s">
        <v>16</v>
      </c>
      <c r="I87" s="4">
        <v>0.35</v>
      </c>
      <c r="J87" s="5">
        <v>7000</v>
      </c>
      <c r="K87" s="6">
        <v>2450</v>
      </c>
      <c r="L87" s="6">
        <v>857.5</v>
      </c>
      <c r="M87" s="7">
        <v>0.35</v>
      </c>
    </row>
    <row r="88" spans="2:13" x14ac:dyDescent="0.3">
      <c r="B88" s="2" t="s">
        <v>127</v>
      </c>
      <c r="C88" s="2">
        <v>1197831</v>
      </c>
      <c r="D88" s="3">
        <v>44776</v>
      </c>
      <c r="E88" s="2" t="s">
        <v>21</v>
      </c>
      <c r="F88" s="2" t="s">
        <v>22</v>
      </c>
      <c r="G88" s="2" t="s">
        <v>23</v>
      </c>
      <c r="H88" s="2" t="s">
        <v>17</v>
      </c>
      <c r="I88" s="4">
        <v>0.4</v>
      </c>
      <c r="J88" s="5">
        <v>6000</v>
      </c>
      <c r="K88" s="6">
        <v>2400</v>
      </c>
      <c r="L88" s="6">
        <v>1080</v>
      </c>
      <c r="M88" s="7">
        <v>0.45</v>
      </c>
    </row>
    <row r="89" spans="2:13" x14ac:dyDescent="0.3">
      <c r="B89" s="2" t="s">
        <v>127</v>
      </c>
      <c r="C89" s="2">
        <v>1197831</v>
      </c>
      <c r="D89" s="3">
        <v>44777</v>
      </c>
      <c r="E89" s="2" t="s">
        <v>21</v>
      </c>
      <c r="F89" s="2" t="s">
        <v>22</v>
      </c>
      <c r="G89" s="2" t="s">
        <v>23</v>
      </c>
      <c r="H89" s="2" t="s">
        <v>18</v>
      </c>
      <c r="I89" s="4">
        <v>0.45</v>
      </c>
      <c r="J89" s="5">
        <v>5000</v>
      </c>
      <c r="K89" s="6">
        <v>2250</v>
      </c>
      <c r="L89" s="6">
        <v>675</v>
      </c>
      <c r="M89" s="7">
        <v>0.3</v>
      </c>
    </row>
    <row r="90" spans="2:13" x14ac:dyDescent="0.3">
      <c r="B90" s="2" t="s">
        <v>127</v>
      </c>
      <c r="C90" s="2">
        <v>1197831</v>
      </c>
      <c r="D90" s="3">
        <v>44778</v>
      </c>
      <c r="E90" s="2" t="s">
        <v>21</v>
      </c>
      <c r="F90" s="2" t="s">
        <v>22</v>
      </c>
      <c r="G90" s="2" t="s">
        <v>23</v>
      </c>
      <c r="H90" s="2" t="s">
        <v>19</v>
      </c>
      <c r="I90" s="4">
        <v>0.4</v>
      </c>
      <c r="J90" s="5">
        <v>6500</v>
      </c>
      <c r="K90" s="6">
        <v>2600</v>
      </c>
      <c r="L90" s="6">
        <v>1300</v>
      </c>
      <c r="M90" s="7">
        <v>0.5</v>
      </c>
    </row>
    <row r="91" spans="2:13" x14ac:dyDescent="0.3">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
      <c r="B92" s="2" t="s">
        <v>127</v>
      </c>
      <c r="C92" s="2">
        <v>1197831</v>
      </c>
      <c r="D92" s="3">
        <v>44780</v>
      </c>
      <c r="E92" s="2" t="s">
        <v>21</v>
      </c>
      <c r="F92" s="2" t="s">
        <v>22</v>
      </c>
      <c r="G92" s="2" t="s">
        <v>23</v>
      </c>
      <c r="H92" s="2" t="s">
        <v>15</v>
      </c>
      <c r="I92" s="4">
        <v>0.4</v>
      </c>
      <c r="J92" s="5">
        <v>9000</v>
      </c>
      <c r="K92" s="6">
        <v>3600</v>
      </c>
      <c r="L92" s="6">
        <v>1260</v>
      </c>
      <c r="M92" s="7">
        <v>0.35</v>
      </c>
    </row>
    <row r="93" spans="2:13" x14ac:dyDescent="0.3">
      <c r="B93" s="2" t="s">
        <v>127</v>
      </c>
      <c r="C93" s="2">
        <v>1197831</v>
      </c>
      <c r="D93" s="3">
        <v>44781</v>
      </c>
      <c r="E93" s="2" t="s">
        <v>21</v>
      </c>
      <c r="F93" s="2" t="s">
        <v>22</v>
      </c>
      <c r="G93" s="2" t="s">
        <v>23</v>
      </c>
      <c r="H93" s="2" t="s">
        <v>16</v>
      </c>
      <c r="I93" s="4">
        <v>0.35</v>
      </c>
      <c r="J93" s="5">
        <v>7250</v>
      </c>
      <c r="K93" s="6">
        <v>2537.5</v>
      </c>
      <c r="L93" s="6">
        <v>888.125</v>
      </c>
      <c r="M93" s="7">
        <v>0.35</v>
      </c>
    </row>
    <row r="94" spans="2:13" x14ac:dyDescent="0.3">
      <c r="B94" s="2" t="s">
        <v>127</v>
      </c>
      <c r="C94" s="2">
        <v>1197831</v>
      </c>
      <c r="D94" s="3">
        <v>44782</v>
      </c>
      <c r="E94" s="2" t="s">
        <v>21</v>
      </c>
      <c r="F94" s="2" t="s">
        <v>22</v>
      </c>
      <c r="G94" s="2" t="s">
        <v>23</v>
      </c>
      <c r="H94" s="2" t="s">
        <v>17</v>
      </c>
      <c r="I94" s="4">
        <v>0.4</v>
      </c>
      <c r="J94" s="5">
        <v>6250</v>
      </c>
      <c r="K94" s="6">
        <v>2500</v>
      </c>
      <c r="L94" s="6">
        <v>1125</v>
      </c>
      <c r="M94" s="7">
        <v>0.45</v>
      </c>
    </row>
    <row r="95" spans="2:13" x14ac:dyDescent="0.3">
      <c r="B95" s="2" t="s">
        <v>126</v>
      </c>
      <c r="C95" s="2">
        <v>1197831</v>
      </c>
      <c r="D95" s="3">
        <v>44783</v>
      </c>
      <c r="E95" s="2" t="s">
        <v>21</v>
      </c>
      <c r="F95" s="2" t="s">
        <v>22</v>
      </c>
      <c r="G95" s="2" t="s">
        <v>23</v>
      </c>
      <c r="H95" s="2" t="s">
        <v>18</v>
      </c>
      <c r="I95" s="4">
        <v>0.45</v>
      </c>
      <c r="J95" s="5">
        <v>5250</v>
      </c>
      <c r="K95" s="6">
        <v>2362.5</v>
      </c>
      <c r="L95" s="6">
        <v>708.75</v>
      </c>
      <c r="M95" s="7">
        <v>0.3</v>
      </c>
    </row>
    <row r="96" spans="2:13" x14ac:dyDescent="0.3">
      <c r="B96" s="2" t="s">
        <v>126</v>
      </c>
      <c r="C96" s="2">
        <v>1197831</v>
      </c>
      <c r="D96" s="3">
        <v>44784</v>
      </c>
      <c r="E96" s="2" t="s">
        <v>21</v>
      </c>
      <c r="F96" s="2" t="s">
        <v>22</v>
      </c>
      <c r="G96" s="2" t="s">
        <v>23</v>
      </c>
      <c r="H96" s="2" t="s">
        <v>19</v>
      </c>
      <c r="I96" s="4">
        <v>0.4</v>
      </c>
      <c r="J96" s="5">
        <v>8000</v>
      </c>
      <c r="K96" s="6">
        <v>3200</v>
      </c>
      <c r="L96" s="6">
        <v>1600</v>
      </c>
      <c r="M96" s="7">
        <v>0.5</v>
      </c>
    </row>
    <row r="97" spans="2:13" x14ac:dyDescent="0.3">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
      <c r="B98" s="2" t="s">
        <v>126</v>
      </c>
      <c r="C98" s="2">
        <v>1197831</v>
      </c>
      <c r="D98" s="3">
        <v>44786</v>
      </c>
      <c r="E98" s="2" t="s">
        <v>21</v>
      </c>
      <c r="F98" s="2" t="s">
        <v>22</v>
      </c>
      <c r="G98" s="2" t="s">
        <v>23</v>
      </c>
      <c r="H98" s="2" t="s">
        <v>15</v>
      </c>
      <c r="I98" s="4">
        <v>0.4</v>
      </c>
      <c r="J98" s="5">
        <v>9250</v>
      </c>
      <c r="K98" s="6">
        <v>3700</v>
      </c>
      <c r="L98" s="6">
        <v>1295</v>
      </c>
      <c r="M98" s="7">
        <v>0.35</v>
      </c>
    </row>
    <row r="99" spans="2:13" x14ac:dyDescent="0.3">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44"/>
  <sheetViews>
    <sheetView topLeftCell="A21" zoomScale="85" zoomScaleNormal="85" workbookViewId="0">
      <selection activeCell="B37" sqref="B37"/>
    </sheetView>
  </sheetViews>
  <sheetFormatPr defaultColWidth="8.796875" defaultRowHeight="15.6" x14ac:dyDescent="0.3"/>
  <cols>
    <col min="2" max="2" width="13.8984375" customWidth="1"/>
    <col min="3" max="3" width="16.296875" customWidth="1"/>
    <col min="4" max="4" width="25.5" customWidth="1"/>
    <col min="5" max="5" width="10.8984375" customWidth="1"/>
    <col min="6" max="6" width="9.5" customWidth="1"/>
    <col min="7" max="7" width="10.8984375" customWidth="1"/>
    <col min="8" max="8" width="11.19921875" customWidth="1"/>
    <col min="9" max="9" width="16.296875" customWidth="1"/>
    <col min="10" max="10" width="25.3984375" customWidth="1"/>
    <col min="11" max="11" width="10.8984375" customWidth="1"/>
    <col min="12" max="12" width="10.8984375" bestFit="1" customWidth="1"/>
    <col min="13" max="33" width="9.69921875" bestFit="1" customWidth="1"/>
    <col min="34" max="42" width="8.69921875" customWidth="1"/>
    <col min="43" max="61" width="9.69921875" bestFit="1" customWidth="1"/>
    <col min="62" max="70" width="8.69921875" customWidth="1"/>
    <col min="71" max="92" width="9.69921875" bestFit="1" customWidth="1"/>
    <col min="93" max="101" width="8.69921875" customWidth="1"/>
    <col min="102" max="122" width="9.69921875" bestFit="1" customWidth="1"/>
    <col min="123" max="131" width="8.69921875" customWidth="1"/>
    <col min="132" max="153" width="9.69921875" bestFit="1" customWidth="1"/>
    <col min="154" max="162" width="8.69921875" customWidth="1"/>
    <col min="163" max="183" width="9.69921875" bestFit="1" customWidth="1"/>
    <col min="184" max="192" width="8.69921875" customWidth="1"/>
    <col min="193" max="214" width="9.69921875" bestFit="1" customWidth="1"/>
    <col min="215" max="223" width="8.69921875" customWidth="1"/>
    <col min="224" max="245" width="9.69921875" bestFit="1" customWidth="1"/>
    <col min="246" max="254" width="8.69921875" customWidth="1"/>
    <col min="255" max="284" width="9.69921875" bestFit="1" customWidth="1"/>
    <col min="285" max="300" width="10.69921875" bestFit="1" customWidth="1"/>
    <col min="301" max="309" width="9.69921875" bestFit="1" customWidth="1"/>
    <col min="310" max="330" width="10.69921875" bestFit="1" customWidth="1"/>
    <col min="331" max="339" width="9.69921875" bestFit="1" customWidth="1"/>
    <col min="340" max="361" width="10.69921875" bestFit="1" customWidth="1"/>
    <col min="362" max="370" width="8.69921875" customWidth="1"/>
    <col min="371" max="392" width="9.69921875" bestFit="1" customWidth="1"/>
    <col min="393" max="401" width="8.69921875" customWidth="1"/>
    <col min="402" max="420" width="9.69921875" bestFit="1" customWidth="1"/>
    <col min="421" max="429" width="8.69921875" customWidth="1"/>
    <col min="430" max="451" width="9.69921875" bestFit="1" customWidth="1"/>
    <col min="452" max="460" width="8.69921875" customWidth="1"/>
    <col min="461" max="481" width="9.69921875" bestFit="1" customWidth="1"/>
    <col min="482" max="490" width="8.69921875" customWidth="1"/>
    <col min="491" max="512" width="9.69921875" bestFit="1" customWidth="1"/>
    <col min="513" max="521" width="8.69921875" customWidth="1"/>
    <col min="522" max="542" width="9.69921875" bestFit="1" customWidth="1"/>
    <col min="543" max="551" width="8.69921875" customWidth="1"/>
    <col min="552" max="573" width="9.69921875" bestFit="1" customWidth="1"/>
    <col min="574" max="582" width="8.69921875" customWidth="1"/>
    <col min="583" max="604" width="9.69921875" bestFit="1" customWidth="1"/>
    <col min="605" max="613" width="8.69921875" customWidth="1"/>
    <col min="614" max="643" width="9.69921875" bestFit="1" customWidth="1"/>
    <col min="644" max="665" width="10.69921875" bestFit="1" customWidth="1"/>
    <col min="666" max="674" width="9.69921875" bestFit="1" customWidth="1"/>
    <col min="675" max="695" width="10.69921875" bestFit="1" customWidth="1"/>
    <col min="696" max="704" width="9.69921875" bestFit="1" customWidth="1"/>
    <col min="705" max="726" width="10.69921875" bestFit="1" customWidth="1"/>
    <col min="727" max="727" width="10.8984375" bestFit="1" customWidth="1"/>
  </cols>
  <sheetData>
    <row r="3" spans="2:5" x14ac:dyDescent="0.3">
      <c r="B3" t="s">
        <v>132</v>
      </c>
      <c r="C3" t="s">
        <v>133</v>
      </c>
      <c r="D3" t="s">
        <v>134</v>
      </c>
      <c r="E3" t="s">
        <v>135</v>
      </c>
    </row>
    <row r="4" spans="2:5" x14ac:dyDescent="0.3">
      <c r="B4" s="22">
        <v>12016664.999999965</v>
      </c>
      <c r="C4" s="22">
        <v>24788610</v>
      </c>
      <c r="D4" s="23">
        <v>0.45216625207296596</v>
      </c>
      <c r="E4" s="22">
        <v>4722496.7700000061</v>
      </c>
    </row>
    <row r="7" spans="2:5" x14ac:dyDescent="0.3">
      <c r="B7" s="13" t="s">
        <v>132</v>
      </c>
      <c r="C7" s="13" t="s">
        <v>138</v>
      </c>
    </row>
    <row r="8" spans="2:5" x14ac:dyDescent="0.3">
      <c r="B8" s="13" t="s">
        <v>136</v>
      </c>
      <c r="C8" s="15" t="s">
        <v>139</v>
      </c>
      <c r="D8" s="15" t="s">
        <v>140</v>
      </c>
      <c r="E8" s="15" t="s">
        <v>137</v>
      </c>
    </row>
    <row r="9" spans="2:5" x14ac:dyDescent="0.3">
      <c r="B9" s="14" t="s">
        <v>14</v>
      </c>
      <c r="C9" s="12">
        <v>499102.00000000017</v>
      </c>
      <c r="D9" s="12">
        <v>2268974.9000000032</v>
      </c>
      <c r="E9" s="12">
        <v>2768076.9000000032</v>
      </c>
    </row>
    <row r="10" spans="2:5" x14ac:dyDescent="0.3">
      <c r="B10" s="14" t="s">
        <v>19</v>
      </c>
      <c r="C10" s="12">
        <v>469270.69999999984</v>
      </c>
      <c r="D10" s="12">
        <v>1917827.7999999949</v>
      </c>
      <c r="E10" s="12">
        <v>2387098.4999999949</v>
      </c>
    </row>
    <row r="11" spans="2:5" x14ac:dyDescent="0.3">
      <c r="B11" s="14" t="s">
        <v>15</v>
      </c>
      <c r="C11" s="12">
        <v>423758.70000000007</v>
      </c>
      <c r="D11" s="12">
        <v>1633959.3000000005</v>
      </c>
      <c r="E11" s="12">
        <v>2057718.0000000005</v>
      </c>
    </row>
    <row r="12" spans="2:5" x14ac:dyDescent="0.3">
      <c r="B12" s="14" t="s">
        <v>17</v>
      </c>
      <c r="C12" s="12">
        <v>315489.20000000013</v>
      </c>
      <c r="D12" s="12">
        <v>1116062.9000000027</v>
      </c>
      <c r="E12" s="12">
        <v>1431552.1000000029</v>
      </c>
    </row>
    <row r="13" spans="2:5" x14ac:dyDescent="0.3">
      <c r="B13" s="14" t="s">
        <v>18</v>
      </c>
      <c r="C13" s="12">
        <v>349533.89999999997</v>
      </c>
      <c r="D13" s="12">
        <v>1302529.3000000012</v>
      </c>
      <c r="E13" s="12">
        <v>1652063.2000000011</v>
      </c>
    </row>
    <row r="14" spans="2:5" x14ac:dyDescent="0.3">
      <c r="B14" s="14" t="s">
        <v>16</v>
      </c>
      <c r="C14" s="12">
        <v>366577.99999999988</v>
      </c>
      <c r="D14" s="12">
        <v>1353578.2999999986</v>
      </c>
      <c r="E14" s="12">
        <v>1720156.2999999984</v>
      </c>
    </row>
    <row r="15" spans="2:5" x14ac:dyDescent="0.3">
      <c r="B15" s="14" t="s">
        <v>137</v>
      </c>
      <c r="C15" s="12">
        <v>2423732.5</v>
      </c>
      <c r="D15" s="12">
        <v>9592932.5000000019</v>
      </c>
      <c r="E15" s="12">
        <v>12016665.000000002</v>
      </c>
    </row>
    <row r="20" spans="2:5" x14ac:dyDescent="0.3">
      <c r="B20" s="13" t="s">
        <v>132</v>
      </c>
      <c r="C20" s="13" t="s">
        <v>138</v>
      </c>
    </row>
    <row r="21" spans="2:5" x14ac:dyDescent="0.3">
      <c r="B21" s="13" t="s">
        <v>136</v>
      </c>
      <c r="C21" s="15" t="s">
        <v>139</v>
      </c>
      <c r="D21" s="15" t="s">
        <v>140</v>
      </c>
      <c r="E21" s="15" t="s">
        <v>137</v>
      </c>
    </row>
    <row r="22" spans="2:5" x14ac:dyDescent="0.3">
      <c r="B22" s="14" t="s">
        <v>130</v>
      </c>
      <c r="C22" s="12">
        <v>276210</v>
      </c>
      <c r="D22" s="12">
        <v>1009698.7</v>
      </c>
      <c r="E22" s="12">
        <v>1285908.7</v>
      </c>
    </row>
    <row r="23" spans="2:5" x14ac:dyDescent="0.3">
      <c r="B23" s="14" t="s">
        <v>20</v>
      </c>
      <c r="C23" s="12">
        <v>466787.99999999994</v>
      </c>
      <c r="D23" s="12">
        <v>2327606.5000000019</v>
      </c>
      <c r="E23" s="12">
        <v>2794394.5000000019</v>
      </c>
    </row>
    <row r="24" spans="2:5" x14ac:dyDescent="0.3">
      <c r="B24" s="14" t="s">
        <v>127</v>
      </c>
      <c r="C24" s="12">
        <v>161210.1</v>
      </c>
      <c r="D24" s="12">
        <v>2262827.0999999978</v>
      </c>
      <c r="E24" s="12">
        <v>2424037.1999999979</v>
      </c>
    </row>
    <row r="25" spans="2:5" x14ac:dyDescent="0.3">
      <c r="B25" s="14" t="s">
        <v>129</v>
      </c>
      <c r="C25" s="12">
        <v>9250.3000000000011</v>
      </c>
      <c r="D25" s="12">
        <v>1341994.9999999998</v>
      </c>
      <c r="E25" s="12">
        <v>1351245.2999999998</v>
      </c>
    </row>
    <row r="26" spans="2:5" x14ac:dyDescent="0.3">
      <c r="B26" s="14" t="s">
        <v>126</v>
      </c>
      <c r="C26" s="12">
        <v>339912.5</v>
      </c>
      <c r="D26" s="12">
        <v>580211.00000000023</v>
      </c>
      <c r="E26" s="12">
        <v>920123.50000000023</v>
      </c>
    </row>
    <row r="27" spans="2:5" x14ac:dyDescent="0.3">
      <c r="B27" s="14" t="s">
        <v>128</v>
      </c>
      <c r="C27" s="12">
        <v>1170361.5999999996</v>
      </c>
      <c r="D27" s="12">
        <v>2070594.1999999993</v>
      </c>
      <c r="E27" s="12">
        <v>3240955.7999999989</v>
      </c>
    </row>
    <row r="28" spans="2:5" x14ac:dyDescent="0.3">
      <c r="B28" s="14" t="s">
        <v>137</v>
      </c>
      <c r="C28" s="12">
        <v>2423732.4999999995</v>
      </c>
      <c r="D28" s="12">
        <v>9592932.5</v>
      </c>
      <c r="E28" s="12">
        <v>12016665</v>
      </c>
    </row>
    <row r="35" spans="2:10" x14ac:dyDescent="0.3">
      <c r="B35" s="13" t="s">
        <v>2</v>
      </c>
      <c r="C35" t="s">
        <v>132</v>
      </c>
      <c r="D35" t="s">
        <v>141</v>
      </c>
      <c r="G35" t="s">
        <v>146</v>
      </c>
      <c r="H35" t="s">
        <v>2</v>
      </c>
      <c r="I35" t="s">
        <v>132</v>
      </c>
      <c r="J35" t="s">
        <v>141</v>
      </c>
    </row>
    <row r="36" spans="2:10" x14ac:dyDescent="0.3">
      <c r="B36" s="15" t="s">
        <v>139</v>
      </c>
      <c r="C36" s="12">
        <v>2423732.5000000019</v>
      </c>
      <c r="D36" s="12">
        <v>0.40373271889400919</v>
      </c>
      <c r="G36" t="s">
        <v>139</v>
      </c>
      <c r="H36" t="s">
        <v>142</v>
      </c>
      <c r="I36" s="18">
        <v>692776.09999999986</v>
      </c>
      <c r="J36">
        <v>0.40174683544303763</v>
      </c>
    </row>
    <row r="37" spans="2:10" x14ac:dyDescent="0.3">
      <c r="B37" s="15" t="s">
        <v>140</v>
      </c>
      <c r="C37" s="12">
        <v>9592932.4999999925</v>
      </c>
      <c r="D37" s="12">
        <v>0.42599568655642972</v>
      </c>
      <c r="H37" t="s">
        <v>143</v>
      </c>
      <c r="I37" s="18">
        <v>644203.89999999932</v>
      </c>
      <c r="J37">
        <v>0.40000000000000013</v>
      </c>
    </row>
    <row r="38" spans="2:10" x14ac:dyDescent="0.3">
      <c r="B38" s="15" t="s">
        <v>137</v>
      </c>
      <c r="C38" s="12">
        <v>12016664.999999972</v>
      </c>
      <c r="D38" s="12">
        <v>0.42299129353233217</v>
      </c>
      <c r="H38" t="s">
        <v>144</v>
      </c>
      <c r="I38" s="18">
        <v>719170.39999999979</v>
      </c>
      <c r="J38">
        <v>0.41026548672566376</v>
      </c>
    </row>
    <row r="39" spans="2:10" x14ac:dyDescent="0.3">
      <c r="H39" t="s">
        <v>145</v>
      </c>
      <c r="I39" s="18">
        <v>367582.10000000015</v>
      </c>
      <c r="J39">
        <v>0.40243816254416953</v>
      </c>
    </row>
    <row r="40" spans="2:10" x14ac:dyDescent="0.3">
      <c r="G40" t="s">
        <v>140</v>
      </c>
      <c r="H40" t="s">
        <v>142</v>
      </c>
      <c r="I40" s="18">
        <v>1877584.300000001</v>
      </c>
      <c r="J40">
        <v>0.41657045009784782</v>
      </c>
    </row>
    <row r="41" spans="2:10" x14ac:dyDescent="0.3">
      <c r="H41" t="s">
        <v>143</v>
      </c>
      <c r="I41" s="18">
        <v>2379424.800000004</v>
      </c>
      <c r="J41">
        <v>0.42755819477434692</v>
      </c>
    </row>
    <row r="42" spans="2:10" x14ac:dyDescent="0.3">
      <c r="H42" t="s">
        <v>144</v>
      </c>
      <c r="I42" s="18">
        <v>2805752.5000000005</v>
      </c>
      <c r="J42">
        <v>0.4347017045454537</v>
      </c>
    </row>
    <row r="43" spans="2:10" x14ac:dyDescent="0.3">
      <c r="H43" t="s">
        <v>145</v>
      </c>
      <c r="I43" s="18">
        <v>2530170.899999999</v>
      </c>
      <c r="J43">
        <v>0.42483932853717082</v>
      </c>
    </row>
    <row r="44" spans="2:10" x14ac:dyDescent="0.3">
      <c r="G44" t="s">
        <v>137</v>
      </c>
      <c r="I44">
        <v>12016664.999999991</v>
      </c>
      <c r="J44">
        <v>0.42299129353233944</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
  <sheetViews>
    <sheetView zoomScaleNormal="100" workbookViewId="0">
      <selection activeCell="C16" sqref="C16"/>
    </sheetView>
  </sheetViews>
  <sheetFormatPr defaultColWidth="15.69921875" defaultRowHeight="15.6" x14ac:dyDescent="0.3"/>
  <cols>
    <col min="1" max="1" width="24.69921875" customWidth="1"/>
    <col min="2" max="2" width="4.796875" customWidth="1"/>
    <col min="3" max="3" width="15.69921875" customWidth="1"/>
    <col min="6" max="6" width="15.69921875" customWidth="1"/>
    <col min="7" max="7" width="5.69921875" customWidth="1"/>
  </cols>
  <sheetData>
    <row r="1" spans="1:12" x14ac:dyDescent="0.3">
      <c r="A1" s="10"/>
      <c r="C1" s="11"/>
      <c r="D1" s="11"/>
      <c r="E1" s="11"/>
      <c r="F1" s="11"/>
      <c r="G1" s="11"/>
      <c r="H1" s="11"/>
      <c r="I1" s="11"/>
      <c r="J1" s="11"/>
      <c r="K1" s="11"/>
      <c r="L1" s="11"/>
    </row>
    <row r="2" spans="1:12" x14ac:dyDescent="0.3">
      <c r="A2" s="10"/>
      <c r="C2" s="11"/>
      <c r="D2" s="11"/>
      <c r="E2" s="11"/>
      <c r="F2" s="11"/>
      <c r="G2" s="11"/>
      <c r="H2" s="11"/>
      <c r="I2" s="11"/>
      <c r="J2" s="11"/>
      <c r="K2" s="11"/>
      <c r="L2" s="11"/>
    </row>
    <row r="3" spans="1:12" x14ac:dyDescent="0.3">
      <c r="A3" s="10"/>
      <c r="C3" s="11"/>
      <c r="D3" s="11"/>
      <c r="E3" s="11"/>
      <c r="F3" s="11"/>
      <c r="G3" s="11"/>
      <c r="H3" s="11"/>
      <c r="I3" s="11"/>
      <c r="J3" s="11"/>
      <c r="K3" s="11"/>
      <c r="L3" s="11"/>
    </row>
    <row r="4" spans="1:12" x14ac:dyDescent="0.3">
      <c r="A4" s="16"/>
      <c r="C4" s="11"/>
      <c r="D4" s="11"/>
      <c r="E4" s="11"/>
      <c r="F4" s="11"/>
      <c r="G4" s="11"/>
      <c r="H4" s="11"/>
      <c r="I4" s="11"/>
      <c r="J4" s="11"/>
      <c r="K4" s="11"/>
      <c r="L4" s="11"/>
    </row>
    <row r="5" spans="1:12" x14ac:dyDescent="0.3">
      <c r="A5" s="10"/>
    </row>
    <row r="6" spans="1:12" x14ac:dyDescent="0.3">
      <c r="A6" s="10"/>
    </row>
    <row r="7" spans="1:12" x14ac:dyDescent="0.3">
      <c r="A7" s="10"/>
    </row>
    <row r="8" spans="1:12" x14ac:dyDescent="0.3">
      <c r="A8" s="10"/>
    </row>
    <row r="9" spans="1:12" x14ac:dyDescent="0.3">
      <c r="A9" s="16"/>
    </row>
    <row r="10" spans="1:12" x14ac:dyDescent="0.3">
      <c r="A10" s="10"/>
    </row>
    <row r="11" spans="1:12" x14ac:dyDescent="0.3">
      <c r="A11" s="10"/>
    </row>
    <row r="12" spans="1:12" x14ac:dyDescent="0.3">
      <c r="A12" s="10"/>
    </row>
    <row r="13" spans="1:12" x14ac:dyDescent="0.3">
      <c r="A13" s="10"/>
    </row>
    <row r="14" spans="1:12" x14ac:dyDescent="0.3">
      <c r="A14" s="10"/>
      <c r="C14" s="17" t="s">
        <v>147</v>
      </c>
      <c r="D14" s="17" t="s">
        <v>148</v>
      </c>
      <c r="E14" s="17" t="s">
        <v>149</v>
      </c>
      <c r="F14" s="17" t="s">
        <v>150</v>
      </c>
      <c r="H14" s="17" t="s">
        <v>0</v>
      </c>
      <c r="I14" s="17" t="s">
        <v>148</v>
      </c>
      <c r="J14" s="17" t="s">
        <v>149</v>
      </c>
      <c r="K14" s="17" t="s">
        <v>150</v>
      </c>
    </row>
    <row r="15" spans="1:12" x14ac:dyDescent="0.3">
      <c r="A15" s="10"/>
      <c r="C15" s="14" t="s">
        <v>14</v>
      </c>
      <c r="D15" s="18">
        <v>499102.00000000017</v>
      </c>
      <c r="E15" s="18">
        <v>2268974.9000000032</v>
      </c>
      <c r="F15" s="18">
        <f>E15-D15</f>
        <v>1769872.9000000029</v>
      </c>
      <c r="H15" s="14" t="s">
        <v>130</v>
      </c>
      <c r="I15" s="18">
        <v>276210</v>
      </c>
      <c r="J15" s="18">
        <v>1009698.7</v>
      </c>
      <c r="K15" s="18">
        <f>J15-I15</f>
        <v>733488.7</v>
      </c>
    </row>
    <row r="16" spans="1:12" x14ac:dyDescent="0.3">
      <c r="A16" s="10"/>
      <c r="C16" s="14" t="s">
        <v>19</v>
      </c>
      <c r="D16" s="18">
        <v>469270.69999999984</v>
      </c>
      <c r="E16" s="18">
        <v>1917827.7999999949</v>
      </c>
      <c r="F16" s="18">
        <f t="shared" ref="F16:F20" si="0">E16-D16</f>
        <v>1448557.099999995</v>
      </c>
      <c r="H16" s="14" t="s">
        <v>20</v>
      </c>
      <c r="I16" s="18">
        <v>466787.99999999994</v>
      </c>
      <c r="J16" s="18">
        <v>2327606.5000000019</v>
      </c>
      <c r="K16" s="18">
        <f t="shared" ref="K16:K21" si="1">J16-I16</f>
        <v>1860818.5000000019</v>
      </c>
    </row>
    <row r="17" spans="1:11" x14ac:dyDescent="0.3">
      <c r="A17" s="10"/>
      <c r="C17" s="14" t="s">
        <v>15</v>
      </c>
      <c r="D17" s="18">
        <v>423758.70000000007</v>
      </c>
      <c r="E17" s="18">
        <v>1633959.3000000005</v>
      </c>
      <c r="F17" s="18">
        <f t="shared" si="0"/>
        <v>1210200.6000000006</v>
      </c>
      <c r="H17" s="14" t="s">
        <v>127</v>
      </c>
      <c r="I17" s="18">
        <v>161210.1</v>
      </c>
      <c r="J17" s="18">
        <v>2262827.0999999978</v>
      </c>
      <c r="K17" s="18">
        <f t="shared" si="1"/>
        <v>2101616.9999999977</v>
      </c>
    </row>
    <row r="18" spans="1:11" x14ac:dyDescent="0.3">
      <c r="A18" s="10"/>
      <c r="C18" s="14" t="s">
        <v>17</v>
      </c>
      <c r="D18" s="18">
        <v>315489.20000000013</v>
      </c>
      <c r="E18" s="18">
        <v>1116062.9000000027</v>
      </c>
      <c r="F18" s="18">
        <f t="shared" si="0"/>
        <v>800573.70000000251</v>
      </c>
      <c r="H18" s="14" t="s">
        <v>129</v>
      </c>
      <c r="I18" s="18">
        <v>9250.3000000000011</v>
      </c>
      <c r="J18" s="18">
        <v>1341994.9999999998</v>
      </c>
      <c r="K18" s="18">
        <f t="shared" si="1"/>
        <v>1332744.6999999997</v>
      </c>
    </row>
    <row r="19" spans="1:11" x14ac:dyDescent="0.3">
      <c r="A19" s="10"/>
      <c r="C19" s="14" t="s">
        <v>18</v>
      </c>
      <c r="D19" s="18">
        <v>349533.89999999997</v>
      </c>
      <c r="E19" s="18">
        <v>1302529.3000000012</v>
      </c>
      <c r="F19" s="18">
        <f t="shared" si="0"/>
        <v>952995.4000000013</v>
      </c>
      <c r="H19" s="14" t="s">
        <v>126</v>
      </c>
      <c r="I19" s="18">
        <v>339912.5</v>
      </c>
      <c r="J19" s="18">
        <v>580211.00000000023</v>
      </c>
      <c r="K19" s="18">
        <f t="shared" si="1"/>
        <v>240298.50000000023</v>
      </c>
    </row>
    <row r="20" spans="1:11" x14ac:dyDescent="0.3">
      <c r="A20" s="10"/>
      <c r="C20" s="14" t="s">
        <v>16</v>
      </c>
      <c r="D20" s="18">
        <v>366577.99999999988</v>
      </c>
      <c r="E20" s="18">
        <v>1353578.2999999986</v>
      </c>
      <c r="F20" s="18">
        <f t="shared" si="0"/>
        <v>987000.29999999877</v>
      </c>
      <c r="H20" s="14" t="s">
        <v>128</v>
      </c>
      <c r="I20" s="18">
        <v>1170361.5999999996</v>
      </c>
      <c r="J20" s="18">
        <v>2070594.1999999993</v>
      </c>
      <c r="K20" s="18">
        <f t="shared" si="1"/>
        <v>900232.59999999963</v>
      </c>
    </row>
    <row r="21" spans="1:11" x14ac:dyDescent="0.3">
      <c r="A21" s="10"/>
      <c r="C21" s="19" t="s">
        <v>137</v>
      </c>
      <c r="D21" s="20">
        <v>2423732.5</v>
      </c>
      <c r="E21" s="20">
        <v>9592932.5000000019</v>
      </c>
      <c r="F21" s="21">
        <f t="shared" ref="F21" si="2">E21-D21</f>
        <v>7169200.0000000019</v>
      </c>
      <c r="H21" s="19" t="s">
        <v>137</v>
      </c>
      <c r="I21" s="20">
        <v>2423732.4999999995</v>
      </c>
      <c r="J21" s="20">
        <v>9592932.5</v>
      </c>
      <c r="K21" s="20">
        <f t="shared" si="1"/>
        <v>7169200</v>
      </c>
    </row>
    <row r="22" spans="1:11" x14ac:dyDescent="0.3">
      <c r="A22" s="16"/>
    </row>
    <row r="23" spans="1:11" x14ac:dyDescent="0.3">
      <c r="A23" s="10"/>
    </row>
    <row r="24" spans="1:11" ht="18" x14ac:dyDescent="0.35">
      <c r="A24" s="10"/>
      <c r="C24" s="24" t="s">
        <v>131</v>
      </c>
      <c r="D24" s="24"/>
      <c r="E24" s="24"/>
      <c r="F24" s="24"/>
      <c r="G24" s="24"/>
      <c r="H24" s="24"/>
      <c r="I24" s="24"/>
      <c r="J24" s="24"/>
      <c r="K24" s="24"/>
    </row>
    <row r="25" spans="1:11" x14ac:dyDescent="0.3">
      <c r="A25" s="10"/>
    </row>
    <row r="26" spans="1:11" x14ac:dyDescent="0.3">
      <c r="A26" s="10"/>
    </row>
    <row r="27" spans="1:11" x14ac:dyDescent="0.3">
      <c r="A27" s="10"/>
    </row>
    <row r="28" spans="1:11" x14ac:dyDescent="0.3">
      <c r="A28" s="10"/>
    </row>
    <row r="29" spans="1:11" x14ac:dyDescent="0.3">
      <c r="A29" s="10"/>
    </row>
    <row r="30" spans="1:11" x14ac:dyDescent="0.3">
      <c r="A30" s="10"/>
    </row>
    <row r="31" spans="1:11" x14ac:dyDescent="0.3">
      <c r="A31" s="10"/>
    </row>
    <row r="32" spans="1:11" x14ac:dyDescent="0.3">
      <c r="A32" s="10"/>
    </row>
    <row r="33" spans="1:1" x14ac:dyDescent="0.3">
      <c r="A33" s="10"/>
    </row>
    <row r="34" spans="1:1" x14ac:dyDescent="0.3">
      <c r="A34" s="10"/>
    </row>
    <row r="35" spans="1:1" x14ac:dyDescent="0.3">
      <c r="A35" s="10"/>
    </row>
    <row r="36" spans="1:1" x14ac:dyDescent="0.3">
      <c r="A36" s="10"/>
    </row>
    <row r="37" spans="1:1" x14ac:dyDescent="0.3">
      <c r="A37" s="10"/>
    </row>
    <row r="38" spans="1:1" x14ac:dyDescent="0.3">
      <c r="A38" s="10"/>
    </row>
    <row r="39" spans="1:1" x14ac:dyDescent="0.3">
      <c r="A39" s="10"/>
    </row>
    <row r="40" spans="1:1" x14ac:dyDescent="0.3">
      <c r="A40" s="10"/>
    </row>
  </sheetData>
  <mergeCells count="1">
    <mergeCell ref="C24:K24"/>
  </mergeCells>
  <conditionalFormatting sqref="F15:F20">
    <cfRule type="dataBar" priority="2">
      <dataBar>
        <cfvo type="min"/>
        <cfvo type="max"/>
        <color rgb="FF63C384"/>
      </dataBar>
      <extLst>
        <ext xmlns:x14="http://schemas.microsoft.com/office/spreadsheetml/2009/9/main" uri="{B025F937-C7B1-47D3-B67F-A62EFF666E3E}">
          <x14:id>{BB76FC2D-8A7F-41DC-87DE-99743569BAC2}</x14:id>
        </ext>
      </extLst>
    </cfRule>
  </conditionalFormatting>
  <conditionalFormatting sqref="K15:K20">
    <cfRule type="dataBar" priority="1">
      <dataBar>
        <cfvo type="min"/>
        <cfvo type="max"/>
        <color rgb="FF63C384"/>
      </dataBar>
      <extLst>
        <ext xmlns:x14="http://schemas.microsoft.com/office/spreadsheetml/2009/9/main" uri="{B025F937-C7B1-47D3-B67F-A62EFF666E3E}">
          <x14:id>{3C58A3E4-5F55-4FB3-AFB4-0E39850A8E17}</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BB76FC2D-8A7F-41DC-87DE-99743569BAC2}">
            <x14:dataBar minLength="0" maxLength="100" border="1" negativeBarBorderColorSameAsPositive="0">
              <x14:cfvo type="autoMin"/>
              <x14:cfvo type="autoMax"/>
              <x14:borderColor rgb="FF63C384"/>
              <x14:negativeFillColor rgb="FFFF0000"/>
              <x14:negativeBorderColor rgb="FFFF0000"/>
              <x14:axisColor rgb="FF000000"/>
            </x14:dataBar>
          </x14:cfRule>
          <xm:sqref>F15:F20</xm:sqref>
        </x14:conditionalFormatting>
        <x14:conditionalFormatting xmlns:xm="http://schemas.microsoft.com/office/excel/2006/main">
          <x14:cfRule type="dataBar" id="{3C58A3E4-5F55-4FB3-AFB4-0E39850A8E17}">
            <x14:dataBar minLength="0" maxLength="100" border="1" negativeBarBorderColorSameAsPositive="0">
              <x14:cfvo type="autoMin"/>
              <x14:cfvo type="autoMax"/>
              <x14:borderColor rgb="FF63C384"/>
              <x14:negativeFillColor rgb="FFFF0000"/>
              <x14:negativeBorderColor rgb="FFFF0000"/>
              <x14:axisColor rgb="FF000000"/>
            </x14:dataBar>
          </x14:cfRule>
          <xm:sqref>K15:K20</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Hp</cp:lastModifiedBy>
  <dcterms:created xsi:type="dcterms:W3CDTF">2023-12-18T11:08:00Z</dcterms:created>
  <dcterms:modified xsi:type="dcterms:W3CDTF">2025-04-29T07:22:03Z</dcterms:modified>
</cp:coreProperties>
</file>