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ff\Desktop\"/>
    </mc:Choice>
  </mc:AlternateContent>
  <xr:revisionPtr revIDLastSave="0" documentId="13_ncr:1_{D74B0D12-01C1-4630-BF94-BBB312995656}" xr6:coauthVersionLast="45" xr6:coauthVersionMax="45" xr10:uidLastSave="{00000000-0000-0000-0000-000000000000}"/>
  <bookViews>
    <workbookView xWindow="-120" yWindow="-120" windowWidth="20730" windowHeight="11160" xr2:uid="{5AB4638A-6BD9-4A06-BA1C-F83378F77D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H21" i="1" l="1"/>
  <c r="B34" i="1" s="1"/>
  <c r="H22" i="1"/>
  <c r="H23" i="1"/>
  <c r="D29" i="1" s="1"/>
  <c r="G23" i="1"/>
  <c r="D34" i="1" s="1"/>
  <c r="G22" i="1"/>
  <c r="C30" i="1" s="1"/>
  <c r="G21" i="1"/>
  <c r="B29" i="1" s="1"/>
  <c r="D20" i="1"/>
  <c r="C20" i="1"/>
  <c r="B20" i="1"/>
  <c r="B22" i="1"/>
  <c r="D22" i="1"/>
  <c r="C22" i="1"/>
  <c r="C21" i="1"/>
  <c r="B21" i="1"/>
  <c r="D19" i="1"/>
  <c r="C19" i="1"/>
  <c r="B19" i="1"/>
  <c r="B18" i="1"/>
  <c r="C18" i="1"/>
  <c r="C17" i="1"/>
  <c r="B16" i="1"/>
  <c r="B17" i="1"/>
  <c r="D18" i="1"/>
  <c r="D16" i="1"/>
  <c r="D15" i="1"/>
  <c r="C15" i="1"/>
  <c r="C34" i="1" l="1"/>
  <c r="B28" i="1"/>
  <c r="D27" i="1"/>
  <c r="D30" i="1"/>
  <c r="D28" i="1"/>
  <c r="B32" i="1"/>
  <c r="C33" i="1"/>
  <c r="D33" i="1"/>
  <c r="C29" i="1"/>
  <c r="B27" i="1"/>
  <c r="C28" i="1"/>
  <c r="C27" i="1"/>
  <c r="B31" i="1"/>
  <c r="C32" i="1"/>
  <c r="D32" i="1"/>
  <c r="B33" i="1"/>
  <c r="B30" i="1"/>
  <c r="C31" i="1"/>
  <c r="D31" i="1"/>
</calcChain>
</file>

<file path=xl/sharedStrings.xml><?xml version="1.0" encoding="utf-8"?>
<sst xmlns="http://schemas.openxmlformats.org/spreadsheetml/2006/main" count="78" uniqueCount="38">
  <si>
    <t>Data</t>
  </si>
  <si>
    <t>X</t>
  </si>
  <si>
    <t>Y</t>
  </si>
  <si>
    <t>Cluster Init</t>
  </si>
  <si>
    <t>A1</t>
  </si>
  <si>
    <t>Anggota</t>
  </si>
  <si>
    <t>Centroid</t>
  </si>
  <si>
    <t>A2</t>
  </si>
  <si>
    <t>Cluster 1</t>
  </si>
  <si>
    <t>(2, 10)</t>
  </si>
  <si>
    <t>A3</t>
  </si>
  <si>
    <t>Cluster 2</t>
  </si>
  <si>
    <t>(2, 5)</t>
  </si>
  <si>
    <t>A4</t>
  </si>
  <si>
    <t>Cluster 3</t>
  </si>
  <si>
    <t>A7</t>
  </si>
  <si>
    <t>(1, 2)</t>
  </si>
  <si>
    <t>A5</t>
  </si>
  <si>
    <t>A6</t>
  </si>
  <si>
    <t>A8</t>
  </si>
  <si>
    <t>Iterasi 1</t>
  </si>
  <si>
    <t xml:space="preserve">Data </t>
  </si>
  <si>
    <t>Centroid 1</t>
  </si>
  <si>
    <t>Centroid 2</t>
  </si>
  <si>
    <t>Centroid 3</t>
  </si>
  <si>
    <t>A1, A4, A8</t>
  </si>
  <si>
    <t>(3.67 , 9)</t>
  </si>
  <si>
    <t>A2, A3, A5, A6</t>
  </si>
  <si>
    <t>(5.75 , 4.5)</t>
  </si>
  <si>
    <t>New</t>
  </si>
  <si>
    <t>Hitung Centroid Baru</t>
  </si>
  <si>
    <t>Centroid_X</t>
  </si>
  <si>
    <t>Centroid_Y</t>
  </si>
  <si>
    <t>Iterasi 2</t>
  </si>
  <si>
    <t>A3, A5, A6</t>
  </si>
  <si>
    <t>(7 , 4.33)</t>
  </si>
  <si>
    <t>A2, A7</t>
  </si>
  <si>
    <t>(1.5 , 3.5)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</si>
</sst>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Iterasi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Cluster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19050" cap="rnd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E72-4C59-B58F-9EBE4223AB12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E72-4C59-B58F-9EBE4223AB12}"/>
            </c:ext>
          </c:extLst>
        </c:ser>
        <c:ser>
          <c:idx val="0"/>
          <c:order val="1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5</c:v>
              </c:pt>
              <c:pt idx="2">
                <c:v>4</c:v>
              </c:pt>
            </c:numLit>
          </c:xVal>
          <c:yVal>
            <c:numLit>
              <c:formatCode>General</c:formatCode>
              <c:ptCount val="3"/>
              <c:pt idx="0">
                <c:v>10</c:v>
              </c:pt>
              <c:pt idx="1">
                <c:v>8</c:v>
              </c:pt>
              <c:pt idx="2">
                <c:v>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72-4C59-B58F-9EBE4223AB12}"/>
            </c:ext>
          </c:extLst>
        </c:ser>
        <c:ser>
          <c:idx val="1"/>
          <c:order val="2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8</c:v>
              </c:pt>
              <c:pt idx="2">
                <c:v>7</c:v>
              </c:pt>
              <c:pt idx="3">
                <c:v>6</c:v>
              </c:pt>
            </c:numLit>
          </c:xVal>
          <c:yVal>
            <c:numLit>
              <c:formatCode>General</c:formatCode>
              <c:ptCount val="4"/>
              <c:pt idx="0">
                <c:v>5</c:v>
              </c:pt>
              <c:pt idx="1">
                <c:v>4</c:v>
              </c:pt>
              <c:pt idx="2">
                <c:v>5</c:v>
              </c:pt>
              <c:pt idx="3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E72-4C59-B58F-9EBE4223AB12}"/>
            </c:ext>
          </c:extLst>
        </c:ser>
        <c:ser>
          <c:idx val="3"/>
          <c:order val="3"/>
          <c:tx>
            <c:v>Centroid 1</c:v>
          </c:tx>
          <c:spPr>
            <a:ln w="190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3.67</c:v>
              </c:pt>
            </c:numLit>
          </c:xVal>
          <c:yVal>
            <c:numLit>
              <c:formatCode>General</c:formatCode>
              <c:ptCount val="1"/>
              <c:pt idx="0">
                <c:v>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E72-4C59-B58F-9EBE4223AB12}"/>
            </c:ext>
          </c:extLst>
        </c:ser>
        <c:ser>
          <c:idx val="4"/>
          <c:order val="4"/>
          <c:tx>
            <c:v>Centroid 2</c:v>
          </c:tx>
          <c:spPr>
            <a:ln w="190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5.75</c:v>
              </c:pt>
            </c:numLit>
          </c:xVal>
          <c:yVal>
            <c:numLit>
              <c:formatCode>General</c:formatCode>
              <c:ptCount val="1"/>
              <c:pt idx="0">
                <c:v>4.5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E72-4C59-B58F-9EBE4223AB12}"/>
            </c:ext>
          </c:extLst>
        </c:ser>
        <c:ser>
          <c:idx val="5"/>
          <c:order val="5"/>
          <c:tx>
            <c:v>Centroid 3</c:v>
          </c:tx>
          <c:spPr>
            <a:ln w="190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72-4C59-B58F-9EBE4223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68944"/>
        <c:axId val="1048368032"/>
      </c:scatterChart>
      <c:valAx>
        <c:axId val="12714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68032"/>
        <c:crosses val="autoZero"/>
        <c:crossBetween val="midCat"/>
      </c:valAx>
      <c:valAx>
        <c:axId val="10483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Iterasi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5</c:v>
              </c:pt>
              <c:pt idx="2">
                <c:v>4</c:v>
              </c:pt>
            </c:numLit>
          </c:xVal>
          <c:yVal>
            <c:numLit>
              <c:formatCode>General</c:formatCode>
              <c:ptCount val="3"/>
              <c:pt idx="0">
                <c:v>10</c:v>
              </c:pt>
              <c:pt idx="1">
                <c:v>8</c:v>
              </c:pt>
              <c:pt idx="2">
                <c:v>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EEC-4A57-BFB4-70377D521FB1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3"/>
              <c:pt idx="0">
                <c:v>8</c:v>
              </c:pt>
              <c:pt idx="1">
                <c:v>7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4</c:v>
              </c:pt>
              <c:pt idx="1">
                <c:v>5</c:v>
              </c:pt>
              <c:pt idx="2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EC-4A57-BFB4-70377D521FB1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EC-4A57-BFB4-70377D521FB1}"/>
            </c:ext>
          </c:extLst>
        </c:ser>
        <c:ser>
          <c:idx val="3"/>
          <c:order val="3"/>
          <c:tx>
            <c:v>Centroid 1</c:v>
          </c:tx>
          <c:spPr>
            <a:ln w="190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3.66</c:v>
              </c:pt>
            </c:numLit>
          </c:xVal>
          <c:yVal>
            <c:numLit>
              <c:formatCode>General</c:formatCode>
              <c:ptCount val="1"/>
              <c:pt idx="0">
                <c:v>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EEC-4A57-BFB4-70377D521FB1}"/>
            </c:ext>
          </c:extLst>
        </c:ser>
        <c:ser>
          <c:idx val="4"/>
          <c:order val="4"/>
          <c:tx>
            <c:v>Centroid 2</c:v>
          </c:tx>
          <c:spPr>
            <a:ln w="190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4.33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EEC-4A57-BFB4-70377D521FB1}"/>
            </c:ext>
          </c:extLst>
        </c:ser>
        <c:ser>
          <c:idx val="5"/>
          <c:order val="5"/>
          <c:tx>
            <c:v>Centroid 3</c:v>
          </c:tx>
          <c:spPr>
            <a:ln w="190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9050" cap="rnd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3.5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EEC-4A57-BFB4-70377D52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96144"/>
        <c:axId val="1275648064"/>
      </c:scatterChart>
      <c:valAx>
        <c:axId val="10382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48064"/>
        <c:crosses val="autoZero"/>
        <c:crossBetween val="midCat"/>
      </c:valAx>
      <c:valAx>
        <c:axId val="1275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9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110068</xdr:rowOff>
    </xdr:from>
    <xdr:to>
      <xdr:col>16</xdr:col>
      <xdr:colOff>550334</xdr:colOff>
      <xdr:row>22</xdr:row>
      <xdr:rowOff>186268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33332-88A5-404C-9E3E-8CEFCEA34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14817</xdr:rowOff>
    </xdr:from>
    <xdr:to>
      <xdr:col>16</xdr:col>
      <xdr:colOff>583406</xdr:colOff>
      <xdr:row>39</xdr:row>
      <xdr:rowOff>91017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E0071-B28C-4335-B6BC-22D3305C5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B796-9669-4701-B952-D2271871A4D4}">
  <dimension ref="A2:H34"/>
  <sheetViews>
    <sheetView tabSelected="1" zoomScale="80" zoomScaleNormal="80" workbookViewId="0">
      <selection activeCell="F10" sqref="F10"/>
    </sheetView>
  </sheetViews>
  <sheetFormatPr defaultRowHeight="15" x14ac:dyDescent="0.25"/>
  <cols>
    <col min="2" max="2" width="12.85546875" customWidth="1"/>
    <col min="3" max="3" width="13.28515625" customWidth="1"/>
    <col min="4" max="4" width="13.85546875" customWidth="1"/>
    <col min="6" max="6" width="10.7109375" bestFit="1" customWidth="1"/>
    <col min="7" max="7" width="15.28515625" customWidth="1"/>
    <col min="8" max="8" width="11.85546875" customWidth="1"/>
  </cols>
  <sheetData>
    <row r="2" spans="1:8" x14ac:dyDescent="0.25">
      <c r="A2" s="6" t="s">
        <v>0</v>
      </c>
      <c r="B2" s="6" t="s">
        <v>1</v>
      </c>
      <c r="C2" s="6" t="s">
        <v>2</v>
      </c>
      <c r="F2" s="1" t="s">
        <v>3</v>
      </c>
    </row>
    <row r="3" spans="1:8" x14ac:dyDescent="0.25">
      <c r="A3" s="2" t="s">
        <v>4</v>
      </c>
      <c r="B3" s="3">
        <v>2</v>
      </c>
      <c r="C3" s="3">
        <v>10</v>
      </c>
      <c r="F3" s="3"/>
      <c r="G3" s="3" t="s">
        <v>5</v>
      </c>
      <c r="H3" s="3" t="s">
        <v>6</v>
      </c>
    </row>
    <row r="4" spans="1:8" x14ac:dyDescent="0.25">
      <c r="A4" s="2" t="s">
        <v>7</v>
      </c>
      <c r="B4" s="3">
        <v>2</v>
      </c>
      <c r="C4" s="3">
        <v>5</v>
      </c>
      <c r="F4" s="3" t="s">
        <v>8</v>
      </c>
      <c r="G4" s="6" t="s">
        <v>4</v>
      </c>
      <c r="H4" s="3" t="s">
        <v>9</v>
      </c>
    </row>
    <row r="5" spans="1:8" x14ac:dyDescent="0.25">
      <c r="A5" s="2" t="s">
        <v>10</v>
      </c>
      <c r="B5" s="3">
        <v>8</v>
      </c>
      <c r="C5" s="3">
        <v>4</v>
      </c>
      <c r="F5" s="3" t="s">
        <v>11</v>
      </c>
      <c r="G5" s="6" t="s">
        <v>7</v>
      </c>
      <c r="H5" s="3" t="s">
        <v>12</v>
      </c>
    </row>
    <row r="6" spans="1:8" x14ac:dyDescent="0.25">
      <c r="A6" s="2" t="s">
        <v>13</v>
      </c>
      <c r="B6" s="3">
        <v>5</v>
      </c>
      <c r="C6" s="3">
        <v>8</v>
      </c>
      <c r="F6" s="3" t="s">
        <v>14</v>
      </c>
      <c r="G6" s="6" t="s">
        <v>15</v>
      </c>
      <c r="H6" s="3" t="s">
        <v>16</v>
      </c>
    </row>
    <row r="7" spans="1:8" x14ac:dyDescent="0.25">
      <c r="A7" s="2" t="s">
        <v>17</v>
      </c>
      <c r="B7" s="3">
        <v>7</v>
      </c>
      <c r="C7" s="3">
        <v>5</v>
      </c>
    </row>
    <row r="8" spans="1:8" x14ac:dyDescent="0.25">
      <c r="A8" s="2" t="s">
        <v>18</v>
      </c>
      <c r="B8" s="3">
        <v>6</v>
      </c>
      <c r="C8" s="3">
        <v>4</v>
      </c>
    </row>
    <row r="9" spans="1:8" x14ac:dyDescent="0.25">
      <c r="A9" s="2" t="s">
        <v>15</v>
      </c>
      <c r="B9" s="3">
        <v>1</v>
      </c>
      <c r="C9" s="3">
        <v>2</v>
      </c>
    </row>
    <row r="10" spans="1:8" x14ac:dyDescent="0.25">
      <c r="A10" s="2" t="s">
        <v>19</v>
      </c>
      <c r="B10" s="3">
        <v>4</v>
      </c>
      <c r="C10" s="3">
        <v>9</v>
      </c>
    </row>
    <row r="12" spans="1:8" x14ac:dyDescent="0.25">
      <c r="A12" s="8" t="s">
        <v>20</v>
      </c>
      <c r="B12" s="8"/>
      <c r="C12" s="8"/>
      <c r="D12" s="8"/>
      <c r="E12" s="8"/>
      <c r="F12" s="8"/>
      <c r="G12" s="8"/>
      <c r="H12" s="8"/>
    </row>
    <row r="13" spans="1:8" x14ac:dyDescent="0.25">
      <c r="A13" s="8"/>
      <c r="B13" s="8"/>
      <c r="C13" s="8"/>
      <c r="D13" s="8"/>
      <c r="E13" s="8"/>
      <c r="F13" s="8"/>
      <c r="G13" s="8"/>
      <c r="H13" s="8"/>
    </row>
    <row r="14" spans="1:8" x14ac:dyDescent="0.25">
      <c r="A14" s="2" t="s">
        <v>21</v>
      </c>
      <c r="B14" s="6" t="s">
        <v>22</v>
      </c>
      <c r="C14" s="6" t="s">
        <v>23</v>
      </c>
      <c r="D14" s="6" t="s">
        <v>24</v>
      </c>
      <c r="F14" s="3"/>
      <c r="G14" s="6" t="s">
        <v>5</v>
      </c>
      <c r="H14" s="6" t="s">
        <v>6</v>
      </c>
    </row>
    <row r="15" spans="1:8" x14ac:dyDescent="0.25">
      <c r="A15" s="2" t="s">
        <v>4</v>
      </c>
      <c r="B15" s="4">
        <v>0</v>
      </c>
      <c r="C15" s="5">
        <f>SQRT(25)</f>
        <v>5</v>
      </c>
      <c r="D15" s="5">
        <f>SQRT(65)</f>
        <v>8.0622577482985491</v>
      </c>
      <c r="F15" s="3" t="s">
        <v>8</v>
      </c>
      <c r="G15" s="6" t="s">
        <v>25</v>
      </c>
      <c r="H15" s="3" t="s">
        <v>26</v>
      </c>
    </row>
    <row r="16" spans="1:8" x14ac:dyDescent="0.25">
      <c r="A16" s="2" t="s">
        <v>7</v>
      </c>
      <c r="B16" s="5">
        <f>SQRT(25)</f>
        <v>5</v>
      </c>
      <c r="C16" s="4">
        <v>0</v>
      </c>
      <c r="D16" s="5">
        <f>SQRT(10)</f>
        <v>3.1622776601683795</v>
      </c>
      <c r="F16" s="3" t="s">
        <v>11</v>
      </c>
      <c r="G16" s="6" t="s">
        <v>27</v>
      </c>
      <c r="H16" s="3" t="s">
        <v>28</v>
      </c>
    </row>
    <row r="17" spans="1:8" x14ac:dyDescent="0.25">
      <c r="A17" s="2" t="s">
        <v>10</v>
      </c>
      <c r="B17" s="5">
        <f>SQRT(72)</f>
        <v>8.4852813742385695</v>
      </c>
      <c r="C17" s="4">
        <f>SQRT(37)</f>
        <v>6.0827625302982193</v>
      </c>
      <c r="D17" s="5">
        <f>SQRT(53)</f>
        <v>7.2801098892805181</v>
      </c>
      <c r="F17" s="3" t="s">
        <v>14</v>
      </c>
      <c r="G17" s="6" t="s">
        <v>15</v>
      </c>
      <c r="H17" s="3" t="s">
        <v>16</v>
      </c>
    </row>
    <row r="18" spans="1:8" x14ac:dyDescent="0.25">
      <c r="A18" s="2" t="s">
        <v>13</v>
      </c>
      <c r="B18" s="4">
        <f>SQRT(13)</f>
        <v>3.6055512754639891</v>
      </c>
      <c r="C18" s="5">
        <f>SQRT(18)</f>
        <v>4.2426406871192848</v>
      </c>
      <c r="D18" s="5">
        <f>SQRT(52)</f>
        <v>7.2111025509279782</v>
      </c>
    </row>
    <row r="19" spans="1:8" x14ac:dyDescent="0.25">
      <c r="A19" s="2" t="s">
        <v>17</v>
      </c>
      <c r="B19" s="5">
        <f>SQRT(50)</f>
        <v>7.0710678118654755</v>
      </c>
      <c r="C19" s="4">
        <f>SQRT(25)</f>
        <v>5</v>
      </c>
      <c r="D19" s="5">
        <f>SQRT(45)</f>
        <v>6.7082039324993694</v>
      </c>
      <c r="F19" s="3" t="s">
        <v>29</v>
      </c>
      <c r="G19" s="9" t="s">
        <v>30</v>
      </c>
      <c r="H19" s="9"/>
    </row>
    <row r="20" spans="1:8" x14ac:dyDescent="0.25">
      <c r="A20" s="2" t="s">
        <v>18</v>
      </c>
      <c r="B20" s="5">
        <f>SQRT(52)</f>
        <v>7.2111025509279782</v>
      </c>
      <c r="C20" s="4">
        <f>SQRT(17)</f>
        <v>4.1231056256176606</v>
      </c>
      <c r="D20" s="5">
        <f>SQRT(29)</f>
        <v>5.3851648071345037</v>
      </c>
      <c r="F20" s="3"/>
      <c r="G20" s="3" t="s">
        <v>31</v>
      </c>
      <c r="H20" s="3" t="s">
        <v>32</v>
      </c>
    </row>
    <row r="21" spans="1:8" x14ac:dyDescent="0.25">
      <c r="A21" s="2" t="s">
        <v>15</v>
      </c>
      <c r="B21" s="5">
        <f>SQRT(65)</f>
        <v>8.0622577482985491</v>
      </c>
      <c r="C21" s="5">
        <f>SQRT(10)</f>
        <v>3.1622776601683795</v>
      </c>
      <c r="D21" s="4">
        <v>0</v>
      </c>
      <c r="F21" s="3" t="s">
        <v>8</v>
      </c>
      <c r="G21" s="7">
        <f>SUM(B3+B6+B10)/3</f>
        <v>3.6666666666666665</v>
      </c>
      <c r="H21" s="3">
        <f>SUM(C3+C6+C10)/3</f>
        <v>9</v>
      </c>
    </row>
    <row r="22" spans="1:8" x14ac:dyDescent="0.25">
      <c r="A22" s="2" t="s">
        <v>19</v>
      </c>
      <c r="B22" s="4">
        <f>SQRT(5)</f>
        <v>2.2360679774997898</v>
      </c>
      <c r="C22" s="5">
        <f>SQRT(20)</f>
        <v>4.4721359549995796</v>
      </c>
      <c r="D22" s="5">
        <f>SQRT(58)</f>
        <v>7.6157731058639087</v>
      </c>
      <c r="F22" s="3" t="s">
        <v>11</v>
      </c>
      <c r="G22" s="3">
        <f>SUM(B4+B5+B7+B8)/4</f>
        <v>5.75</v>
      </c>
      <c r="H22" s="3">
        <f>SUM(C4+C5+C7+C8)/4</f>
        <v>4.5</v>
      </c>
    </row>
    <row r="23" spans="1:8" x14ac:dyDescent="0.25">
      <c r="F23" s="3" t="s">
        <v>14</v>
      </c>
      <c r="G23" s="3">
        <f>SUM(B9)/1</f>
        <v>1</v>
      </c>
      <c r="H23" s="3">
        <f>SUM(C9)/1</f>
        <v>2</v>
      </c>
    </row>
    <row r="24" spans="1:8" x14ac:dyDescent="0.25">
      <c r="A24" s="8" t="s">
        <v>33</v>
      </c>
      <c r="B24" s="8"/>
      <c r="C24" s="8"/>
      <c r="D24" s="8"/>
      <c r="E24" s="8"/>
      <c r="F24" s="8"/>
      <c r="G24" s="8"/>
      <c r="H24" s="8"/>
    </row>
    <row r="25" spans="1:8" x14ac:dyDescent="0.25">
      <c r="A25" s="8"/>
      <c r="B25" s="8"/>
      <c r="C25" s="8"/>
      <c r="D25" s="8"/>
      <c r="E25" s="8"/>
      <c r="F25" s="8"/>
      <c r="G25" s="8"/>
      <c r="H25" s="8"/>
    </row>
    <row r="26" spans="1:8" x14ac:dyDescent="0.25">
      <c r="A26" s="2" t="s">
        <v>0</v>
      </c>
      <c r="B26" s="6" t="s">
        <v>22</v>
      </c>
      <c r="C26" s="6" t="s">
        <v>23</v>
      </c>
      <c r="D26" s="6" t="s">
        <v>24</v>
      </c>
    </row>
    <row r="27" spans="1:8" x14ac:dyDescent="0.25">
      <c r="A27" s="6" t="s">
        <v>4</v>
      </c>
      <c r="B27" s="4">
        <f>SQRT(POWER(ABS(B3-$G$21),2)+POWER(ABS(C3-$H$21),2))</f>
        <v>1.9436506316151001</v>
      </c>
      <c r="C27" s="5">
        <f>SQRT(POWER(ABS(B3-$G$22),2)+POWER(ABS(C3-$H$22),2))</f>
        <v>6.656763477847174</v>
      </c>
      <c r="D27" s="5">
        <f>SQRT(POWER(ABS(B3-$G$23),2)+POWER(ABS(C3-$H$23),2))</f>
        <v>8.0622577482985491</v>
      </c>
    </row>
    <row r="28" spans="1:8" x14ac:dyDescent="0.25">
      <c r="A28" s="2" t="s">
        <v>7</v>
      </c>
      <c r="B28" s="5">
        <f t="shared" ref="B28:B34" si="0">SQRT(POWER(ABS(B4-$G$21),2)+POWER(ABS(C4-$H$21),2))</f>
        <v>4.333333333333333</v>
      </c>
      <c r="C28" s="5">
        <f t="shared" ref="C28:C34" si="1">SQRT(POWER(ABS(B4-$G$22),2)+POWER(ABS(C4-$H$22),2))</f>
        <v>3.7831864876053891</v>
      </c>
      <c r="D28" s="4">
        <f t="shared" ref="D28:D34" si="2">SQRT(POWER(ABS(B4-$G$23),2)+POWER(ABS(C4-$H$23),2))</f>
        <v>3.1622776601683795</v>
      </c>
      <c r="F28" s="3"/>
      <c r="G28" s="6" t="s">
        <v>5</v>
      </c>
      <c r="H28" s="6" t="s">
        <v>6</v>
      </c>
    </row>
    <row r="29" spans="1:8" x14ac:dyDescent="0.25">
      <c r="A29" s="6" t="s">
        <v>10</v>
      </c>
      <c r="B29" s="5">
        <f t="shared" si="0"/>
        <v>6.6164777470930698</v>
      </c>
      <c r="C29" s="4">
        <f t="shared" si="1"/>
        <v>2.3048861143232218</v>
      </c>
      <c r="D29" s="5">
        <f t="shared" si="2"/>
        <v>7.2801098892805181</v>
      </c>
      <c r="F29" s="3" t="s">
        <v>8</v>
      </c>
      <c r="G29" s="6" t="s">
        <v>25</v>
      </c>
      <c r="H29" s="3" t="s">
        <v>26</v>
      </c>
    </row>
    <row r="30" spans="1:8" x14ac:dyDescent="0.25">
      <c r="A30" s="6" t="s">
        <v>13</v>
      </c>
      <c r="B30" s="4">
        <f t="shared" si="0"/>
        <v>1.6666666666666667</v>
      </c>
      <c r="C30" s="5">
        <f t="shared" si="1"/>
        <v>3.5794552658190883</v>
      </c>
      <c r="D30" s="5">
        <f t="shared" si="2"/>
        <v>7.2111025509279782</v>
      </c>
      <c r="F30" s="3" t="s">
        <v>11</v>
      </c>
      <c r="G30" s="6" t="s">
        <v>34</v>
      </c>
      <c r="H30" s="3" t="s">
        <v>35</v>
      </c>
    </row>
    <row r="31" spans="1:8" x14ac:dyDescent="0.25">
      <c r="A31" s="2" t="s">
        <v>17</v>
      </c>
      <c r="B31" s="5">
        <f t="shared" si="0"/>
        <v>5.2068331172711035</v>
      </c>
      <c r="C31" s="4">
        <f t="shared" si="1"/>
        <v>1.3462912017836259</v>
      </c>
      <c r="D31" s="5">
        <f t="shared" si="2"/>
        <v>6.7082039324993694</v>
      </c>
      <c r="F31" s="3" t="s">
        <v>14</v>
      </c>
      <c r="G31" s="6" t="s">
        <v>36</v>
      </c>
      <c r="H31" s="3" t="s">
        <v>37</v>
      </c>
    </row>
    <row r="32" spans="1:8" x14ac:dyDescent="0.25">
      <c r="A32" s="6" t="s">
        <v>18</v>
      </c>
      <c r="B32" s="5">
        <f t="shared" si="0"/>
        <v>5.5176484524156164</v>
      </c>
      <c r="C32" s="4">
        <f t="shared" si="1"/>
        <v>0.55901699437494745</v>
      </c>
      <c r="D32" s="5">
        <f t="shared" si="2"/>
        <v>5.3851648071345037</v>
      </c>
    </row>
    <row r="33" spans="1:4" x14ac:dyDescent="0.25">
      <c r="A33" s="6" t="s">
        <v>15</v>
      </c>
      <c r="B33" s="5">
        <f t="shared" si="0"/>
        <v>7.490735018081411</v>
      </c>
      <c r="C33" s="5">
        <f t="shared" si="1"/>
        <v>5.367727638395972</v>
      </c>
      <c r="D33" s="4">
        <f t="shared" si="2"/>
        <v>0</v>
      </c>
    </row>
    <row r="34" spans="1:4" x14ac:dyDescent="0.25">
      <c r="A34" s="2" t="s">
        <v>19</v>
      </c>
      <c r="B34" s="4">
        <f t="shared" si="0"/>
        <v>0.33333333333333348</v>
      </c>
      <c r="C34" s="5">
        <f t="shared" si="1"/>
        <v>4.8283019789569916</v>
      </c>
      <c r="D34" s="5">
        <f t="shared" si="2"/>
        <v>7.6157731058639087</v>
      </c>
    </row>
  </sheetData>
  <mergeCells count="3">
    <mergeCell ref="A24:H25"/>
    <mergeCell ref="A12:H13"/>
    <mergeCell ref="G19:H19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2D1EB03BA8E8324EAF8417FAE10A11EC" ma:contentTypeVersion="4" ma:contentTypeDescription="Buat sebuah dokumen baru." ma:contentTypeScope="" ma:versionID="93c57bdb9b7807526a8ee559807233fe">
  <xsd:schema xmlns:xsd="http://www.w3.org/2001/XMLSchema" xmlns:xs="http://www.w3.org/2001/XMLSchema" xmlns:p="http://schemas.microsoft.com/office/2006/metadata/properties" xmlns:ns3="c6f5997d-b682-4c6a-99e4-9141d7570ba9" targetNamespace="http://schemas.microsoft.com/office/2006/metadata/properties" ma:root="true" ma:fieldsID="5baf4dc40e76cf979b578573b6a557d7" ns3:_="">
    <xsd:import namespace="c6f5997d-b682-4c6a-99e4-9141d7570b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997d-b682-4c6a-99e4-9141d7570b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6AE389-8EC6-4C34-9150-D6535D75F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f5997d-b682-4c6a-99e4-9141d7570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233286-7AD1-40A3-ABFB-B1376C85F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AC8D4C-8B3D-4A99-9B9B-809ED4F684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Afif Fadhlurrahman</dc:creator>
  <cp:keywords/>
  <dc:description/>
  <cp:lastModifiedBy>Afif Fadhlurrahman</cp:lastModifiedBy>
  <cp:revision/>
  <dcterms:created xsi:type="dcterms:W3CDTF">2020-10-05T04:04:09Z</dcterms:created>
  <dcterms:modified xsi:type="dcterms:W3CDTF">2020-10-08T01:31:22Z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0x0101002D1EB03BA8E8324EAF8417FAE10A11EC</vt:lpwstr>
  </property>
</Properties>
</file>