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Documents\DA\ATC R\Technician Monthly Performance\"/>
    </mc:Choice>
  </mc:AlternateContent>
  <xr:revisionPtr revIDLastSave="0" documentId="13_ncr:1_{18400172-649B-41ED-84D7-E548264C1A6F}" xr6:coauthVersionLast="43" xr6:coauthVersionMax="43" xr10:uidLastSave="{00000000-0000-0000-0000-000000000000}"/>
  <bookViews>
    <workbookView xWindow="-120" yWindow="-120" windowWidth="20730" windowHeight="11160" xr2:uid="{574E3F54-5E1C-47CB-9DA2-4DB5ADB582F0}"/>
  </bookViews>
  <sheets>
    <sheet name="Sheet1" sheetId="1" r:id="rId1"/>
    <sheet name="Enoch" sheetId="2" r:id="rId2"/>
    <sheet name="Henry.W" sheetId="3" r:id="rId3"/>
    <sheet name="Eric" sheetId="4" r:id="rId4"/>
    <sheet name="Herbert" sheetId="5" r:id="rId5"/>
    <sheet name="Davis" sheetId="6" r:id="rId6"/>
    <sheet name="Jonathan" sheetId="7" r:id="rId7"/>
    <sheet name="Mugamba" sheetId="8" r:id="rId8"/>
    <sheet name="Hasan" sheetId="9" r:id="rId9"/>
    <sheet name="Richard.S" sheetId="10" r:id="rId10"/>
    <sheet name="Brian" sheetId="11" r:id="rId11"/>
    <sheet name="Robert" sheetId="12" r:id="rId12"/>
    <sheet name="Henry.S" sheetId="13" r:id="rId13"/>
    <sheet name="Richard.L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11" i="2" s="1"/>
  <c r="F10" i="3"/>
  <c r="F9" i="3"/>
  <c r="F8" i="3"/>
  <c r="F7" i="3"/>
  <c r="F6" i="3"/>
  <c r="F5" i="3"/>
  <c r="F4" i="3"/>
  <c r="F3" i="3"/>
  <c r="F11" i="3" s="1"/>
  <c r="F10" i="4"/>
  <c r="F9" i="4"/>
  <c r="F8" i="4"/>
  <c r="F7" i="4"/>
  <c r="F6" i="4"/>
  <c r="F5" i="4"/>
  <c r="F4" i="4"/>
  <c r="F3" i="4"/>
  <c r="F11" i="4" s="1"/>
  <c r="F10" i="5"/>
  <c r="F9" i="5"/>
  <c r="F8" i="5"/>
  <c r="F7" i="5"/>
  <c r="F6" i="5"/>
  <c r="F5" i="5"/>
  <c r="F4" i="5"/>
  <c r="F3" i="5"/>
  <c r="F11" i="5" s="1"/>
  <c r="F10" i="6"/>
  <c r="F9" i="6"/>
  <c r="F8" i="6"/>
  <c r="F7" i="6"/>
  <c r="F6" i="6"/>
  <c r="F5" i="6"/>
  <c r="F4" i="6"/>
  <c r="F3" i="6"/>
  <c r="F11" i="6" s="1"/>
  <c r="F10" i="7"/>
  <c r="F9" i="7"/>
  <c r="F8" i="7"/>
  <c r="F7" i="7"/>
  <c r="F6" i="7"/>
  <c r="F5" i="7"/>
  <c r="F4" i="7"/>
  <c r="F3" i="7"/>
  <c r="F11" i="7" s="1"/>
  <c r="F10" i="8"/>
  <c r="F9" i="8"/>
  <c r="F8" i="8"/>
  <c r="F7" i="8"/>
  <c r="F6" i="8"/>
  <c r="F5" i="8"/>
  <c r="F4" i="8"/>
  <c r="F3" i="8"/>
  <c r="F11" i="8" s="1"/>
  <c r="F10" i="9"/>
  <c r="F9" i="9"/>
  <c r="F8" i="9"/>
  <c r="F7" i="9"/>
  <c r="F6" i="9"/>
  <c r="F5" i="9"/>
  <c r="F4" i="9"/>
  <c r="F3" i="9"/>
  <c r="F11" i="9" s="1"/>
  <c r="F10" i="10"/>
  <c r="F9" i="10"/>
  <c r="F8" i="10"/>
  <c r="F7" i="10"/>
  <c r="F6" i="10"/>
  <c r="F5" i="10"/>
  <c r="F4" i="10"/>
  <c r="F3" i="10"/>
  <c r="F11" i="10" s="1"/>
  <c r="F10" i="11"/>
  <c r="F9" i="11"/>
  <c r="F8" i="11"/>
  <c r="F7" i="11"/>
  <c r="F6" i="11"/>
  <c r="F5" i="11"/>
  <c r="F4" i="11"/>
  <c r="F3" i="11"/>
  <c r="F11" i="11" s="1"/>
  <c r="F10" i="14"/>
  <c r="F9" i="14"/>
  <c r="F8" i="14"/>
  <c r="F7" i="14"/>
  <c r="F6" i="14"/>
  <c r="F5" i="14"/>
  <c r="F4" i="14"/>
  <c r="F3" i="14"/>
  <c r="F11" i="14" s="1"/>
  <c r="F10" i="12"/>
  <c r="F9" i="12"/>
  <c r="F8" i="12"/>
  <c r="F7" i="12"/>
  <c r="F6" i="12"/>
  <c r="F5" i="12"/>
  <c r="F4" i="12"/>
  <c r="F3" i="12"/>
  <c r="F11" i="12" s="1"/>
  <c r="F10" i="13"/>
  <c r="F9" i="13"/>
  <c r="F8" i="13"/>
  <c r="F7" i="13"/>
  <c r="F6" i="13"/>
  <c r="F5" i="13"/>
  <c r="F4" i="13"/>
  <c r="F3" i="13"/>
  <c r="F11" i="13" s="1"/>
  <c r="G11" i="1" l="1"/>
  <c r="G8" i="1"/>
  <c r="G7" i="1"/>
  <c r="G6" i="1"/>
  <c r="G5" i="1"/>
  <c r="G9" i="1"/>
  <c r="G4" i="1"/>
  <c r="H12" i="1"/>
  <c r="I12" i="1"/>
  <c r="K12" i="1"/>
  <c r="L12" i="1"/>
  <c r="M12" i="1"/>
  <c r="N12" i="1"/>
  <c r="O12" i="1"/>
  <c r="P12" i="1"/>
  <c r="Q12" i="1"/>
  <c r="R12" i="1"/>
  <c r="S12" i="1"/>
  <c r="T12" i="1"/>
  <c r="J12" i="1"/>
  <c r="G12" i="1" l="1"/>
</calcChain>
</file>

<file path=xl/sharedStrings.xml><?xml version="1.0" encoding="utf-8"?>
<sst xmlns="http://schemas.openxmlformats.org/spreadsheetml/2006/main" count="468" uniqueCount="49">
  <si>
    <t>O &amp; M activities</t>
  </si>
  <si>
    <t>Criteria for performance failure</t>
  </si>
  <si>
    <t>Scoring</t>
  </si>
  <si>
    <t>How do we measure</t>
  </si>
  <si>
    <t>Achievement Status ( 1 or 0)</t>
  </si>
  <si>
    <t>Final Scoring</t>
  </si>
  <si>
    <t>Number of Callouts</t>
  </si>
  <si>
    <t>&lt;10%</t>
  </si>
  <si>
    <t>Number of Callouts reported by NOC : No.of Callouts/ No of Sites</t>
  </si>
  <si>
    <t>1 (if &lt;10%)</t>
  </si>
  <si>
    <t xml:space="preserve">No of Repeat Failures </t>
  </si>
  <si>
    <t>&lt; 5%</t>
  </si>
  <si>
    <t>No .of repeat failues (DC outages) /site</t>
  </si>
  <si>
    <t>1 (&lt;5%)</t>
  </si>
  <si>
    <t>DG Service complaince</t>
  </si>
  <si>
    <t>&lt;5%</t>
  </si>
  <si>
    <t>DG services to be done &lt;250 hours</t>
  </si>
  <si>
    <t>1(&lt;5%)</t>
  </si>
  <si>
    <t>Electrical Maintenace Complaince</t>
  </si>
  <si>
    <t>&gt;90%</t>
  </si>
  <si>
    <t>100% complaince to the sites visited for PM</t>
  </si>
  <si>
    <t>1(&gt;90%)</t>
  </si>
  <si>
    <t>Site Cleaning</t>
  </si>
  <si>
    <t>Through Site checks &amp; Verify OT reports</t>
  </si>
  <si>
    <t>PM Schedule Complaince</t>
  </si>
  <si>
    <t xml:space="preserve">&gt;95% </t>
  </si>
  <si>
    <t>Verify Schedule Planned Vs Actual</t>
  </si>
  <si>
    <t>1(&gt;95%)</t>
  </si>
  <si>
    <t>HSE Complaince</t>
  </si>
  <si>
    <t xml:space="preserve">&lt;5% </t>
  </si>
  <si>
    <t>Compliance to Health &amp; Safety , PPE, Oil leakages etc</t>
  </si>
  <si>
    <t>Technical Competence</t>
  </si>
  <si>
    <t>Capable to handle ATS failures, No DGs leaving in Manual mode, Hybrid configuaration</t>
  </si>
  <si>
    <t>Henry Sekabira</t>
  </si>
  <si>
    <t>Brian Ssekamatte</t>
  </si>
  <si>
    <t>Richard Sekono</t>
  </si>
  <si>
    <t>Hasan Yusuf</t>
  </si>
  <si>
    <t>Mugamba Muzamiru</t>
  </si>
  <si>
    <t>Robert Makubuya</t>
  </si>
  <si>
    <t>Davis Maberi</t>
  </si>
  <si>
    <t>Henry Wagaba</t>
  </si>
  <si>
    <t>Jonathan Kyabago</t>
  </si>
  <si>
    <t>Richard Lubega</t>
  </si>
  <si>
    <t>Herbert(Ndawula)</t>
  </si>
  <si>
    <t>TOTAL (%)</t>
  </si>
  <si>
    <t>Eric Okia</t>
  </si>
  <si>
    <t>Enoch Amanyire</t>
  </si>
  <si>
    <t>Herbert Ndawula</t>
  </si>
  <si>
    <t>Henry Ssekabira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</si>
</sst>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FFFF"/>
      <name val="Arial"/>
    </font>
    <font>
      <u/>
      <sz val="11"/>
      <color rgb="FF000000"/>
      <name val="Arial"/>
    </font>
    <font>
      <u/>
      <sz val="9"/>
      <color rgb="FF000000"/>
      <name val="Arial"/>
    </font>
    <font>
      <sz val="11"/>
      <color rgb="FF000000"/>
      <name val="Arial"/>
    </font>
    <font>
      <b/>
      <u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11242"/>
        <bgColor indexed="64"/>
      </patternFill>
    </fill>
    <fill>
      <patternFill patternType="solid">
        <fgColor rgb="FFEECCCF"/>
        <bgColor indexed="64"/>
      </patternFill>
    </fill>
    <fill>
      <patternFill patternType="solid">
        <fgColor rgb="FFF7E7E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9" fontId="3" fillId="3" borderId="2" xfId="0" applyNumberFormat="1" applyFont="1" applyFill="1" applyBorder="1" applyAlignment="1">
      <alignment horizontal="left" vertical="center" wrapText="1" indent="2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left" vertical="center" wrapText="1" indent="2" readingOrder="1"/>
    </xf>
    <xf numFmtId="0" fontId="3" fillId="4" borderId="3" xfId="0" applyFont="1" applyFill="1" applyBorder="1" applyAlignment="1">
      <alignment horizontal="center" vertical="center" wrapText="1" readingOrder="1"/>
    </xf>
    <xf numFmtId="9" fontId="3" fillId="4" borderId="3" xfId="0" applyNumberFormat="1" applyFont="1" applyFill="1" applyBorder="1" applyAlignment="1">
      <alignment horizontal="left" vertical="center" wrapText="1" indent="2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9" fontId="3" fillId="3" borderId="3" xfId="0" applyNumberFormat="1" applyFont="1" applyFill="1" applyBorder="1" applyAlignment="1">
      <alignment horizontal="left" vertical="center" wrapText="1" indent="2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6" fillId="5" borderId="4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7CEB-A620-42F4-8D7E-F72E820136E6}">
  <dimension ref="B2:T12"/>
  <sheetViews>
    <sheetView tabSelected="1" workbookViewId="0">
      <pane xSplit="6" ySplit="3" topLeftCell="J9" activePane="bottomRight" state="frozen"/>
      <selection pane="topRight" activeCell="G1" sqref="G1"/>
      <selection pane="bottomLeft" activeCell="A4" sqref="A4"/>
      <selection pane="bottomRight" activeCell="C13" sqref="C13"/>
    </sheetView>
  </sheetViews>
  <sheetFormatPr defaultRowHeight="15" x14ac:dyDescent="0.25"/>
  <cols>
    <col min="2" max="2" width="19.140625" bestFit="1" customWidth="1"/>
    <col min="3" max="3" width="14" bestFit="1" customWidth="1"/>
    <col min="4" max="4" width="8.85546875" bestFit="1" customWidth="1"/>
    <col min="5" max="5" width="19.85546875" bestFit="1" customWidth="1"/>
    <col min="6" max="7" width="15.7109375" bestFit="1" customWidth="1"/>
    <col min="8" max="9" width="11.42578125" customWidth="1"/>
    <col min="10" max="10" width="12.85546875" customWidth="1"/>
    <col min="11" max="11" width="13.7109375" customWidth="1"/>
    <col min="12" max="12" width="10.7109375" customWidth="1"/>
    <col min="14" max="14" width="12.42578125" customWidth="1"/>
    <col min="15" max="15" width="12" customWidth="1"/>
    <col min="17" max="17" width="11.7109375" customWidth="1"/>
    <col min="18" max="18" width="11.140625" customWidth="1"/>
    <col min="19" max="19" width="14.140625" customWidth="1"/>
    <col min="20" max="20" width="13.28515625" customWidth="1"/>
  </cols>
  <sheetData>
    <row r="2" spans="2:20" ht="15.75" thickBot="1" x14ac:dyDescent="0.3"/>
    <row r="3" spans="2:20" ht="45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2" t="s">
        <v>33</v>
      </c>
      <c r="I3" s="12" t="s">
        <v>42</v>
      </c>
      <c r="J3" s="12" t="s">
        <v>38</v>
      </c>
      <c r="K3" s="12" t="s">
        <v>34</v>
      </c>
      <c r="L3" s="12" t="s">
        <v>35</v>
      </c>
      <c r="M3" s="12" t="s">
        <v>36</v>
      </c>
      <c r="N3" s="12" t="s">
        <v>37</v>
      </c>
      <c r="O3" s="12" t="s">
        <v>41</v>
      </c>
      <c r="P3" s="12" t="s">
        <v>39</v>
      </c>
      <c r="Q3" s="12" t="s">
        <v>43</v>
      </c>
      <c r="R3" s="12" t="s">
        <v>40</v>
      </c>
      <c r="S3" s="12" t="s">
        <v>45</v>
      </c>
      <c r="T3" s="12" t="s">
        <v>46</v>
      </c>
    </row>
    <row r="4" spans="2:20" ht="37.5" thickTop="1" thickBot="1" x14ac:dyDescent="0.3">
      <c r="B4" s="2" t="s">
        <v>6</v>
      </c>
      <c r="C4" s="2" t="s">
        <v>7</v>
      </c>
      <c r="D4" s="3">
        <v>0.1</v>
      </c>
      <c r="E4" s="4" t="s">
        <v>8</v>
      </c>
      <c r="F4" s="2" t="s">
        <v>9</v>
      </c>
      <c r="G4" s="5">
        <f>(SUM(H4:T4)/13 *10)</f>
        <v>4.6153846153846159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</row>
    <row r="5" spans="2:20" ht="30" thickTop="1" thickBot="1" x14ac:dyDescent="0.3">
      <c r="B5" s="6" t="s">
        <v>10</v>
      </c>
      <c r="C5" s="6" t="s">
        <v>11</v>
      </c>
      <c r="D5" s="7">
        <v>0.1</v>
      </c>
      <c r="E5" s="8" t="s">
        <v>12</v>
      </c>
      <c r="F5" s="6" t="s">
        <v>13</v>
      </c>
      <c r="G5" s="5">
        <f t="shared" ref="G5:G10" si="0">(SUM(H5:T5)/13 *10)</f>
        <v>4.6153846153846159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</row>
    <row r="6" spans="2:20" ht="30" thickTop="1" thickBot="1" x14ac:dyDescent="0.3">
      <c r="B6" s="9" t="s">
        <v>14</v>
      </c>
      <c r="C6" s="9" t="s">
        <v>15</v>
      </c>
      <c r="D6" s="10">
        <v>0.15</v>
      </c>
      <c r="E6" s="11" t="s">
        <v>16</v>
      </c>
      <c r="F6" s="9" t="s">
        <v>17</v>
      </c>
      <c r="G6" s="5">
        <f>(SUM(H6:T6)/13 *15)</f>
        <v>15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2:20" ht="44.25" thickTop="1" thickBot="1" x14ac:dyDescent="0.3">
      <c r="B7" s="6" t="s">
        <v>18</v>
      </c>
      <c r="C7" s="6" t="s">
        <v>19</v>
      </c>
      <c r="D7" s="7">
        <v>0.15</v>
      </c>
      <c r="E7" s="8" t="s">
        <v>20</v>
      </c>
      <c r="F7" s="6" t="s">
        <v>21</v>
      </c>
      <c r="G7" s="5">
        <f>(SUM(H7:T7)/13 *15)</f>
        <v>15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2:20" ht="25.5" thickTop="1" thickBot="1" x14ac:dyDescent="0.3">
      <c r="B8" s="9" t="s">
        <v>22</v>
      </c>
      <c r="C8" s="9" t="s">
        <v>19</v>
      </c>
      <c r="D8" s="10">
        <v>0.15</v>
      </c>
      <c r="E8" s="11" t="s">
        <v>23</v>
      </c>
      <c r="F8" s="9" t="s">
        <v>21</v>
      </c>
      <c r="G8" s="5">
        <f>(SUM(H8:T8)/13 *15)</f>
        <v>11.538461538461538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</row>
    <row r="9" spans="2:20" ht="30" thickTop="1" thickBot="1" x14ac:dyDescent="0.3">
      <c r="B9" s="6" t="s">
        <v>24</v>
      </c>
      <c r="C9" s="6" t="s">
        <v>25</v>
      </c>
      <c r="D9" s="7">
        <v>0.1</v>
      </c>
      <c r="E9" s="8" t="s">
        <v>26</v>
      </c>
      <c r="F9" s="6" t="s">
        <v>27</v>
      </c>
      <c r="G9" s="5">
        <f t="shared" si="0"/>
        <v>10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2:20" ht="37.5" thickTop="1" thickBot="1" x14ac:dyDescent="0.3">
      <c r="B10" s="9" t="s">
        <v>28</v>
      </c>
      <c r="C10" s="9" t="s">
        <v>29</v>
      </c>
      <c r="D10" s="10">
        <v>0.1</v>
      </c>
      <c r="E10" s="11" t="s">
        <v>30</v>
      </c>
      <c r="F10" s="9" t="s">
        <v>17</v>
      </c>
      <c r="G10" s="5"/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2:20" ht="61.5" thickTop="1" thickBot="1" x14ac:dyDescent="0.3">
      <c r="B11" s="6" t="s">
        <v>31</v>
      </c>
      <c r="C11" s="6" t="s">
        <v>25</v>
      </c>
      <c r="D11" s="7">
        <v>0.15</v>
      </c>
      <c r="E11" s="8" t="s">
        <v>32</v>
      </c>
      <c r="F11" s="6" t="s">
        <v>27</v>
      </c>
      <c r="G11" s="5">
        <f>(SUM(H11:T11)/13 *15)</f>
        <v>6.9230769230769234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</row>
    <row r="12" spans="2:20" x14ac:dyDescent="0.25">
      <c r="B12" s="14" t="s">
        <v>44</v>
      </c>
      <c r="C12" s="14"/>
      <c r="D12" s="14"/>
      <c r="E12" s="14"/>
      <c r="F12" s="14"/>
      <c r="G12" s="13">
        <f>SUM(G4:G11)</f>
        <v>67.692307692307693</v>
      </c>
      <c r="H12" s="13">
        <f t="shared" ref="H12:I12" si="1">((H4*10)+(H5*10)+(H6*15)+(H7*15)+(H8*15)+(H9*10)+(H10*10)+(H11*15))</f>
        <v>100</v>
      </c>
      <c r="I12" s="13">
        <f t="shared" si="1"/>
        <v>100</v>
      </c>
      <c r="J12" s="13">
        <f>((J4*10)+(J5*10)+(J6*15)+(J7*15)+(J8*15)+(J9*10)+(J10*10)+(J11*15))</f>
        <v>100</v>
      </c>
      <c r="K12" s="13">
        <f t="shared" ref="K12:T12" si="2">((K4*10)+(K5*10)+(K6*15)+(K7*15)+(K8*15)+(K9*10)+(K10*10)+(K11*15))</f>
        <v>85</v>
      </c>
      <c r="L12" s="13">
        <f t="shared" si="2"/>
        <v>55</v>
      </c>
      <c r="M12" s="13">
        <f t="shared" si="2"/>
        <v>55</v>
      </c>
      <c r="N12" s="13">
        <f t="shared" si="2"/>
        <v>85</v>
      </c>
      <c r="O12" s="13">
        <f t="shared" si="2"/>
        <v>85</v>
      </c>
      <c r="P12" s="13">
        <f t="shared" si="2"/>
        <v>65</v>
      </c>
      <c r="Q12" s="13">
        <f t="shared" si="2"/>
        <v>65</v>
      </c>
      <c r="R12" s="13">
        <f t="shared" si="2"/>
        <v>65</v>
      </c>
      <c r="S12" s="13">
        <f t="shared" si="2"/>
        <v>65</v>
      </c>
      <c r="T12" s="13">
        <f t="shared" si="2"/>
        <v>65</v>
      </c>
    </row>
  </sheetData>
  <mergeCells count="1">
    <mergeCell ref="B12:F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57F5-9C02-45E9-8EBE-5225CB3D9DC7}">
  <dimension ref="A1:F11"/>
  <sheetViews>
    <sheetView topLeftCell="A9" workbookViewId="0">
      <selection activeCell="E3" sqref="E3:F10"/>
    </sheetView>
  </sheetViews>
  <sheetFormatPr defaultRowHeight="15" x14ac:dyDescent="0.25"/>
  <sheetData>
    <row r="1" spans="1:6" ht="15.75" thickBot="1" x14ac:dyDescent="0.3">
      <c r="A1" s="16" t="s">
        <v>35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0</v>
      </c>
      <c r="F3">
        <f>(E3*10)</f>
        <v>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0</v>
      </c>
      <c r="F4">
        <f t="shared" ref="F4:F9" si="0">(E4*10)</f>
        <v>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1</v>
      </c>
      <c r="F7">
        <f>(E7*15)</f>
        <v>15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0</v>
      </c>
      <c r="F9">
        <f t="shared" si="0"/>
        <v>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0</v>
      </c>
      <c r="F10">
        <f>(E10*15)</f>
        <v>0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55</v>
      </c>
    </row>
  </sheetData>
  <mergeCells count="2">
    <mergeCell ref="A11:E11"/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774A-F10A-401A-A051-B21A80641D15}">
  <dimension ref="A1:H11"/>
  <sheetViews>
    <sheetView topLeftCell="A9" workbookViewId="0">
      <selection activeCell="E3" sqref="E3:F10"/>
    </sheetView>
  </sheetViews>
  <sheetFormatPr defaultRowHeight="15" x14ac:dyDescent="0.25"/>
  <sheetData>
    <row r="1" spans="1:8" ht="15.75" thickBot="1" x14ac:dyDescent="0.3">
      <c r="A1" s="16" t="s">
        <v>34</v>
      </c>
      <c r="B1" s="16"/>
      <c r="C1" s="16"/>
      <c r="D1" s="16"/>
      <c r="E1" s="16"/>
      <c r="F1" s="16"/>
    </row>
    <row r="2" spans="1:8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5"/>
    </row>
    <row r="3" spans="1:8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1</v>
      </c>
      <c r="F3">
        <f>(E3*10)</f>
        <v>10</v>
      </c>
    </row>
    <row r="4" spans="1:8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1</v>
      </c>
      <c r="F4">
        <f t="shared" ref="F4:F9" si="0">(E4*10)</f>
        <v>10</v>
      </c>
    </row>
    <row r="5" spans="1:8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8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8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1</v>
      </c>
      <c r="F7">
        <f>(E7*15)</f>
        <v>15</v>
      </c>
    </row>
    <row r="8" spans="1:8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8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1</v>
      </c>
      <c r="F9">
        <f t="shared" si="0"/>
        <v>10</v>
      </c>
    </row>
    <row r="10" spans="1:8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0</v>
      </c>
      <c r="F10">
        <f>(E10*15)</f>
        <v>0</v>
      </c>
    </row>
    <row r="11" spans="1:8" x14ac:dyDescent="0.25">
      <c r="A11" s="14" t="s">
        <v>44</v>
      </c>
      <c r="B11" s="14"/>
      <c r="C11" s="14"/>
      <c r="D11" s="14"/>
      <c r="E11" s="14"/>
      <c r="F11" s="13">
        <f>SUM(F3:F10)</f>
        <v>85</v>
      </c>
    </row>
  </sheetData>
  <mergeCells count="2">
    <mergeCell ref="A11:E11"/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BB1A-916F-4D8B-B226-30F6A26C909D}">
  <dimension ref="A1:F11"/>
  <sheetViews>
    <sheetView workbookViewId="0">
      <selection activeCell="G1" sqref="G1"/>
    </sheetView>
  </sheetViews>
  <sheetFormatPr defaultRowHeight="15" x14ac:dyDescent="0.25"/>
  <sheetData>
    <row r="1" spans="1:6" ht="15.75" thickBot="1" x14ac:dyDescent="0.3">
      <c r="A1" s="16" t="s">
        <v>38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1</v>
      </c>
      <c r="F3">
        <f>(E3*10)</f>
        <v>10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1</v>
      </c>
      <c r="F4">
        <f t="shared" ref="F4:F9" si="0">(E4*10)</f>
        <v>10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1</v>
      </c>
      <c r="F7">
        <f>(E7*15)</f>
        <v>15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1</v>
      </c>
      <c r="F9">
        <f t="shared" si="0"/>
        <v>10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1</v>
      </c>
      <c r="F10">
        <f>(E10*15)</f>
        <v>15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100</v>
      </c>
    </row>
  </sheetData>
  <mergeCells count="2">
    <mergeCell ref="A1:F1"/>
    <mergeCell ref="A11:E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951F-4379-4B8F-884B-DD5F653E29F3}">
  <dimension ref="A1:F11"/>
  <sheetViews>
    <sheetView workbookViewId="0">
      <selection sqref="A1:F1"/>
    </sheetView>
  </sheetViews>
  <sheetFormatPr defaultRowHeight="15" x14ac:dyDescent="0.25"/>
  <sheetData>
    <row r="1" spans="1:6" ht="15.75" thickBot="1" x14ac:dyDescent="0.3">
      <c r="A1" s="16" t="s">
        <v>48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1</v>
      </c>
      <c r="F3">
        <f>(E3*10)</f>
        <v>10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1</v>
      </c>
      <c r="F4">
        <f t="shared" ref="F4:F9" si="0">(E4*10)</f>
        <v>10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1</v>
      </c>
      <c r="F7">
        <f>(E7*15)</f>
        <v>15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1</v>
      </c>
      <c r="F9">
        <f t="shared" si="0"/>
        <v>10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1</v>
      </c>
      <c r="F10">
        <f>(E10*15)</f>
        <v>15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100</v>
      </c>
    </row>
  </sheetData>
  <mergeCells count="2">
    <mergeCell ref="A11:E11"/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A003-4BA4-4684-8025-8C3B87A5047A}">
  <dimension ref="A1:F11"/>
  <sheetViews>
    <sheetView topLeftCell="A9" workbookViewId="0">
      <selection activeCell="E3" sqref="E3:F10"/>
    </sheetView>
  </sheetViews>
  <sheetFormatPr defaultRowHeight="15" x14ac:dyDescent="0.25"/>
  <sheetData>
    <row r="1" spans="1:6" ht="15.75" thickBot="1" x14ac:dyDescent="0.3">
      <c r="A1" s="16" t="s">
        <v>42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1</v>
      </c>
      <c r="F3">
        <f>(E3*10)</f>
        <v>10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1</v>
      </c>
      <c r="F4">
        <f t="shared" ref="F4:F9" si="0">(E4*10)</f>
        <v>10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1</v>
      </c>
      <c r="F7">
        <f>(E7*15)</f>
        <v>15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1</v>
      </c>
      <c r="F9">
        <f t="shared" si="0"/>
        <v>10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1</v>
      </c>
      <c r="F10">
        <f>(E10*15)</f>
        <v>15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100</v>
      </c>
    </row>
  </sheetData>
  <mergeCells count="2">
    <mergeCell ref="A1:F1"/>
    <mergeCell ref="A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DF81-B8A2-45AD-BFE0-A496CFEBFE32}">
  <dimension ref="A1:F11"/>
  <sheetViews>
    <sheetView workbookViewId="0">
      <selection sqref="A1:F1"/>
    </sheetView>
  </sheetViews>
  <sheetFormatPr defaultRowHeight="15" x14ac:dyDescent="0.25"/>
  <sheetData>
    <row r="1" spans="1:6" ht="15.75" thickBot="1" x14ac:dyDescent="0.3">
      <c r="A1" s="16" t="s">
        <v>46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0</v>
      </c>
      <c r="F3">
        <f>(E3*10)</f>
        <v>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0</v>
      </c>
      <c r="F4">
        <f t="shared" ref="F4:F9" si="0">(E4*10)</f>
        <v>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0</v>
      </c>
      <c r="F7">
        <f>(E7*15)</f>
        <v>0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1</v>
      </c>
      <c r="F9">
        <f t="shared" si="0"/>
        <v>10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1</v>
      </c>
      <c r="F10">
        <f>(E10*15)</f>
        <v>15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65</v>
      </c>
    </row>
  </sheetData>
  <mergeCells count="2">
    <mergeCell ref="A11:E11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E67F-3833-48F4-993D-17F57A27F2E4}">
  <dimension ref="A1:F11"/>
  <sheetViews>
    <sheetView workbookViewId="0">
      <selection sqref="A1:F1"/>
    </sheetView>
  </sheetViews>
  <sheetFormatPr defaultRowHeight="15" x14ac:dyDescent="0.25"/>
  <sheetData>
    <row r="1" spans="1:6" ht="15.75" thickBot="1" x14ac:dyDescent="0.3">
      <c r="A1" s="16" t="s">
        <v>40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0</v>
      </c>
      <c r="F3">
        <f>(E3*10)</f>
        <v>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0</v>
      </c>
      <c r="F4">
        <f t="shared" ref="F4:F9" si="0">(E4*10)</f>
        <v>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0</v>
      </c>
      <c r="F7">
        <f>(E7*15)</f>
        <v>0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1</v>
      </c>
      <c r="F9">
        <f t="shared" si="0"/>
        <v>10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1</v>
      </c>
      <c r="F10">
        <f>(E10*15)</f>
        <v>15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65</v>
      </c>
    </row>
  </sheetData>
  <mergeCells count="2">
    <mergeCell ref="A11:E11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DCF1-E9DD-4463-BBF2-AAFEFDAFEB69}">
  <dimension ref="A1:F11"/>
  <sheetViews>
    <sheetView topLeftCell="A9" workbookViewId="0">
      <selection activeCell="E3" sqref="E3:F10"/>
    </sheetView>
  </sheetViews>
  <sheetFormatPr defaultRowHeight="15" x14ac:dyDescent="0.25"/>
  <sheetData>
    <row r="1" spans="1:6" ht="15.75" thickBot="1" x14ac:dyDescent="0.3">
      <c r="A1" s="16" t="s">
        <v>45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0</v>
      </c>
      <c r="F3">
        <f>(E3*10)</f>
        <v>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0</v>
      </c>
      <c r="F4">
        <f t="shared" ref="F4:F9" si="0">(E4*10)</f>
        <v>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0</v>
      </c>
      <c r="F7">
        <f>(E7*15)</f>
        <v>0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1</v>
      </c>
      <c r="F9">
        <f t="shared" si="0"/>
        <v>10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1</v>
      </c>
      <c r="F10">
        <f>(E10*15)</f>
        <v>15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65</v>
      </c>
    </row>
  </sheetData>
  <mergeCells count="2">
    <mergeCell ref="A11:E11"/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C209-1C70-4340-8576-9F40E4E9AEF2}">
  <dimension ref="A1:F11"/>
  <sheetViews>
    <sheetView workbookViewId="0">
      <selection sqref="A1:F1"/>
    </sheetView>
  </sheetViews>
  <sheetFormatPr defaultRowHeight="15" x14ac:dyDescent="0.25"/>
  <sheetData>
    <row r="1" spans="1:6" ht="15.75" thickBot="1" x14ac:dyDescent="0.3">
      <c r="A1" s="16" t="s">
        <v>47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0</v>
      </c>
      <c r="F3">
        <f>(E3*10)</f>
        <v>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0</v>
      </c>
      <c r="F4">
        <f t="shared" ref="F4:F9" si="0">(E4*10)</f>
        <v>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1</v>
      </c>
      <c r="F7">
        <f>(E7*15)</f>
        <v>15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1</v>
      </c>
      <c r="F9">
        <f t="shared" si="0"/>
        <v>10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0</v>
      </c>
      <c r="F10">
        <f>(E10*15)</f>
        <v>0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65</v>
      </c>
    </row>
  </sheetData>
  <mergeCells count="2">
    <mergeCell ref="A11:E11"/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A862-CA43-483F-B24D-2492ECCC005E}">
  <dimension ref="A1:F11"/>
  <sheetViews>
    <sheetView topLeftCell="A9" workbookViewId="0">
      <selection activeCell="E3" sqref="E3:F10"/>
    </sheetView>
  </sheetViews>
  <sheetFormatPr defaultRowHeight="15" x14ac:dyDescent="0.25"/>
  <sheetData>
    <row r="1" spans="1:6" ht="15.75" thickBot="1" x14ac:dyDescent="0.3">
      <c r="A1" s="16" t="s">
        <v>39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0</v>
      </c>
      <c r="F3">
        <f>(E3*10)</f>
        <v>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0</v>
      </c>
      <c r="F4">
        <f t="shared" ref="F4:F9" si="0">(E4*10)</f>
        <v>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1</v>
      </c>
      <c r="F7">
        <f>(E7*15)</f>
        <v>15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1</v>
      </c>
      <c r="F9">
        <f t="shared" si="0"/>
        <v>10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0</v>
      </c>
      <c r="F10">
        <f>(E10*15)</f>
        <v>0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65</v>
      </c>
    </row>
  </sheetData>
  <mergeCells count="2">
    <mergeCell ref="A11:E11"/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C32E-530E-42FA-A152-33605BFB88FE}">
  <dimension ref="A1:F11"/>
  <sheetViews>
    <sheetView workbookViewId="0">
      <selection sqref="A1:F1"/>
    </sheetView>
  </sheetViews>
  <sheetFormatPr defaultRowHeight="15" x14ac:dyDescent="0.25"/>
  <sheetData>
    <row r="1" spans="1:6" ht="15.75" thickBot="1" x14ac:dyDescent="0.3">
      <c r="A1" s="16" t="s">
        <v>41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1</v>
      </c>
      <c r="F3">
        <f>(E3*10)</f>
        <v>10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1</v>
      </c>
      <c r="F4">
        <f t="shared" ref="F4:F9" si="0">(E4*10)</f>
        <v>10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1</v>
      </c>
      <c r="F7">
        <f>(E7*15)</f>
        <v>15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1</v>
      </c>
      <c r="F9">
        <f t="shared" si="0"/>
        <v>10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0</v>
      </c>
      <c r="F10">
        <f>(E10*15)</f>
        <v>0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85</v>
      </c>
    </row>
  </sheetData>
  <mergeCells count="2">
    <mergeCell ref="A11:E11"/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4E7C-D432-4385-A572-46C56B32B5C6}">
  <dimension ref="A1:F11"/>
  <sheetViews>
    <sheetView topLeftCell="A9" workbookViewId="0">
      <selection activeCell="E3" sqref="E3:F10"/>
    </sheetView>
  </sheetViews>
  <sheetFormatPr defaultRowHeight="15" x14ac:dyDescent="0.25"/>
  <sheetData>
    <row r="1" spans="1:6" ht="15.75" thickBot="1" x14ac:dyDescent="0.3">
      <c r="A1" s="16" t="s">
        <v>37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1</v>
      </c>
      <c r="F3">
        <f>(E3*10)</f>
        <v>10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1</v>
      </c>
      <c r="F4">
        <f t="shared" ref="F4:F9" si="0">(E4*10)</f>
        <v>10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1</v>
      </c>
      <c r="F7">
        <f>(E7*15)</f>
        <v>15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1</v>
      </c>
      <c r="F9">
        <f t="shared" si="0"/>
        <v>10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0</v>
      </c>
      <c r="F10">
        <f>(E10*15)</f>
        <v>0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85</v>
      </c>
    </row>
  </sheetData>
  <mergeCells count="2">
    <mergeCell ref="A11:E11"/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3CA7-15CE-448D-82BE-01AD51B140EE}">
  <dimension ref="A1:F11"/>
  <sheetViews>
    <sheetView workbookViewId="0">
      <selection sqref="A1:F1"/>
    </sheetView>
  </sheetViews>
  <sheetFormatPr defaultRowHeight="15" x14ac:dyDescent="0.25"/>
  <sheetData>
    <row r="1" spans="1:6" ht="15.75" thickBot="1" x14ac:dyDescent="0.3">
      <c r="A1" s="16" t="s">
        <v>36</v>
      </c>
      <c r="B1" s="16"/>
      <c r="C1" s="16"/>
      <c r="D1" s="16"/>
      <c r="E1" s="16"/>
      <c r="F1" s="16"/>
    </row>
    <row r="2" spans="1:6" ht="7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09.5" thickTop="1" thickBot="1" x14ac:dyDescent="0.3">
      <c r="A3" s="2" t="s">
        <v>6</v>
      </c>
      <c r="B3" s="2" t="s">
        <v>7</v>
      </c>
      <c r="C3" s="3">
        <v>0.1</v>
      </c>
      <c r="D3" s="4" t="s">
        <v>8</v>
      </c>
      <c r="E3">
        <v>0</v>
      </c>
      <c r="F3">
        <f>(E3*10)</f>
        <v>0</v>
      </c>
    </row>
    <row r="4" spans="1:6" ht="72.75" thickBot="1" x14ac:dyDescent="0.3">
      <c r="A4" s="6" t="s">
        <v>10</v>
      </c>
      <c r="B4" s="6" t="s">
        <v>11</v>
      </c>
      <c r="C4" s="7">
        <v>0.1</v>
      </c>
      <c r="D4" s="8" t="s">
        <v>12</v>
      </c>
      <c r="E4">
        <v>0</v>
      </c>
      <c r="F4">
        <f t="shared" ref="F4:F9" si="0">(E4*10)</f>
        <v>0</v>
      </c>
    </row>
    <row r="5" spans="1:6" ht="72.75" thickBot="1" x14ac:dyDescent="0.3">
      <c r="A5" s="9" t="s">
        <v>14</v>
      </c>
      <c r="B5" s="9" t="s">
        <v>15</v>
      </c>
      <c r="C5" s="10">
        <v>0.15</v>
      </c>
      <c r="D5" s="11" t="s">
        <v>16</v>
      </c>
      <c r="E5">
        <v>1</v>
      </c>
      <c r="F5">
        <f>(E5*15)</f>
        <v>15</v>
      </c>
    </row>
    <row r="6" spans="1:6" ht="86.25" thickBot="1" x14ac:dyDescent="0.3">
      <c r="A6" s="6" t="s">
        <v>18</v>
      </c>
      <c r="B6" s="6" t="s">
        <v>19</v>
      </c>
      <c r="C6" s="7">
        <v>0.15</v>
      </c>
      <c r="D6" s="8" t="s">
        <v>20</v>
      </c>
      <c r="E6">
        <v>1</v>
      </c>
      <c r="F6">
        <f>(E6*15)</f>
        <v>15</v>
      </c>
    </row>
    <row r="7" spans="1:6" ht="60.75" thickBot="1" x14ac:dyDescent="0.3">
      <c r="A7" s="9" t="s">
        <v>22</v>
      </c>
      <c r="B7" s="9" t="s">
        <v>19</v>
      </c>
      <c r="C7" s="10">
        <v>0.15</v>
      </c>
      <c r="D7" s="11" t="s">
        <v>23</v>
      </c>
      <c r="E7">
        <v>1</v>
      </c>
      <c r="F7">
        <f>(E7*15)</f>
        <v>15</v>
      </c>
    </row>
    <row r="8" spans="1:6" ht="72" thickBot="1" x14ac:dyDescent="0.3">
      <c r="A8" s="6" t="s">
        <v>24</v>
      </c>
      <c r="B8" s="6" t="s">
        <v>25</v>
      </c>
      <c r="C8" s="7">
        <v>0.1</v>
      </c>
      <c r="D8" s="8" t="s">
        <v>26</v>
      </c>
      <c r="E8">
        <v>1</v>
      </c>
      <c r="F8">
        <f t="shared" si="0"/>
        <v>10</v>
      </c>
    </row>
    <row r="9" spans="1:6" ht="84.75" thickBot="1" x14ac:dyDescent="0.3">
      <c r="A9" s="9" t="s">
        <v>28</v>
      </c>
      <c r="B9" s="9" t="s">
        <v>29</v>
      </c>
      <c r="C9" s="10">
        <v>0.1</v>
      </c>
      <c r="D9" s="11" t="s">
        <v>30</v>
      </c>
      <c r="E9">
        <v>0</v>
      </c>
      <c r="F9">
        <f t="shared" si="0"/>
        <v>0</v>
      </c>
    </row>
    <row r="10" spans="1:6" ht="132.75" thickBot="1" x14ac:dyDescent="0.3">
      <c r="A10" s="6" t="s">
        <v>31</v>
      </c>
      <c r="B10" s="6" t="s">
        <v>25</v>
      </c>
      <c r="C10" s="7">
        <v>0.15</v>
      </c>
      <c r="D10" s="8" t="s">
        <v>32</v>
      </c>
      <c r="E10">
        <v>0</v>
      </c>
      <c r="F10">
        <f>(E10*15)</f>
        <v>0</v>
      </c>
    </row>
    <row r="11" spans="1:6" x14ac:dyDescent="0.25">
      <c r="A11" s="14" t="s">
        <v>44</v>
      </c>
      <c r="B11" s="14"/>
      <c r="C11" s="14"/>
      <c r="D11" s="14"/>
      <c r="E11" s="14"/>
      <c r="F11" s="13">
        <f>SUM(F3:F10)</f>
        <v>55</v>
      </c>
    </row>
  </sheetData>
  <mergeCells count="2">
    <mergeCell ref="A11:E11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Enoch</vt:lpstr>
      <vt:lpstr>Henry.W</vt:lpstr>
      <vt:lpstr>Eric</vt:lpstr>
      <vt:lpstr>Herbert</vt:lpstr>
      <vt:lpstr>Davis</vt:lpstr>
      <vt:lpstr>Jonathan</vt:lpstr>
      <vt:lpstr>Mugamba</vt:lpstr>
      <vt:lpstr>Hasan</vt:lpstr>
      <vt:lpstr>Richard.S</vt:lpstr>
      <vt:lpstr>Brian</vt:lpstr>
      <vt:lpstr>Robert</vt:lpstr>
      <vt:lpstr>Henry.S</vt:lpstr>
      <vt:lpstr>Richard.L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2019-04-15T07:30:21Z</dcterms:created>
  <dcterms:modified xsi:type="dcterms:W3CDTF">2019-04-19T02:15:35Z</dcterms:modified>
</cp:coreProperties>
</file>