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9ba4a5683fb792/Documents/socialvalueadjuster/"/>
    </mc:Choice>
  </mc:AlternateContent>
  <xr:revisionPtr revIDLastSave="93" documentId="8_{CDE5469F-62BF-4154-9AE2-848F1E367230}" xr6:coauthVersionLast="47" xr6:coauthVersionMax="47" xr10:uidLastSave="{8696EFF6-BFD5-438F-8F46-03DF52D7C181}"/>
  <bookViews>
    <workbookView xWindow="-120" yWindow="-120" windowWidth="29040" windowHeight="15720" tabRatio="742" xr2:uid="{00000000-000D-0000-FFFF-FFFF00000000}"/>
  </bookViews>
  <sheets>
    <sheet name="deflators" sheetId="27" r:id="rId1"/>
    <sheet name="deflators_fy" sheetId="26" r:id="rId2"/>
    <sheet name="gva_fy" sheetId="29" r:id="rId3"/>
    <sheet name="gva_cy" sheetId="30" r:id="rId4"/>
    <sheet name="28032024 deflator update" sheetId="24" r:id="rId5"/>
    <sheet name="10052024 gva" sheetId="28" r:id="rId6"/>
  </sheets>
  <definedNames>
    <definedName name="_xlnm.Print_Area" localSheetId="4">'28032024 deflator update'!$A$53:$G$68</definedName>
    <definedName name="_xlnm.Print_Area" localSheetId="0">deflators!$A$2:$B$17</definedName>
    <definedName name="_xlnm.Print_Area" localSheetId="1">deflators_fy!$A$2:$B$17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7" l="1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" i="27"/>
  <c r="E4" i="27"/>
  <c r="E5" i="27"/>
  <c r="E6" i="27"/>
  <c r="E7" i="27"/>
  <c r="E2" i="27"/>
  <c r="C26" i="27"/>
  <c r="C27" i="27"/>
  <c r="C28" i="27"/>
  <c r="C29" i="27"/>
  <c r="C30" i="27" s="1"/>
  <c r="C25" i="27"/>
  <c r="M75" i="24"/>
  <c r="B26" i="27"/>
  <c r="B27" i="27" s="1"/>
  <c r="B28" i="27" s="1"/>
  <c r="B29" i="27" s="1"/>
  <c r="B30" i="27" s="1"/>
  <c r="B25" i="26"/>
  <c r="B26" i="26" s="1"/>
  <c r="B27" i="26" s="1"/>
  <c r="B28" i="26" s="1"/>
  <c r="B29" i="26" s="1"/>
  <c r="B30" i="26" s="1"/>
</calcChain>
</file>

<file path=xl/sharedStrings.xml><?xml version="1.0" encoding="utf-8"?>
<sst xmlns="http://schemas.openxmlformats.org/spreadsheetml/2006/main" count="724" uniqueCount="539">
  <si>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</si>
  <si>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</si>
  <si>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</si>
  <si>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</si>
  <si>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</si>
  <si>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</si>
  <si>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</si>
  <si>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</si>
  <si>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</si>
  <si>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</si>
  <si>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</si>
  <si>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</si>
  <si>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</si>
  <si>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</si>
  <si>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</si>
  <si>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</si>
  <si>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</si>
  <si>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</si>
  <si>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</si>
  <si>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</si>
  <si>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</si>
  <si>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</si>
  <si>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</si>
  <si>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</si>
  <si>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</si>
  <si>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</si>
  <si>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</si>
  <si>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</si>
  <si>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</si>
  <si>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</si>
  <si>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</si>
  <si>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</si>
  <si>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</si>
  <si>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</si>
  <si>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</si>
  <si>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</si>
  <si>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</si>
  <si>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</si>
  <si>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</si>
  <si>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</si>
  <si>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</si>
  <si>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</si>
  <si>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</si>
  <si>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</si>
  <si>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</si>
  <si>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</si>
  <si>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</si>
  <si>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</si>
  <si>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 xml:space="preserve">GDP deflator at market prices </t>
  </si>
  <si>
    <t>GDP Deflator:</t>
  </si>
  <si>
    <t>(1)</t>
  </si>
  <si>
    <t>(2)</t>
  </si>
  <si>
    <t>GDP DEFLATORS AT MARKET PRICES, AND MONEY GDP</t>
  </si>
  <si>
    <t>(3)</t>
  </si>
  <si>
    <t>Sources and footnotes:</t>
  </si>
  <si>
    <t>Footnotes:</t>
  </si>
  <si>
    <t>2003-04</t>
  </si>
  <si>
    <t>2004-05</t>
  </si>
  <si>
    <t>2005-06</t>
  </si>
  <si>
    <t>2006-07</t>
  </si>
  <si>
    <t>2007-08</t>
  </si>
  <si>
    <t>2008-09</t>
  </si>
  <si>
    <t>2005</t>
  </si>
  <si>
    <t>2006</t>
  </si>
  <si>
    <t>2007</t>
  </si>
  <si>
    <t>2008</t>
  </si>
  <si>
    <t>2009</t>
  </si>
  <si>
    <t>2009-10</t>
  </si>
  <si>
    <t>2010</t>
  </si>
  <si>
    <t>2010-11</t>
  </si>
  <si>
    <t>-</t>
  </si>
  <si>
    <t>2011-12</t>
  </si>
  <si>
    <t>2012-13</t>
  </si>
  <si>
    <t>2013-14</t>
  </si>
  <si>
    <t>Financial year</t>
  </si>
  <si>
    <t>per cent change on previous year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</si>
  <si>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</si>
  <si>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</si>
  <si>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</si>
  <si>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</si>
  <si>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</si>
  <si>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</si>
  <si>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</si>
  <si>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</si>
  <si>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</si>
  <si>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</si>
  <si>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</si>
  <si>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</si>
  <si>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</si>
  <si>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</si>
  <si>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</si>
  <si>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</si>
  <si>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</si>
  <si>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</si>
  <si>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</si>
  <si>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</si>
  <si>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</si>
  <si>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</si>
  <si>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</si>
  <si>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</si>
  <si>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</si>
  <si>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</si>
  <si>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</si>
  <si>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</si>
  <si>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</si>
  <si>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</si>
  <si>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</si>
  <si>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</si>
  <si>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</si>
  <si>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</si>
  <si>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</si>
  <si>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</si>
  <si>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</si>
  <si>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</si>
  <si>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</si>
  <si>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</si>
  <si>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</si>
  <si>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</si>
  <si>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</si>
  <si>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</si>
  <si>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</si>
  <si>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</si>
  <si>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</si>
  <si>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</si>
  <si>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</si>
  <si>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</si>
  <si>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2014-15</t>
  </si>
  <si>
    <t>2015-16</t>
  </si>
  <si>
    <t>2016-17</t>
  </si>
  <si>
    <t>Calendar year</t>
  </si>
  <si>
    <t>2017-18</t>
  </si>
  <si>
    <t xml:space="preserve">For further information and the 'User's Guide' to these series, please visit the following page on the GOV.UK website at: </t>
  </si>
  <si>
    <t>2018-19</t>
  </si>
  <si>
    <t>https://www.gov.uk/government/publications/gross-domestic-product-gdp-deflators-user-guide</t>
  </si>
  <si>
    <t>(4)</t>
  </si>
  <si>
    <t xml:space="preserve">For practical examples of how to use the GDP deflator series, please visit the following page on the GOV.UK website at: </t>
  </si>
  <si>
    <t>https://www.gov.uk/government/publications/how-to-use-the-gdp-deflator-series-practical-examples</t>
  </si>
  <si>
    <t>2019-20</t>
  </si>
  <si>
    <t>2020-21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</si>
  <si>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</si>
  <si>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>(5)</t>
  </si>
  <si>
    <t>Money GDP: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</si>
  <si>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</si>
  <si>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Cash £ million
Non-Season-ally Adjusted</t>
  </si>
  <si>
    <t>Cash £ million
Seasonally Adjusted</t>
  </si>
  <si>
    <t>Cash £ million
Non-Seasonally Adjusted</t>
  </si>
  <si>
    <t>(6)</t>
  </si>
  <si>
    <t>2021-22</t>
  </si>
  <si>
    <t>2022-23</t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</si>
  <si>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</si>
  <si>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t xml:space="preserve">  </t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</si>
  <si>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</si>
  <si>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</si>
  <si>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</si>
  <si>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</si>
  <si>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</si>
  <si>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</si>
  <si>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2027-28</t>
    </r>
    <r>
      <rPr>
        <vertAlign val="superscript"/>
        <sz val="10"/>
        <rFont val="Times New Roman"/>
        <family val="1"/>
      </rPr>
      <t xml:space="preserve"> (1), (2)</t>
    </r>
  </si>
  <si>
    <r>
      <t>2027</t>
    </r>
    <r>
      <rPr>
        <vertAlign val="superscript"/>
        <sz val="10"/>
        <rFont val="Times New Roman"/>
        <family val="1"/>
      </rPr>
      <t xml:space="preserve"> (1), (2)</t>
    </r>
  </si>
  <si>
    <t>2022-23 = 100</t>
  </si>
  <si>
    <t>Financial years 1955-56 to 2022-23 taken from ONS series L8GG in data tables: Table N.</t>
  </si>
  <si>
    <t>For years 1955-56 to 2022-23: ONS data for money GDP seasonally adjusted series YBHA in data tables: Table N.</t>
  </si>
  <si>
    <r>
      <t>2028-29</t>
    </r>
    <r>
      <rPr>
        <vertAlign val="superscript"/>
        <sz val="10"/>
        <rFont val="Times New Roman"/>
        <family val="1"/>
      </rPr>
      <t xml:space="preserve"> (1), (2)</t>
    </r>
  </si>
  <si>
    <r>
      <t>2028</t>
    </r>
    <r>
      <rPr>
        <vertAlign val="superscript"/>
        <sz val="10"/>
        <rFont val="Times New Roman"/>
        <family val="1"/>
      </rPr>
      <t xml:space="preserve"> (1), (2)</t>
    </r>
  </si>
  <si>
    <t>2023 = 100</t>
  </si>
  <si>
    <t>Calendar years 1955 to 2023 taken from ONS series MNF2 in data tables: Table O.</t>
  </si>
  <si>
    <t>For years 1955-56 to 2022-23 (1955 to 2023): ONS data for money GDP not seasonally adjusted series BKTL in data tables: Table N.</t>
  </si>
  <si>
    <t>Forecast data are consistent with OBR EFO data as at Budget 6 March 2024.</t>
  </si>
  <si>
    <t>https://obr.uk/efo/economic-and-fiscal-outlook-march-2024/</t>
  </si>
  <si>
    <t>For years 2023-24 to 2028-29 (2024 to 2028), this presentation only shows percentage changes in line with data taken from the OBR GDP deflator forecasts as of March 2024 EFO detailed forecast tables.</t>
  </si>
  <si>
    <t>For years 2023-24 to 2028-29 (2024 to 2028), money GDP forecasts from the OBR as of the Budget, March 2024.</t>
  </si>
  <si>
    <t>For years 2023-24 to 2028-29 (2024 to 2028): taken from the Office for Budget Responsibility (OBR) GDP deflator forecasts as of March 2024 EFO detailed forecast tables.</t>
  </si>
  <si>
    <t>Outturn data are as at the Quarterly National Accounts from ONS - last updated 28 March 2024.</t>
  </si>
  <si>
    <t>https://www.ons.gov.uk/file?uri=/economy/grossdomesticproductgdp/datasets/uksecondestimateofgdpdatatables/quarter4octtodec2023quarterlynationalaccounts/quarterlynationalaccountsdatatables.xlsx</t>
  </si>
  <si>
    <t>Non-Seasonally adjusted money GDP (BKTL) from 1955-56 to 2022-23 (1955 to 2023) consistent with ONS Quarterly National Accounts release of 28 March 2024.</t>
  </si>
  <si>
    <t>Seasonally adjusted money GDP (YBHA) from 1955-56 to 2022-23 consistent with ONS Quarterly National Accounts release of 28 March 2024.</t>
  </si>
  <si>
    <t>2023-24</t>
  </si>
  <si>
    <r>
      <t>2024-25</t>
    </r>
    <r>
      <rPr>
        <vertAlign val="superscript"/>
        <sz val="10"/>
        <rFont val="Times New Roman"/>
        <family val="1"/>
      </rPr>
      <t xml:space="preserve"> </t>
    </r>
  </si>
  <si>
    <r>
      <t>2025-26</t>
    </r>
    <r>
      <rPr>
        <vertAlign val="superscript"/>
        <sz val="10"/>
        <rFont val="Times New Roman"/>
        <family val="1"/>
      </rPr>
      <t xml:space="preserve"> </t>
    </r>
  </si>
  <si>
    <r>
      <t>2026-27</t>
    </r>
    <r>
      <rPr>
        <vertAlign val="superscript"/>
        <sz val="10"/>
        <rFont val="Times New Roman"/>
        <family val="1"/>
      </rPr>
      <t xml:space="preserve"> </t>
    </r>
  </si>
  <si>
    <r>
      <t>2027-28</t>
    </r>
    <r>
      <rPr>
        <vertAlign val="superscript"/>
        <sz val="10"/>
        <rFont val="Times New Roman"/>
        <family val="1"/>
      </rPr>
      <t xml:space="preserve"> </t>
    </r>
  </si>
  <si>
    <r>
      <t>2028-29</t>
    </r>
    <r>
      <rPr>
        <vertAlign val="superscript"/>
        <sz val="10"/>
        <rFont val="Times New Roman"/>
        <family val="1"/>
      </rPr>
      <t xml:space="preserve"> </t>
    </r>
  </si>
  <si>
    <t>year</t>
  </si>
  <si>
    <t>deflator_fy</t>
  </si>
  <si>
    <t>deflator_cy</t>
  </si>
  <si>
    <t>Title</t>
  </si>
  <si>
    <t>Gross domestic product (Average) per head, CVM market prices: SA</t>
  </si>
  <si>
    <t>CDID</t>
  </si>
  <si>
    <t>IHXW</t>
  </si>
  <si>
    <t>Source dataset ID</t>
  </si>
  <si>
    <t>PN2</t>
  </si>
  <si>
    <t>PreUnit</t>
  </si>
  <si>
    <t/>
  </si>
  <si>
    <t>Unit</t>
  </si>
  <si>
    <t>£</t>
  </si>
  <si>
    <t>Release date</t>
  </si>
  <si>
    <t>10-05-2024</t>
  </si>
  <si>
    <t>Next release</t>
  </si>
  <si>
    <t>28 June 2024</t>
  </si>
  <si>
    <t>Important notes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</si>
  <si>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</si>
  <si>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</si>
  <si>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</si>
  <si>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</si>
  <si>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</si>
  <si>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</si>
  <si>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</si>
  <si>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</si>
  <si>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</si>
  <si>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</si>
  <si>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</si>
  <si>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</si>
  <si>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</si>
  <si>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</si>
  <si>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</si>
  <si>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</si>
  <si>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</si>
  <si>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</si>
  <si>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</si>
  <si>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</si>
  <si>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</si>
  <si>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</si>
  <si>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</si>
  <si>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</si>
  <si>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</si>
  <si>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</si>
  <si>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</si>
  <si>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</si>
  <si>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</si>
  <si>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</si>
  <si>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</si>
  <si>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</si>
  <si>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</si>
  <si>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</si>
  <si>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</si>
  <si>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</si>
  <si>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</si>
  <si>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</si>
  <si>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</si>
  <si>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</si>
  <si>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</si>
  <si>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</si>
  <si>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</si>
  <si>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</si>
  <si>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</si>
  <si>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</si>
  <si>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</si>
  <si>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</si>
  <si>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</si>
  <si>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</si>
  <si>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</si>
  <si>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</si>
  <si>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</si>
  <si>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</si>
  <si>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</si>
  <si>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</si>
  <si>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</si>
  <si>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</si>
  <si>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</si>
  <si>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</si>
  <si>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</si>
  <si>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</si>
  <si>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</si>
  <si>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</si>
  <si>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</si>
  <si>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</si>
  <si>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</si>
  <si>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</si>
  <si>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</si>
  <si>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</si>
  <si>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</si>
  <si>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</si>
  <si>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</si>
  <si>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</si>
  <si>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</si>
  <si>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</si>
  <si>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</si>
  <si>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</si>
  <si>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</si>
  <si>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</si>
  <si>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</si>
  <si>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</si>
  <si>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</si>
  <si>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</si>
  <si>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</si>
  <si>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</si>
  <si>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</si>
  <si>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</si>
  <si>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</si>
  <si>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</si>
  <si>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</si>
  <si>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</si>
  <si>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</si>
  <si>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</si>
  <si>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</si>
  <si>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</si>
  <si>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</si>
  <si>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</si>
  <si>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</si>
  <si>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</si>
  <si>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</si>
  <si>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</si>
  <si>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</si>
  <si>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</si>
  <si>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</si>
  <si>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</si>
  <si>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</si>
  <si>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</si>
  <si>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</si>
  <si>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</si>
  <si>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</si>
  <si>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</si>
  <si>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</si>
  <si>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</si>
  <si>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</si>
  <si>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</si>
  <si>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</si>
  <si>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</si>
  <si>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</si>
  <si>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</si>
  <si>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</si>
  <si>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</si>
  <si>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</si>
  <si>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</si>
  <si>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</si>
  <si>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</si>
  <si>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</si>
  <si>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</si>
  <si>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</si>
  <si>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</si>
  <si>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</si>
  <si>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</si>
  <si>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</si>
  <si>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</si>
  <si>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</si>
  <si>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</si>
  <si>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</si>
  <si>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</si>
  <si>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</si>
  <si>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</si>
  <si>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</si>
  <si>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</si>
  <si>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</si>
  <si>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</si>
  <si>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</si>
  <si>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</si>
  <si>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</si>
  <si>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</si>
  <si>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</si>
  <si>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</si>
  <si>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</si>
  <si>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</si>
  <si>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</si>
  <si>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</si>
  <si>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</si>
  <si>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</si>
  <si>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</si>
  <si>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</si>
  <si>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</si>
  <si>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</si>
  <si>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</si>
  <si>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</si>
  <si>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</si>
  <si>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</si>
  <si>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</si>
  <si>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</si>
  <si>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</si>
  <si>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</si>
  <si>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</si>
  <si>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</si>
  <si>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</si>
  <si>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</si>
  <si>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</si>
  <si>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</si>
  <si>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</si>
  <si>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</si>
  <si>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</si>
  <si>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</si>
  <si>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</si>
  <si>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</si>
  <si>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</si>
  <si>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</si>
  <si>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</si>
  <si>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</si>
  <si>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</si>
  <si>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</si>
  <si>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</si>
  <si>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</si>
  <si>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</si>
  <si>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</si>
  <si>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</si>
  <si>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</si>
  <si>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</si>
  <si>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</si>
  <si>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</si>
  <si>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</si>
  <si>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</si>
  <si>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</si>
  <si>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</si>
  <si>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</si>
  <si>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</si>
  <si>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</si>
  <si>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</si>
  <si>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</si>
  <si>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</si>
  <si>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</si>
  <si>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</si>
  <si>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</si>
  <si>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</si>
  <si>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</si>
  <si>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</si>
  <si>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</si>
  <si>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</si>
  <si>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</si>
  <si>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</si>
  <si>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</si>
  <si>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</si>
  <si>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</si>
  <si>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</si>
  <si>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</si>
  <si>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</si>
  <si>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</si>
  <si>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</si>
  <si>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</si>
  <si>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</si>
  <si>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</si>
  <si>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</si>
  <si>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</si>
  <si>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</si>
  <si>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</si>
  <si>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</si>
  <si>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</si>
  <si>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</si>
  <si>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</si>
  <si>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</si>
  <si>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</si>
  <si>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</si>
  <si>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</si>
  <si>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</si>
  <si>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</si>
  <si>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</si>
  <si>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</si>
  <si>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</si>
  <si>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</si>
  <si>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</si>
  <si>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</si>
  <si>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</si>
  <si>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</si>
  <si>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</si>
  <si>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</si>
  <si>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</si>
  <si>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</si>
  <si>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</si>
  <si>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</si>
  <si>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</si>
  <si>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</si>
  <si>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</si>
  <si>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</si>
  <si>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</si>
  <si>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</si>
  <si>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</si>
  <si>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</si>
  <si>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</si>
  <si>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</si>
  <si>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</si>
  <si>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</si>
  <si>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</si>
  <si>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</si>
  <si>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</si>
  <si>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</si>
  <si>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</si>
  <si>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</si>
  <si>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</si>
  <si>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</si>
  <si>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</si>
  <si>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</si>
  <si>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</si>
  <si>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</si>
  <si>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</si>
  <si>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</si>
  <si>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</si>
  <si>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</si>
  <si>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</si>
  <si>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</si>
  <si>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</si>
  <si>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</si>
  <si>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</si>
  <si>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</si>
  <si>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</si>
  <si>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</si>
  <si>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</si>
  <si>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</si>
  <si>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</si>
  <si>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</si>
  <si>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</si>
  <si>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</si>
  <si>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</si>
  <si>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</si>
  <si>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</si>
  <si>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</si>
  <si>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</si>
  <si>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</si>
  <si>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</si>
  <si>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</si>
  <si>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</si>
  <si>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</si>
  <si>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</si>
  <si>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</si>
  <si>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</si>
  <si>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</si>
  <si>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</si>
  <si>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</si>
  <si>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</si>
  <si>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</si>
  <si>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</si>
  <si>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</si>
  <si>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</si>
  <si>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</si>
  <si>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</si>
  <si>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</si>
  <si>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</si>
  <si>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</si>
  <si>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</si>
  <si>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</si>
  <si>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</si>
  <si>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</si>
  <si>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</si>
  <si>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</si>
  <si>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</si>
  <si>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</si>
  <si>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</si>
  <si>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</si>
  <si>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</si>
  <si>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</si>
  <si>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</si>
  <si>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Assumes constant after 2023</t>
  </si>
  <si>
    <t>gva</t>
  </si>
  <si>
    <t>label_fy</t>
  </si>
  <si>
    <t>gdp_per_capita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</si>
</sst>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\ ##0"/>
    <numFmt numFmtId="168" formatCode="&quot;to &quot;0.0000;&quot;to &quot;\-0.0000;&quot;to 0&quot;"/>
    <numFmt numFmtId="169" formatCode="#,##0;\-#,##0;\-"/>
    <numFmt numFmtId="170" formatCode="[&lt;0.0001]&quot;&lt;0.0001&quot;;0.0000"/>
    <numFmt numFmtId="171" formatCode="#,##0.0,,;\-#,##0.0,,;\-"/>
    <numFmt numFmtId="172" formatCode="#,##0,;\-#,##0,;\-"/>
    <numFmt numFmtId="173" formatCode="0.0%;\-0.0%;\-"/>
    <numFmt numFmtId="174" formatCode="#,##0.0,,;\-#,##0.0,,"/>
    <numFmt numFmtId="175" formatCode="#,##0,;\-#,##0,"/>
    <numFmt numFmtId="176" formatCode="0.0%;\-0.0%"/>
    <numFmt numFmtId="177" formatCode="#,##0.0_-;\(#,##0.0\);_-* &quot;-&quot;??_-"/>
    <numFmt numFmtId="178" formatCode="_-[$€-2]* #,##0.00_-;\-[$€-2]* #,##0.00_-;_-[$€-2]* &quot;-&quot;??_-"/>
  </numFmts>
  <fonts count="77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1" applyNumberFormat="0" applyFill="0" applyProtection="0">
      <alignment horizontal="center"/>
    </xf>
    <xf numFmtId="165" fontId="2" fillId="0" borderId="0" applyFont="0" applyFill="0" applyBorder="0" applyProtection="0">
      <alignment horizontal="right"/>
    </xf>
    <xf numFmtId="165" fontId="2" fillId="0" borderId="0" applyFont="0" applyFill="0" applyBorder="0" applyProtection="0">
      <alignment horizontal="right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4" fontId="2" fillId="0" borderId="0" applyFont="0" applyFill="0" applyBorder="0" applyProtection="0">
      <alignment horizontal="right"/>
    </xf>
    <xf numFmtId="164" fontId="2" fillId="0" borderId="0" applyFont="0" applyFill="0" applyBorder="0" applyProtection="0">
      <alignment horizontal="right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166" fontId="2" fillId="0" borderId="0" applyFont="0" applyFill="0" applyBorder="0" applyProtection="0">
      <alignment horizontal="right"/>
    </xf>
    <xf numFmtId="166" fontId="2" fillId="0" borderId="0" applyFont="0" applyFill="0" applyBorder="0" applyProtection="0">
      <alignment horizontal="right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177" fontId="2" fillId="0" borderId="0" applyBorder="0"/>
    <xf numFmtId="0" fontId="19" fillId="20" borderId="2" applyNumberFormat="0" applyAlignment="0" applyProtection="0"/>
    <xf numFmtId="0" fontId="20" fillId="21" borderId="3" applyNumberFormat="0" applyAlignment="0" applyProtection="0"/>
    <xf numFmtId="166" fontId="35" fillId="0" borderId="0" applyFont="0" applyFill="0" applyBorder="0" applyProtection="0">
      <alignment horizontal="right"/>
    </xf>
    <xf numFmtId="168" fontId="35" fillId="0" borderId="0" applyFont="0" applyFill="0" applyBorder="0" applyProtection="0">
      <alignment horizontal="left"/>
    </xf>
    <xf numFmtId="43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1" fillId="0" borderId="4" applyNumberFormat="0" applyBorder="0" applyAlignment="0" applyProtection="0">
      <alignment horizontal="right" vertical="center"/>
    </xf>
    <xf numFmtId="178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2" fillId="0" borderId="0">
      <alignment horizontal="right"/>
      <protection locked="0"/>
    </xf>
    <xf numFmtId="0" fontId="36" fillId="0" borderId="0">
      <alignment horizontal="left"/>
    </xf>
    <xf numFmtId="0" fontId="37" fillId="0" borderId="0">
      <alignment horizontal="left"/>
    </xf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0" fontId="22" fillId="4" borderId="0" applyNumberFormat="0" applyBorder="0" applyAlignment="0" applyProtection="0"/>
    <xf numFmtId="38" fontId="50" fillId="22" borderId="0" applyNumberFormat="0" applyBorder="0" applyAlignment="0" applyProtection="0"/>
    <xf numFmtId="0" fontId="38" fillId="23" borderId="5" applyProtection="0">
      <alignment horizontal="right"/>
    </xf>
    <xf numFmtId="0" fontId="39" fillId="23" borderId="0" applyProtection="0">
      <alignment horizontal="left"/>
    </xf>
    <xf numFmtId="0" fontId="23" fillId="0" borderId="6" applyNumberFormat="0" applyFill="0" applyAlignment="0" applyProtection="0"/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24" fillId="0" borderId="7" applyNumberFormat="0" applyFill="0" applyAlignment="0" applyProtection="0"/>
    <xf numFmtId="169" fontId="54" fillId="0" borderId="0" applyNumberFormat="0" applyFill="0" applyAlignment="0" applyProtection="0"/>
    <xf numFmtId="0" fontId="25" fillId="0" borderId="8" applyNumberFormat="0" applyFill="0" applyAlignment="0" applyProtection="0"/>
    <xf numFmtId="169" fontId="55" fillId="0" borderId="0" applyNumberFormat="0" applyFill="0" applyAlignment="0" applyProtection="0"/>
    <xf numFmtId="0" fontId="25" fillId="0" borderId="0" applyNumberFormat="0" applyFill="0" applyBorder="0" applyAlignment="0" applyProtection="0"/>
    <xf numFmtId="169" fontId="9" fillId="0" borderId="0" applyNumberFormat="0" applyFill="0" applyAlignment="0" applyProtection="0"/>
    <xf numFmtId="169" fontId="40" fillId="0" borderId="0" applyNumberFormat="0" applyFill="0" applyAlignment="0" applyProtection="0"/>
    <xf numFmtId="169" fontId="13" fillId="0" borderId="0" applyNumberFormat="0" applyFill="0" applyAlignment="0" applyProtection="0"/>
    <xf numFmtId="169" fontId="13" fillId="0" borderId="0" applyNumberFormat="0" applyFont="0" applyFill="0" applyBorder="0" applyAlignment="0" applyProtection="0"/>
    <xf numFmtId="169" fontId="1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1" fillId="0" borderId="0" applyFill="0" applyBorder="0" applyProtection="0">
      <alignment horizontal="left"/>
    </xf>
    <xf numFmtId="10" fontId="50" fillId="24" borderId="9" applyNumberFormat="0" applyBorder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38" fillId="0" borderId="10" applyProtection="0">
      <alignment horizontal="right"/>
    </xf>
    <xf numFmtId="0" fontId="38" fillId="0" borderId="5" applyProtection="0">
      <alignment horizontal="right"/>
    </xf>
    <xf numFmtId="0" fontId="38" fillId="0" borderId="11" applyProtection="0">
      <alignment horizontal="center"/>
      <protection locked="0"/>
    </xf>
    <xf numFmtId="0" fontId="27" fillId="0" borderId="12" applyNumberFormat="0" applyFill="0" applyAlignment="0" applyProtection="0"/>
    <xf numFmtId="0" fontId="2" fillId="0" borderId="0"/>
    <xf numFmtId="0" fontId="2" fillId="0" borderId="0"/>
    <xf numFmtId="0" fontId="2" fillId="0" borderId="0"/>
    <xf numFmtId="1" fontId="2" fillId="0" borderId="0" applyFont="0" applyFill="0" applyBorder="0" applyProtection="0">
      <alignment horizontal="right"/>
    </xf>
    <xf numFmtId="1" fontId="2" fillId="0" borderId="0" applyFont="0" applyFill="0" applyBorder="0" applyProtection="0">
      <alignment horizontal="right"/>
    </xf>
    <xf numFmtId="0" fontId="28" fillId="25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7" fontId="16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167" fontId="15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1" fillId="0" borderId="0"/>
    <xf numFmtId="0" fontId="2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11" fillId="0" borderId="0"/>
    <xf numFmtId="167" fontId="16" fillId="0" borderId="0"/>
    <xf numFmtId="0" fontId="42" fillId="0" borderId="0"/>
    <xf numFmtId="0" fontId="75" fillId="0" borderId="0"/>
    <xf numFmtId="167" fontId="16" fillId="0" borderId="0"/>
    <xf numFmtId="0" fontId="71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167" fontId="16" fillId="0" borderId="0"/>
    <xf numFmtId="0" fontId="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0" fontId="2" fillId="0" borderId="0"/>
    <xf numFmtId="0" fontId="71" fillId="0" borderId="0"/>
    <xf numFmtId="167" fontId="16" fillId="0" borderId="0"/>
    <xf numFmtId="0" fontId="2" fillId="0" borderId="0"/>
    <xf numFmtId="167" fontId="15" fillId="0" borderId="0"/>
    <xf numFmtId="0" fontId="2" fillId="0" borderId="0"/>
    <xf numFmtId="0" fontId="2" fillId="0" borderId="0"/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0" fontId="2" fillId="26" borderId="13" applyNumberFormat="0" applyFont="0" applyAlignment="0" applyProtection="0"/>
    <xf numFmtId="0" fontId="71" fillId="47" borderId="32" applyNumberFormat="0" applyFont="0" applyAlignment="0" applyProtection="0"/>
    <xf numFmtId="0" fontId="29" fillId="20" borderId="14" applyNumberFormat="0" applyAlignment="0" applyProtection="0"/>
    <xf numFmtId="40" fontId="57" fillId="27" borderId="0">
      <alignment horizontal="right"/>
    </xf>
    <xf numFmtId="0" fontId="58" fillId="27" borderId="0">
      <alignment horizontal="right"/>
    </xf>
    <xf numFmtId="0" fontId="59" fillId="27" borderId="15"/>
    <xf numFmtId="0" fontId="59" fillId="0" borderId="0" applyBorder="0">
      <alignment horizontal="centerContinuous"/>
    </xf>
    <xf numFmtId="0" fontId="60" fillId="0" borderId="0" applyBorder="0">
      <alignment horizontal="centerContinuous"/>
    </xf>
    <xf numFmtId="170" fontId="2" fillId="0" borderId="0" applyFont="0" applyFill="0" applyBorder="0" applyProtection="0">
      <alignment horizontal="right"/>
    </xf>
    <xf numFmtId="170" fontId="2" fillId="0" borderId="0" applyFont="0" applyFill="0" applyBorder="0" applyProtection="0">
      <alignment horizontal="right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2" fontId="61" fillId="28" borderId="16" applyAlignment="0" applyProtection="0">
      <protection locked="0"/>
    </xf>
    <xf numFmtId="0" fontId="62" fillId="24" borderId="16" applyNumberFormat="0" applyAlignment="0" applyProtection="0"/>
    <xf numFmtId="0" fontId="63" fillId="29" borderId="9" applyNumberFormat="0" applyAlignment="0" applyProtection="0">
      <alignment horizontal="center" vertical="center"/>
    </xf>
    <xf numFmtId="4" fontId="42" fillId="30" borderId="14" applyNumberFormat="0" applyProtection="0">
      <alignment vertical="center"/>
    </xf>
    <xf numFmtId="4" fontId="64" fillId="30" borderId="14" applyNumberFormat="0" applyProtection="0">
      <alignment vertical="center"/>
    </xf>
    <xf numFmtId="4" fontId="42" fillId="30" borderId="14" applyNumberFormat="0" applyProtection="0">
      <alignment horizontal="left" vertical="center" indent="1"/>
    </xf>
    <xf numFmtId="4" fontId="42" fillId="30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32" borderId="14" applyNumberFormat="0" applyProtection="0">
      <alignment horizontal="right" vertical="center"/>
    </xf>
    <xf numFmtId="4" fontId="42" fillId="33" borderId="14" applyNumberFormat="0" applyProtection="0">
      <alignment horizontal="right" vertical="center"/>
    </xf>
    <xf numFmtId="4" fontId="42" fillId="34" borderId="14" applyNumberFormat="0" applyProtection="0">
      <alignment horizontal="right" vertical="center"/>
    </xf>
    <xf numFmtId="4" fontId="42" fillId="35" borderId="14" applyNumberFormat="0" applyProtection="0">
      <alignment horizontal="right" vertical="center"/>
    </xf>
    <xf numFmtId="4" fontId="42" fillId="36" borderId="14" applyNumberFormat="0" applyProtection="0">
      <alignment horizontal="right" vertical="center"/>
    </xf>
    <xf numFmtId="4" fontId="42" fillId="37" borderId="14" applyNumberFormat="0" applyProtection="0">
      <alignment horizontal="right" vertical="center"/>
    </xf>
    <xf numFmtId="4" fontId="42" fillId="38" borderId="14" applyNumberFormat="0" applyProtection="0">
      <alignment horizontal="right" vertical="center"/>
    </xf>
    <xf numFmtId="4" fontId="42" fillId="39" borderId="14" applyNumberFormat="0" applyProtection="0">
      <alignment horizontal="right" vertical="center"/>
    </xf>
    <xf numFmtId="4" fontId="42" fillId="40" borderId="14" applyNumberFormat="0" applyProtection="0">
      <alignment horizontal="right" vertical="center"/>
    </xf>
    <xf numFmtId="4" fontId="65" fillId="41" borderId="14" applyNumberFormat="0" applyProtection="0">
      <alignment horizontal="left" vertical="center" indent="1"/>
    </xf>
    <xf numFmtId="4" fontId="42" fillId="42" borderId="17" applyNumberFormat="0" applyProtection="0">
      <alignment horizontal="left" vertical="center" indent="1"/>
    </xf>
    <xf numFmtId="4" fontId="66" fillId="43" borderId="0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42" borderId="14" applyNumberFormat="0" applyProtection="0">
      <alignment horizontal="left" vertical="center" indent="1"/>
    </xf>
    <xf numFmtId="4" fontId="4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24" borderId="14" applyNumberFormat="0" applyProtection="0">
      <alignment vertical="center"/>
    </xf>
    <xf numFmtId="4" fontId="64" fillId="24" borderId="14" applyNumberFormat="0" applyProtection="0">
      <alignment vertical="center"/>
    </xf>
    <xf numFmtId="4" fontId="42" fillId="24" borderId="14" applyNumberFormat="0" applyProtection="0">
      <alignment horizontal="left" vertical="center" indent="1"/>
    </xf>
    <xf numFmtId="4" fontId="42" fillId="24" borderId="14" applyNumberFormat="0" applyProtection="0">
      <alignment horizontal="left" vertical="center" indent="1"/>
    </xf>
    <xf numFmtId="4" fontId="42" fillId="42" borderId="14" applyNumberFormat="0" applyProtection="0">
      <alignment horizontal="right" vertical="center"/>
    </xf>
    <xf numFmtId="4" fontId="64" fillId="42" borderId="14" applyNumberFormat="0" applyProtection="0">
      <alignment horizontal="right" vertical="center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67" fillId="0" borderId="0"/>
    <xf numFmtId="4" fontId="68" fillId="42" borderId="14" applyNumberFormat="0" applyProtection="0">
      <alignment horizontal="right" vertical="center"/>
    </xf>
    <xf numFmtId="0" fontId="2" fillId="0" borderId="0"/>
    <xf numFmtId="0" fontId="43" fillId="27" borderId="18">
      <alignment horizontal="center"/>
    </xf>
    <xf numFmtId="3" fontId="44" fillId="27" borderId="0"/>
    <xf numFmtId="3" fontId="43" fillId="27" borderId="0"/>
    <xf numFmtId="0" fontId="44" fillId="27" borderId="0"/>
    <xf numFmtId="0" fontId="43" fillId="27" borderId="0"/>
    <xf numFmtId="0" fontId="44" fillId="27" borderId="0">
      <alignment horizontal="center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171" fontId="50" fillId="0" borderId="0">
      <alignment wrapText="1"/>
      <protection locked="0"/>
    </xf>
    <xf numFmtId="171" fontId="50" fillId="0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50" fillId="0" borderId="0">
      <alignment wrapText="1"/>
      <protection locked="0"/>
    </xf>
    <xf numFmtId="173" fontId="50" fillId="0" borderId="0">
      <alignment wrapText="1"/>
      <protection locked="0"/>
    </xf>
    <xf numFmtId="173" fontId="50" fillId="0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50" fillId="0" borderId="0">
      <alignment wrapText="1"/>
      <protection locked="0"/>
    </xf>
    <xf numFmtId="174" fontId="46" fillId="45" borderId="19">
      <alignment wrapText="1"/>
    </xf>
    <xf numFmtId="174" fontId="46" fillId="45" borderId="19">
      <alignment wrapText="1"/>
    </xf>
    <xf numFmtId="174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40" fontId="69" fillId="0" borderId="0"/>
    <xf numFmtId="0" fontId="30" fillId="0" borderId="0" applyNumberFormat="0" applyFill="0" applyBorder="0" applyAlignment="0" applyProtection="0"/>
    <xf numFmtId="0" fontId="70" fillId="0" borderId="0" applyNumberFormat="0" applyFill="0" applyBorder="0" applyProtection="0">
      <alignment horizontal="left" vertical="center" indent="10"/>
    </xf>
    <xf numFmtId="0" fontId="70" fillId="0" borderId="0" applyNumberFormat="0" applyFill="0" applyBorder="0" applyProtection="0">
      <alignment horizontal="left" vertical="center" indent="10"/>
    </xf>
    <xf numFmtId="0" fontId="31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50" fillId="0" borderId="0"/>
  </cellStyleXfs>
  <cellXfs count="8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3" xfId="0" applyFont="1" applyBorder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2" fontId="4" fillId="0" borderId="0" xfId="0" applyNumberFormat="1" applyFont="1"/>
    <xf numFmtId="0" fontId="4" fillId="0" borderId="24" xfId="0" applyFont="1" applyBorder="1"/>
    <xf numFmtId="0" fontId="4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4" fillId="0" borderId="23" xfId="0" quotePrefix="1" applyFont="1" applyBorder="1" applyAlignment="1">
      <alignment horizontal="left"/>
    </xf>
    <xf numFmtId="0" fontId="4" fillId="0" borderId="24" xfId="0" quotePrefix="1" applyFont="1" applyBorder="1" applyAlignment="1">
      <alignment horizontal="left"/>
    </xf>
    <xf numFmtId="0" fontId="4" fillId="0" borderId="2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2" fontId="4" fillId="0" borderId="15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15" xfId="0" applyNumberFormat="1" applyFont="1" applyBorder="1" applyAlignment="1">
      <alignment horizontal="right" vertical="top" wrapText="1"/>
    </xf>
    <xf numFmtId="3" fontId="4" fillId="0" borderId="15" xfId="42" applyNumberFormat="1" applyFont="1" applyBorder="1" applyAlignment="1">
      <alignment horizontal="right"/>
    </xf>
    <xf numFmtId="3" fontId="4" fillId="0" borderId="15" xfId="42" applyNumberFormat="1" applyFont="1" applyBorder="1"/>
    <xf numFmtId="3" fontId="4" fillId="0" borderId="4" xfId="42" applyNumberFormat="1" applyFont="1" applyBorder="1"/>
    <xf numFmtId="3" fontId="2" fillId="0" borderId="0" xfId="0" applyNumberFormat="1" applyFont="1"/>
    <xf numFmtId="2" fontId="4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left" vertical="top" wrapText="1"/>
    </xf>
    <xf numFmtId="2" fontId="4" fillId="0" borderId="15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left"/>
    </xf>
    <xf numFmtId="164" fontId="4" fillId="0" borderId="27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vertical="top" wrapText="1"/>
    </xf>
    <xf numFmtId="3" fontId="2" fillId="0" borderId="0" xfId="0" applyNumberFormat="1" applyFont="1" applyAlignment="1">
      <alignment horizontal="right"/>
    </xf>
    <xf numFmtId="3" fontId="4" fillId="0" borderId="4" xfId="42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4" fillId="0" borderId="25" xfId="0" applyNumberFormat="1" applyFont="1" applyBorder="1" applyAlignment="1">
      <alignment horizontal="centerContinuous"/>
    </xf>
    <xf numFmtId="3" fontId="4" fillId="0" borderId="29" xfId="0" applyNumberFormat="1" applyFont="1" applyBorder="1" applyAlignment="1">
      <alignment horizontal="centerContinuous"/>
    </xf>
    <xf numFmtId="0" fontId="4" fillId="0" borderId="23" xfId="0" applyFont="1" applyBorder="1" applyAlignment="1">
      <alignment horizontal="left"/>
    </xf>
    <xf numFmtId="3" fontId="4" fillId="0" borderId="16" xfId="0" applyNumberFormat="1" applyFont="1" applyBorder="1" applyAlignment="1">
      <alignment horizontal="right" vertical="top" wrapText="1"/>
    </xf>
    <xf numFmtId="3" fontId="4" fillId="0" borderId="16" xfId="42" applyNumberFormat="1" applyFont="1" applyBorder="1" applyAlignment="1">
      <alignment horizontal="right"/>
    </xf>
    <xf numFmtId="3" fontId="4" fillId="0" borderId="16" xfId="42" applyNumberFormat="1" applyFont="1" applyBorder="1"/>
    <xf numFmtId="3" fontId="4" fillId="0" borderId="9" xfId="0" applyNumberFormat="1" applyFont="1" applyBorder="1" applyAlignment="1">
      <alignment horizontal="left" vertical="top" wrapText="1"/>
    </xf>
    <xf numFmtId="3" fontId="4" fillId="0" borderId="15" xfId="0" applyNumberFormat="1" applyFont="1" applyBorder="1" applyAlignment="1">
      <alignment horizontal="centerContinuous"/>
    </xf>
    <xf numFmtId="2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2" fontId="2" fillId="0" borderId="0" xfId="0" applyNumberFormat="1" applyFont="1" applyAlignment="1">
      <alignment horizontal="left" vertical="top" wrapText="1"/>
    </xf>
    <xf numFmtId="0" fontId="8" fillId="0" borderId="0" xfId="0" quotePrefix="1" applyFont="1" applyAlignment="1">
      <alignment horizontal="right" vertical="top"/>
    </xf>
    <xf numFmtId="165" fontId="2" fillId="0" borderId="0" xfId="0" applyNumberFormat="1" applyFont="1"/>
    <xf numFmtId="49" fontId="4" fillId="0" borderId="23" xfId="0" applyNumberFormat="1" applyFont="1" applyBorder="1"/>
    <xf numFmtId="49" fontId="4" fillId="0" borderId="24" xfId="0" applyNumberFormat="1" applyFont="1" applyBorder="1"/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0" xfId="81" applyFont="1" applyBorder="1" applyAlignment="1" applyProtection="1">
      <alignment horizontal="left" vertical="top" wrapText="1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</cellXfs>
  <cellStyles count="364"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_TableHead" xfId="5" xr:uid="{00000000-0005-0000-0000-000004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" xfId="42" builtinId="3"/>
    <cellStyle name="Comma [0] 2" xfId="43" xr:uid="{00000000-0005-0000-0000-00002A000000}"/>
    <cellStyle name="Comma [0] 3" xfId="44" xr:uid="{00000000-0005-0000-0000-00002B000000}"/>
    <cellStyle name="Comma [0] 4" xfId="45" xr:uid="{00000000-0005-0000-0000-00002C000000}"/>
    <cellStyle name="Comma 2" xfId="46" xr:uid="{00000000-0005-0000-0000-00002D000000}"/>
    <cellStyle name="Comma 3" xfId="47" xr:uid="{00000000-0005-0000-0000-00002E000000}"/>
    <cellStyle name="Comma 3 2" xfId="48" xr:uid="{00000000-0005-0000-0000-00002F000000}"/>
    <cellStyle name="Comma 4" xfId="49" xr:uid="{00000000-0005-0000-0000-000030000000}"/>
    <cellStyle name="Comma 5" xfId="50" xr:uid="{00000000-0005-0000-0000-000031000000}"/>
    <cellStyle name="Comma 6" xfId="51" xr:uid="{00000000-0005-0000-0000-000032000000}"/>
    <cellStyle name="Comma 7" xfId="52" xr:uid="{00000000-0005-0000-0000-000033000000}"/>
    <cellStyle name="Currency 2" xfId="53" xr:uid="{00000000-0005-0000-0000-000034000000}"/>
    <cellStyle name="Description" xfId="54" xr:uid="{00000000-0005-0000-0000-000035000000}"/>
    <cellStyle name="Euro" xfId="55" xr:uid="{00000000-0005-0000-0000-000036000000}"/>
    <cellStyle name="Explanatory Text 2" xfId="56" xr:uid="{00000000-0005-0000-0000-000037000000}"/>
    <cellStyle name="Flash" xfId="57" xr:uid="{00000000-0005-0000-0000-000038000000}"/>
    <cellStyle name="footnote ref" xfId="58" xr:uid="{00000000-0005-0000-0000-000039000000}"/>
    <cellStyle name="footnote text" xfId="59" xr:uid="{00000000-0005-0000-0000-00003A000000}"/>
    <cellStyle name="General" xfId="60" xr:uid="{00000000-0005-0000-0000-00003B000000}"/>
    <cellStyle name="General 2" xfId="61" xr:uid="{00000000-0005-0000-0000-00003C000000}"/>
    <cellStyle name="Good 2" xfId="62" xr:uid="{00000000-0005-0000-0000-00003D000000}"/>
    <cellStyle name="Grey" xfId="63" xr:uid="{00000000-0005-0000-0000-00003E000000}"/>
    <cellStyle name="HeaderLabel" xfId="64" xr:uid="{00000000-0005-0000-0000-00003F000000}"/>
    <cellStyle name="HeaderText" xfId="65" xr:uid="{00000000-0005-0000-0000-000040000000}"/>
    <cellStyle name="Heading 1 2" xfId="66" xr:uid="{00000000-0005-0000-0000-000041000000}"/>
    <cellStyle name="Heading 1 2 2" xfId="67" xr:uid="{00000000-0005-0000-0000-000042000000}"/>
    <cellStyle name="Heading 1 2_asset sales" xfId="68" xr:uid="{00000000-0005-0000-0000-000043000000}"/>
    <cellStyle name="Heading 1 3" xfId="69" xr:uid="{00000000-0005-0000-0000-000044000000}"/>
    <cellStyle name="Heading 1 4" xfId="70" xr:uid="{00000000-0005-0000-0000-000045000000}"/>
    <cellStyle name="Heading 2 2" xfId="71" xr:uid="{00000000-0005-0000-0000-000046000000}"/>
    <cellStyle name="Heading 2 3" xfId="72" xr:uid="{00000000-0005-0000-0000-000047000000}"/>
    <cellStyle name="Heading 3 2" xfId="73" xr:uid="{00000000-0005-0000-0000-000048000000}"/>
    <cellStyle name="Heading 3 3" xfId="74" xr:uid="{00000000-0005-0000-0000-000049000000}"/>
    <cellStyle name="Heading 4 2" xfId="75" xr:uid="{00000000-0005-0000-0000-00004A000000}"/>
    <cellStyle name="Heading 4 3" xfId="76" xr:uid="{00000000-0005-0000-0000-00004B000000}"/>
    <cellStyle name="Heading 5" xfId="77" xr:uid="{00000000-0005-0000-0000-00004C000000}"/>
    <cellStyle name="Heading 6" xfId="78" xr:uid="{00000000-0005-0000-0000-00004D000000}"/>
    <cellStyle name="Heading 7" xfId="79" xr:uid="{00000000-0005-0000-0000-00004E000000}"/>
    <cellStyle name="Heading 8" xfId="80" xr:uid="{00000000-0005-0000-0000-00004F000000}"/>
    <cellStyle name="Hyperlink" xfId="81" builtinId="8"/>
    <cellStyle name="Hyperlink 2" xfId="82" xr:uid="{00000000-0005-0000-0000-000051000000}"/>
    <cellStyle name="Hyperlink 2 2" xfId="83" xr:uid="{00000000-0005-0000-0000-000052000000}"/>
    <cellStyle name="Hyperlink 3" xfId="84" xr:uid="{00000000-0005-0000-0000-000053000000}"/>
    <cellStyle name="Hyperlink 4" xfId="85" xr:uid="{00000000-0005-0000-0000-000054000000}"/>
    <cellStyle name="Information" xfId="86" xr:uid="{00000000-0005-0000-0000-000055000000}"/>
    <cellStyle name="Input [yellow]" xfId="87" xr:uid="{00000000-0005-0000-0000-000056000000}"/>
    <cellStyle name="Input 10" xfId="88" xr:uid="{00000000-0005-0000-0000-000057000000}"/>
    <cellStyle name="Input 11" xfId="89" xr:uid="{00000000-0005-0000-0000-000058000000}"/>
    <cellStyle name="Input 12" xfId="90" xr:uid="{00000000-0005-0000-0000-000059000000}"/>
    <cellStyle name="Input 13" xfId="91" xr:uid="{00000000-0005-0000-0000-00005A000000}"/>
    <cellStyle name="Input 14" xfId="92" xr:uid="{00000000-0005-0000-0000-00005B000000}"/>
    <cellStyle name="Input 15" xfId="93" xr:uid="{00000000-0005-0000-0000-00005C000000}"/>
    <cellStyle name="Input 16" xfId="94" xr:uid="{00000000-0005-0000-0000-00005D000000}"/>
    <cellStyle name="Input 17" xfId="95" xr:uid="{00000000-0005-0000-0000-00005E000000}"/>
    <cellStyle name="Input 18" xfId="96" xr:uid="{00000000-0005-0000-0000-00005F000000}"/>
    <cellStyle name="Input 19" xfId="97" xr:uid="{00000000-0005-0000-0000-000060000000}"/>
    <cellStyle name="Input 2" xfId="98" xr:uid="{00000000-0005-0000-0000-000061000000}"/>
    <cellStyle name="Input 3" xfId="99" xr:uid="{00000000-0005-0000-0000-000062000000}"/>
    <cellStyle name="Input 4" xfId="100" xr:uid="{00000000-0005-0000-0000-000063000000}"/>
    <cellStyle name="Input 5" xfId="101" xr:uid="{00000000-0005-0000-0000-000064000000}"/>
    <cellStyle name="Input 6" xfId="102" xr:uid="{00000000-0005-0000-0000-000065000000}"/>
    <cellStyle name="Input 7" xfId="103" xr:uid="{00000000-0005-0000-0000-000066000000}"/>
    <cellStyle name="Input 8" xfId="104" xr:uid="{00000000-0005-0000-0000-000067000000}"/>
    <cellStyle name="Input 9" xfId="105" xr:uid="{00000000-0005-0000-0000-000068000000}"/>
    <cellStyle name="LabelIntersect" xfId="106" xr:uid="{00000000-0005-0000-0000-000069000000}"/>
    <cellStyle name="LabelLeft" xfId="107" xr:uid="{00000000-0005-0000-0000-00006A000000}"/>
    <cellStyle name="LabelTop" xfId="108" xr:uid="{00000000-0005-0000-0000-00006B000000}"/>
    <cellStyle name="Linked Cell 2" xfId="109" xr:uid="{00000000-0005-0000-0000-00006C000000}"/>
    <cellStyle name="Mik" xfId="110" xr:uid="{00000000-0005-0000-0000-00006D000000}"/>
    <cellStyle name="Mik 2" xfId="111" xr:uid="{00000000-0005-0000-0000-00006E000000}"/>
    <cellStyle name="Mik_For fiscal tables" xfId="112" xr:uid="{00000000-0005-0000-0000-00006F000000}"/>
    <cellStyle name="N" xfId="113" xr:uid="{00000000-0005-0000-0000-000070000000}"/>
    <cellStyle name="N 2" xfId="114" xr:uid="{00000000-0005-0000-0000-000071000000}"/>
    <cellStyle name="Neutral 2" xfId="115" xr:uid="{00000000-0005-0000-0000-000072000000}"/>
    <cellStyle name="Normal" xfId="0" builtinId="0"/>
    <cellStyle name="Normal - Style1" xfId="116" xr:uid="{00000000-0005-0000-0000-000074000000}"/>
    <cellStyle name="Normal - Style2" xfId="117" xr:uid="{00000000-0005-0000-0000-000075000000}"/>
    <cellStyle name="Normal - Style3" xfId="118" xr:uid="{00000000-0005-0000-0000-000076000000}"/>
    <cellStyle name="Normal - Style4" xfId="119" xr:uid="{00000000-0005-0000-0000-000077000000}"/>
    <cellStyle name="Normal - Style5" xfId="120" xr:uid="{00000000-0005-0000-0000-000078000000}"/>
    <cellStyle name="Normal 10" xfId="121" xr:uid="{00000000-0005-0000-0000-000079000000}"/>
    <cellStyle name="Normal 10 2" xfId="122" xr:uid="{00000000-0005-0000-0000-00007A000000}"/>
    <cellStyle name="Normal 11" xfId="123" xr:uid="{00000000-0005-0000-0000-00007B000000}"/>
    <cellStyle name="Normal 11 10" xfId="124" xr:uid="{00000000-0005-0000-0000-00007C000000}"/>
    <cellStyle name="Normal 11 10 2" xfId="125" xr:uid="{00000000-0005-0000-0000-00007D000000}"/>
    <cellStyle name="Normal 11 10 3" xfId="126" xr:uid="{00000000-0005-0000-0000-00007E000000}"/>
    <cellStyle name="Normal 11 11" xfId="127" xr:uid="{00000000-0005-0000-0000-00007F000000}"/>
    <cellStyle name="Normal 11 2" xfId="128" xr:uid="{00000000-0005-0000-0000-000080000000}"/>
    <cellStyle name="Normal 11 3" xfId="129" xr:uid="{00000000-0005-0000-0000-000081000000}"/>
    <cellStyle name="Normal 11 4" xfId="130" xr:uid="{00000000-0005-0000-0000-000082000000}"/>
    <cellStyle name="Normal 11 5" xfId="131" xr:uid="{00000000-0005-0000-0000-000083000000}"/>
    <cellStyle name="Normal 11 6" xfId="132" xr:uid="{00000000-0005-0000-0000-000084000000}"/>
    <cellStyle name="Normal 11 7" xfId="133" xr:uid="{00000000-0005-0000-0000-000085000000}"/>
    <cellStyle name="Normal 11 8" xfId="134" xr:uid="{00000000-0005-0000-0000-000086000000}"/>
    <cellStyle name="Normal 11 9" xfId="135" xr:uid="{00000000-0005-0000-0000-000087000000}"/>
    <cellStyle name="Normal 12" xfId="136" xr:uid="{00000000-0005-0000-0000-000088000000}"/>
    <cellStyle name="Normal 12 2" xfId="137" xr:uid="{00000000-0005-0000-0000-000089000000}"/>
    <cellStyle name="Normal 13" xfId="138" xr:uid="{00000000-0005-0000-0000-00008A000000}"/>
    <cellStyle name="Normal 13 2" xfId="139" xr:uid="{00000000-0005-0000-0000-00008B000000}"/>
    <cellStyle name="Normal 14" xfId="140" xr:uid="{00000000-0005-0000-0000-00008C000000}"/>
    <cellStyle name="Normal 14 2" xfId="141" xr:uid="{00000000-0005-0000-0000-00008D000000}"/>
    <cellStyle name="Normal 15" xfId="142" xr:uid="{00000000-0005-0000-0000-00008E000000}"/>
    <cellStyle name="Normal 15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3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8" xfId="149" xr:uid="{00000000-0005-0000-0000-000095000000}"/>
    <cellStyle name="Normal 18 2" xfId="150" xr:uid="{00000000-0005-0000-0000-000096000000}"/>
    <cellStyle name="Normal 18 3" xfId="151" xr:uid="{00000000-0005-0000-0000-000097000000}"/>
    <cellStyle name="Normal 19" xfId="152" xr:uid="{00000000-0005-0000-0000-000098000000}"/>
    <cellStyle name="Normal 19 2" xfId="153" xr:uid="{00000000-0005-0000-0000-000099000000}"/>
    <cellStyle name="Normal 19 3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3" xfId="158" xr:uid="{00000000-0005-0000-0000-00009E000000}"/>
    <cellStyle name="Normal 20" xfId="159" xr:uid="{00000000-0005-0000-0000-00009F000000}"/>
    <cellStyle name="Normal 20 2" xfId="160" xr:uid="{00000000-0005-0000-0000-0000A0000000}"/>
    <cellStyle name="Normal 21" xfId="161" xr:uid="{00000000-0005-0000-0000-0000A1000000}"/>
    <cellStyle name="Normal 21 2" xfId="162" xr:uid="{00000000-0005-0000-0000-0000A2000000}"/>
    <cellStyle name="Normal 21 3" xfId="163" xr:uid="{00000000-0005-0000-0000-0000A3000000}"/>
    <cellStyle name="Normal 21_Copy of Fiscal Tables" xfId="164" xr:uid="{00000000-0005-0000-0000-0000A4000000}"/>
    <cellStyle name="Normal 22" xfId="165" xr:uid="{00000000-0005-0000-0000-0000A5000000}"/>
    <cellStyle name="Normal 22 2" xfId="166" xr:uid="{00000000-0005-0000-0000-0000A6000000}"/>
    <cellStyle name="Normal 22 3" xfId="167" xr:uid="{00000000-0005-0000-0000-0000A7000000}"/>
    <cellStyle name="Normal 22_Copy of Fiscal Tables" xfId="168" xr:uid="{00000000-0005-0000-0000-0000A8000000}"/>
    <cellStyle name="Normal 23" xfId="169" xr:uid="{00000000-0005-0000-0000-0000A9000000}"/>
    <cellStyle name="Normal 23 2" xfId="170" xr:uid="{00000000-0005-0000-0000-0000AA000000}"/>
    <cellStyle name="Normal 24" xfId="171" xr:uid="{00000000-0005-0000-0000-0000AB000000}"/>
    <cellStyle name="Normal 24 2" xfId="172" xr:uid="{00000000-0005-0000-0000-0000AC000000}"/>
    <cellStyle name="Normal 25" xfId="173" xr:uid="{00000000-0005-0000-0000-0000AD000000}"/>
    <cellStyle name="Normal 25 2" xfId="174" xr:uid="{00000000-0005-0000-0000-0000AE000000}"/>
    <cellStyle name="Normal 26" xfId="175" xr:uid="{00000000-0005-0000-0000-0000AF000000}"/>
    <cellStyle name="Normal 26 2" xfId="176" xr:uid="{00000000-0005-0000-0000-0000B0000000}"/>
    <cellStyle name="Normal 27" xfId="177" xr:uid="{00000000-0005-0000-0000-0000B1000000}"/>
    <cellStyle name="Normal 27 2" xfId="178" xr:uid="{00000000-0005-0000-0000-0000B2000000}"/>
    <cellStyle name="Normal 28" xfId="179" xr:uid="{00000000-0005-0000-0000-0000B3000000}"/>
    <cellStyle name="Normal 28 2" xfId="180" xr:uid="{00000000-0005-0000-0000-0000B4000000}"/>
    <cellStyle name="Normal 29" xfId="181" xr:uid="{00000000-0005-0000-0000-0000B5000000}"/>
    <cellStyle name="Normal 3" xfId="182" xr:uid="{00000000-0005-0000-0000-0000B6000000}"/>
    <cellStyle name="Normal 3 10" xfId="183" xr:uid="{00000000-0005-0000-0000-0000B7000000}"/>
    <cellStyle name="Normal 3 11" xfId="184" xr:uid="{00000000-0005-0000-0000-0000B8000000}"/>
    <cellStyle name="Normal 3 12" xfId="185" xr:uid="{00000000-0005-0000-0000-0000B9000000}"/>
    <cellStyle name="Normal 3 2" xfId="186" xr:uid="{00000000-0005-0000-0000-0000BA000000}"/>
    <cellStyle name="Normal 3 2 2" xfId="187" xr:uid="{00000000-0005-0000-0000-0000BB000000}"/>
    <cellStyle name="Normal 3 3" xfId="188" xr:uid="{00000000-0005-0000-0000-0000BC000000}"/>
    <cellStyle name="Normal 3 4" xfId="189" xr:uid="{00000000-0005-0000-0000-0000BD000000}"/>
    <cellStyle name="Normal 3 5" xfId="190" xr:uid="{00000000-0005-0000-0000-0000BE000000}"/>
    <cellStyle name="Normal 3 6" xfId="191" xr:uid="{00000000-0005-0000-0000-0000BF000000}"/>
    <cellStyle name="Normal 3 7" xfId="192" xr:uid="{00000000-0005-0000-0000-0000C0000000}"/>
    <cellStyle name="Normal 3 8" xfId="193" xr:uid="{00000000-0005-0000-0000-0000C1000000}"/>
    <cellStyle name="Normal 3 9" xfId="194" xr:uid="{00000000-0005-0000-0000-0000C2000000}"/>
    <cellStyle name="Normal 3_asset sales" xfId="195" xr:uid="{00000000-0005-0000-0000-0000C3000000}"/>
    <cellStyle name="Normal 30" xfId="196" xr:uid="{00000000-0005-0000-0000-0000C4000000}"/>
    <cellStyle name="Normal 31" xfId="197" xr:uid="{00000000-0005-0000-0000-0000C5000000}"/>
    <cellStyle name="Normal 32" xfId="198" xr:uid="{00000000-0005-0000-0000-0000C6000000}"/>
    <cellStyle name="Normal 33" xfId="199" xr:uid="{00000000-0005-0000-0000-0000C7000000}"/>
    <cellStyle name="Normal 34" xfId="200" xr:uid="{00000000-0005-0000-0000-0000C8000000}"/>
    <cellStyle name="Normal 35" xfId="201" xr:uid="{00000000-0005-0000-0000-0000C9000000}"/>
    <cellStyle name="Normal 36" xfId="202" xr:uid="{00000000-0005-0000-0000-0000CA000000}"/>
    <cellStyle name="Normal 37" xfId="203" xr:uid="{00000000-0005-0000-0000-0000CB000000}"/>
    <cellStyle name="Normal 38" xfId="204" xr:uid="{00000000-0005-0000-0000-0000CC000000}"/>
    <cellStyle name="Normal 39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0" xfId="209" xr:uid="{00000000-0005-0000-0000-0000D1000000}"/>
    <cellStyle name="Normal 41" xfId="210" xr:uid="{00000000-0005-0000-0000-0000D2000000}"/>
    <cellStyle name="Normal 42" xfId="211" xr:uid="{00000000-0005-0000-0000-0000D3000000}"/>
    <cellStyle name="Normal 43" xfId="212" xr:uid="{00000000-0005-0000-0000-0000D4000000}"/>
    <cellStyle name="Normal 44" xfId="213" xr:uid="{00000000-0005-0000-0000-0000D5000000}"/>
    <cellStyle name="Normal 45" xfId="214" xr:uid="{00000000-0005-0000-0000-0000D6000000}"/>
    <cellStyle name="Normal 46" xfId="215" xr:uid="{00000000-0005-0000-0000-0000D7000000}"/>
    <cellStyle name="Normal 47" xfId="216" xr:uid="{00000000-0005-0000-0000-0000D8000000}"/>
    <cellStyle name="Normal 48" xfId="217" xr:uid="{00000000-0005-0000-0000-0000D9000000}"/>
    <cellStyle name="Normal 49" xfId="218" xr:uid="{00000000-0005-0000-0000-0000DA000000}"/>
    <cellStyle name="Normal 5" xfId="219" xr:uid="{00000000-0005-0000-0000-0000DB000000}"/>
    <cellStyle name="Normal 5 2" xfId="220" xr:uid="{00000000-0005-0000-0000-0000DC000000}"/>
    <cellStyle name="Normal 5 3" xfId="221" xr:uid="{00000000-0005-0000-0000-0000DD000000}"/>
    <cellStyle name="Normal 50" xfId="222" xr:uid="{00000000-0005-0000-0000-0000DE000000}"/>
    <cellStyle name="Normal 51" xfId="223" xr:uid="{00000000-0005-0000-0000-0000DF000000}"/>
    <cellStyle name="Normal 52" xfId="224" xr:uid="{00000000-0005-0000-0000-0000E0000000}"/>
    <cellStyle name="Normal 6" xfId="225" xr:uid="{00000000-0005-0000-0000-0000E1000000}"/>
    <cellStyle name="Normal 6 2" xfId="226" xr:uid="{00000000-0005-0000-0000-0000E2000000}"/>
    <cellStyle name="Normal 7" xfId="227" xr:uid="{00000000-0005-0000-0000-0000E3000000}"/>
    <cellStyle name="Normal 7 2" xfId="228" xr:uid="{00000000-0005-0000-0000-0000E4000000}"/>
    <cellStyle name="Normal 8" xfId="229" xr:uid="{00000000-0005-0000-0000-0000E5000000}"/>
    <cellStyle name="Normal 8 2" xfId="230" xr:uid="{00000000-0005-0000-0000-0000E6000000}"/>
    <cellStyle name="Normal 9" xfId="231" xr:uid="{00000000-0005-0000-0000-0000E7000000}"/>
    <cellStyle name="Normal 9 2" xfId="232" xr:uid="{00000000-0005-0000-0000-0000E8000000}"/>
    <cellStyle name="Note 2" xfId="233" xr:uid="{00000000-0005-0000-0000-0000EA000000}"/>
    <cellStyle name="Note 2 2" xfId="234" xr:uid="{00000000-0005-0000-0000-0000EB000000}"/>
    <cellStyle name="Output 2" xfId="235" xr:uid="{00000000-0005-0000-0000-0000EC000000}"/>
    <cellStyle name="Output Amounts" xfId="236" xr:uid="{00000000-0005-0000-0000-0000ED000000}"/>
    <cellStyle name="Output Column Headings" xfId="237" xr:uid="{00000000-0005-0000-0000-0000EE000000}"/>
    <cellStyle name="Output Line Items" xfId="238" xr:uid="{00000000-0005-0000-0000-0000EF000000}"/>
    <cellStyle name="Output Report Heading" xfId="239" xr:uid="{00000000-0005-0000-0000-0000F0000000}"/>
    <cellStyle name="Output Report Title" xfId="240" xr:uid="{00000000-0005-0000-0000-0000F1000000}"/>
    <cellStyle name="P" xfId="241" xr:uid="{00000000-0005-0000-0000-0000F2000000}"/>
    <cellStyle name="P 2" xfId="242" xr:uid="{00000000-0005-0000-0000-0000F3000000}"/>
    <cellStyle name="Percent [2]" xfId="243" xr:uid="{00000000-0005-0000-0000-0000F5000000}"/>
    <cellStyle name="Percent 2" xfId="244" xr:uid="{00000000-0005-0000-0000-0000F6000000}"/>
    <cellStyle name="Percent 3" xfId="245" xr:uid="{00000000-0005-0000-0000-0000F7000000}"/>
    <cellStyle name="Percent 3 2" xfId="246" xr:uid="{00000000-0005-0000-0000-0000F8000000}"/>
    <cellStyle name="Percent 4" xfId="247" xr:uid="{00000000-0005-0000-0000-0000F9000000}"/>
    <cellStyle name="Percent 4 2" xfId="248" xr:uid="{00000000-0005-0000-0000-0000FA000000}"/>
    <cellStyle name="Percent 5" xfId="249" xr:uid="{00000000-0005-0000-0000-0000FB000000}"/>
    <cellStyle name="Percent 6" xfId="250" xr:uid="{00000000-0005-0000-0000-0000FC000000}"/>
    <cellStyle name="Percent 7" xfId="251" xr:uid="{00000000-0005-0000-0000-0000FD000000}"/>
    <cellStyle name="Percent 8" xfId="252" xr:uid="{00000000-0005-0000-0000-0000FE000000}"/>
    <cellStyle name="Refdb standard" xfId="253" xr:uid="{00000000-0005-0000-0000-0000FF000000}"/>
    <cellStyle name="ReportData" xfId="254" xr:uid="{00000000-0005-0000-0000-000000010000}"/>
    <cellStyle name="ReportElements" xfId="255" xr:uid="{00000000-0005-0000-0000-000001010000}"/>
    <cellStyle name="ReportHeader" xfId="256" xr:uid="{00000000-0005-0000-0000-000002010000}"/>
    <cellStyle name="SAPBEXaggData" xfId="257" xr:uid="{00000000-0005-0000-0000-000003010000}"/>
    <cellStyle name="SAPBEXaggDataEmph" xfId="258" xr:uid="{00000000-0005-0000-0000-000004010000}"/>
    <cellStyle name="SAPBEXaggItem" xfId="259" xr:uid="{00000000-0005-0000-0000-000005010000}"/>
    <cellStyle name="SAPBEXaggItemX" xfId="260" xr:uid="{00000000-0005-0000-0000-000006010000}"/>
    <cellStyle name="SAPBEXchaText" xfId="261" xr:uid="{00000000-0005-0000-0000-000007010000}"/>
    <cellStyle name="SAPBEXexcBad7" xfId="262" xr:uid="{00000000-0005-0000-0000-000008010000}"/>
    <cellStyle name="SAPBEXexcBad8" xfId="263" xr:uid="{00000000-0005-0000-0000-000009010000}"/>
    <cellStyle name="SAPBEXexcBad9" xfId="264" xr:uid="{00000000-0005-0000-0000-00000A010000}"/>
    <cellStyle name="SAPBEXexcCritical4" xfId="265" xr:uid="{00000000-0005-0000-0000-00000B010000}"/>
    <cellStyle name="SAPBEXexcCritical5" xfId="266" xr:uid="{00000000-0005-0000-0000-00000C010000}"/>
    <cellStyle name="SAPBEXexcCritical6" xfId="267" xr:uid="{00000000-0005-0000-0000-00000D010000}"/>
    <cellStyle name="SAPBEXexcGood1" xfId="268" xr:uid="{00000000-0005-0000-0000-00000E010000}"/>
    <cellStyle name="SAPBEXexcGood2" xfId="269" xr:uid="{00000000-0005-0000-0000-00000F010000}"/>
    <cellStyle name="SAPBEXexcGood3" xfId="270" xr:uid="{00000000-0005-0000-0000-000010010000}"/>
    <cellStyle name="SAPBEXfilterDrill" xfId="271" xr:uid="{00000000-0005-0000-0000-000011010000}"/>
    <cellStyle name="SAPBEXfilterItem" xfId="272" xr:uid="{00000000-0005-0000-0000-000012010000}"/>
    <cellStyle name="SAPBEXfilterText" xfId="273" xr:uid="{00000000-0005-0000-0000-000013010000}"/>
    <cellStyle name="SAPBEXformats" xfId="274" xr:uid="{00000000-0005-0000-0000-000014010000}"/>
    <cellStyle name="SAPBEXheaderItem" xfId="275" xr:uid="{00000000-0005-0000-0000-000015010000}"/>
    <cellStyle name="SAPBEXheaderText" xfId="276" xr:uid="{00000000-0005-0000-0000-000016010000}"/>
    <cellStyle name="SAPBEXHLevel0" xfId="277" xr:uid="{00000000-0005-0000-0000-000017010000}"/>
    <cellStyle name="SAPBEXHLevel0X" xfId="278" xr:uid="{00000000-0005-0000-0000-000018010000}"/>
    <cellStyle name="SAPBEXHLevel1" xfId="279" xr:uid="{00000000-0005-0000-0000-000019010000}"/>
    <cellStyle name="SAPBEXHLevel1X" xfId="280" xr:uid="{00000000-0005-0000-0000-00001A010000}"/>
    <cellStyle name="SAPBEXHLevel2" xfId="281" xr:uid="{00000000-0005-0000-0000-00001B010000}"/>
    <cellStyle name="SAPBEXHLevel2X" xfId="282" xr:uid="{00000000-0005-0000-0000-00001C010000}"/>
    <cellStyle name="SAPBEXHLevel3" xfId="283" xr:uid="{00000000-0005-0000-0000-00001D010000}"/>
    <cellStyle name="SAPBEXHLevel3X" xfId="284" xr:uid="{00000000-0005-0000-0000-00001E010000}"/>
    <cellStyle name="SAPBEXresData" xfId="285" xr:uid="{00000000-0005-0000-0000-00001F010000}"/>
    <cellStyle name="SAPBEXresDataEmph" xfId="286" xr:uid="{00000000-0005-0000-0000-000020010000}"/>
    <cellStyle name="SAPBEXresItem" xfId="287" xr:uid="{00000000-0005-0000-0000-000021010000}"/>
    <cellStyle name="SAPBEXresItemX" xfId="288" xr:uid="{00000000-0005-0000-0000-000022010000}"/>
    <cellStyle name="SAPBEXstdData" xfId="289" xr:uid="{00000000-0005-0000-0000-000023010000}"/>
    <cellStyle name="SAPBEXstdDataEmph" xfId="290" xr:uid="{00000000-0005-0000-0000-000024010000}"/>
    <cellStyle name="SAPBEXstdItem" xfId="291" xr:uid="{00000000-0005-0000-0000-000025010000}"/>
    <cellStyle name="SAPBEXstdItemX" xfId="292" xr:uid="{00000000-0005-0000-0000-000026010000}"/>
    <cellStyle name="SAPBEXtitle" xfId="293" xr:uid="{00000000-0005-0000-0000-000027010000}"/>
    <cellStyle name="SAPBEXundefined" xfId="294" xr:uid="{00000000-0005-0000-0000-000028010000}"/>
    <cellStyle name="Style 1" xfId="295" xr:uid="{00000000-0005-0000-0000-000029010000}"/>
    <cellStyle name="Style1" xfId="296" xr:uid="{00000000-0005-0000-0000-00002A010000}"/>
    <cellStyle name="Style2" xfId="297" xr:uid="{00000000-0005-0000-0000-00002B010000}"/>
    <cellStyle name="Style3" xfId="298" xr:uid="{00000000-0005-0000-0000-00002C010000}"/>
    <cellStyle name="Style4" xfId="299" xr:uid="{00000000-0005-0000-0000-00002D010000}"/>
    <cellStyle name="Style5" xfId="300" xr:uid="{00000000-0005-0000-0000-00002E010000}"/>
    <cellStyle name="Style6" xfId="301" xr:uid="{00000000-0005-0000-0000-00002F010000}"/>
    <cellStyle name="Table Footnote" xfId="302" xr:uid="{00000000-0005-0000-0000-000030010000}"/>
    <cellStyle name="Table Footnote 2" xfId="303" xr:uid="{00000000-0005-0000-0000-000031010000}"/>
    <cellStyle name="Table Footnote 2 2" xfId="304" xr:uid="{00000000-0005-0000-0000-000032010000}"/>
    <cellStyle name="Table Footnote_Table 5.6 sales of assets 23Feb2010" xfId="305" xr:uid="{00000000-0005-0000-0000-000033010000}"/>
    <cellStyle name="Table Header" xfId="306" xr:uid="{00000000-0005-0000-0000-000034010000}"/>
    <cellStyle name="Table Header 2" xfId="307" xr:uid="{00000000-0005-0000-0000-000035010000}"/>
    <cellStyle name="Table Header 2 2" xfId="308" xr:uid="{00000000-0005-0000-0000-000036010000}"/>
    <cellStyle name="Table Header_Table 5.6 sales of assets 23Feb2010" xfId="309" xr:uid="{00000000-0005-0000-0000-000037010000}"/>
    <cellStyle name="Table Heading 1" xfId="310" xr:uid="{00000000-0005-0000-0000-000038010000}"/>
    <cellStyle name="Table Heading 1 2" xfId="311" xr:uid="{00000000-0005-0000-0000-000039010000}"/>
    <cellStyle name="Table Heading 1 2 2" xfId="312" xr:uid="{00000000-0005-0000-0000-00003A010000}"/>
    <cellStyle name="Table Heading 1_Table 5.6 sales of assets 23Feb2010" xfId="313" xr:uid="{00000000-0005-0000-0000-00003B010000}"/>
    <cellStyle name="Table Heading 2" xfId="314" xr:uid="{00000000-0005-0000-0000-00003C010000}"/>
    <cellStyle name="Table Heading 2 2" xfId="315" xr:uid="{00000000-0005-0000-0000-00003D010000}"/>
    <cellStyle name="Table Heading 2_Table 5.6 sales of assets 23Feb2010" xfId="316" xr:uid="{00000000-0005-0000-0000-00003E010000}"/>
    <cellStyle name="Table Of Which" xfId="317" xr:uid="{00000000-0005-0000-0000-00003F010000}"/>
    <cellStyle name="Table Of Which 2" xfId="318" xr:uid="{00000000-0005-0000-0000-000040010000}"/>
    <cellStyle name="Table Of Which_Table 5.6 sales of assets 23Feb2010" xfId="319" xr:uid="{00000000-0005-0000-0000-000041010000}"/>
    <cellStyle name="Table Row Billions" xfId="320" xr:uid="{00000000-0005-0000-0000-000042010000}"/>
    <cellStyle name="Table Row Billions 2" xfId="321" xr:uid="{00000000-0005-0000-0000-000043010000}"/>
    <cellStyle name="Table Row Billions Check" xfId="322" xr:uid="{00000000-0005-0000-0000-000044010000}"/>
    <cellStyle name="Table Row Billions Check 2" xfId="323" xr:uid="{00000000-0005-0000-0000-000045010000}"/>
    <cellStyle name="Table Row Billions Check 3" xfId="324" xr:uid="{00000000-0005-0000-0000-000046010000}"/>
    <cellStyle name="Table Row Billions Check_asset sales" xfId="325" xr:uid="{00000000-0005-0000-0000-000047010000}"/>
    <cellStyle name="Table Row Billions_Table 5.6 sales of assets 23Feb2010" xfId="326" xr:uid="{00000000-0005-0000-0000-000048010000}"/>
    <cellStyle name="Table Row Millions" xfId="327" xr:uid="{00000000-0005-0000-0000-000049010000}"/>
    <cellStyle name="Table Row Millions 2" xfId="328" xr:uid="{00000000-0005-0000-0000-00004A010000}"/>
    <cellStyle name="Table Row Millions 2 2" xfId="329" xr:uid="{00000000-0005-0000-0000-00004B010000}"/>
    <cellStyle name="Table Row Millions Check" xfId="330" xr:uid="{00000000-0005-0000-0000-00004C010000}"/>
    <cellStyle name="Table Row Millions Check 2" xfId="331" xr:uid="{00000000-0005-0000-0000-00004D010000}"/>
    <cellStyle name="Table Row Millions Check 3" xfId="332" xr:uid="{00000000-0005-0000-0000-00004E010000}"/>
    <cellStyle name="Table Row Millions Check 4" xfId="333" xr:uid="{00000000-0005-0000-0000-00004F010000}"/>
    <cellStyle name="Table Row Millions Check_asset sales" xfId="334" xr:uid="{00000000-0005-0000-0000-000050010000}"/>
    <cellStyle name="Table Row Millions_Table 5.6 sales of assets 23Feb2010" xfId="335" xr:uid="{00000000-0005-0000-0000-000051010000}"/>
    <cellStyle name="Table Row Percentage" xfId="336" xr:uid="{00000000-0005-0000-0000-000052010000}"/>
    <cellStyle name="Table Row Percentage 2" xfId="337" xr:uid="{00000000-0005-0000-0000-000053010000}"/>
    <cellStyle name="Table Row Percentage Check" xfId="338" xr:uid="{00000000-0005-0000-0000-000054010000}"/>
    <cellStyle name="Table Row Percentage Check 2" xfId="339" xr:uid="{00000000-0005-0000-0000-000055010000}"/>
    <cellStyle name="Table Row Percentage Check 3" xfId="340" xr:uid="{00000000-0005-0000-0000-000056010000}"/>
    <cellStyle name="Table Row Percentage Check_asset sales" xfId="341" xr:uid="{00000000-0005-0000-0000-000057010000}"/>
    <cellStyle name="Table Row Percentage_Table 5.6 sales of assets 23Feb2010" xfId="342" xr:uid="{00000000-0005-0000-0000-000058010000}"/>
    <cellStyle name="Table Total Billions" xfId="343" xr:uid="{00000000-0005-0000-0000-000059010000}"/>
    <cellStyle name="Table Total Billions 2" xfId="344" xr:uid="{00000000-0005-0000-0000-00005A010000}"/>
    <cellStyle name="Table Total Billions_Table 5.6 sales of assets 23Feb2010" xfId="345" xr:uid="{00000000-0005-0000-0000-00005B010000}"/>
    <cellStyle name="Table Total Millions" xfId="346" xr:uid="{00000000-0005-0000-0000-00005C010000}"/>
    <cellStyle name="Table Total Millions 2" xfId="347" xr:uid="{00000000-0005-0000-0000-00005D010000}"/>
    <cellStyle name="Table Total Millions 2 2" xfId="348" xr:uid="{00000000-0005-0000-0000-00005E010000}"/>
    <cellStyle name="Table Total Millions_Table 5.6 sales of assets 23Feb2010" xfId="349" xr:uid="{00000000-0005-0000-0000-00005F010000}"/>
    <cellStyle name="Table Total Percentage" xfId="350" xr:uid="{00000000-0005-0000-0000-000060010000}"/>
    <cellStyle name="Table Total Percentage 2" xfId="351" xr:uid="{00000000-0005-0000-0000-000061010000}"/>
    <cellStyle name="Table Total Percentage_Table 5.6 sales of assets 23Feb2010" xfId="352" xr:uid="{00000000-0005-0000-0000-000062010000}"/>
    <cellStyle name="Table Units" xfId="353" xr:uid="{00000000-0005-0000-0000-000063010000}"/>
    <cellStyle name="Table Units 2" xfId="354" xr:uid="{00000000-0005-0000-0000-000064010000}"/>
    <cellStyle name="Table Units 2 2" xfId="355" xr:uid="{00000000-0005-0000-0000-000065010000}"/>
    <cellStyle name="Table Units_Table 5.6 sales of assets 23Feb2010" xfId="356" xr:uid="{00000000-0005-0000-0000-000066010000}"/>
    <cellStyle name="Times New Roman" xfId="357" xr:uid="{00000000-0005-0000-0000-000067010000}"/>
    <cellStyle name="Title 2" xfId="358" xr:uid="{00000000-0005-0000-0000-000068010000}"/>
    <cellStyle name="Title 3" xfId="359" xr:uid="{00000000-0005-0000-0000-000069010000}"/>
    <cellStyle name="Title 4" xfId="360" xr:uid="{00000000-0005-0000-0000-00006A010000}"/>
    <cellStyle name="Total 2" xfId="361" xr:uid="{00000000-0005-0000-0000-00006B010000}"/>
    <cellStyle name="Warning Text 2" xfId="362" xr:uid="{00000000-0005-0000-0000-00006C010000}"/>
    <cellStyle name="whole number" xfId="363" xr:uid="{00000000-0005-0000-0000-00006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3" Type="http://schemas.openxmlformats.org/officeDocument/2006/relationships/hyperlink" Target="https://obr.uk/efo/economic-and-fiscal-outlook-march-2024/" TargetMode="External"/><Relationship Id="rId7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5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4" Type="http://schemas.openxmlformats.org/officeDocument/2006/relationships/hyperlink" Target="https://obr.uk/efo/economic-and-fiscal-outlook-march-202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C118-45BB-45F9-BCE0-AF823D7303DA}">
  <sheetPr>
    <pageSetUpPr fitToPage="1"/>
  </sheetPr>
  <dimension ref="A1:O30"/>
  <sheetViews>
    <sheetView showGridLines="0" tabSelected="1" workbookViewId="0">
      <selection activeCell="G32" sqref="G32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3" width="10.85546875" style="4" customWidth="1"/>
    <col min="4" max="4" width="8.85546875" style="4"/>
    <col min="5" max="5" width="15" style="4" customWidth="1"/>
    <col min="6" max="16384" width="8.85546875" style="4"/>
  </cols>
  <sheetData>
    <row r="1" spans="1:15" s="18" customFormat="1" ht="25.5" x14ac:dyDescent="0.2">
      <c r="A1" s="22" t="s">
        <v>182</v>
      </c>
      <c r="B1" s="41" t="s">
        <v>184</v>
      </c>
      <c r="C1" s="41" t="s">
        <v>183</v>
      </c>
      <c r="D1" s="18" t="s">
        <v>537</v>
      </c>
      <c r="E1" s="18" t="s">
        <v>538</v>
      </c>
    </row>
    <row r="2" spans="1:15" x14ac:dyDescent="0.2">
      <c r="A2" s="20" t="s">
        <v>112</v>
      </c>
      <c r="B2" s="24">
        <v>57.418300000000002</v>
      </c>
      <c r="C2" s="7">
        <v>60.510599999999997</v>
      </c>
      <c r="D2" s="63" t="s">
        <v>45</v>
      </c>
      <c r="E2" s="4">
        <f>'10052024 gva'!B63</f>
        <v>27539</v>
      </c>
    </row>
    <row r="3" spans="1:15" x14ac:dyDescent="0.2">
      <c r="A3" s="20" t="s">
        <v>113</v>
      </c>
      <c r="B3" s="24">
        <v>58.282499999999999</v>
      </c>
      <c r="C3" s="7">
        <v>61.537700000000001</v>
      </c>
      <c r="D3" s="63" t="s">
        <v>46</v>
      </c>
      <c r="E3" s="4">
        <f>'10052024 gva'!B64</f>
        <v>28140</v>
      </c>
    </row>
    <row r="4" spans="1:15" x14ac:dyDescent="0.2">
      <c r="A4" s="20" t="s">
        <v>114</v>
      </c>
      <c r="B4" s="24">
        <v>59.517200000000003</v>
      </c>
      <c r="C4" s="7">
        <v>62.936100000000003</v>
      </c>
      <c r="D4" s="63" t="s">
        <v>47</v>
      </c>
      <c r="E4" s="4">
        <f>'10052024 gva'!B65</f>
        <v>28523</v>
      </c>
    </row>
    <row r="5" spans="1:15" ht="15" customHeight="1" x14ac:dyDescent="0.2">
      <c r="A5" s="20" t="s">
        <v>115</v>
      </c>
      <c r="B5" s="24">
        <v>60.941099999999999</v>
      </c>
      <c r="C5" s="7">
        <v>64.366900000000001</v>
      </c>
      <c r="D5" s="63" t="s">
        <v>56</v>
      </c>
      <c r="E5" s="4">
        <f>'10052024 gva'!B66</f>
        <v>29286</v>
      </c>
    </row>
    <row r="6" spans="1:15" ht="15" customHeight="1" x14ac:dyDescent="0.2">
      <c r="A6" s="20" t="s">
        <v>116</v>
      </c>
      <c r="B6" s="24">
        <v>62.537399999999998</v>
      </c>
      <c r="C6" s="7">
        <v>66.299700000000001</v>
      </c>
      <c r="D6" s="63" t="s">
        <v>57</v>
      </c>
      <c r="E6" s="4">
        <f>'10052024 gva'!B67</f>
        <v>29840</v>
      </c>
    </row>
    <row r="7" spans="1:15" ht="15" customHeight="1" x14ac:dyDescent="0.2">
      <c r="A7" s="20" t="s">
        <v>62</v>
      </c>
      <c r="B7" s="24">
        <v>64.373199999999997</v>
      </c>
      <c r="C7" s="7">
        <v>68.114199999999997</v>
      </c>
      <c r="D7" s="63" t="s">
        <v>58</v>
      </c>
      <c r="E7" s="4">
        <f>'10052024 gva'!B68</f>
        <v>30423</v>
      </c>
      <c r="H7" s="31"/>
    </row>
    <row r="8" spans="1:15" ht="15" customHeight="1" x14ac:dyDescent="0.2">
      <c r="A8" s="20" t="s">
        <v>63</v>
      </c>
      <c r="B8" s="24">
        <v>66.1691</v>
      </c>
      <c r="C8" s="7">
        <v>69.935699999999997</v>
      </c>
      <c r="D8" s="63" t="s">
        <v>59</v>
      </c>
      <c r="E8" s="4">
        <f>'10052024 gva'!B69</f>
        <v>30937</v>
      </c>
      <c r="H8" s="31"/>
    </row>
    <row r="9" spans="1:15" ht="15" customHeight="1" x14ac:dyDescent="0.2">
      <c r="A9" s="20" t="s">
        <v>64</v>
      </c>
      <c r="B9" s="24">
        <v>67.658299999999997</v>
      </c>
      <c r="C9" s="7">
        <v>71.627700000000004</v>
      </c>
      <c r="D9" s="63" t="s">
        <v>60</v>
      </c>
      <c r="E9" s="4">
        <f>'10052024 gva'!B70</f>
        <v>31493</v>
      </c>
      <c r="H9" s="31"/>
    </row>
    <row r="10" spans="1:15" ht="15" customHeight="1" x14ac:dyDescent="0.2">
      <c r="A10" s="20" t="s">
        <v>65</v>
      </c>
      <c r="B10" s="24">
        <v>69.978999999999999</v>
      </c>
      <c r="C10" s="7">
        <v>74.206999999999994</v>
      </c>
      <c r="D10" s="63" t="s">
        <v>61</v>
      </c>
      <c r="E10" s="4">
        <f>'10052024 gva'!B71</f>
        <v>31165</v>
      </c>
      <c r="H10" s="31"/>
    </row>
    <row r="11" spans="1:15" ht="15" customHeight="1" x14ac:dyDescent="0.2">
      <c r="A11" s="20" t="s">
        <v>66</v>
      </c>
      <c r="B11" s="24">
        <v>71.287800000000004</v>
      </c>
      <c r="C11" s="7">
        <v>75.211200000000005</v>
      </c>
      <c r="D11" s="63" t="s">
        <v>67</v>
      </c>
      <c r="E11" s="4">
        <f>'10052024 gva'!B72</f>
        <v>29518</v>
      </c>
      <c r="H11" s="31"/>
    </row>
    <row r="12" spans="1:15" ht="15" customHeight="1" x14ac:dyDescent="0.2">
      <c r="A12" s="20" t="s">
        <v>68</v>
      </c>
      <c r="B12" s="24">
        <v>72.415099999999995</v>
      </c>
      <c r="C12" s="7">
        <v>76.628600000000006</v>
      </c>
      <c r="D12" s="63" t="s">
        <v>69</v>
      </c>
      <c r="E12" s="4">
        <f>'10052024 gva'!B73</f>
        <v>29939</v>
      </c>
      <c r="H12" s="31"/>
    </row>
    <row r="13" spans="1:15" ht="15" customHeight="1" x14ac:dyDescent="0.2">
      <c r="A13" s="20">
        <v>2011</v>
      </c>
      <c r="B13" s="24">
        <v>74.001400000000004</v>
      </c>
      <c r="C13" s="7">
        <v>77.979200000000006</v>
      </c>
      <c r="D13" s="63" t="s">
        <v>71</v>
      </c>
      <c r="E13" s="4">
        <f>'10052024 gva'!B74</f>
        <v>30030</v>
      </c>
      <c r="H13" s="31"/>
    </row>
    <row r="14" spans="1:15" ht="15" customHeight="1" x14ac:dyDescent="0.2">
      <c r="A14" s="20">
        <v>2012</v>
      </c>
      <c r="B14" s="24">
        <v>75.139399999999995</v>
      </c>
      <c r="C14" s="7">
        <v>79.410399999999996</v>
      </c>
      <c r="D14" s="63" t="s">
        <v>72</v>
      </c>
      <c r="E14" s="4">
        <f>'10052024 gva'!B75</f>
        <v>30284</v>
      </c>
      <c r="H14" s="31"/>
    </row>
    <row r="15" spans="1:15" ht="15" customHeight="1" x14ac:dyDescent="0.2">
      <c r="A15" s="20">
        <v>2013</v>
      </c>
      <c r="B15" s="24">
        <v>76.728899999999996</v>
      </c>
      <c r="C15" s="7">
        <v>80.937399999999997</v>
      </c>
      <c r="D15" s="63" t="s">
        <v>73</v>
      </c>
      <c r="E15" s="4">
        <f>'10052024 gva'!B76</f>
        <v>30634</v>
      </c>
      <c r="H15" s="31"/>
    </row>
    <row r="16" spans="1:15" ht="15" customHeight="1" x14ac:dyDescent="0.2">
      <c r="A16" s="20">
        <v>2014</v>
      </c>
      <c r="B16" s="24">
        <v>77.739900000000006</v>
      </c>
      <c r="C16" s="7">
        <v>81.921899999999994</v>
      </c>
      <c r="D16" s="63" t="s">
        <v>126</v>
      </c>
      <c r="E16" s="4">
        <f>'10052024 gva'!B77</f>
        <v>31372</v>
      </c>
      <c r="H16" s="31"/>
      <c r="O16" s="62"/>
    </row>
    <row r="17" spans="1:15" ht="15" customHeight="1" x14ac:dyDescent="0.2">
      <c r="A17" s="20">
        <v>2015</v>
      </c>
      <c r="B17" s="24">
        <v>78.255300000000005</v>
      </c>
      <c r="C17" s="7">
        <v>82.511300000000006</v>
      </c>
      <c r="D17" s="63" t="s">
        <v>127</v>
      </c>
      <c r="E17" s="4">
        <f>'10052024 gva'!B78</f>
        <v>31816</v>
      </c>
      <c r="H17" s="31"/>
      <c r="O17" s="62"/>
    </row>
    <row r="18" spans="1:15" ht="15" customHeight="1" x14ac:dyDescent="0.2">
      <c r="A18" s="20">
        <v>2016</v>
      </c>
      <c r="B18" s="24">
        <v>79.790499999999994</v>
      </c>
      <c r="C18" s="7">
        <v>84.388099999999994</v>
      </c>
      <c r="D18" s="63" t="s">
        <v>128</v>
      </c>
      <c r="E18" s="4">
        <f>'10052024 gva'!B79</f>
        <v>32162</v>
      </c>
      <c r="H18" s="31"/>
      <c r="O18" s="62"/>
    </row>
    <row r="19" spans="1:15" ht="15" customHeight="1" x14ac:dyDescent="0.2">
      <c r="A19" s="20">
        <v>2017</v>
      </c>
      <c r="B19" s="24">
        <v>81.273099999999999</v>
      </c>
      <c r="C19" s="7">
        <v>85.709599999999995</v>
      </c>
      <c r="D19" s="63" t="s">
        <v>130</v>
      </c>
      <c r="E19" s="4">
        <f>'10052024 gva'!B80</f>
        <v>32820</v>
      </c>
      <c r="H19" s="31"/>
      <c r="O19" s="62"/>
    </row>
    <row r="20" spans="1:15" ht="15" customHeight="1" x14ac:dyDescent="0.2">
      <c r="A20" s="20">
        <v>2018</v>
      </c>
      <c r="B20" s="24">
        <v>82.835999999999999</v>
      </c>
      <c r="C20" s="7">
        <v>87.517600000000002</v>
      </c>
      <c r="D20" s="63" t="s">
        <v>132</v>
      </c>
      <c r="E20" s="4">
        <f>'10052024 gva'!B81</f>
        <v>33082</v>
      </c>
      <c r="H20" s="31"/>
      <c r="O20" s="62"/>
    </row>
    <row r="21" spans="1:15" ht="15" customHeight="1" x14ac:dyDescent="0.2">
      <c r="A21" s="20">
        <v>2019</v>
      </c>
      <c r="B21" s="24">
        <v>84.587599999999995</v>
      </c>
      <c r="C21" s="7">
        <v>89.5839</v>
      </c>
      <c r="D21" s="63" t="s">
        <v>137</v>
      </c>
      <c r="E21" s="4">
        <f>'10052024 gva'!B82</f>
        <v>33443</v>
      </c>
      <c r="H21" s="31"/>
      <c r="O21" s="62"/>
    </row>
    <row r="22" spans="1:15" ht="15" customHeight="1" x14ac:dyDescent="0.2">
      <c r="A22" s="20">
        <v>2020</v>
      </c>
      <c r="B22" s="24">
        <v>89.073499999999996</v>
      </c>
      <c r="C22" s="7">
        <v>94.462199999999996</v>
      </c>
      <c r="D22" s="63" t="s">
        <v>138</v>
      </c>
      <c r="E22" s="4">
        <f>'10052024 gva'!B83</f>
        <v>29852</v>
      </c>
      <c r="H22" s="31"/>
      <c r="O22" s="62"/>
    </row>
    <row r="23" spans="1:15" ht="15" customHeight="1" x14ac:dyDescent="0.2">
      <c r="A23" s="20">
        <v>2021</v>
      </c>
      <c r="B23" s="24">
        <v>88.789299999999997</v>
      </c>
      <c r="C23" s="7">
        <v>93.688299999999998</v>
      </c>
      <c r="D23" s="63" t="s">
        <v>147</v>
      </c>
      <c r="E23" s="4">
        <f>'10052024 gva'!B84</f>
        <v>32468</v>
      </c>
      <c r="H23" s="31"/>
      <c r="O23" s="62"/>
    </row>
    <row r="24" spans="1:15" ht="15" customHeight="1" x14ac:dyDescent="0.2">
      <c r="A24" s="20">
        <v>2022</v>
      </c>
      <c r="B24" s="24">
        <v>93.351699999999994</v>
      </c>
      <c r="C24" s="7">
        <v>100</v>
      </c>
      <c r="D24" s="63" t="s">
        <v>148</v>
      </c>
      <c r="E24" s="4">
        <f>'10052024 gva'!B85</f>
        <v>33497</v>
      </c>
      <c r="H24" s="31"/>
    </row>
    <row r="25" spans="1:15" ht="15" customHeight="1" x14ac:dyDescent="0.2">
      <c r="A25" s="20">
        <v>2023</v>
      </c>
      <c r="B25" s="24">
        <v>100</v>
      </c>
      <c r="C25" s="24">
        <f>C24*(1+('28032024 deflator update'!D76)/100)</f>
        <v>106.54439095141102</v>
      </c>
      <c r="D25" s="63" t="s">
        <v>176</v>
      </c>
      <c r="E25" s="4">
        <f>'10052024 gva'!B86</f>
        <v>33257</v>
      </c>
      <c r="H25" s="31"/>
    </row>
    <row r="26" spans="1:15" ht="15" customHeight="1" x14ac:dyDescent="0.2">
      <c r="A26" s="20">
        <v>2024</v>
      </c>
      <c r="B26" s="24">
        <f>B25*(1+('28032024 deflator update'!J77)/100)</f>
        <v>101.52460002617836</v>
      </c>
      <c r="C26" s="24">
        <f>C25*(1+('28032024 deflator update'!D77)/100)</f>
        <v>107.40084270155594</v>
      </c>
      <c r="D26" s="63" t="s">
        <v>177</v>
      </c>
      <c r="H26" s="31"/>
    </row>
    <row r="27" spans="1:15" ht="15" customHeight="1" x14ac:dyDescent="0.2">
      <c r="A27" s="20">
        <v>2025</v>
      </c>
      <c r="B27" s="24">
        <f>B26*(1+('28032024 deflator update'!J78)/100)</f>
        <v>102.71995638453716</v>
      </c>
      <c r="C27" s="24">
        <f>C26*(1+('28032024 deflator update'!D78)/100)</f>
        <v>108.84878962042106</v>
      </c>
      <c r="D27" s="63" t="s">
        <v>178</v>
      </c>
    </row>
    <row r="28" spans="1:15" ht="15" customHeight="1" x14ac:dyDescent="0.2">
      <c r="A28" s="20">
        <v>2026</v>
      </c>
      <c r="B28" s="24">
        <f>B27*(1+('28032024 deflator update'!J79)/100)</f>
        <v>104.44049627224774</v>
      </c>
      <c r="C28" s="24">
        <f>C27*(1+('28032024 deflator update'!D79)/100)</f>
        <v>110.74659283895758</v>
      </c>
      <c r="D28" s="63" t="s">
        <v>179</v>
      </c>
    </row>
    <row r="29" spans="1:15" ht="15" customHeight="1" x14ac:dyDescent="0.2">
      <c r="A29" s="20">
        <v>2027</v>
      </c>
      <c r="B29" s="24">
        <f>B28*(1+('28032024 deflator update'!J80)/100)</f>
        <v>106.37498468401272</v>
      </c>
      <c r="C29" s="24">
        <f>C28*(1+('28032024 deflator update'!D80)/100)</f>
        <v>112.8207746466739</v>
      </c>
      <c r="D29" s="63" t="s">
        <v>180</v>
      </c>
    </row>
    <row r="30" spans="1:15" ht="15" customHeight="1" x14ac:dyDescent="0.2">
      <c r="A30" s="20">
        <v>2028</v>
      </c>
      <c r="B30" s="24">
        <f>B29*(1+('28032024 deflator update'!J81)/100)</f>
        <v>108.4206503781508</v>
      </c>
      <c r="C30" s="24">
        <f>C29*(1+('28032024 deflator update'!D81)/100)</f>
        <v>115.00131115207334</v>
      </c>
      <c r="D30" s="64" t="s">
        <v>181</v>
      </c>
    </row>
  </sheetData>
  <phoneticPr fontId="76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B9F3-FB8B-477F-985F-35B3B65ABBEF}">
  <sheetPr>
    <pageSetUpPr fitToPage="1"/>
  </sheetPr>
  <dimension ref="A1:O30"/>
  <sheetViews>
    <sheetView showGridLines="0" workbookViewId="0">
      <selection activeCell="A2" sqref="A2:A30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16384" width="8.85546875" style="4"/>
  </cols>
  <sheetData>
    <row r="1" spans="1:15" s="18" customFormat="1" x14ac:dyDescent="0.2">
      <c r="A1" s="22" t="s">
        <v>182</v>
      </c>
      <c r="B1" s="41" t="s">
        <v>183</v>
      </c>
    </row>
    <row r="2" spans="1:15" x14ac:dyDescent="0.2">
      <c r="A2" s="3" t="s">
        <v>45</v>
      </c>
      <c r="B2" s="7">
        <v>60.510599999999997</v>
      </c>
      <c r="C2" s="47"/>
    </row>
    <row r="3" spans="1:15" x14ac:dyDescent="0.2">
      <c r="A3" s="3" t="s">
        <v>46</v>
      </c>
      <c r="B3" s="7">
        <v>61.537700000000001</v>
      </c>
      <c r="C3" s="47"/>
    </row>
    <row r="4" spans="1:15" x14ac:dyDescent="0.2">
      <c r="A4" s="3" t="s">
        <v>47</v>
      </c>
      <c r="B4" s="7">
        <v>62.936100000000003</v>
      </c>
      <c r="C4" s="47"/>
    </row>
    <row r="5" spans="1:15" ht="15" customHeight="1" x14ac:dyDescent="0.2">
      <c r="A5" s="3" t="s">
        <v>56</v>
      </c>
      <c r="B5" s="7">
        <v>64.366900000000001</v>
      </c>
      <c r="C5" s="47"/>
    </row>
    <row r="6" spans="1:15" ht="15" customHeight="1" x14ac:dyDescent="0.2">
      <c r="A6" s="3" t="s">
        <v>57</v>
      </c>
      <c r="B6" s="7">
        <v>66.299700000000001</v>
      </c>
      <c r="C6" s="47"/>
    </row>
    <row r="7" spans="1:15" ht="15" customHeight="1" x14ac:dyDescent="0.2">
      <c r="A7" s="3" t="s">
        <v>58</v>
      </c>
      <c r="B7" s="7">
        <v>68.114199999999997</v>
      </c>
      <c r="C7" s="47"/>
      <c r="H7" s="31"/>
    </row>
    <row r="8" spans="1:15" ht="15" customHeight="1" x14ac:dyDescent="0.2">
      <c r="A8" s="3" t="s">
        <v>59</v>
      </c>
      <c r="B8" s="7">
        <v>69.935699999999997</v>
      </c>
      <c r="C8" s="47"/>
      <c r="E8" s="4" t="s">
        <v>150</v>
      </c>
      <c r="H8" s="31"/>
    </row>
    <row r="9" spans="1:15" ht="15" customHeight="1" x14ac:dyDescent="0.2">
      <c r="A9" s="3" t="s">
        <v>60</v>
      </c>
      <c r="B9" s="7">
        <v>71.627700000000004</v>
      </c>
      <c r="C9" s="47"/>
      <c r="H9" s="31"/>
    </row>
    <row r="10" spans="1:15" ht="15" customHeight="1" x14ac:dyDescent="0.2">
      <c r="A10" s="3" t="s">
        <v>61</v>
      </c>
      <c r="B10" s="7">
        <v>74.206999999999994</v>
      </c>
      <c r="C10" s="47"/>
      <c r="H10" s="31"/>
    </row>
    <row r="11" spans="1:15" ht="15" customHeight="1" x14ac:dyDescent="0.2">
      <c r="A11" s="3" t="s">
        <v>67</v>
      </c>
      <c r="B11" s="7">
        <v>75.211200000000005</v>
      </c>
      <c r="C11" s="47"/>
      <c r="H11" s="31"/>
    </row>
    <row r="12" spans="1:15" ht="15" customHeight="1" x14ac:dyDescent="0.2">
      <c r="A12" s="3" t="s">
        <v>69</v>
      </c>
      <c r="B12" s="7">
        <v>76.628600000000006</v>
      </c>
      <c r="C12" s="47"/>
      <c r="H12" s="31"/>
    </row>
    <row r="13" spans="1:15" ht="15" customHeight="1" x14ac:dyDescent="0.2">
      <c r="A13" s="3" t="s">
        <v>71</v>
      </c>
      <c r="B13" s="7">
        <v>77.979200000000006</v>
      </c>
      <c r="C13" s="47"/>
      <c r="H13" s="31"/>
    </row>
    <row r="14" spans="1:15" ht="15" customHeight="1" x14ac:dyDescent="0.2">
      <c r="A14" s="3" t="s">
        <v>72</v>
      </c>
      <c r="B14" s="7">
        <v>79.410399999999996</v>
      </c>
      <c r="C14" s="47"/>
      <c r="H14" s="31"/>
    </row>
    <row r="15" spans="1:15" ht="15" customHeight="1" x14ac:dyDescent="0.2">
      <c r="A15" s="3" t="s">
        <v>73</v>
      </c>
      <c r="B15" s="7">
        <v>80.937399999999997</v>
      </c>
      <c r="C15" s="47"/>
      <c r="H15" s="31"/>
    </row>
    <row r="16" spans="1:15" ht="15" customHeight="1" x14ac:dyDescent="0.2">
      <c r="A16" s="3" t="s">
        <v>126</v>
      </c>
      <c r="B16" s="7">
        <v>81.921899999999994</v>
      </c>
      <c r="C16" s="47"/>
      <c r="H16" s="31"/>
      <c r="O16" s="62"/>
    </row>
    <row r="17" spans="1:15" ht="15" customHeight="1" x14ac:dyDescent="0.2">
      <c r="A17" s="3" t="s">
        <v>127</v>
      </c>
      <c r="B17" s="7">
        <v>82.511300000000006</v>
      </c>
      <c r="C17" s="47"/>
      <c r="H17" s="31"/>
      <c r="O17" s="62"/>
    </row>
    <row r="18" spans="1:15" ht="15" customHeight="1" x14ac:dyDescent="0.2">
      <c r="A18" s="3" t="s">
        <v>128</v>
      </c>
      <c r="B18" s="7">
        <v>84.388099999999994</v>
      </c>
      <c r="C18" s="47"/>
      <c r="H18" s="31"/>
      <c r="O18" s="62"/>
    </row>
    <row r="19" spans="1:15" ht="15" customHeight="1" x14ac:dyDescent="0.2">
      <c r="A19" s="3" t="s">
        <v>130</v>
      </c>
      <c r="B19" s="7">
        <v>85.709599999999995</v>
      </c>
      <c r="C19" s="47"/>
      <c r="H19" s="31"/>
      <c r="O19" s="62"/>
    </row>
    <row r="20" spans="1:15" ht="15" customHeight="1" x14ac:dyDescent="0.2">
      <c r="A20" s="3" t="s">
        <v>132</v>
      </c>
      <c r="B20" s="7">
        <v>87.517600000000002</v>
      </c>
      <c r="C20" s="47"/>
      <c r="H20" s="31"/>
      <c r="O20" s="62"/>
    </row>
    <row r="21" spans="1:15" ht="15" customHeight="1" x14ac:dyDescent="0.2">
      <c r="A21" s="3" t="s">
        <v>137</v>
      </c>
      <c r="B21" s="7">
        <v>89.5839</v>
      </c>
      <c r="C21" s="47"/>
      <c r="H21" s="31"/>
      <c r="O21" s="62"/>
    </row>
    <row r="22" spans="1:15" ht="15" customHeight="1" x14ac:dyDescent="0.2">
      <c r="A22" s="3" t="s">
        <v>138</v>
      </c>
      <c r="B22" s="7">
        <v>94.462199999999996</v>
      </c>
      <c r="H22" s="31"/>
      <c r="O22" s="62"/>
    </row>
    <row r="23" spans="1:15" ht="15" customHeight="1" x14ac:dyDescent="0.2">
      <c r="A23" s="3" t="s">
        <v>147</v>
      </c>
      <c r="B23" s="7">
        <v>93.688299999999998</v>
      </c>
      <c r="H23" s="31"/>
      <c r="O23" s="62"/>
    </row>
    <row r="24" spans="1:15" ht="15" customHeight="1" x14ac:dyDescent="0.2">
      <c r="A24" s="3" t="s">
        <v>148</v>
      </c>
      <c r="B24" s="7">
        <v>100</v>
      </c>
      <c r="H24" s="31"/>
    </row>
    <row r="25" spans="1:15" ht="15" customHeight="1" x14ac:dyDescent="0.2">
      <c r="A25" s="3" t="s">
        <v>176</v>
      </c>
      <c r="B25" s="24">
        <f>B24*(1+('28032024 deflator update'!D76)/100)</f>
        <v>106.54439095141102</v>
      </c>
      <c r="H25" s="31"/>
    </row>
    <row r="26" spans="1:15" ht="15" customHeight="1" x14ac:dyDescent="0.2">
      <c r="A26" s="3" t="s">
        <v>177</v>
      </c>
      <c r="B26" s="24">
        <f>B25*(1+('28032024 deflator update'!D77)/100)</f>
        <v>107.40084270155594</v>
      </c>
      <c r="H26" s="31"/>
    </row>
    <row r="27" spans="1:15" ht="15" customHeight="1" x14ac:dyDescent="0.2">
      <c r="A27" s="3" t="s">
        <v>178</v>
      </c>
      <c r="B27" s="24">
        <f>B26*(1+('28032024 deflator update'!D78)/100)</f>
        <v>108.84878962042106</v>
      </c>
    </row>
    <row r="28" spans="1:15" ht="15" customHeight="1" x14ac:dyDescent="0.2">
      <c r="A28" s="3" t="s">
        <v>179</v>
      </c>
      <c r="B28" s="24">
        <f>B27*(1+('28032024 deflator update'!D79)/100)</f>
        <v>110.74659283895758</v>
      </c>
    </row>
    <row r="29" spans="1:15" ht="15" customHeight="1" x14ac:dyDescent="0.2">
      <c r="A29" s="3" t="s">
        <v>180</v>
      </c>
      <c r="B29" s="24">
        <f>B28*(1+('28032024 deflator update'!D80)/100)</f>
        <v>112.8207746466739</v>
      </c>
    </row>
    <row r="30" spans="1:15" ht="15" customHeight="1" x14ac:dyDescent="0.2">
      <c r="A30" s="10" t="s">
        <v>181</v>
      </c>
      <c r="B30" s="24">
        <f>B29*(1+('28032024 deflator update'!D81)/100)</f>
        <v>115.00131115207334</v>
      </c>
    </row>
  </sheetData>
  <phoneticPr fontId="76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55F2-AE18-4959-8E62-87EEB141D973}">
  <dimension ref="A1:C30"/>
  <sheetViews>
    <sheetView workbookViewId="0">
      <selection activeCell="B2" sqref="B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3" t="s">
        <v>45</v>
      </c>
      <c r="B2">
        <v>27539</v>
      </c>
    </row>
    <row r="3" spans="1:2" x14ac:dyDescent="0.2">
      <c r="A3" s="3" t="s">
        <v>46</v>
      </c>
      <c r="B3">
        <v>28140</v>
      </c>
    </row>
    <row r="4" spans="1:2" x14ac:dyDescent="0.2">
      <c r="A4" s="3" t="s">
        <v>47</v>
      </c>
      <c r="B4">
        <v>28523</v>
      </c>
    </row>
    <row r="5" spans="1:2" x14ac:dyDescent="0.2">
      <c r="A5" s="3" t="s">
        <v>56</v>
      </c>
      <c r="B5">
        <v>29286</v>
      </c>
    </row>
    <row r="6" spans="1:2" x14ac:dyDescent="0.2">
      <c r="A6" s="3" t="s">
        <v>57</v>
      </c>
      <c r="B6">
        <v>29840</v>
      </c>
    </row>
    <row r="7" spans="1:2" x14ac:dyDescent="0.2">
      <c r="A7" s="3" t="s">
        <v>58</v>
      </c>
      <c r="B7">
        <v>30423</v>
      </c>
    </row>
    <row r="8" spans="1:2" x14ac:dyDescent="0.2">
      <c r="A8" s="3" t="s">
        <v>59</v>
      </c>
      <c r="B8">
        <v>30937</v>
      </c>
    </row>
    <row r="9" spans="1:2" x14ac:dyDescent="0.2">
      <c r="A9" s="3" t="s">
        <v>60</v>
      </c>
      <c r="B9">
        <v>31493</v>
      </c>
    </row>
    <row r="10" spans="1:2" x14ac:dyDescent="0.2">
      <c r="A10" s="3" t="s">
        <v>61</v>
      </c>
      <c r="B10">
        <v>31165</v>
      </c>
    </row>
    <row r="11" spans="1:2" x14ac:dyDescent="0.2">
      <c r="A11" s="3" t="s">
        <v>67</v>
      </c>
      <c r="B11">
        <v>29518</v>
      </c>
    </row>
    <row r="12" spans="1:2" x14ac:dyDescent="0.2">
      <c r="A12" s="3" t="s">
        <v>69</v>
      </c>
      <c r="B12">
        <v>29939</v>
      </c>
    </row>
    <row r="13" spans="1:2" x14ac:dyDescent="0.2">
      <c r="A13" s="3" t="s">
        <v>71</v>
      </c>
      <c r="B13">
        <v>30030</v>
      </c>
    </row>
    <row r="14" spans="1:2" x14ac:dyDescent="0.2">
      <c r="A14" s="3" t="s">
        <v>72</v>
      </c>
      <c r="B14">
        <v>30284</v>
      </c>
    </row>
    <row r="15" spans="1:2" x14ac:dyDescent="0.2">
      <c r="A15" s="3" t="s">
        <v>73</v>
      </c>
      <c r="B15">
        <v>30634</v>
      </c>
    </row>
    <row r="16" spans="1:2" x14ac:dyDescent="0.2">
      <c r="A16" s="3" t="s">
        <v>126</v>
      </c>
      <c r="B16">
        <v>31372</v>
      </c>
    </row>
    <row r="17" spans="1:3" x14ac:dyDescent="0.2">
      <c r="A17" s="3" t="s">
        <v>127</v>
      </c>
      <c r="B17">
        <v>31816</v>
      </c>
    </row>
    <row r="18" spans="1:3" x14ac:dyDescent="0.2">
      <c r="A18" s="3" t="s">
        <v>128</v>
      </c>
      <c r="B18">
        <v>32162</v>
      </c>
    </row>
    <row r="19" spans="1:3" x14ac:dyDescent="0.2">
      <c r="A19" s="3" t="s">
        <v>130</v>
      </c>
      <c r="B19">
        <v>32820</v>
      </c>
    </row>
    <row r="20" spans="1:3" x14ac:dyDescent="0.2">
      <c r="A20" s="3" t="s">
        <v>132</v>
      </c>
      <c r="B20">
        <v>33082</v>
      </c>
    </row>
    <row r="21" spans="1:3" x14ac:dyDescent="0.2">
      <c r="A21" s="3" t="s">
        <v>137</v>
      </c>
      <c r="B21">
        <v>33443</v>
      </c>
    </row>
    <row r="22" spans="1:3" x14ac:dyDescent="0.2">
      <c r="A22" s="3" t="s">
        <v>138</v>
      </c>
      <c r="B22">
        <v>29852</v>
      </c>
    </row>
    <row r="23" spans="1:3" x14ac:dyDescent="0.2">
      <c r="A23" s="3" t="s">
        <v>147</v>
      </c>
      <c r="B23">
        <v>32468</v>
      </c>
    </row>
    <row r="24" spans="1:3" x14ac:dyDescent="0.2">
      <c r="A24" s="3" t="s">
        <v>148</v>
      </c>
      <c r="B24">
        <v>33497</v>
      </c>
    </row>
    <row r="25" spans="1:3" x14ac:dyDescent="0.2">
      <c r="A25" s="3" t="s">
        <v>176</v>
      </c>
      <c r="B25">
        <v>33257</v>
      </c>
    </row>
    <row r="26" spans="1:3" ht="15.75" x14ac:dyDescent="0.2">
      <c r="A26" s="3" t="s">
        <v>177</v>
      </c>
      <c r="B26">
        <v>33257</v>
      </c>
      <c r="C26" t="s">
        <v>535</v>
      </c>
    </row>
    <row r="27" spans="1:3" ht="15.75" x14ac:dyDescent="0.2">
      <c r="A27" s="3" t="s">
        <v>178</v>
      </c>
      <c r="B27">
        <v>33257</v>
      </c>
    </row>
    <row r="28" spans="1:3" ht="15.75" x14ac:dyDescent="0.2">
      <c r="A28" s="3" t="s">
        <v>179</v>
      </c>
      <c r="B28">
        <v>33257</v>
      </c>
    </row>
    <row r="29" spans="1:3" ht="15.75" x14ac:dyDescent="0.2">
      <c r="A29" s="3" t="s">
        <v>180</v>
      </c>
      <c r="B29">
        <v>33257</v>
      </c>
    </row>
    <row r="30" spans="1:3" ht="15.75" x14ac:dyDescent="0.2">
      <c r="A30" s="10" t="s">
        <v>181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177A-22EE-429D-8940-CFD326749890}">
  <dimension ref="A1:C30"/>
  <sheetViews>
    <sheetView workbookViewId="0">
      <selection activeCell="E32" sqref="E3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20" t="s">
        <v>112</v>
      </c>
      <c r="B2">
        <v>27539</v>
      </c>
    </row>
    <row r="3" spans="1:2" x14ac:dyDescent="0.2">
      <c r="A3" s="20" t="s">
        <v>113</v>
      </c>
      <c r="B3">
        <v>28140</v>
      </c>
    </row>
    <row r="4" spans="1:2" x14ac:dyDescent="0.2">
      <c r="A4" s="20" t="s">
        <v>114</v>
      </c>
      <c r="B4">
        <v>28523</v>
      </c>
    </row>
    <row r="5" spans="1:2" x14ac:dyDescent="0.2">
      <c r="A5" s="20" t="s">
        <v>115</v>
      </c>
      <c r="B5">
        <v>29286</v>
      </c>
    </row>
    <row r="6" spans="1:2" x14ac:dyDescent="0.2">
      <c r="A6" s="20" t="s">
        <v>116</v>
      </c>
      <c r="B6">
        <v>29840</v>
      </c>
    </row>
    <row r="7" spans="1:2" x14ac:dyDescent="0.2">
      <c r="A7" s="20" t="s">
        <v>62</v>
      </c>
      <c r="B7">
        <v>30423</v>
      </c>
    </row>
    <row r="8" spans="1:2" x14ac:dyDescent="0.2">
      <c r="A8" s="20" t="s">
        <v>63</v>
      </c>
      <c r="B8">
        <v>30937</v>
      </c>
    </row>
    <row r="9" spans="1:2" x14ac:dyDescent="0.2">
      <c r="A9" s="20" t="s">
        <v>64</v>
      </c>
      <c r="B9">
        <v>31493</v>
      </c>
    </row>
    <row r="10" spans="1:2" x14ac:dyDescent="0.2">
      <c r="A10" s="20" t="s">
        <v>65</v>
      </c>
      <c r="B10">
        <v>31165</v>
      </c>
    </row>
    <row r="11" spans="1:2" x14ac:dyDescent="0.2">
      <c r="A11" s="20" t="s">
        <v>66</v>
      </c>
      <c r="B11">
        <v>29518</v>
      </c>
    </row>
    <row r="12" spans="1:2" x14ac:dyDescent="0.2">
      <c r="A12" s="20" t="s">
        <v>68</v>
      </c>
      <c r="B12">
        <v>29939</v>
      </c>
    </row>
    <row r="13" spans="1:2" x14ac:dyDescent="0.2">
      <c r="A13" s="20">
        <v>2011</v>
      </c>
      <c r="B13">
        <v>30030</v>
      </c>
    </row>
    <row r="14" spans="1:2" x14ac:dyDescent="0.2">
      <c r="A14" s="20">
        <v>2012</v>
      </c>
      <c r="B14">
        <v>30284</v>
      </c>
    </row>
    <row r="15" spans="1:2" x14ac:dyDescent="0.2">
      <c r="A15" s="20">
        <v>2013</v>
      </c>
      <c r="B15">
        <v>30634</v>
      </c>
    </row>
    <row r="16" spans="1:2" x14ac:dyDescent="0.2">
      <c r="A16" s="20">
        <v>2014</v>
      </c>
      <c r="B16">
        <v>31372</v>
      </c>
    </row>
    <row r="17" spans="1:3" x14ac:dyDescent="0.2">
      <c r="A17" s="20">
        <v>2015</v>
      </c>
      <c r="B17">
        <v>31816</v>
      </c>
    </row>
    <row r="18" spans="1:3" x14ac:dyDescent="0.2">
      <c r="A18" s="20">
        <v>2016</v>
      </c>
      <c r="B18">
        <v>32162</v>
      </c>
    </row>
    <row r="19" spans="1:3" x14ac:dyDescent="0.2">
      <c r="A19" s="20">
        <v>2017</v>
      </c>
      <c r="B19">
        <v>32820</v>
      </c>
    </row>
    <row r="20" spans="1:3" x14ac:dyDescent="0.2">
      <c r="A20" s="20">
        <v>2018</v>
      </c>
      <c r="B20">
        <v>33082</v>
      </c>
    </row>
    <row r="21" spans="1:3" x14ac:dyDescent="0.2">
      <c r="A21" s="20">
        <v>2019</v>
      </c>
      <c r="B21">
        <v>33443</v>
      </c>
    </row>
    <row r="22" spans="1:3" x14ac:dyDescent="0.2">
      <c r="A22" s="20">
        <v>2020</v>
      </c>
      <c r="B22">
        <v>29852</v>
      </c>
    </row>
    <row r="23" spans="1:3" x14ac:dyDescent="0.2">
      <c r="A23" s="20">
        <v>2021</v>
      </c>
      <c r="B23">
        <v>32468</v>
      </c>
    </row>
    <row r="24" spans="1:3" x14ac:dyDescent="0.2">
      <c r="A24" s="20">
        <v>2022</v>
      </c>
      <c r="B24">
        <v>33497</v>
      </c>
    </row>
    <row r="25" spans="1:3" x14ac:dyDescent="0.2">
      <c r="A25" s="20">
        <v>2023</v>
      </c>
      <c r="B25">
        <v>33257</v>
      </c>
    </row>
    <row r="26" spans="1:3" x14ac:dyDescent="0.2">
      <c r="A26" s="20">
        <v>2024</v>
      </c>
      <c r="B26">
        <v>33257</v>
      </c>
      <c r="C26" t="s">
        <v>535</v>
      </c>
    </row>
    <row r="27" spans="1:3" x14ac:dyDescent="0.2">
      <c r="A27" s="20">
        <v>2025</v>
      </c>
      <c r="B27">
        <v>33257</v>
      </c>
    </row>
    <row r="28" spans="1:3" x14ac:dyDescent="0.2">
      <c r="A28" s="20">
        <v>2026</v>
      </c>
      <c r="B28">
        <v>33257</v>
      </c>
    </row>
    <row r="29" spans="1:3" x14ac:dyDescent="0.2">
      <c r="A29" s="20">
        <v>2027</v>
      </c>
      <c r="B29">
        <v>33257</v>
      </c>
    </row>
    <row r="30" spans="1:3" x14ac:dyDescent="0.2">
      <c r="A30" s="20">
        <v>2028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5"/>
  <sheetViews>
    <sheetView showGridLines="0" topLeftCell="A49" workbookViewId="0">
      <selection activeCell="C101" sqref="C101:K101"/>
    </sheetView>
  </sheetViews>
  <sheetFormatPr defaultColWidth="8.85546875" defaultRowHeight="12.75" x14ac:dyDescent="0.2"/>
  <cols>
    <col min="1" max="1" width="2.140625" style="4" customWidth="1"/>
    <col min="2" max="2" width="11.140625" style="4" customWidth="1"/>
    <col min="3" max="3" width="12.42578125" style="5" customWidth="1"/>
    <col min="4" max="4" width="12.42578125" style="6" customWidth="1"/>
    <col min="5" max="6" width="11.42578125" style="31" customWidth="1"/>
    <col min="7" max="7" width="2.140625" style="4" customWidth="1"/>
    <col min="8" max="8" width="9.42578125" style="14" customWidth="1"/>
    <col min="9" max="9" width="12.42578125" style="38" customWidth="1"/>
    <col min="10" max="10" width="12.42578125" style="40" customWidth="1"/>
    <col min="11" max="11" width="14" style="42" customWidth="1"/>
    <col min="12" max="16384" width="8.85546875" style="4"/>
  </cols>
  <sheetData>
    <row r="1" spans="1:13" s="14" customFormat="1" x14ac:dyDescent="0.2">
      <c r="A1" s="11"/>
      <c r="B1" s="13" t="s">
        <v>52</v>
      </c>
      <c r="C1" s="35"/>
      <c r="D1" s="32"/>
      <c r="E1" s="26"/>
      <c r="F1" s="26"/>
      <c r="G1" s="11"/>
      <c r="I1" s="38"/>
      <c r="J1" s="40"/>
      <c r="K1" s="42"/>
    </row>
    <row r="2" spans="1:13" s="14" customFormat="1" ht="3.95" customHeight="1" x14ac:dyDescent="0.2">
      <c r="A2" s="11"/>
      <c r="B2" s="13"/>
      <c r="C2" s="35"/>
      <c r="D2" s="32"/>
      <c r="E2" s="26"/>
      <c r="F2" s="26"/>
      <c r="G2" s="11"/>
      <c r="I2" s="38"/>
      <c r="J2" s="40"/>
      <c r="K2" s="42"/>
    </row>
    <row r="3" spans="1:13" ht="12.75" customHeight="1" x14ac:dyDescent="0.2">
      <c r="A3" s="1"/>
      <c r="B3" s="65" t="s">
        <v>172</v>
      </c>
      <c r="C3" s="65"/>
      <c r="D3" s="65"/>
      <c r="E3" s="65"/>
      <c r="F3" s="65"/>
      <c r="G3" s="65"/>
      <c r="H3" s="65"/>
      <c r="I3" s="65"/>
      <c r="J3" s="65"/>
      <c r="K3" s="65"/>
    </row>
    <row r="4" spans="1:13" x14ac:dyDescent="0.2">
      <c r="A4" s="1"/>
      <c r="B4" s="66" t="s">
        <v>167</v>
      </c>
      <c r="C4" s="66"/>
      <c r="D4" s="66"/>
      <c r="E4" s="66"/>
      <c r="F4" s="66"/>
      <c r="G4" s="66"/>
      <c r="H4" s="66"/>
      <c r="I4" s="66"/>
      <c r="J4" s="66"/>
      <c r="K4" s="66"/>
    </row>
    <row r="5" spans="1:13" x14ac:dyDescent="0.2">
      <c r="A5" s="1"/>
      <c r="B5" s="75" t="s">
        <v>74</v>
      </c>
      <c r="C5" s="76"/>
      <c r="D5" s="76"/>
      <c r="E5" s="76"/>
      <c r="F5" s="77"/>
      <c r="G5" s="2"/>
      <c r="H5" s="68" t="s">
        <v>129</v>
      </c>
      <c r="I5" s="69"/>
      <c r="J5" s="69"/>
      <c r="K5" s="70"/>
    </row>
    <row r="6" spans="1:13" s="19" customFormat="1" ht="15.75" x14ac:dyDescent="0.2">
      <c r="A6" s="11"/>
      <c r="B6" s="52"/>
      <c r="C6" s="71" t="s">
        <v>48</v>
      </c>
      <c r="D6" s="72"/>
      <c r="E6" s="57" t="s">
        <v>142</v>
      </c>
      <c r="F6" s="51"/>
      <c r="G6" s="11"/>
      <c r="H6" s="15"/>
      <c r="I6" s="73" t="s">
        <v>48</v>
      </c>
      <c r="J6" s="74"/>
      <c r="K6" s="50" t="s">
        <v>139</v>
      </c>
    </row>
    <row r="7" spans="1:13" s="18" customFormat="1" ht="51" customHeight="1" x14ac:dyDescent="0.2">
      <c r="A7" s="16"/>
      <c r="B7" s="22" t="s">
        <v>74</v>
      </c>
      <c r="C7" s="41" t="s">
        <v>159</v>
      </c>
      <c r="D7" s="33" t="s">
        <v>75</v>
      </c>
      <c r="E7" s="56" t="s">
        <v>143</v>
      </c>
      <c r="F7" s="56" t="s">
        <v>144</v>
      </c>
      <c r="G7" s="23"/>
      <c r="H7" s="22" t="s">
        <v>129</v>
      </c>
      <c r="I7" s="36" t="s">
        <v>164</v>
      </c>
      <c r="J7" s="33" t="s">
        <v>75</v>
      </c>
      <c r="K7" s="56" t="s">
        <v>145</v>
      </c>
    </row>
    <row r="8" spans="1:13" s="18" customFormat="1" x14ac:dyDescent="0.2">
      <c r="A8" s="16"/>
      <c r="B8" s="17" t="s">
        <v>0</v>
      </c>
      <c r="C8" s="37">
        <v>3.5230000000000001</v>
      </c>
      <c r="D8" s="34"/>
      <c r="E8" s="27">
        <v>19574</v>
      </c>
      <c r="F8" s="53">
        <v>19589</v>
      </c>
      <c r="G8" s="49"/>
      <c r="H8" s="20" t="s">
        <v>117</v>
      </c>
      <c r="I8" s="37">
        <v>3.3003999999999998</v>
      </c>
      <c r="J8" s="34"/>
      <c r="K8" s="27">
        <v>19169</v>
      </c>
      <c r="L8" s="49"/>
      <c r="M8" s="47"/>
    </row>
    <row r="9" spans="1:13" s="18" customFormat="1" x14ac:dyDescent="0.2">
      <c r="A9" s="16"/>
      <c r="B9" s="17" t="s">
        <v>1</v>
      </c>
      <c r="C9" s="37">
        <v>3.7416</v>
      </c>
      <c r="D9" s="34">
        <v>6.2049389724666444</v>
      </c>
      <c r="E9" s="27">
        <v>21162</v>
      </c>
      <c r="F9" s="53">
        <v>21138</v>
      </c>
      <c r="G9" s="49"/>
      <c r="H9" s="20" t="s">
        <v>118</v>
      </c>
      <c r="I9" s="37">
        <v>3.5295000000000001</v>
      </c>
      <c r="J9" s="34">
        <v>6.9415828384438338</v>
      </c>
      <c r="K9" s="27">
        <v>20844</v>
      </c>
      <c r="L9" s="49"/>
      <c r="M9" s="47"/>
    </row>
    <row r="10" spans="1:13" s="18" customFormat="1" x14ac:dyDescent="0.2">
      <c r="A10" s="16"/>
      <c r="B10" s="17" t="s">
        <v>2</v>
      </c>
      <c r="C10" s="37">
        <v>3.9140000000000001</v>
      </c>
      <c r="D10" s="34">
        <v>4.6076544793671186</v>
      </c>
      <c r="E10" s="27">
        <v>22509</v>
      </c>
      <c r="F10" s="53">
        <v>22524</v>
      </c>
      <c r="G10" s="49"/>
      <c r="H10" s="20" t="s">
        <v>119</v>
      </c>
      <c r="I10" s="37">
        <v>3.6709000000000001</v>
      </c>
      <c r="J10" s="34">
        <v>4.0062331775038951</v>
      </c>
      <c r="K10" s="27">
        <v>22104</v>
      </c>
      <c r="L10" s="49"/>
      <c r="M10" s="47"/>
    </row>
    <row r="11" spans="1:13" s="18" customFormat="1" x14ac:dyDescent="0.2">
      <c r="A11" s="16"/>
      <c r="B11" s="17" t="s">
        <v>3</v>
      </c>
      <c r="C11" s="37">
        <v>4.0091000000000001</v>
      </c>
      <c r="D11" s="34">
        <v>2.4297393970362791</v>
      </c>
      <c r="E11" s="27">
        <v>23335</v>
      </c>
      <c r="F11" s="53">
        <v>23305</v>
      </c>
      <c r="G11" s="49"/>
      <c r="H11" s="20" t="s">
        <v>120</v>
      </c>
      <c r="I11" s="37">
        <v>3.8048999999999999</v>
      </c>
      <c r="J11" s="34">
        <v>3.6503309815031706</v>
      </c>
      <c r="K11" s="27">
        <v>23220</v>
      </c>
      <c r="L11" s="49"/>
      <c r="M11" s="47"/>
    </row>
    <row r="12" spans="1:13" s="18" customFormat="1" x14ac:dyDescent="0.2">
      <c r="A12" s="16"/>
      <c r="B12" s="17" t="s">
        <v>4</v>
      </c>
      <c r="C12" s="37">
        <v>4.0298999999999996</v>
      </c>
      <c r="D12" s="34">
        <v>0.51881968521612043</v>
      </c>
      <c r="E12" s="27">
        <v>24873</v>
      </c>
      <c r="F12" s="53">
        <v>24928</v>
      </c>
      <c r="G12" s="49"/>
      <c r="H12" s="20" t="s">
        <v>121</v>
      </c>
      <c r="I12" s="37">
        <v>3.8323999999999998</v>
      </c>
      <c r="J12" s="34">
        <v>0.72275224053194198</v>
      </c>
      <c r="K12" s="27">
        <v>24388</v>
      </c>
      <c r="L12" s="49"/>
      <c r="M12" s="47"/>
    </row>
    <row r="13" spans="1:13" s="18" customFormat="1" x14ac:dyDescent="0.2">
      <c r="A13" s="16"/>
      <c r="B13" s="17" t="s">
        <v>5</v>
      </c>
      <c r="C13" s="37">
        <v>4.1105</v>
      </c>
      <c r="D13" s="34">
        <v>2.000049629023064</v>
      </c>
      <c r="E13" s="27">
        <v>26639</v>
      </c>
      <c r="F13" s="53">
        <v>26657</v>
      </c>
      <c r="G13" s="49"/>
      <c r="H13" s="20" t="s">
        <v>122</v>
      </c>
      <c r="I13" s="37">
        <v>3.8723999999999998</v>
      </c>
      <c r="J13" s="34">
        <v>1.04373238701597</v>
      </c>
      <c r="K13" s="27">
        <v>26201</v>
      </c>
      <c r="L13" s="49"/>
      <c r="M13" s="47"/>
    </row>
    <row r="14" spans="1:13" s="18" customFormat="1" x14ac:dyDescent="0.2">
      <c r="A14" s="16"/>
      <c r="B14" s="17" t="s">
        <v>6</v>
      </c>
      <c r="C14" s="37">
        <v>4.2614999999999998</v>
      </c>
      <c r="D14" s="34">
        <v>3.6735190366135457</v>
      </c>
      <c r="E14" s="27">
        <v>28141</v>
      </c>
      <c r="F14" s="53">
        <v>28169</v>
      </c>
      <c r="G14" s="49"/>
      <c r="H14" s="20" t="s">
        <v>123</v>
      </c>
      <c r="I14" s="37">
        <v>4.0191999999999997</v>
      </c>
      <c r="J14" s="34">
        <v>3.7909306889784071</v>
      </c>
      <c r="K14" s="27">
        <v>27918</v>
      </c>
      <c r="L14" s="49"/>
      <c r="M14" s="47"/>
    </row>
    <row r="15" spans="1:13" s="18" customFormat="1" x14ac:dyDescent="0.2">
      <c r="A15" s="16"/>
      <c r="B15" s="17" t="s">
        <v>7</v>
      </c>
      <c r="C15" s="37">
        <v>4.3943000000000003</v>
      </c>
      <c r="D15" s="34">
        <v>3.1162736125777419</v>
      </c>
      <c r="E15" s="27">
        <v>29450</v>
      </c>
      <c r="F15" s="53">
        <v>29468</v>
      </c>
      <c r="G15" s="49"/>
      <c r="H15" s="20" t="s">
        <v>124</v>
      </c>
      <c r="I15" s="37">
        <v>4.1638999999999999</v>
      </c>
      <c r="J15" s="34">
        <v>3.6002189490445931</v>
      </c>
      <c r="K15" s="27">
        <v>29235</v>
      </c>
      <c r="L15" s="49"/>
      <c r="M15" s="47"/>
    </row>
    <row r="16" spans="1:13" s="18" customFormat="1" x14ac:dyDescent="0.2">
      <c r="A16" s="16"/>
      <c r="B16" s="17" t="s">
        <v>8</v>
      </c>
      <c r="C16" s="37">
        <v>4.4680999999999997</v>
      </c>
      <c r="D16" s="34">
        <v>1.6794483763056554</v>
      </c>
      <c r="E16" s="27">
        <v>31921</v>
      </c>
      <c r="F16" s="53">
        <v>31876</v>
      </c>
      <c r="G16" s="49"/>
      <c r="H16" s="20" t="s">
        <v>125</v>
      </c>
      <c r="I16" s="37">
        <v>4.2244999999999999</v>
      </c>
      <c r="J16" s="34">
        <v>1.4553663632652079</v>
      </c>
      <c r="K16" s="27">
        <v>31099</v>
      </c>
      <c r="L16" s="49"/>
      <c r="M16" s="47"/>
    </row>
    <row r="17" spans="1:13" ht="12.75" customHeight="1" x14ac:dyDescent="0.2">
      <c r="A17" s="1"/>
      <c r="B17" s="3" t="s">
        <v>9</v>
      </c>
      <c r="C17" s="24">
        <v>4.6787000000000001</v>
      </c>
      <c r="D17" s="34">
        <v>4.7134128600523795</v>
      </c>
      <c r="E17" s="28">
        <v>34855</v>
      </c>
      <c r="F17" s="54">
        <v>34924</v>
      </c>
      <c r="G17" s="49"/>
      <c r="H17" s="20" t="s">
        <v>76</v>
      </c>
      <c r="I17" s="24">
        <v>4.3756000000000004</v>
      </c>
      <c r="J17" s="25">
        <v>3.5767546455201908</v>
      </c>
      <c r="K17" s="28">
        <v>34047</v>
      </c>
      <c r="L17" s="49"/>
      <c r="M17" s="47"/>
    </row>
    <row r="18" spans="1:13" x14ac:dyDescent="0.2">
      <c r="A18" s="1"/>
      <c r="B18" s="3" t="s">
        <v>10</v>
      </c>
      <c r="C18" s="7">
        <v>4.9305000000000003</v>
      </c>
      <c r="D18" s="34">
        <v>5.3818368350182801</v>
      </c>
      <c r="E18" s="29">
        <v>37461</v>
      </c>
      <c r="F18" s="55">
        <v>37415</v>
      </c>
      <c r="G18" s="49"/>
      <c r="H18" s="20" t="s">
        <v>77</v>
      </c>
      <c r="I18" s="24">
        <v>4.6356000000000002</v>
      </c>
      <c r="J18" s="25">
        <v>5.9420422342078751</v>
      </c>
      <c r="K18" s="28">
        <v>36828</v>
      </c>
      <c r="L18" s="49"/>
      <c r="M18" s="47"/>
    </row>
    <row r="19" spans="1:13" x14ac:dyDescent="0.2">
      <c r="A19" s="1"/>
      <c r="B19" s="3" t="s">
        <v>11</v>
      </c>
      <c r="C19" s="7">
        <v>5.1813000000000002</v>
      </c>
      <c r="D19" s="34">
        <v>5.0867052023121371</v>
      </c>
      <c r="E19" s="29">
        <v>39949</v>
      </c>
      <c r="F19" s="55">
        <v>39946</v>
      </c>
      <c r="G19" s="49"/>
      <c r="H19" s="20" t="s">
        <v>78</v>
      </c>
      <c r="I19" s="24">
        <v>4.883</v>
      </c>
      <c r="J19" s="25">
        <v>5.3369574596600184</v>
      </c>
      <c r="K19" s="28">
        <v>39394</v>
      </c>
      <c r="L19" s="49"/>
      <c r="M19" s="47"/>
    </row>
    <row r="20" spans="1:13" x14ac:dyDescent="0.2">
      <c r="A20" s="1"/>
      <c r="B20" s="3" t="s">
        <v>12</v>
      </c>
      <c r="C20" s="7">
        <v>5.3230000000000004</v>
      </c>
      <c r="D20" s="34">
        <v>2.7348348869974748</v>
      </c>
      <c r="E20" s="29">
        <v>42504</v>
      </c>
      <c r="F20" s="55">
        <v>42612</v>
      </c>
      <c r="G20" s="49"/>
      <c r="H20" s="20" t="s">
        <v>79</v>
      </c>
      <c r="I20" s="24">
        <v>5.0267999999999997</v>
      </c>
      <c r="J20" s="25">
        <v>2.9449109154208419</v>
      </c>
      <c r="K20" s="28">
        <v>41673</v>
      </c>
      <c r="L20" s="49"/>
      <c r="M20" s="47"/>
    </row>
    <row r="21" spans="1:13" x14ac:dyDescent="0.2">
      <c r="A21" s="1"/>
      <c r="B21" s="3" t="s">
        <v>13</v>
      </c>
      <c r="C21" s="7">
        <v>5.6013999999999999</v>
      </c>
      <c r="D21" s="34">
        <v>5.2301333834303874</v>
      </c>
      <c r="E21" s="29">
        <v>46763</v>
      </c>
      <c r="F21" s="55">
        <v>46784</v>
      </c>
      <c r="G21" s="49"/>
      <c r="H21" s="20" t="s">
        <v>80</v>
      </c>
      <c r="I21" s="24">
        <v>5.2378999999999998</v>
      </c>
      <c r="J21" s="25">
        <v>4.1994907296888693</v>
      </c>
      <c r="K21" s="28">
        <v>45795</v>
      </c>
      <c r="L21" s="49"/>
      <c r="M21" s="47"/>
    </row>
    <row r="22" spans="1:13" x14ac:dyDescent="0.2">
      <c r="A22" s="1"/>
      <c r="B22" s="3" t="s">
        <v>14</v>
      </c>
      <c r="C22" s="7">
        <v>5.9885000000000002</v>
      </c>
      <c r="D22" s="34">
        <v>6.9107723069232723</v>
      </c>
      <c r="E22" s="29">
        <v>50843</v>
      </c>
      <c r="F22" s="55">
        <v>50895</v>
      </c>
      <c r="G22" s="49"/>
      <c r="H22" s="20" t="s">
        <v>81</v>
      </c>
      <c r="I22" s="24">
        <v>5.5849000000000002</v>
      </c>
      <c r="J22" s="25">
        <v>6.6247923786250302</v>
      </c>
      <c r="K22" s="28">
        <v>49761</v>
      </c>
      <c r="L22" s="49"/>
      <c r="M22" s="47"/>
    </row>
    <row r="23" spans="1:13" x14ac:dyDescent="0.2">
      <c r="A23" s="1"/>
      <c r="B23" s="3" t="s">
        <v>15</v>
      </c>
      <c r="C23" s="7">
        <v>6.5795000000000003</v>
      </c>
      <c r="D23" s="34">
        <v>9.8689154212240151</v>
      </c>
      <c r="E23" s="29">
        <v>57723</v>
      </c>
      <c r="F23" s="55">
        <v>57807</v>
      </c>
      <c r="G23" s="49"/>
      <c r="H23" s="20" t="s">
        <v>82</v>
      </c>
      <c r="I23" s="24">
        <v>6.1226000000000003</v>
      </c>
      <c r="J23" s="25">
        <v>9.6277462443374109</v>
      </c>
      <c r="K23" s="28">
        <v>56041</v>
      </c>
      <c r="L23" s="49"/>
      <c r="M23" s="47"/>
    </row>
    <row r="24" spans="1:13" x14ac:dyDescent="0.2">
      <c r="A24" s="1"/>
      <c r="B24" s="3" t="s">
        <v>16</v>
      </c>
      <c r="C24" s="7">
        <v>7.0770999999999997</v>
      </c>
      <c r="D24" s="34">
        <v>7.5628847176837048</v>
      </c>
      <c r="E24" s="29">
        <v>64575</v>
      </c>
      <c r="F24" s="55">
        <v>64483</v>
      </c>
      <c r="G24" s="49"/>
      <c r="H24" s="20" t="s">
        <v>83</v>
      </c>
      <c r="I24" s="24">
        <v>6.6295999999999999</v>
      </c>
      <c r="J24" s="25">
        <v>8.2807957403717332</v>
      </c>
      <c r="K24" s="28">
        <v>62870</v>
      </c>
      <c r="L24" s="49"/>
      <c r="M24" s="47"/>
    </row>
    <row r="25" spans="1:13" x14ac:dyDescent="0.2">
      <c r="A25" s="1"/>
      <c r="B25" s="3" t="s">
        <v>17</v>
      </c>
      <c r="C25" s="7">
        <v>7.6790000000000003</v>
      </c>
      <c r="D25" s="34">
        <v>8.5048960732503502</v>
      </c>
      <c r="E25" s="29">
        <v>73925</v>
      </c>
      <c r="F25" s="55">
        <v>74025</v>
      </c>
      <c r="G25" s="49"/>
      <c r="H25" s="20" t="s">
        <v>84</v>
      </c>
      <c r="I25" s="24">
        <v>7.1302000000000003</v>
      </c>
      <c r="J25" s="25">
        <v>7.5509834680825447</v>
      </c>
      <c r="K25" s="28">
        <v>70578</v>
      </c>
      <c r="L25" s="49"/>
      <c r="M25" s="47"/>
    </row>
    <row r="26" spans="1:13" x14ac:dyDescent="0.2">
      <c r="A26" s="1"/>
      <c r="B26" s="3" t="s">
        <v>18</v>
      </c>
      <c r="C26" s="7">
        <v>8.3535000000000004</v>
      </c>
      <c r="D26" s="34">
        <v>8.7836957937231421</v>
      </c>
      <c r="E26" s="29">
        <v>82855</v>
      </c>
      <c r="F26" s="55">
        <v>82879</v>
      </c>
      <c r="G26" s="49"/>
      <c r="H26" s="20" t="s">
        <v>85</v>
      </c>
      <c r="I26" s="24">
        <v>7.7633000000000001</v>
      </c>
      <c r="J26" s="25">
        <v>8.8791338251381404</v>
      </c>
      <c r="K26" s="28">
        <v>81793</v>
      </c>
      <c r="L26" s="49"/>
      <c r="M26" s="47"/>
    </row>
    <row r="27" spans="1:13" x14ac:dyDescent="0.2">
      <c r="A27" s="1"/>
      <c r="B27" s="3" t="s">
        <v>19</v>
      </c>
      <c r="C27" s="7">
        <v>10.051299999999999</v>
      </c>
      <c r="D27" s="34">
        <v>20.324414915903503</v>
      </c>
      <c r="E27" s="29">
        <v>98182</v>
      </c>
      <c r="F27" s="55">
        <v>98355</v>
      </c>
      <c r="G27" s="49"/>
      <c r="H27" s="20" t="s">
        <v>86</v>
      </c>
      <c r="I27" s="24">
        <v>9.0182000000000002</v>
      </c>
      <c r="J27" s="25">
        <v>16.164517666456277</v>
      </c>
      <c r="K27" s="28">
        <v>92673</v>
      </c>
      <c r="L27" s="49"/>
      <c r="M27" s="47"/>
    </row>
    <row r="28" spans="1:13" x14ac:dyDescent="0.2">
      <c r="A28" s="1"/>
      <c r="B28" s="3" t="s">
        <v>20</v>
      </c>
      <c r="C28" s="7">
        <v>12.5097</v>
      </c>
      <c r="D28" s="34">
        <v>24.458527752629024</v>
      </c>
      <c r="E28" s="29">
        <v>120844</v>
      </c>
      <c r="F28" s="55">
        <v>120728</v>
      </c>
      <c r="G28" s="49"/>
      <c r="H28" s="20" t="s">
        <v>87</v>
      </c>
      <c r="I28" s="24">
        <v>11.3752</v>
      </c>
      <c r="J28" s="25">
        <v>26.136036016056412</v>
      </c>
      <c r="K28" s="28">
        <v>115093</v>
      </c>
      <c r="L28" s="49"/>
      <c r="M28" s="47"/>
    </row>
    <row r="29" spans="1:13" x14ac:dyDescent="0.2">
      <c r="A29" s="1"/>
      <c r="B29" s="3" t="s">
        <v>21</v>
      </c>
      <c r="C29" s="7">
        <v>14.2546</v>
      </c>
      <c r="D29" s="34">
        <v>13.948376060177297</v>
      </c>
      <c r="E29" s="29">
        <v>142077</v>
      </c>
      <c r="F29" s="55">
        <v>142588</v>
      </c>
      <c r="G29" s="49"/>
      <c r="H29" s="20" t="s">
        <v>88</v>
      </c>
      <c r="I29" s="24">
        <v>13.1355</v>
      </c>
      <c r="J29" s="25">
        <v>15.474892749138485</v>
      </c>
      <c r="K29" s="28">
        <v>136999</v>
      </c>
      <c r="L29" s="49"/>
      <c r="M29" s="47"/>
    </row>
    <row r="30" spans="1:13" x14ac:dyDescent="0.2">
      <c r="A30" s="1"/>
      <c r="B30" s="3" t="s">
        <v>22</v>
      </c>
      <c r="C30" s="7">
        <v>16.213200000000001</v>
      </c>
      <c r="D30" s="34">
        <v>13.740125994415841</v>
      </c>
      <c r="E30" s="29">
        <v>166100</v>
      </c>
      <c r="F30" s="55">
        <v>165888</v>
      </c>
      <c r="G30" s="49"/>
      <c r="H30" s="20" t="s">
        <v>89</v>
      </c>
      <c r="I30" s="24">
        <v>14.9557</v>
      </c>
      <c r="J30" s="25">
        <v>13.857104792356589</v>
      </c>
      <c r="K30" s="28">
        <v>159786</v>
      </c>
      <c r="L30" s="49"/>
      <c r="M30" s="47"/>
    </row>
    <row r="31" spans="1:13" x14ac:dyDescent="0.2">
      <c r="A31" s="1"/>
      <c r="B31" s="3" t="s">
        <v>23</v>
      </c>
      <c r="C31" s="7">
        <v>18.038599999999999</v>
      </c>
      <c r="D31" s="34">
        <v>11.258727456640258</v>
      </c>
      <c r="E31" s="29">
        <v>192358</v>
      </c>
      <c r="F31" s="55">
        <v>192477</v>
      </c>
      <c r="G31" s="49"/>
      <c r="H31" s="20" t="s">
        <v>90</v>
      </c>
      <c r="I31" s="24">
        <v>16.721</v>
      </c>
      <c r="J31" s="25">
        <v>11.803526414678014</v>
      </c>
      <c r="K31" s="28">
        <v>186158</v>
      </c>
      <c r="L31" s="49"/>
      <c r="M31" s="47"/>
    </row>
    <row r="32" spans="1:13" x14ac:dyDescent="0.2">
      <c r="A32" s="1"/>
      <c r="B32" s="3" t="s">
        <v>24</v>
      </c>
      <c r="C32" s="7">
        <v>21.082699999999999</v>
      </c>
      <c r="D32" s="34">
        <v>16.875478141319171</v>
      </c>
      <c r="E32" s="29">
        <v>232592</v>
      </c>
      <c r="F32" s="55">
        <v>232629</v>
      </c>
      <c r="G32" s="49"/>
      <c r="H32" s="20" t="s">
        <v>91</v>
      </c>
      <c r="I32" s="24">
        <v>19.135999999999999</v>
      </c>
      <c r="J32" s="25">
        <v>14.442916093535072</v>
      </c>
      <c r="K32" s="28">
        <v>220981</v>
      </c>
      <c r="L32" s="49"/>
      <c r="M32" s="47"/>
    </row>
    <row r="33" spans="1:13" x14ac:dyDescent="0.2">
      <c r="A33" s="1"/>
      <c r="B33" s="3" t="s">
        <v>25</v>
      </c>
      <c r="C33" s="7">
        <v>25.1069</v>
      </c>
      <c r="D33" s="34">
        <v>19.087688009600292</v>
      </c>
      <c r="E33" s="29">
        <v>267518</v>
      </c>
      <c r="F33" s="55">
        <v>267802</v>
      </c>
      <c r="G33" s="49"/>
      <c r="H33" s="20" t="s">
        <v>92</v>
      </c>
      <c r="I33" s="24">
        <v>23.001799999999999</v>
      </c>
      <c r="J33" s="25">
        <v>20.201714046822744</v>
      </c>
      <c r="K33" s="28">
        <v>259970</v>
      </c>
      <c r="L33" s="49"/>
      <c r="M33" s="47"/>
    </row>
    <row r="34" spans="1:13" x14ac:dyDescent="0.2">
      <c r="A34" s="1"/>
      <c r="B34" s="3" t="s">
        <v>26</v>
      </c>
      <c r="C34" s="7">
        <v>27.752099999999999</v>
      </c>
      <c r="D34" s="34">
        <v>10.535749136691503</v>
      </c>
      <c r="E34" s="29">
        <v>298261</v>
      </c>
      <c r="F34" s="55">
        <v>297709</v>
      </c>
      <c r="G34" s="49"/>
      <c r="H34" s="20" t="s">
        <v>93</v>
      </c>
      <c r="I34" s="24">
        <v>25.835799999999999</v>
      </c>
      <c r="J34" s="25">
        <v>12.320774895877713</v>
      </c>
      <c r="K34" s="28">
        <v>290180</v>
      </c>
      <c r="L34" s="49"/>
      <c r="M34" s="47"/>
    </row>
    <row r="35" spans="1:13" x14ac:dyDescent="0.2">
      <c r="A35" s="1"/>
      <c r="B35" s="3" t="s">
        <v>27</v>
      </c>
      <c r="C35" s="7">
        <v>29.798200000000001</v>
      </c>
      <c r="D35" s="34">
        <v>7.3727753935738303</v>
      </c>
      <c r="E35" s="29">
        <v>327449</v>
      </c>
      <c r="F35" s="55">
        <v>327817</v>
      </c>
      <c r="G35" s="49"/>
      <c r="H35" s="20" t="s">
        <v>94</v>
      </c>
      <c r="I35" s="24">
        <v>27.903700000000001</v>
      </c>
      <c r="J35" s="25">
        <v>8.0040099396960862</v>
      </c>
      <c r="K35" s="28">
        <v>319558</v>
      </c>
      <c r="L35" s="49"/>
      <c r="M35" s="47"/>
    </row>
    <row r="36" spans="1:13" x14ac:dyDescent="0.2">
      <c r="A36" s="1"/>
      <c r="B36" s="3" t="s">
        <v>28</v>
      </c>
      <c r="C36" s="7">
        <v>31.216899999999999</v>
      </c>
      <c r="D36" s="34">
        <v>4.7610258337751867</v>
      </c>
      <c r="E36" s="29">
        <v>358062</v>
      </c>
      <c r="F36" s="55">
        <v>357283</v>
      </c>
      <c r="G36" s="49"/>
      <c r="H36" s="20" t="s">
        <v>95</v>
      </c>
      <c r="I36" s="24">
        <v>29.452400000000001</v>
      </c>
      <c r="J36" s="25">
        <v>5.5501600146217172</v>
      </c>
      <c r="K36" s="28">
        <v>351347</v>
      </c>
      <c r="L36" s="49"/>
      <c r="M36" s="47"/>
    </row>
    <row r="37" spans="1:13" x14ac:dyDescent="0.2">
      <c r="A37" s="1"/>
      <c r="B37" s="3" t="s">
        <v>29</v>
      </c>
      <c r="C37" s="7">
        <v>33.040599999999998</v>
      </c>
      <c r="D37" s="34">
        <v>5.8420278759261768</v>
      </c>
      <c r="E37" s="29">
        <v>385979</v>
      </c>
      <c r="F37" s="55">
        <v>385669</v>
      </c>
      <c r="G37" s="49"/>
      <c r="H37" s="20" t="s">
        <v>96</v>
      </c>
      <c r="I37" s="24">
        <v>30.992999999999999</v>
      </c>
      <c r="J37" s="25">
        <v>5.2308131086091381</v>
      </c>
      <c r="K37" s="28">
        <v>377920</v>
      </c>
      <c r="L37" s="49"/>
      <c r="M37" s="47"/>
    </row>
    <row r="38" spans="1:13" x14ac:dyDescent="0.2">
      <c r="A38" s="1"/>
      <c r="B38" s="3" t="s">
        <v>30</v>
      </c>
      <c r="C38" s="7">
        <v>34.838200000000001</v>
      </c>
      <c r="D38" s="34">
        <v>5.4405791662379102</v>
      </c>
      <c r="E38" s="29">
        <v>423724</v>
      </c>
      <c r="F38" s="55">
        <v>423971</v>
      </c>
      <c r="G38" s="49"/>
      <c r="H38" s="20" t="s">
        <v>97</v>
      </c>
      <c r="I38" s="24">
        <v>32.6663</v>
      </c>
      <c r="J38" s="25">
        <v>5.398961055722264</v>
      </c>
      <c r="K38" s="28">
        <v>414630</v>
      </c>
      <c r="L38" s="49"/>
      <c r="M38" s="47"/>
    </row>
    <row r="39" spans="1:13" x14ac:dyDescent="0.2">
      <c r="A39" s="1"/>
      <c r="B39" s="3" t="s">
        <v>31</v>
      </c>
      <c r="C39" s="7">
        <v>36.25</v>
      </c>
      <c r="D39" s="34">
        <v>4.0524481747047769</v>
      </c>
      <c r="E39" s="29">
        <v>455183</v>
      </c>
      <c r="F39" s="55">
        <v>455983</v>
      </c>
      <c r="G39" s="49"/>
      <c r="H39" s="20" t="s">
        <v>98</v>
      </c>
      <c r="I39" s="24">
        <v>34.124400000000001</v>
      </c>
      <c r="J39" s="25">
        <v>4.4636215304457547</v>
      </c>
      <c r="K39" s="28">
        <v>446600</v>
      </c>
      <c r="L39" s="49"/>
      <c r="M39" s="47"/>
    </row>
    <row r="40" spans="1:13" x14ac:dyDescent="0.2">
      <c r="A40" s="1"/>
      <c r="B40" s="3" t="s">
        <v>32</v>
      </c>
      <c r="C40" s="7">
        <v>38.361800000000002</v>
      </c>
      <c r="D40" s="34">
        <v>5.8256551724137999</v>
      </c>
      <c r="E40" s="29">
        <v>511512</v>
      </c>
      <c r="F40" s="55">
        <v>511956</v>
      </c>
      <c r="G40" s="49"/>
      <c r="H40" s="20" t="s">
        <v>99</v>
      </c>
      <c r="I40" s="24">
        <v>36.002200000000002</v>
      </c>
      <c r="J40" s="25">
        <v>5.5028073753677731</v>
      </c>
      <c r="K40" s="28">
        <v>496809</v>
      </c>
      <c r="L40" s="49"/>
      <c r="M40" s="47"/>
    </row>
    <row r="41" spans="1:13" x14ac:dyDescent="0.2">
      <c r="A41" s="1"/>
      <c r="B41" s="3" t="s">
        <v>33</v>
      </c>
      <c r="C41" s="7">
        <v>40.973700000000001</v>
      </c>
      <c r="D41" s="34">
        <v>6.8085960512801762</v>
      </c>
      <c r="E41" s="29">
        <v>570330</v>
      </c>
      <c r="F41" s="55">
        <v>571023</v>
      </c>
      <c r="G41" s="49"/>
      <c r="H41" s="20" t="s">
        <v>100</v>
      </c>
      <c r="I41" s="24">
        <v>38.218299999999999</v>
      </c>
      <c r="J41" s="25">
        <v>6.1554571665064834</v>
      </c>
      <c r="K41" s="28">
        <v>555683</v>
      </c>
      <c r="L41" s="49"/>
      <c r="M41" s="47"/>
    </row>
    <row r="42" spans="1:13" x14ac:dyDescent="0.2">
      <c r="A42" s="1"/>
      <c r="B42" s="3" t="s">
        <v>34</v>
      </c>
      <c r="C42" s="7">
        <v>44.280799999999999</v>
      </c>
      <c r="D42" s="34">
        <v>8.071274988590238</v>
      </c>
      <c r="E42" s="29">
        <v>629559</v>
      </c>
      <c r="F42" s="55">
        <v>629064</v>
      </c>
      <c r="G42" s="49"/>
      <c r="H42" s="20" t="s">
        <v>101</v>
      </c>
      <c r="I42" s="24">
        <v>41.287300000000002</v>
      </c>
      <c r="J42" s="25">
        <v>8.0301844927691786</v>
      </c>
      <c r="K42" s="28">
        <v>614631</v>
      </c>
      <c r="L42" s="49"/>
      <c r="M42" s="47"/>
    </row>
    <row r="43" spans="1:13" x14ac:dyDescent="0.2">
      <c r="A43" s="1"/>
      <c r="B43" s="3" t="s">
        <v>35</v>
      </c>
      <c r="C43" s="7">
        <v>47.999400000000001</v>
      </c>
      <c r="D43" s="34">
        <v>8.3977705913172347</v>
      </c>
      <c r="E43" s="29">
        <v>679270</v>
      </c>
      <c r="F43" s="55">
        <v>680933</v>
      </c>
      <c r="G43" s="49"/>
      <c r="H43" s="20" t="s">
        <v>102</v>
      </c>
      <c r="I43" s="24">
        <v>44.816499999999998</v>
      </c>
      <c r="J43" s="25">
        <v>8.5479069835033901</v>
      </c>
      <c r="K43" s="28">
        <v>670797</v>
      </c>
      <c r="L43" s="49"/>
      <c r="M43" s="47"/>
    </row>
    <row r="44" spans="1:13" x14ac:dyDescent="0.2">
      <c r="A44" s="1"/>
      <c r="B44" s="3" t="s">
        <v>36</v>
      </c>
      <c r="C44" s="7">
        <v>50.894300000000001</v>
      </c>
      <c r="D44" s="34">
        <v>6.0311170556298617</v>
      </c>
      <c r="E44" s="29">
        <v>714363</v>
      </c>
      <c r="F44" s="55">
        <v>714130</v>
      </c>
      <c r="G44" s="49"/>
      <c r="H44" s="20" t="s">
        <v>103</v>
      </c>
      <c r="I44" s="24">
        <v>47.828099999999999</v>
      </c>
      <c r="J44" s="25">
        <v>6.7198464851115141</v>
      </c>
      <c r="K44" s="28">
        <v>705884</v>
      </c>
      <c r="L44" s="49"/>
      <c r="M44" s="47"/>
    </row>
    <row r="45" spans="1:13" x14ac:dyDescent="0.2">
      <c r="A45" s="1"/>
      <c r="B45" s="3" t="s">
        <v>37</v>
      </c>
      <c r="C45" s="7">
        <v>52.298499999999997</v>
      </c>
      <c r="D45" s="34">
        <v>2.759051603028229</v>
      </c>
      <c r="E45" s="29">
        <v>738807</v>
      </c>
      <c r="F45" s="55">
        <v>739015</v>
      </c>
      <c r="G45" s="49"/>
      <c r="H45" s="20" t="s">
        <v>104</v>
      </c>
      <c r="I45" s="24">
        <v>49.398899999999998</v>
      </c>
      <c r="J45" s="25">
        <v>3.2842617624367234</v>
      </c>
      <c r="K45" s="28">
        <v>730874</v>
      </c>
      <c r="L45" s="49"/>
      <c r="M45" s="47"/>
    </row>
    <row r="46" spans="1:13" x14ac:dyDescent="0.2">
      <c r="A46" s="1"/>
      <c r="B46" s="3" t="s">
        <v>38</v>
      </c>
      <c r="C46" s="7">
        <v>53.789499999999997</v>
      </c>
      <c r="D46" s="34">
        <v>2.8509421876344443</v>
      </c>
      <c r="E46" s="29">
        <v>780640</v>
      </c>
      <c r="F46" s="55">
        <v>780073</v>
      </c>
      <c r="G46" s="49"/>
      <c r="H46" s="20" t="s">
        <v>105</v>
      </c>
      <c r="I46" s="24">
        <v>50.881500000000003</v>
      </c>
      <c r="J46" s="25">
        <v>3.00128140505154</v>
      </c>
      <c r="K46" s="28">
        <v>769855</v>
      </c>
      <c r="L46" s="49"/>
      <c r="M46" s="47"/>
    </row>
    <row r="47" spans="1:13" x14ac:dyDescent="0.2">
      <c r="A47" s="1"/>
      <c r="B47" s="3" t="s">
        <v>39</v>
      </c>
      <c r="C47" s="7">
        <v>54.678699999999999</v>
      </c>
      <c r="D47" s="34">
        <v>1.6531107372256715</v>
      </c>
      <c r="E47" s="29">
        <v>820882</v>
      </c>
      <c r="F47" s="55">
        <v>819654</v>
      </c>
      <c r="G47" s="49"/>
      <c r="H47" s="20" t="s">
        <v>106</v>
      </c>
      <c r="I47" s="24">
        <v>51.8215</v>
      </c>
      <c r="J47" s="25">
        <v>1.8474298124072555</v>
      </c>
      <c r="K47" s="28">
        <v>810794</v>
      </c>
      <c r="L47" s="49"/>
      <c r="M47" s="47"/>
    </row>
    <row r="48" spans="1:13" x14ac:dyDescent="0.2">
      <c r="A48" s="1"/>
      <c r="B48" s="3" t="s">
        <v>40</v>
      </c>
      <c r="C48" s="7">
        <v>56.414000000000001</v>
      </c>
      <c r="D48" s="34">
        <v>3.1736306825144021</v>
      </c>
      <c r="E48" s="29">
        <v>863062</v>
      </c>
      <c r="F48" s="55">
        <v>864621</v>
      </c>
      <c r="G48" s="49"/>
      <c r="H48" s="20" t="s">
        <v>107</v>
      </c>
      <c r="I48" s="24">
        <v>53.174799999999998</v>
      </c>
      <c r="J48" s="25">
        <v>2.6114643535984046</v>
      </c>
      <c r="K48" s="28">
        <v>851845</v>
      </c>
      <c r="L48" s="49"/>
      <c r="M48" s="47"/>
    </row>
    <row r="49" spans="1:18" x14ac:dyDescent="0.2">
      <c r="A49" s="1"/>
      <c r="B49" s="3" t="s">
        <v>41</v>
      </c>
      <c r="C49" s="7">
        <v>58.323700000000002</v>
      </c>
      <c r="D49" s="34">
        <v>3.3851526216896528</v>
      </c>
      <c r="E49" s="29">
        <v>922997</v>
      </c>
      <c r="F49" s="55">
        <v>921289</v>
      </c>
      <c r="G49" s="49"/>
      <c r="H49" s="20" t="s">
        <v>108</v>
      </c>
      <c r="I49" s="24">
        <v>55.374499999999998</v>
      </c>
      <c r="J49" s="25">
        <v>4.1367339416415296</v>
      </c>
      <c r="K49" s="28">
        <v>909993</v>
      </c>
      <c r="L49" s="49"/>
      <c r="M49" s="47"/>
    </row>
    <row r="50" spans="1:18" x14ac:dyDescent="0.2">
      <c r="A50" s="1"/>
      <c r="B50" s="3" t="s">
        <v>42</v>
      </c>
      <c r="C50" s="7">
        <v>58.313800000000001</v>
      </c>
      <c r="D50" s="34">
        <v>-1.6974231744559753E-2</v>
      </c>
      <c r="E50" s="29">
        <v>964687</v>
      </c>
      <c r="F50" s="55">
        <v>966520</v>
      </c>
      <c r="G50" s="49"/>
      <c r="H50" s="20" t="s">
        <v>109</v>
      </c>
      <c r="I50" s="24">
        <v>55.2956</v>
      </c>
      <c r="J50" s="25">
        <v>-0.14248435651788696</v>
      </c>
      <c r="K50" s="28">
        <v>953405</v>
      </c>
      <c r="L50" s="49"/>
      <c r="M50" s="47"/>
    </row>
    <row r="51" spans="1:18" x14ac:dyDescent="0.2">
      <c r="A51" s="1"/>
      <c r="B51" s="3" t="s">
        <v>43</v>
      </c>
      <c r="C51" s="7">
        <v>59.110799999999998</v>
      </c>
      <c r="D51" s="34">
        <v>1.366743378068308</v>
      </c>
      <c r="E51" s="29">
        <v>1010042</v>
      </c>
      <c r="F51" s="55">
        <v>1008430</v>
      </c>
      <c r="G51" s="49"/>
      <c r="H51" s="20" t="s">
        <v>110</v>
      </c>
      <c r="I51" s="24">
        <v>55.998399999999997</v>
      </c>
      <c r="J51" s="25">
        <v>1.2709872033217766</v>
      </c>
      <c r="K51" s="28">
        <v>998501</v>
      </c>
      <c r="L51" s="49"/>
      <c r="M51" s="47"/>
    </row>
    <row r="52" spans="1:18" x14ac:dyDescent="0.2">
      <c r="A52" s="1"/>
      <c r="B52" s="3" t="s">
        <v>44</v>
      </c>
      <c r="C52" s="7">
        <v>59.8994</v>
      </c>
      <c r="D52" s="34">
        <v>1.3341047659649379</v>
      </c>
      <c r="E52" s="29">
        <v>1058069</v>
      </c>
      <c r="F52" s="55">
        <v>1059608</v>
      </c>
      <c r="G52" s="49"/>
      <c r="H52" s="20" t="s">
        <v>111</v>
      </c>
      <c r="I52" s="24">
        <v>56.767000000000003</v>
      </c>
      <c r="J52" s="25">
        <v>1.372539215406166</v>
      </c>
      <c r="K52" s="28">
        <v>1043248</v>
      </c>
      <c r="L52" s="49"/>
      <c r="M52" s="47"/>
    </row>
    <row r="53" spans="1:18" x14ac:dyDescent="0.2">
      <c r="A53" s="1"/>
      <c r="B53" s="3" t="s">
        <v>45</v>
      </c>
      <c r="C53" s="7">
        <v>60.510599999999997</v>
      </c>
      <c r="D53" s="34">
        <v>1.02037749960767</v>
      </c>
      <c r="E53" s="29">
        <v>1114639</v>
      </c>
      <c r="F53" s="55">
        <v>1111547</v>
      </c>
      <c r="G53" s="49"/>
      <c r="H53" s="20" t="s">
        <v>112</v>
      </c>
      <c r="I53" s="24">
        <v>57.418300000000002</v>
      </c>
      <c r="J53" s="25">
        <v>1.1473215072136964</v>
      </c>
      <c r="K53" s="28">
        <v>1100752</v>
      </c>
      <c r="L53" s="49"/>
      <c r="M53" s="47"/>
    </row>
    <row r="54" spans="1:18" x14ac:dyDescent="0.2">
      <c r="A54" s="1"/>
      <c r="B54" s="3" t="s">
        <v>46</v>
      </c>
      <c r="C54" s="7">
        <v>61.537700000000001</v>
      </c>
      <c r="D54" s="34">
        <v>1.6973885567156903</v>
      </c>
      <c r="E54" s="29">
        <v>1152363</v>
      </c>
      <c r="F54" s="55">
        <v>1155639</v>
      </c>
      <c r="G54" s="49"/>
      <c r="H54" s="20" t="s">
        <v>113</v>
      </c>
      <c r="I54" s="24">
        <v>58.282499999999999</v>
      </c>
      <c r="J54" s="25">
        <v>1.5050950655104673</v>
      </c>
      <c r="K54" s="28">
        <v>1146135</v>
      </c>
      <c r="L54" s="49"/>
      <c r="M54" s="47"/>
    </row>
    <row r="55" spans="1:18" x14ac:dyDescent="0.2">
      <c r="A55" s="1"/>
      <c r="B55" s="3" t="s">
        <v>47</v>
      </c>
      <c r="C55" s="7">
        <v>62.936100000000003</v>
      </c>
      <c r="D55" s="34">
        <v>2.2724281212980051</v>
      </c>
      <c r="E55" s="29">
        <v>1208864</v>
      </c>
      <c r="F55" s="55">
        <v>1206462</v>
      </c>
      <c r="G55" s="49"/>
      <c r="H55" s="20" t="s">
        <v>114</v>
      </c>
      <c r="I55" s="24">
        <v>59.517200000000003</v>
      </c>
      <c r="J55" s="25">
        <v>2.118474670784547</v>
      </c>
      <c r="K55" s="28">
        <v>1191439</v>
      </c>
      <c r="L55" s="49"/>
      <c r="M55" s="47"/>
    </row>
    <row r="56" spans="1:18" ht="15" customHeight="1" x14ac:dyDescent="0.2">
      <c r="A56" s="1"/>
      <c r="B56" s="3" t="s">
        <v>56</v>
      </c>
      <c r="C56" s="7">
        <v>64.366900000000001</v>
      </c>
      <c r="D56" s="34">
        <v>2.2734170055024028</v>
      </c>
      <c r="E56" s="29">
        <v>1272601</v>
      </c>
      <c r="F56" s="55">
        <v>1273669</v>
      </c>
      <c r="G56" s="49"/>
      <c r="H56" s="20" t="s">
        <v>115</v>
      </c>
      <c r="I56" s="24">
        <v>60.941099999999999</v>
      </c>
      <c r="J56" s="25">
        <v>2.3924176540562998</v>
      </c>
      <c r="K56" s="28">
        <v>1258334</v>
      </c>
      <c r="L56" s="49"/>
      <c r="M56" s="47"/>
    </row>
    <row r="57" spans="1:18" ht="15" customHeight="1" x14ac:dyDescent="0.2">
      <c r="A57" s="1"/>
      <c r="B57" s="3" t="s">
        <v>57</v>
      </c>
      <c r="C57" s="7">
        <v>66.299700000000001</v>
      </c>
      <c r="D57" s="34">
        <v>3.0027855932163896</v>
      </c>
      <c r="E57" s="29">
        <v>1342153</v>
      </c>
      <c r="F57" s="55">
        <v>1341238</v>
      </c>
      <c r="G57" s="49"/>
      <c r="H57" s="20" t="s">
        <v>116</v>
      </c>
      <c r="I57" s="24">
        <v>62.537399999999998</v>
      </c>
      <c r="J57" s="25">
        <v>2.6194144838212625</v>
      </c>
      <c r="K57" s="28">
        <v>1322637</v>
      </c>
      <c r="L57" s="49"/>
      <c r="M57" s="47"/>
    </row>
    <row r="58" spans="1:18" ht="15" customHeight="1" x14ac:dyDescent="0.2">
      <c r="A58" s="1"/>
      <c r="B58" s="3" t="s">
        <v>58</v>
      </c>
      <c r="C58" s="7">
        <v>68.114199999999997</v>
      </c>
      <c r="D58" s="34">
        <v>2.7368147970503567</v>
      </c>
      <c r="E58" s="29">
        <v>1418417</v>
      </c>
      <c r="F58" s="55">
        <v>1418626</v>
      </c>
      <c r="G58" s="49"/>
      <c r="H58" s="20" t="s">
        <v>62</v>
      </c>
      <c r="I58" s="24">
        <v>64.373199999999997</v>
      </c>
      <c r="J58" s="25">
        <v>2.9355233828077263</v>
      </c>
      <c r="K58" s="28">
        <v>1398749</v>
      </c>
      <c r="L58" s="49"/>
      <c r="M58" s="47"/>
      <c r="R58" s="31"/>
    </row>
    <row r="59" spans="1:18" ht="15" customHeight="1" x14ac:dyDescent="0.2">
      <c r="A59" s="1"/>
      <c r="B59" s="3" t="s">
        <v>59</v>
      </c>
      <c r="C59" s="7">
        <v>69.935699999999997</v>
      </c>
      <c r="D59" s="34">
        <v>2.6741854121460729</v>
      </c>
      <c r="E59" s="29">
        <v>1486255</v>
      </c>
      <c r="F59" s="55">
        <v>1487819</v>
      </c>
      <c r="G59" s="49"/>
      <c r="H59" s="20" t="s">
        <v>63</v>
      </c>
      <c r="I59" s="24">
        <v>66.1691</v>
      </c>
      <c r="J59" s="25">
        <v>2.7898255795890265</v>
      </c>
      <c r="K59" s="28">
        <v>1472038</v>
      </c>
      <c r="L59" s="49"/>
      <c r="M59" s="47"/>
      <c r="O59" s="4" t="s">
        <v>150</v>
      </c>
      <c r="R59" s="31"/>
    </row>
    <row r="60" spans="1:18" ht="15" customHeight="1" x14ac:dyDescent="0.2">
      <c r="A60" s="1"/>
      <c r="B60" s="3" t="s">
        <v>60</v>
      </c>
      <c r="C60" s="7">
        <v>71.627700000000004</v>
      </c>
      <c r="D60" s="34">
        <v>2.4193652169063973</v>
      </c>
      <c r="E60" s="29">
        <v>1565822</v>
      </c>
      <c r="F60" s="55">
        <v>1565136</v>
      </c>
      <c r="G60" s="49"/>
      <c r="H60" s="20" t="s">
        <v>64</v>
      </c>
      <c r="I60" s="24">
        <v>67.658299999999997</v>
      </c>
      <c r="J60" s="25">
        <v>2.2505973331963056</v>
      </c>
      <c r="K60" s="28">
        <v>1544637</v>
      </c>
      <c r="L60" s="49"/>
      <c r="M60" s="47"/>
      <c r="R60" s="31"/>
    </row>
    <row r="61" spans="1:18" ht="15" customHeight="1" x14ac:dyDescent="0.2">
      <c r="A61" s="1"/>
      <c r="B61" s="3" t="s">
        <v>61</v>
      </c>
      <c r="C61" s="7">
        <v>74.206999999999994</v>
      </c>
      <c r="D61" s="34">
        <v>3.6009811846534081</v>
      </c>
      <c r="E61" s="29">
        <v>1582979</v>
      </c>
      <c r="F61" s="55">
        <v>1582791</v>
      </c>
      <c r="G61" s="49"/>
      <c r="H61" s="20" t="s">
        <v>65</v>
      </c>
      <c r="I61" s="24">
        <v>69.978999999999999</v>
      </c>
      <c r="J61" s="25">
        <v>3.4300300184899739</v>
      </c>
      <c r="K61" s="28">
        <v>1593600</v>
      </c>
      <c r="L61" s="49"/>
      <c r="M61" s="47"/>
      <c r="R61" s="31"/>
    </row>
    <row r="62" spans="1:18" ht="15" customHeight="1" x14ac:dyDescent="0.2">
      <c r="A62" s="1"/>
      <c r="B62" s="3" t="s">
        <v>67</v>
      </c>
      <c r="C62" s="7">
        <v>75.211200000000005</v>
      </c>
      <c r="D62" s="34">
        <v>1.353241607934577</v>
      </c>
      <c r="E62" s="29">
        <v>1557028</v>
      </c>
      <c r="F62" s="55">
        <v>1558176</v>
      </c>
      <c r="G62" s="49"/>
      <c r="H62" s="20" t="s">
        <v>66</v>
      </c>
      <c r="I62" s="24">
        <v>71.287800000000004</v>
      </c>
      <c r="J62" s="25">
        <v>1.8702753683247906</v>
      </c>
      <c r="K62" s="28">
        <v>1548802</v>
      </c>
      <c r="M62" s="47"/>
      <c r="R62" s="31"/>
    </row>
    <row r="63" spans="1:18" ht="15" customHeight="1" x14ac:dyDescent="0.2">
      <c r="A63" s="1"/>
      <c r="B63" s="3" t="s">
        <v>69</v>
      </c>
      <c r="C63" s="7">
        <v>76.628600000000006</v>
      </c>
      <c r="D63" s="34">
        <v>1.8845597464207466</v>
      </c>
      <c r="E63" s="29">
        <v>1627823</v>
      </c>
      <c r="F63" s="55">
        <v>1627172</v>
      </c>
      <c r="G63" s="49"/>
      <c r="H63" s="20" t="s">
        <v>68</v>
      </c>
      <c r="I63" s="24">
        <v>72.415099999999995</v>
      </c>
      <c r="J63" s="25">
        <v>1.5813364979701872</v>
      </c>
      <c r="K63" s="28">
        <v>1608553</v>
      </c>
      <c r="M63" s="47"/>
      <c r="R63" s="31"/>
    </row>
    <row r="64" spans="1:18" ht="15" customHeight="1" x14ac:dyDescent="0.2">
      <c r="A64" s="1"/>
      <c r="B64" s="3" t="s">
        <v>71</v>
      </c>
      <c r="C64" s="7">
        <v>77.979200000000006</v>
      </c>
      <c r="D64" s="34">
        <v>1.7625273070367982</v>
      </c>
      <c r="E64" s="29">
        <v>1673244</v>
      </c>
      <c r="F64" s="55">
        <v>1672562</v>
      </c>
      <c r="G64" s="49"/>
      <c r="H64" s="20">
        <v>2011</v>
      </c>
      <c r="I64" s="24">
        <v>74.001400000000004</v>
      </c>
      <c r="J64" s="25">
        <v>2.19056522741805</v>
      </c>
      <c r="K64" s="28">
        <v>1662590</v>
      </c>
      <c r="M64" s="47"/>
      <c r="R64" s="31"/>
    </row>
    <row r="65" spans="1:25" ht="15" customHeight="1" x14ac:dyDescent="0.2">
      <c r="A65" s="1"/>
      <c r="B65" s="3" t="s">
        <v>72</v>
      </c>
      <c r="C65" s="7">
        <v>79.410399999999996</v>
      </c>
      <c r="D65" s="34">
        <v>1.8353612245316568</v>
      </c>
      <c r="E65" s="29">
        <v>1725339</v>
      </c>
      <c r="F65" s="55">
        <v>1727114</v>
      </c>
      <c r="G65" s="49"/>
      <c r="H65" s="20">
        <v>2012</v>
      </c>
      <c r="I65" s="24">
        <v>75.139399999999995</v>
      </c>
      <c r="J65" s="25">
        <v>1.5378087441588821</v>
      </c>
      <c r="K65" s="28">
        <v>1713715</v>
      </c>
      <c r="M65" s="47"/>
      <c r="R65" s="31"/>
    </row>
    <row r="66" spans="1:25" ht="15" customHeight="1" x14ac:dyDescent="0.2">
      <c r="A66" s="1"/>
      <c r="B66" s="3" t="s">
        <v>73</v>
      </c>
      <c r="C66" s="7">
        <v>80.937399999999997</v>
      </c>
      <c r="D66" s="34">
        <v>1.9229219346584341</v>
      </c>
      <c r="E66" s="29">
        <v>1803853</v>
      </c>
      <c r="F66" s="55">
        <v>1801250</v>
      </c>
      <c r="G66" s="49"/>
      <c r="H66" s="20">
        <v>2013</v>
      </c>
      <c r="I66" s="24">
        <v>76.728899999999996</v>
      </c>
      <c r="J66" s="25">
        <v>2.1154015070655356</v>
      </c>
      <c r="K66" s="28">
        <v>1781361</v>
      </c>
      <c r="M66" s="47"/>
      <c r="R66" s="31"/>
    </row>
    <row r="67" spans="1:25" ht="15" customHeight="1" x14ac:dyDescent="0.2">
      <c r="A67" s="1"/>
      <c r="B67" s="3" t="s">
        <v>126</v>
      </c>
      <c r="C67" s="7">
        <v>81.921899999999994</v>
      </c>
      <c r="D67" s="34">
        <v>1.2163721592242858</v>
      </c>
      <c r="E67" s="29">
        <v>1875404</v>
      </c>
      <c r="F67" s="55">
        <v>1879260</v>
      </c>
      <c r="G67" s="49"/>
      <c r="H67" s="20">
        <v>2014</v>
      </c>
      <c r="I67" s="24">
        <v>77.739900000000006</v>
      </c>
      <c r="J67" s="25">
        <v>1.317626083522649</v>
      </c>
      <c r="K67" s="28">
        <v>1862514</v>
      </c>
      <c r="M67" s="47"/>
      <c r="R67" s="31"/>
      <c r="Y67" s="62"/>
    </row>
    <row r="68" spans="1:25" ht="15" customHeight="1" x14ac:dyDescent="0.2">
      <c r="A68" s="1"/>
      <c r="B68" s="3" t="s">
        <v>127</v>
      </c>
      <c r="C68" s="7">
        <v>82.511300000000006</v>
      </c>
      <c r="D68" s="34">
        <v>0.71946573504766365</v>
      </c>
      <c r="E68" s="29">
        <v>1932100</v>
      </c>
      <c r="F68" s="55">
        <v>1931443</v>
      </c>
      <c r="H68" s="20">
        <v>2015</v>
      </c>
      <c r="I68" s="24">
        <v>78.255300000000005</v>
      </c>
      <c r="J68" s="25">
        <v>0.66298001412402074</v>
      </c>
      <c r="K68" s="28">
        <v>1916451</v>
      </c>
      <c r="M68" s="47"/>
      <c r="R68" s="31"/>
      <c r="Y68" s="62"/>
    </row>
    <row r="69" spans="1:25" ht="15" customHeight="1" x14ac:dyDescent="0.2">
      <c r="A69" s="1"/>
      <c r="B69" s="3" t="s">
        <v>128</v>
      </c>
      <c r="C69" s="7">
        <v>84.388099999999994</v>
      </c>
      <c r="D69" s="25">
        <v>2.2745975399732989</v>
      </c>
      <c r="E69" s="29">
        <v>2013605</v>
      </c>
      <c r="F69" s="55">
        <v>2015841</v>
      </c>
      <c r="H69" s="20">
        <v>2016</v>
      </c>
      <c r="I69" s="24">
        <v>79.790499999999994</v>
      </c>
      <c r="J69" s="25">
        <v>1.9617840580765635</v>
      </c>
      <c r="K69" s="28">
        <v>1991645</v>
      </c>
      <c r="M69" s="47"/>
      <c r="R69" s="31"/>
      <c r="Y69" s="62"/>
    </row>
    <row r="70" spans="1:25" ht="15" customHeight="1" x14ac:dyDescent="0.2">
      <c r="A70" s="1"/>
      <c r="B70" s="3" t="s">
        <v>130</v>
      </c>
      <c r="C70" s="7">
        <v>85.709599999999995</v>
      </c>
      <c r="D70" s="25">
        <v>1.5659790894687764</v>
      </c>
      <c r="E70" s="29">
        <v>2098808</v>
      </c>
      <c r="F70" s="55">
        <v>2099822</v>
      </c>
      <c r="H70" s="20">
        <v>2017</v>
      </c>
      <c r="I70" s="24">
        <v>81.273099999999999</v>
      </c>
      <c r="J70" s="25">
        <v>1.8581159411208166</v>
      </c>
      <c r="K70" s="28">
        <v>2082482</v>
      </c>
      <c r="M70" s="47"/>
      <c r="R70" s="31"/>
      <c r="Y70" s="62"/>
    </row>
    <row r="71" spans="1:25" ht="15" customHeight="1" x14ac:dyDescent="0.2">
      <c r="A71" s="1"/>
      <c r="B71" s="3" t="s">
        <v>132</v>
      </c>
      <c r="C71" s="7">
        <v>87.517600000000002</v>
      </c>
      <c r="D71" s="25">
        <v>2.1094486498595337</v>
      </c>
      <c r="E71" s="29">
        <v>2173677</v>
      </c>
      <c r="F71" s="55">
        <v>2170432</v>
      </c>
      <c r="H71" s="20">
        <v>2018</v>
      </c>
      <c r="I71" s="24">
        <v>82.835999999999999</v>
      </c>
      <c r="J71" s="25">
        <v>1.9230225006798056</v>
      </c>
      <c r="K71" s="28">
        <v>2152304</v>
      </c>
      <c r="M71" s="47"/>
      <c r="R71" s="31"/>
      <c r="Y71" s="62"/>
    </row>
    <row r="72" spans="1:25" ht="15" customHeight="1" x14ac:dyDescent="0.2">
      <c r="A72" s="1"/>
      <c r="B72" s="3" t="s">
        <v>137</v>
      </c>
      <c r="C72" s="7">
        <v>89.5839</v>
      </c>
      <c r="D72" s="25">
        <v>2.3610108138248744</v>
      </c>
      <c r="E72" s="29">
        <v>2244509</v>
      </c>
      <c r="F72" s="55">
        <v>2240706</v>
      </c>
      <c r="H72" s="20">
        <v>2019</v>
      </c>
      <c r="I72" s="24">
        <v>84.587599999999995</v>
      </c>
      <c r="J72" s="25">
        <v>2.1145395721666862</v>
      </c>
      <c r="K72" s="28">
        <v>2233921</v>
      </c>
      <c r="M72" s="47"/>
      <c r="R72" s="31"/>
      <c r="Y72" s="62"/>
    </row>
    <row r="73" spans="1:25" ht="15" customHeight="1" x14ac:dyDescent="0.2">
      <c r="A73" s="1"/>
      <c r="B73" s="3" t="s">
        <v>138</v>
      </c>
      <c r="C73" s="7">
        <v>94.462199999999996</v>
      </c>
      <c r="D73" s="25">
        <v>5.4455097400314072</v>
      </c>
      <c r="E73" s="29">
        <v>2085084</v>
      </c>
      <c r="F73" s="55">
        <v>2086121</v>
      </c>
      <c r="H73" s="20">
        <v>2020</v>
      </c>
      <c r="I73" s="24">
        <v>89.073499999999996</v>
      </c>
      <c r="J73" s="25">
        <v>5.3032595794182606</v>
      </c>
      <c r="K73" s="28">
        <v>2104288</v>
      </c>
      <c r="R73" s="31"/>
      <c r="Y73" s="62"/>
    </row>
    <row r="74" spans="1:25" ht="15" customHeight="1" x14ac:dyDescent="0.2">
      <c r="A74" s="1"/>
      <c r="B74" s="3" t="s">
        <v>147</v>
      </c>
      <c r="C74" s="7">
        <v>93.688299999999998</v>
      </c>
      <c r="D74" s="25">
        <v>-0.81926950674449417</v>
      </c>
      <c r="E74" s="29">
        <v>2361920</v>
      </c>
      <c r="F74" s="55">
        <v>2354396</v>
      </c>
      <c r="H74" s="20">
        <v>2021</v>
      </c>
      <c r="I74" s="24">
        <v>88.789299999999997</v>
      </c>
      <c r="J74" s="25">
        <v>-0.31906234738726835</v>
      </c>
      <c r="K74" s="28">
        <v>2284079</v>
      </c>
      <c r="R74" s="31"/>
      <c r="Y74" s="62"/>
    </row>
    <row r="75" spans="1:25" ht="15" customHeight="1" x14ac:dyDescent="0.2">
      <c r="A75" s="1"/>
      <c r="B75" s="3" t="s">
        <v>148</v>
      </c>
      <c r="C75" s="7">
        <v>100</v>
      </c>
      <c r="D75" s="25">
        <v>6.7369137875273672</v>
      </c>
      <c r="E75" s="29">
        <v>2553253</v>
      </c>
      <c r="F75" s="55">
        <v>2555445</v>
      </c>
      <c r="H75" s="20">
        <v>2022</v>
      </c>
      <c r="I75" s="24">
        <v>93.351699999999994</v>
      </c>
      <c r="J75" s="25">
        <v>5.138456998759982</v>
      </c>
      <c r="K75" s="28">
        <v>2505981</v>
      </c>
      <c r="M75" s="4">
        <f>F74/F75</f>
        <v>0.92132524863575616</v>
      </c>
      <c r="R75" s="31"/>
    </row>
    <row r="76" spans="1:25" ht="15" customHeight="1" x14ac:dyDescent="0.2">
      <c r="A76" s="1"/>
      <c r="B76" s="3" t="s">
        <v>149</v>
      </c>
      <c r="C76" s="24" t="s">
        <v>70</v>
      </c>
      <c r="D76" s="25">
        <v>6.5443909514110166</v>
      </c>
      <c r="E76" s="29">
        <v>2731495</v>
      </c>
      <c r="F76" s="55">
        <v>2730642</v>
      </c>
      <c r="H76" s="20">
        <v>2023</v>
      </c>
      <c r="I76" s="24">
        <v>100</v>
      </c>
      <c r="J76" s="25">
        <v>7.1217771074335081</v>
      </c>
      <c r="K76" s="28">
        <v>2687186</v>
      </c>
      <c r="R76" s="31"/>
    </row>
    <row r="77" spans="1:25" ht="15" customHeight="1" x14ac:dyDescent="0.2">
      <c r="A77" s="1"/>
      <c r="B77" s="3" t="s">
        <v>151</v>
      </c>
      <c r="C77" s="24" t="s">
        <v>70</v>
      </c>
      <c r="D77" s="25">
        <v>0.80384499127270637</v>
      </c>
      <c r="E77" s="29">
        <v>2785614</v>
      </c>
      <c r="F77" s="55">
        <v>2784209</v>
      </c>
      <c r="H77" s="20" t="s">
        <v>152</v>
      </c>
      <c r="I77" s="24" t="s">
        <v>70</v>
      </c>
      <c r="J77" s="25">
        <v>1.5246000261783577</v>
      </c>
      <c r="K77" s="28">
        <v>2766360</v>
      </c>
      <c r="R77" s="31"/>
    </row>
    <row r="78" spans="1:25" ht="15" customHeight="1" x14ac:dyDescent="0.2">
      <c r="A78" s="1"/>
      <c r="B78" s="3" t="s">
        <v>153</v>
      </c>
      <c r="C78" s="24" t="s">
        <v>70</v>
      </c>
      <c r="D78" s="25">
        <v>1.3481709104356421</v>
      </c>
      <c r="E78" s="29">
        <v>2875062</v>
      </c>
      <c r="F78" s="55">
        <v>2876148</v>
      </c>
      <c r="H78" s="20" t="s">
        <v>154</v>
      </c>
      <c r="I78" s="24" t="s">
        <v>70</v>
      </c>
      <c r="J78" s="25">
        <v>1.1774056317883197</v>
      </c>
      <c r="K78" s="28">
        <v>2850872</v>
      </c>
    </row>
    <row r="79" spans="1:25" ht="15" customHeight="1" x14ac:dyDescent="0.2">
      <c r="A79" s="1"/>
      <c r="B79" s="3" t="s">
        <v>156</v>
      </c>
      <c r="C79" s="24" t="s">
        <v>70</v>
      </c>
      <c r="D79" s="25">
        <v>1.7435225739804494</v>
      </c>
      <c r="E79" s="29">
        <v>2984832</v>
      </c>
      <c r="F79" s="55">
        <v>2984381</v>
      </c>
      <c r="H79" s="20" t="s">
        <v>155</v>
      </c>
      <c r="I79" s="24" t="s">
        <v>70</v>
      </c>
      <c r="J79" s="25">
        <v>1.674981131484965</v>
      </c>
      <c r="K79" s="28">
        <v>2956987</v>
      </c>
    </row>
    <row r="80" spans="1:25" ht="15" customHeight="1" x14ac:dyDescent="0.2">
      <c r="A80" s="1"/>
      <c r="B80" s="3" t="s">
        <v>157</v>
      </c>
      <c r="C80" s="24" t="s">
        <v>70</v>
      </c>
      <c r="D80" s="25">
        <v>1.8729080096689721</v>
      </c>
      <c r="E80" s="29">
        <v>3094490</v>
      </c>
      <c r="F80" s="55">
        <v>3094490</v>
      </c>
      <c r="H80" s="20" t="s">
        <v>158</v>
      </c>
      <c r="I80" s="24" t="s">
        <v>70</v>
      </c>
      <c r="J80" s="25">
        <v>1.8522397736624008</v>
      </c>
      <c r="K80" s="28">
        <v>3066787</v>
      </c>
    </row>
    <row r="81" spans="1:16" ht="15" customHeight="1" x14ac:dyDescent="0.2">
      <c r="A81" s="1"/>
      <c r="B81" s="10" t="s">
        <v>162</v>
      </c>
      <c r="C81" s="39" t="s">
        <v>70</v>
      </c>
      <c r="D81" s="58">
        <v>1.932743780769397</v>
      </c>
      <c r="E81" s="30">
        <v>3207476</v>
      </c>
      <c r="F81" s="30">
        <v>3207476</v>
      </c>
      <c r="H81" s="21" t="s">
        <v>163</v>
      </c>
      <c r="I81" s="39" t="s">
        <v>70</v>
      </c>
      <c r="J81" s="58">
        <v>1.9230702596242377</v>
      </c>
      <c r="K81" s="43">
        <v>3178873</v>
      </c>
    </row>
    <row r="82" spans="1:16" x14ac:dyDescent="0.2">
      <c r="A82" s="1"/>
      <c r="B82" s="12" t="s">
        <v>54</v>
      </c>
      <c r="C82" s="7"/>
      <c r="D82" s="9"/>
      <c r="E82" s="8"/>
      <c r="F82" s="8"/>
      <c r="G82" s="1"/>
    </row>
    <row r="83" spans="1:16" ht="12.75" customHeight="1" x14ac:dyDescent="0.2">
      <c r="A83" s="1"/>
      <c r="B83" s="59" t="s">
        <v>49</v>
      </c>
      <c r="C83" s="67" t="s">
        <v>160</v>
      </c>
      <c r="D83" s="67"/>
      <c r="E83" s="67"/>
      <c r="F83" s="67"/>
      <c r="G83" s="67"/>
      <c r="H83" s="67"/>
      <c r="I83" s="67"/>
      <c r="J83" s="67"/>
      <c r="K83" s="67"/>
    </row>
    <row r="84" spans="1:16" ht="25.9" customHeight="1" x14ac:dyDescent="0.2">
      <c r="A84" s="1"/>
      <c r="B84" s="59"/>
      <c r="C84" s="78" t="s">
        <v>173</v>
      </c>
      <c r="D84" s="67"/>
      <c r="E84" s="67"/>
      <c r="F84" s="67"/>
      <c r="G84" s="67"/>
      <c r="H84" s="67"/>
      <c r="I84" s="67"/>
      <c r="J84" s="67"/>
      <c r="K84" s="67"/>
    </row>
    <row r="85" spans="1:16" ht="12.75" customHeight="1" x14ac:dyDescent="0.2">
      <c r="A85" s="1"/>
      <c r="B85" s="59"/>
      <c r="C85" s="67" t="s">
        <v>165</v>
      </c>
      <c r="D85" s="67"/>
      <c r="E85" s="67"/>
      <c r="F85" s="67"/>
      <c r="G85" s="67"/>
      <c r="H85" s="67"/>
      <c r="I85" s="67"/>
      <c r="J85" s="67"/>
      <c r="K85" s="67"/>
    </row>
    <row r="86" spans="1:16" ht="25.9" customHeight="1" x14ac:dyDescent="0.2">
      <c r="A86" s="1"/>
      <c r="B86" s="59"/>
      <c r="C86" s="78" t="s">
        <v>173</v>
      </c>
      <c r="D86" s="67"/>
      <c r="E86" s="67"/>
      <c r="F86" s="67"/>
      <c r="G86" s="67"/>
      <c r="H86" s="67"/>
      <c r="I86" s="67"/>
      <c r="J86" s="67"/>
      <c r="K86" s="67"/>
    </row>
    <row r="87" spans="1:16" ht="25.5" customHeight="1" x14ac:dyDescent="0.2">
      <c r="A87" s="1"/>
      <c r="B87" s="59"/>
      <c r="C87" s="79" t="s">
        <v>171</v>
      </c>
      <c r="D87" s="79"/>
      <c r="E87" s="79"/>
      <c r="F87" s="79"/>
      <c r="G87" s="79"/>
      <c r="H87" s="79"/>
      <c r="I87" s="79"/>
      <c r="J87" s="79"/>
      <c r="K87" s="79"/>
    </row>
    <row r="88" spans="1:16" ht="15" customHeight="1" x14ac:dyDescent="0.2">
      <c r="A88" s="1"/>
      <c r="B88" s="59"/>
      <c r="C88" s="78" t="s">
        <v>168</v>
      </c>
      <c r="D88" s="67"/>
      <c r="E88" s="67"/>
      <c r="F88" s="67"/>
      <c r="G88" s="67"/>
      <c r="H88" s="67"/>
      <c r="I88" s="67"/>
      <c r="J88" s="67"/>
      <c r="K88" s="67"/>
      <c r="M88" s="48"/>
      <c r="N88" s="48"/>
      <c r="P88" s="48"/>
    </row>
    <row r="89" spans="1:16" ht="12.6" customHeight="1" x14ac:dyDescent="0.2">
      <c r="A89" s="1"/>
      <c r="B89" s="59" t="s">
        <v>141</v>
      </c>
      <c r="C89" s="67" t="s">
        <v>166</v>
      </c>
      <c r="D89" s="67"/>
      <c r="E89" s="67"/>
      <c r="F89" s="67"/>
      <c r="G89" s="67"/>
      <c r="H89" s="67"/>
      <c r="I89" s="67"/>
      <c r="J89" s="67"/>
      <c r="K89" s="67"/>
      <c r="M89" s="48"/>
      <c r="N89" s="48"/>
      <c r="P89" s="48"/>
    </row>
    <row r="90" spans="1:16" ht="25.9" customHeight="1" x14ac:dyDescent="0.2">
      <c r="A90" s="1"/>
      <c r="B90" s="59"/>
      <c r="C90" s="78" t="s">
        <v>173</v>
      </c>
      <c r="D90" s="67"/>
      <c r="E90" s="67"/>
      <c r="F90" s="67"/>
      <c r="G90" s="67"/>
      <c r="H90" s="67"/>
      <c r="I90" s="67"/>
      <c r="J90" s="67"/>
      <c r="K90" s="67"/>
    </row>
    <row r="91" spans="1:16" ht="12.75" customHeight="1" x14ac:dyDescent="0.2">
      <c r="A91" s="1"/>
      <c r="B91" s="59"/>
      <c r="C91" s="67" t="s">
        <v>161</v>
      </c>
      <c r="D91" s="67"/>
      <c r="E91" s="67"/>
      <c r="F91" s="67"/>
      <c r="G91" s="67"/>
      <c r="H91" s="67"/>
      <c r="I91" s="67"/>
      <c r="J91" s="67"/>
      <c r="K91" s="67"/>
      <c r="M91" s="48"/>
      <c r="N91" s="48"/>
      <c r="P91" s="48"/>
    </row>
    <row r="92" spans="1:16" ht="25.9" customHeight="1" x14ac:dyDescent="0.2">
      <c r="A92" s="1"/>
      <c r="B92" s="59"/>
      <c r="C92" s="78" t="s">
        <v>173</v>
      </c>
      <c r="D92" s="67"/>
      <c r="E92" s="67"/>
      <c r="F92" s="67"/>
      <c r="G92" s="67"/>
      <c r="H92" s="67"/>
      <c r="I92" s="67"/>
      <c r="J92" s="67"/>
      <c r="K92" s="67"/>
    </row>
    <row r="93" spans="1:16" ht="25.5" customHeight="1" x14ac:dyDescent="0.2">
      <c r="A93" s="1"/>
      <c r="B93" s="59"/>
      <c r="C93" s="79" t="s">
        <v>171</v>
      </c>
      <c r="D93" s="79"/>
      <c r="E93" s="79"/>
      <c r="F93" s="79"/>
      <c r="G93" s="79"/>
      <c r="H93" s="79"/>
      <c r="I93" s="79"/>
      <c r="J93" s="79"/>
      <c r="K93" s="79"/>
    </row>
    <row r="94" spans="1:16" ht="15" customHeight="1" x14ac:dyDescent="0.2">
      <c r="A94" s="1"/>
      <c r="B94" s="59"/>
      <c r="C94" s="78" t="s">
        <v>168</v>
      </c>
      <c r="D94" s="67"/>
      <c r="E94" s="67"/>
      <c r="F94" s="67"/>
      <c r="G94" s="67"/>
      <c r="H94" s="67"/>
      <c r="I94" s="67"/>
      <c r="J94" s="67"/>
      <c r="K94" s="67"/>
      <c r="M94" s="48"/>
      <c r="N94" s="48"/>
      <c r="P94" s="48"/>
    </row>
    <row r="95" spans="1:16" x14ac:dyDescent="0.2">
      <c r="A95" s="1"/>
      <c r="B95" s="59" t="s">
        <v>55</v>
      </c>
      <c r="C95" s="45"/>
      <c r="D95" s="60"/>
      <c r="E95" s="47"/>
      <c r="F95" s="47"/>
      <c r="G95" s="18"/>
      <c r="H95" s="44"/>
      <c r="I95" s="45"/>
      <c r="J95" s="46"/>
      <c r="K95" s="47"/>
    </row>
    <row r="96" spans="1:16" ht="27.75" customHeight="1" x14ac:dyDescent="0.2">
      <c r="B96" s="61" t="s">
        <v>50</v>
      </c>
      <c r="C96" s="80" t="s">
        <v>169</v>
      </c>
      <c r="D96" s="80"/>
      <c r="E96" s="80"/>
      <c r="F96" s="80"/>
      <c r="G96" s="80"/>
      <c r="H96" s="80"/>
      <c r="I96" s="80"/>
      <c r="J96" s="80"/>
      <c r="K96" s="80"/>
      <c r="M96" s="48"/>
      <c r="N96" s="48"/>
      <c r="P96" s="48"/>
    </row>
    <row r="97" spans="1:16" ht="14.25" x14ac:dyDescent="0.2">
      <c r="B97" s="61" t="s">
        <v>51</v>
      </c>
      <c r="C97" s="67" t="s">
        <v>170</v>
      </c>
      <c r="D97" s="67"/>
      <c r="E97" s="67"/>
      <c r="F97" s="67"/>
      <c r="G97" s="67"/>
      <c r="H97" s="67"/>
      <c r="I97" s="67"/>
      <c r="J97" s="67"/>
      <c r="K97" s="67"/>
      <c r="M97" s="48"/>
      <c r="N97" s="48"/>
      <c r="P97" s="48"/>
    </row>
    <row r="98" spans="1:16" ht="27.6" customHeight="1" x14ac:dyDescent="0.2">
      <c r="B98" s="61" t="s">
        <v>53</v>
      </c>
      <c r="C98" s="67" t="s">
        <v>174</v>
      </c>
      <c r="D98" s="67"/>
      <c r="E98" s="67"/>
      <c r="F98" s="67"/>
      <c r="G98" s="67"/>
      <c r="H98" s="67"/>
      <c r="I98" s="67"/>
      <c r="J98" s="67"/>
      <c r="K98" s="67"/>
      <c r="M98" s="48"/>
      <c r="N98" s="48"/>
      <c r="P98" s="48"/>
    </row>
    <row r="99" spans="1:16" ht="27.95" customHeight="1" x14ac:dyDescent="0.2">
      <c r="B99" s="61" t="s">
        <v>134</v>
      </c>
      <c r="C99" s="67" t="s">
        <v>175</v>
      </c>
      <c r="D99" s="67"/>
      <c r="E99" s="67"/>
      <c r="F99" s="67"/>
      <c r="G99" s="67"/>
      <c r="H99" s="67"/>
      <c r="I99" s="67"/>
      <c r="J99" s="67"/>
      <c r="K99" s="67"/>
      <c r="M99" s="48"/>
      <c r="N99" s="48"/>
      <c r="P99" s="48"/>
    </row>
    <row r="100" spans="1:16" ht="13.35" customHeight="1" x14ac:dyDescent="0.2">
      <c r="B100" s="61" t="s">
        <v>140</v>
      </c>
      <c r="C100" s="67" t="s">
        <v>131</v>
      </c>
      <c r="D100" s="67"/>
      <c r="E100" s="67"/>
      <c r="F100" s="67"/>
      <c r="G100" s="67"/>
      <c r="H100" s="67"/>
      <c r="I100" s="67"/>
      <c r="J100" s="67"/>
      <c r="K100" s="67"/>
      <c r="M100" s="48"/>
      <c r="N100" s="48"/>
      <c r="P100" s="48"/>
    </row>
    <row r="101" spans="1:16" ht="15" customHeight="1" x14ac:dyDescent="0.2">
      <c r="A101" s="1"/>
      <c r="B101" s="59"/>
      <c r="C101" s="78" t="s">
        <v>133</v>
      </c>
      <c r="D101" s="67"/>
      <c r="E101" s="67"/>
      <c r="F101" s="67"/>
      <c r="G101" s="67"/>
      <c r="H101" s="67"/>
      <c r="I101" s="67"/>
      <c r="J101" s="67"/>
      <c r="K101" s="67"/>
      <c r="M101" s="48"/>
      <c r="N101" s="48"/>
      <c r="P101" s="48"/>
    </row>
    <row r="102" spans="1:16" ht="14.25" x14ac:dyDescent="0.2">
      <c r="B102" s="61" t="s">
        <v>146</v>
      </c>
      <c r="C102" s="67" t="s">
        <v>135</v>
      </c>
      <c r="D102" s="67"/>
      <c r="E102" s="67"/>
      <c r="F102" s="67"/>
      <c r="G102" s="67"/>
      <c r="H102" s="67"/>
      <c r="I102" s="67"/>
      <c r="J102" s="67"/>
      <c r="K102" s="67"/>
      <c r="M102" s="48"/>
      <c r="N102" s="48"/>
      <c r="P102" s="48"/>
    </row>
    <row r="103" spans="1:16" ht="15" customHeight="1" x14ac:dyDescent="0.2">
      <c r="A103" s="1"/>
      <c r="B103" s="59"/>
      <c r="C103" s="78" t="s">
        <v>136</v>
      </c>
      <c r="D103" s="67"/>
      <c r="E103" s="67"/>
      <c r="F103" s="67"/>
      <c r="G103" s="67"/>
      <c r="H103" s="67"/>
      <c r="I103" s="67"/>
      <c r="J103" s="67"/>
      <c r="K103" s="67"/>
      <c r="M103" s="48"/>
      <c r="N103" s="48"/>
      <c r="P103" s="48"/>
    </row>
    <row r="105" spans="1:16" x14ac:dyDescent="0.2">
      <c r="A105" s="1"/>
    </row>
  </sheetData>
  <mergeCells count="26">
    <mergeCell ref="C103:K103"/>
    <mergeCell ref="C102:K102"/>
    <mergeCell ref="C85:K85"/>
    <mergeCell ref="C86:K86"/>
    <mergeCell ref="C90:K90"/>
    <mergeCell ref="C91:K91"/>
    <mergeCell ref="C89:K89"/>
    <mergeCell ref="C98:K98"/>
    <mergeCell ref="C96:K96"/>
    <mergeCell ref="C101:K101"/>
    <mergeCell ref="C92:K92"/>
    <mergeCell ref="C93:K93"/>
    <mergeCell ref="C84:K84"/>
    <mergeCell ref="C87:K87"/>
    <mergeCell ref="C100:K100"/>
    <mergeCell ref="C99:K99"/>
    <mergeCell ref="C97:K97"/>
    <mergeCell ref="C88:K88"/>
    <mergeCell ref="C94:K94"/>
    <mergeCell ref="B3:K3"/>
    <mergeCell ref="B4:K4"/>
    <mergeCell ref="C83:K83"/>
    <mergeCell ref="H5:K5"/>
    <mergeCell ref="C6:D6"/>
    <mergeCell ref="I6:J6"/>
    <mergeCell ref="B5:F5"/>
  </mergeCells>
  <phoneticPr fontId="0" type="noConversion"/>
  <hyperlinks>
    <hyperlink ref="C103" r:id="rId1" xr:uid="{3E6FEF21-89D0-456D-A5AF-CD223D968F28}"/>
    <hyperlink ref="C101" r:id="rId2" xr:uid="{0F907F46-3233-4E17-B9ED-765824C2E62C}"/>
    <hyperlink ref="C88:K88" r:id="rId3" display="https://obr.uk/efo/economic-and-fiscal-outlook-march-2024/" xr:uid="{08F6BC13-6BE1-4481-AAD7-54628AD1F7DE}"/>
    <hyperlink ref="C94:K94" r:id="rId4" display="https://obr.uk/efo/economic-and-fiscal-outlook-march-2024/" xr:uid="{343BA92B-4A6B-4B4C-8B0C-2F037C1A3CBD}"/>
    <hyperlink ref="C84:K84" r:id="rId5" display="https://www.ons.gov.uk/file?uri=/economy/grossdomesticproductgdp/datasets/uksecondestimateofgdpdatatables/quarter4octtodec2023quarterlynationalaccounts/quarterlynationalaccountsdatatables.xlsx" xr:uid="{D4536440-8A4A-4F57-8EE3-74836845CE18}"/>
    <hyperlink ref="C86:K86" r:id="rId6" display="https://www.ons.gov.uk/file?uri=/economy/grossdomesticproductgdp/datasets/uksecondestimateofgdpdatatables/quarter4octtodec2023quarterlynationalaccounts/quarterlynationalaccountsdatatables.xlsx" xr:uid="{6CF9E834-4D11-492A-975A-6D25936F68A1}"/>
    <hyperlink ref="C90:K90" r:id="rId7" display="https://www.ons.gov.uk/file?uri=/economy/grossdomesticproductgdp/datasets/uksecondestimateofgdpdatatables/quarter4octtodec2023quarterlynationalaccounts/quarterlynationalaccountsdatatables.xlsx" xr:uid="{559B6513-5491-44DE-96FA-FF203CF8CA8B}"/>
    <hyperlink ref="C92:K92" r:id="rId8" display="https://www.ons.gov.uk/file?uri=/economy/grossdomesticproductgdp/datasets/uksecondestimateofgdpdatatables/quarter4octtodec2023quarterlynationalaccounts/quarterlynationalaccountsdatatables.xlsx" xr:uid="{3B962F1E-7FF5-4C03-A0D6-4C34E6E4D961}"/>
  </hyperlinks>
  <pageMargins left="1.55" right="0.75" top="0.45" bottom="0.5" header="0.3" footer="0.23"/>
  <pageSetup paperSize="9" orientation="portrait" horizontalDpi="300" verticalDpi="300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764-619D-45B3-A9D5-60EA8C66CD83}">
  <dimension ref="A1:B399"/>
  <sheetViews>
    <sheetView topLeftCell="A31" workbookViewId="0">
      <selection activeCell="J36" sqref="J36"/>
    </sheetView>
  </sheetViews>
  <sheetFormatPr defaultRowHeight="12.75" x14ac:dyDescent="0.2"/>
  <sheetData>
    <row r="1" spans="1:2" x14ac:dyDescent="0.2">
      <c r="A1" t="s">
        <v>185</v>
      </c>
      <c r="B1" t="s">
        <v>186</v>
      </c>
    </row>
    <row r="2" spans="1:2" x14ac:dyDescent="0.2">
      <c r="A2" t="s">
        <v>187</v>
      </c>
      <c r="B2" t="s">
        <v>188</v>
      </c>
    </row>
    <row r="3" spans="1:2" x14ac:dyDescent="0.2">
      <c r="A3" t="s">
        <v>189</v>
      </c>
      <c r="B3" t="s">
        <v>190</v>
      </c>
    </row>
    <row r="4" spans="1:2" x14ac:dyDescent="0.2">
      <c r="A4" t="s">
        <v>191</v>
      </c>
      <c r="B4" t="s">
        <v>192</v>
      </c>
    </row>
    <row r="5" spans="1:2" x14ac:dyDescent="0.2">
      <c r="A5" t="s">
        <v>193</v>
      </c>
      <c r="B5" t="s">
        <v>194</v>
      </c>
    </row>
    <row r="6" spans="1:2" x14ac:dyDescent="0.2">
      <c r="A6" t="s">
        <v>195</v>
      </c>
      <c r="B6" t="s">
        <v>196</v>
      </c>
    </row>
    <row r="7" spans="1:2" x14ac:dyDescent="0.2">
      <c r="A7" t="s">
        <v>197</v>
      </c>
      <c r="B7" t="s">
        <v>198</v>
      </c>
    </row>
    <row r="8" spans="1:2" x14ac:dyDescent="0.2">
      <c r="A8" t="s">
        <v>199</v>
      </c>
    </row>
    <row r="9" spans="1:2" x14ac:dyDescent="0.2">
      <c r="A9" t="s">
        <v>200</v>
      </c>
      <c r="B9">
        <v>0</v>
      </c>
    </row>
    <row r="10" spans="1:2" x14ac:dyDescent="0.2">
      <c r="A10" t="s">
        <v>201</v>
      </c>
      <c r="B10">
        <v>0</v>
      </c>
    </row>
    <row r="11" spans="1:2" x14ac:dyDescent="0.2">
      <c r="A11" t="s">
        <v>202</v>
      </c>
      <c r="B11">
        <v>0</v>
      </c>
    </row>
    <row r="12" spans="1:2" x14ac:dyDescent="0.2">
      <c r="A12" t="s">
        <v>203</v>
      </c>
      <c r="B12">
        <v>0</v>
      </c>
    </row>
    <row r="13" spans="1:2" x14ac:dyDescent="0.2">
      <c r="A13" t="s">
        <v>204</v>
      </c>
      <c r="B13">
        <v>0</v>
      </c>
    </row>
    <row r="14" spans="1:2" x14ac:dyDescent="0.2">
      <c r="A14" t="s">
        <v>205</v>
      </c>
      <c r="B14">
        <v>0</v>
      </c>
    </row>
    <row r="15" spans="1:2" x14ac:dyDescent="0.2">
      <c r="A15" t="s">
        <v>206</v>
      </c>
      <c r="B15">
        <v>0</v>
      </c>
    </row>
    <row r="16" spans="1:2" x14ac:dyDescent="0.2">
      <c r="A16" t="s">
        <v>207</v>
      </c>
      <c r="B16">
        <v>0</v>
      </c>
    </row>
    <row r="17" spans="1:2" x14ac:dyDescent="0.2">
      <c r="A17" t="s">
        <v>208</v>
      </c>
      <c r="B17">
        <v>0</v>
      </c>
    </row>
    <row r="18" spans="1:2" x14ac:dyDescent="0.2">
      <c r="A18" t="s">
        <v>117</v>
      </c>
      <c r="B18">
        <v>9642</v>
      </c>
    </row>
    <row r="19" spans="1:2" x14ac:dyDescent="0.2">
      <c r="A19" t="s">
        <v>118</v>
      </c>
      <c r="B19">
        <v>9760</v>
      </c>
    </row>
    <row r="20" spans="1:2" x14ac:dyDescent="0.2">
      <c r="A20" t="s">
        <v>119</v>
      </c>
      <c r="B20">
        <v>9904</v>
      </c>
    </row>
    <row r="21" spans="1:2" x14ac:dyDescent="0.2">
      <c r="A21" t="s">
        <v>120</v>
      </c>
      <c r="B21">
        <v>9994</v>
      </c>
    </row>
    <row r="22" spans="1:2" x14ac:dyDescent="0.2">
      <c r="A22" t="s">
        <v>121</v>
      </c>
      <c r="B22">
        <v>10360</v>
      </c>
    </row>
    <row r="23" spans="1:2" x14ac:dyDescent="0.2">
      <c r="A23" t="s">
        <v>122</v>
      </c>
      <c r="B23">
        <v>10928</v>
      </c>
    </row>
    <row r="24" spans="1:2" x14ac:dyDescent="0.2">
      <c r="A24" t="s">
        <v>123</v>
      </c>
      <c r="B24">
        <v>11127</v>
      </c>
    </row>
    <row r="25" spans="1:2" x14ac:dyDescent="0.2">
      <c r="A25" t="s">
        <v>124</v>
      </c>
      <c r="B25">
        <v>11144</v>
      </c>
    </row>
    <row r="26" spans="1:2" x14ac:dyDescent="0.2">
      <c r="A26" t="s">
        <v>125</v>
      </c>
      <c r="B26">
        <v>11610</v>
      </c>
    </row>
    <row r="27" spans="1:2" x14ac:dyDescent="0.2">
      <c r="A27" t="s">
        <v>76</v>
      </c>
      <c r="B27">
        <v>12188</v>
      </c>
    </row>
    <row r="28" spans="1:2" x14ac:dyDescent="0.2">
      <c r="A28" t="s">
        <v>77</v>
      </c>
      <c r="B28">
        <v>12364</v>
      </c>
    </row>
    <row r="29" spans="1:2" x14ac:dyDescent="0.2">
      <c r="A29" t="s">
        <v>78</v>
      </c>
      <c r="B29">
        <v>12489</v>
      </c>
    </row>
    <row r="30" spans="1:2" x14ac:dyDescent="0.2">
      <c r="A30" t="s">
        <v>79</v>
      </c>
      <c r="B30">
        <v>12759</v>
      </c>
    </row>
    <row r="31" spans="1:2" x14ac:dyDescent="0.2">
      <c r="A31" t="s">
        <v>80</v>
      </c>
      <c r="B31">
        <v>13393</v>
      </c>
    </row>
    <row r="32" spans="1:2" x14ac:dyDescent="0.2">
      <c r="A32" t="s">
        <v>81</v>
      </c>
      <c r="B32">
        <v>13588</v>
      </c>
    </row>
    <row r="33" spans="1:2" x14ac:dyDescent="0.2">
      <c r="A33" t="s">
        <v>82</v>
      </c>
      <c r="B33">
        <v>13912</v>
      </c>
    </row>
    <row r="34" spans="1:2" x14ac:dyDescent="0.2">
      <c r="A34" t="s">
        <v>83</v>
      </c>
      <c r="B34">
        <v>14339</v>
      </c>
    </row>
    <row r="35" spans="1:2" x14ac:dyDescent="0.2">
      <c r="A35" t="s">
        <v>84</v>
      </c>
      <c r="B35">
        <v>14919</v>
      </c>
    </row>
    <row r="36" spans="1:2" x14ac:dyDescent="0.2">
      <c r="A36" t="s">
        <v>85</v>
      </c>
      <c r="B36">
        <v>15854</v>
      </c>
    </row>
    <row r="37" spans="1:2" x14ac:dyDescent="0.2">
      <c r="A37" t="s">
        <v>86</v>
      </c>
      <c r="B37">
        <v>15455</v>
      </c>
    </row>
    <row r="38" spans="1:2" x14ac:dyDescent="0.2">
      <c r="A38" t="s">
        <v>87</v>
      </c>
      <c r="B38">
        <v>15225</v>
      </c>
    </row>
    <row r="39" spans="1:2" x14ac:dyDescent="0.2">
      <c r="A39" t="s">
        <v>88</v>
      </c>
      <c r="B39">
        <v>15687</v>
      </c>
    </row>
    <row r="40" spans="1:2" x14ac:dyDescent="0.2">
      <c r="A40" t="s">
        <v>89</v>
      </c>
      <c r="B40">
        <v>16081</v>
      </c>
    </row>
    <row r="41" spans="1:2" x14ac:dyDescent="0.2">
      <c r="A41" t="s">
        <v>90</v>
      </c>
      <c r="B41">
        <v>16759</v>
      </c>
    </row>
    <row r="42" spans="1:2" x14ac:dyDescent="0.2">
      <c r="A42" t="s">
        <v>91</v>
      </c>
      <c r="B42">
        <v>17364</v>
      </c>
    </row>
    <row r="43" spans="1:2" x14ac:dyDescent="0.2">
      <c r="A43" t="s">
        <v>92</v>
      </c>
      <c r="B43">
        <v>16981</v>
      </c>
    </row>
    <row r="44" spans="1:2" x14ac:dyDescent="0.2">
      <c r="A44" t="s">
        <v>93</v>
      </c>
      <c r="B44">
        <v>16856</v>
      </c>
    </row>
    <row r="45" spans="1:2" x14ac:dyDescent="0.2">
      <c r="A45" t="s">
        <v>94</v>
      </c>
      <c r="B45">
        <v>17208</v>
      </c>
    </row>
    <row r="46" spans="1:2" x14ac:dyDescent="0.2">
      <c r="A46" t="s">
        <v>95</v>
      </c>
      <c r="B46">
        <v>17916</v>
      </c>
    </row>
    <row r="47" spans="1:2" x14ac:dyDescent="0.2">
      <c r="A47" t="s">
        <v>96</v>
      </c>
      <c r="B47">
        <v>18284</v>
      </c>
    </row>
    <row r="48" spans="1:2" x14ac:dyDescent="0.2">
      <c r="A48" t="s">
        <v>97</v>
      </c>
      <c r="B48">
        <v>18983</v>
      </c>
    </row>
    <row r="49" spans="1:2" x14ac:dyDescent="0.2">
      <c r="A49" t="s">
        <v>98</v>
      </c>
      <c r="B49">
        <v>19528</v>
      </c>
    </row>
    <row r="50" spans="1:2" x14ac:dyDescent="0.2">
      <c r="A50" t="s">
        <v>99</v>
      </c>
      <c r="B50">
        <v>20543</v>
      </c>
    </row>
    <row r="51" spans="1:2" x14ac:dyDescent="0.2">
      <c r="A51" t="s">
        <v>100</v>
      </c>
      <c r="B51">
        <v>21605</v>
      </c>
    </row>
    <row r="52" spans="1:2" x14ac:dyDescent="0.2">
      <c r="A52" t="s">
        <v>101</v>
      </c>
      <c r="B52">
        <v>22061</v>
      </c>
    </row>
    <row r="53" spans="1:2" x14ac:dyDescent="0.2">
      <c r="A53" t="s">
        <v>102</v>
      </c>
      <c r="B53">
        <v>22123</v>
      </c>
    </row>
    <row r="54" spans="1:2" x14ac:dyDescent="0.2">
      <c r="A54" t="s">
        <v>103</v>
      </c>
      <c r="B54">
        <v>21735</v>
      </c>
    </row>
    <row r="55" spans="1:2" x14ac:dyDescent="0.2">
      <c r="A55" t="s">
        <v>104</v>
      </c>
      <c r="B55">
        <v>21734</v>
      </c>
    </row>
    <row r="56" spans="1:2" x14ac:dyDescent="0.2">
      <c r="A56" t="s">
        <v>105</v>
      </c>
      <c r="B56">
        <v>22175</v>
      </c>
    </row>
    <row r="57" spans="1:2" x14ac:dyDescent="0.2">
      <c r="A57" t="s">
        <v>106</v>
      </c>
      <c r="B57">
        <v>22872</v>
      </c>
    </row>
    <row r="58" spans="1:2" x14ac:dyDescent="0.2">
      <c r="A58" t="s">
        <v>107</v>
      </c>
      <c r="B58">
        <v>23352</v>
      </c>
    </row>
    <row r="59" spans="1:2" x14ac:dyDescent="0.2">
      <c r="A59" t="s">
        <v>108</v>
      </c>
      <c r="B59">
        <v>23898</v>
      </c>
    </row>
    <row r="60" spans="1:2" x14ac:dyDescent="0.2">
      <c r="A60" t="s">
        <v>109</v>
      </c>
      <c r="B60">
        <v>25011</v>
      </c>
    </row>
    <row r="61" spans="1:2" x14ac:dyDescent="0.2">
      <c r="A61" t="s">
        <v>110</v>
      </c>
      <c r="B61">
        <v>25793</v>
      </c>
    </row>
    <row r="62" spans="1:2" x14ac:dyDescent="0.2">
      <c r="A62" t="s">
        <v>111</v>
      </c>
      <c r="B62">
        <v>26489</v>
      </c>
    </row>
    <row r="63" spans="1:2" x14ac:dyDescent="0.2">
      <c r="A63" t="s">
        <v>112</v>
      </c>
      <c r="B63">
        <v>27539</v>
      </c>
    </row>
    <row r="64" spans="1:2" x14ac:dyDescent="0.2">
      <c r="A64" t="s">
        <v>113</v>
      </c>
      <c r="B64">
        <v>28140</v>
      </c>
    </row>
    <row r="65" spans="1:2" x14ac:dyDescent="0.2">
      <c r="A65" t="s">
        <v>114</v>
      </c>
      <c r="B65">
        <v>28523</v>
      </c>
    </row>
    <row r="66" spans="1:2" x14ac:dyDescent="0.2">
      <c r="A66" t="s">
        <v>115</v>
      </c>
      <c r="B66">
        <v>29286</v>
      </c>
    </row>
    <row r="67" spans="1:2" x14ac:dyDescent="0.2">
      <c r="A67" t="s">
        <v>116</v>
      </c>
      <c r="B67">
        <v>29840</v>
      </c>
    </row>
    <row r="68" spans="1:2" x14ac:dyDescent="0.2">
      <c r="A68" t="s">
        <v>62</v>
      </c>
      <c r="B68">
        <v>30423</v>
      </c>
    </row>
    <row r="69" spans="1:2" x14ac:dyDescent="0.2">
      <c r="A69" t="s">
        <v>63</v>
      </c>
      <c r="B69">
        <v>30937</v>
      </c>
    </row>
    <row r="70" spans="1:2" x14ac:dyDescent="0.2">
      <c r="A70" t="s">
        <v>64</v>
      </c>
      <c r="B70">
        <v>31493</v>
      </c>
    </row>
    <row r="71" spans="1:2" x14ac:dyDescent="0.2">
      <c r="A71" t="s">
        <v>65</v>
      </c>
      <c r="B71">
        <v>31165</v>
      </c>
    </row>
    <row r="72" spans="1:2" x14ac:dyDescent="0.2">
      <c r="A72" t="s">
        <v>66</v>
      </c>
      <c r="B72">
        <v>29518</v>
      </c>
    </row>
    <row r="73" spans="1:2" x14ac:dyDescent="0.2">
      <c r="A73" t="s">
        <v>68</v>
      </c>
      <c r="B73">
        <v>29939</v>
      </c>
    </row>
    <row r="74" spans="1:2" x14ac:dyDescent="0.2">
      <c r="A74" t="s">
        <v>209</v>
      </c>
      <c r="B74">
        <v>30030</v>
      </c>
    </row>
    <row r="75" spans="1:2" x14ac:dyDescent="0.2">
      <c r="A75" t="s">
        <v>210</v>
      </c>
      <c r="B75">
        <v>30284</v>
      </c>
    </row>
    <row r="76" spans="1:2" x14ac:dyDescent="0.2">
      <c r="A76" t="s">
        <v>211</v>
      </c>
      <c r="B76">
        <v>30634</v>
      </c>
    </row>
    <row r="77" spans="1:2" x14ac:dyDescent="0.2">
      <c r="A77" t="s">
        <v>212</v>
      </c>
      <c r="B77">
        <v>31372</v>
      </c>
    </row>
    <row r="78" spans="1:2" x14ac:dyDescent="0.2">
      <c r="A78" t="s">
        <v>213</v>
      </c>
      <c r="B78">
        <v>31816</v>
      </c>
    </row>
    <row r="79" spans="1:2" x14ac:dyDescent="0.2">
      <c r="A79" t="s">
        <v>214</v>
      </c>
      <c r="B79">
        <v>32162</v>
      </c>
    </row>
    <row r="80" spans="1:2" x14ac:dyDescent="0.2">
      <c r="A80" t="s">
        <v>215</v>
      </c>
      <c r="B80">
        <v>32820</v>
      </c>
    </row>
    <row r="81" spans="1:2" x14ac:dyDescent="0.2">
      <c r="A81" t="s">
        <v>216</v>
      </c>
      <c r="B81">
        <v>33082</v>
      </c>
    </row>
    <row r="82" spans="1:2" x14ac:dyDescent="0.2">
      <c r="A82" t="s">
        <v>217</v>
      </c>
      <c r="B82">
        <v>33443</v>
      </c>
    </row>
    <row r="83" spans="1:2" x14ac:dyDescent="0.2">
      <c r="A83" t="s">
        <v>218</v>
      </c>
      <c r="B83">
        <v>29852</v>
      </c>
    </row>
    <row r="84" spans="1:2" x14ac:dyDescent="0.2">
      <c r="A84" t="s">
        <v>219</v>
      </c>
      <c r="B84">
        <v>32468</v>
      </c>
    </row>
    <row r="85" spans="1:2" x14ac:dyDescent="0.2">
      <c r="A85" t="s">
        <v>220</v>
      </c>
      <c r="B85">
        <v>33497</v>
      </c>
    </row>
    <row r="86" spans="1:2" x14ac:dyDescent="0.2">
      <c r="A86" t="s">
        <v>221</v>
      </c>
      <c r="B86">
        <v>33257</v>
      </c>
    </row>
    <row r="87" spans="1:2" x14ac:dyDescent="0.2">
      <c r="A87" t="s">
        <v>222</v>
      </c>
      <c r="B87">
        <v>0</v>
      </c>
    </row>
    <row r="88" spans="1:2" x14ac:dyDescent="0.2">
      <c r="A88" t="s">
        <v>223</v>
      </c>
      <c r="B88">
        <v>0</v>
      </c>
    </row>
    <row r="89" spans="1:2" x14ac:dyDescent="0.2">
      <c r="A89" t="s">
        <v>224</v>
      </c>
      <c r="B89">
        <v>0</v>
      </c>
    </row>
    <row r="90" spans="1:2" x14ac:dyDescent="0.2">
      <c r="A90" t="s">
        <v>225</v>
      </c>
      <c r="B90">
        <v>0</v>
      </c>
    </row>
    <row r="91" spans="1:2" x14ac:dyDescent="0.2">
      <c r="A91" t="s">
        <v>226</v>
      </c>
      <c r="B91">
        <v>0</v>
      </c>
    </row>
    <row r="92" spans="1:2" x14ac:dyDescent="0.2">
      <c r="A92" t="s">
        <v>227</v>
      </c>
      <c r="B92">
        <v>0</v>
      </c>
    </row>
    <row r="93" spans="1:2" x14ac:dyDescent="0.2">
      <c r="A93" t="s">
        <v>228</v>
      </c>
      <c r="B93">
        <v>0</v>
      </c>
    </row>
    <row r="94" spans="1:2" x14ac:dyDescent="0.2">
      <c r="A94" t="s">
        <v>229</v>
      </c>
      <c r="B94">
        <v>0</v>
      </c>
    </row>
    <row r="95" spans="1:2" x14ac:dyDescent="0.2">
      <c r="A95" t="s">
        <v>230</v>
      </c>
      <c r="B95">
        <v>0</v>
      </c>
    </row>
    <row r="96" spans="1:2" x14ac:dyDescent="0.2">
      <c r="A96" t="s">
        <v>231</v>
      </c>
      <c r="B96">
        <v>0</v>
      </c>
    </row>
    <row r="97" spans="1:2" x14ac:dyDescent="0.2">
      <c r="A97" t="s">
        <v>232</v>
      </c>
      <c r="B97">
        <v>0</v>
      </c>
    </row>
    <row r="98" spans="1:2" x14ac:dyDescent="0.2">
      <c r="A98" t="s">
        <v>233</v>
      </c>
      <c r="B98">
        <v>0</v>
      </c>
    </row>
    <row r="99" spans="1:2" x14ac:dyDescent="0.2">
      <c r="A99" t="s">
        <v>234</v>
      </c>
      <c r="B99">
        <v>0</v>
      </c>
    </row>
    <row r="100" spans="1:2" x14ac:dyDescent="0.2">
      <c r="A100" t="s">
        <v>235</v>
      </c>
      <c r="B100">
        <v>0</v>
      </c>
    </row>
    <row r="101" spans="1:2" x14ac:dyDescent="0.2">
      <c r="A101" t="s">
        <v>236</v>
      </c>
      <c r="B101">
        <v>0</v>
      </c>
    </row>
    <row r="102" spans="1:2" x14ac:dyDescent="0.2">
      <c r="A102" t="s">
        <v>237</v>
      </c>
      <c r="B102">
        <v>0</v>
      </c>
    </row>
    <row r="103" spans="1:2" x14ac:dyDescent="0.2">
      <c r="A103" t="s">
        <v>238</v>
      </c>
      <c r="B103">
        <v>0</v>
      </c>
    </row>
    <row r="104" spans="1:2" x14ac:dyDescent="0.2">
      <c r="A104" t="s">
        <v>239</v>
      </c>
      <c r="B104">
        <v>0</v>
      </c>
    </row>
    <row r="105" spans="1:2" x14ac:dyDescent="0.2">
      <c r="A105" t="s">
        <v>240</v>
      </c>
      <c r="B105">
        <v>0</v>
      </c>
    </row>
    <row r="106" spans="1:2" x14ac:dyDescent="0.2">
      <c r="A106" t="s">
        <v>241</v>
      </c>
      <c r="B106">
        <v>0</v>
      </c>
    </row>
    <row r="107" spans="1:2" x14ac:dyDescent="0.2">
      <c r="A107" t="s">
        <v>242</v>
      </c>
      <c r="B107">
        <v>0</v>
      </c>
    </row>
    <row r="108" spans="1:2" x14ac:dyDescent="0.2">
      <c r="A108" t="s">
        <v>243</v>
      </c>
      <c r="B108">
        <v>0</v>
      </c>
    </row>
    <row r="109" spans="1:2" x14ac:dyDescent="0.2">
      <c r="A109" t="s">
        <v>244</v>
      </c>
      <c r="B109">
        <v>0</v>
      </c>
    </row>
    <row r="110" spans="1:2" x14ac:dyDescent="0.2">
      <c r="A110" t="s">
        <v>245</v>
      </c>
      <c r="B110">
        <v>0</v>
      </c>
    </row>
    <row r="111" spans="1:2" x14ac:dyDescent="0.2">
      <c r="A111" t="s">
        <v>246</v>
      </c>
      <c r="B111">
        <v>0</v>
      </c>
    </row>
    <row r="112" spans="1:2" x14ac:dyDescent="0.2">
      <c r="A112" t="s">
        <v>247</v>
      </c>
      <c r="B112">
        <v>0</v>
      </c>
    </row>
    <row r="113" spans="1:2" x14ac:dyDescent="0.2">
      <c r="A113" t="s">
        <v>248</v>
      </c>
      <c r="B113">
        <v>0</v>
      </c>
    </row>
    <row r="114" spans="1:2" x14ac:dyDescent="0.2">
      <c r="A114" t="s">
        <v>249</v>
      </c>
      <c r="B114">
        <v>0</v>
      </c>
    </row>
    <row r="115" spans="1:2" x14ac:dyDescent="0.2">
      <c r="A115" t="s">
        <v>250</v>
      </c>
      <c r="B115">
        <v>0</v>
      </c>
    </row>
    <row r="116" spans="1:2" x14ac:dyDescent="0.2">
      <c r="A116" t="s">
        <v>251</v>
      </c>
      <c r="B116">
        <v>0</v>
      </c>
    </row>
    <row r="117" spans="1:2" x14ac:dyDescent="0.2">
      <c r="A117" t="s">
        <v>252</v>
      </c>
      <c r="B117">
        <v>0</v>
      </c>
    </row>
    <row r="118" spans="1:2" x14ac:dyDescent="0.2">
      <c r="A118" t="s">
        <v>253</v>
      </c>
      <c r="B118">
        <v>0</v>
      </c>
    </row>
    <row r="119" spans="1:2" x14ac:dyDescent="0.2">
      <c r="A119" t="s">
        <v>254</v>
      </c>
      <c r="B119">
        <v>0</v>
      </c>
    </row>
    <row r="120" spans="1:2" x14ac:dyDescent="0.2">
      <c r="A120" t="s">
        <v>255</v>
      </c>
      <c r="B120">
        <v>0</v>
      </c>
    </row>
    <row r="121" spans="1:2" x14ac:dyDescent="0.2">
      <c r="A121" t="s">
        <v>256</v>
      </c>
      <c r="B121">
        <v>0</v>
      </c>
    </row>
    <row r="122" spans="1:2" x14ac:dyDescent="0.2">
      <c r="A122" t="s">
        <v>257</v>
      </c>
      <c r="B122">
        <v>0</v>
      </c>
    </row>
    <row r="123" spans="1:2" x14ac:dyDescent="0.2">
      <c r="A123" t="s">
        <v>258</v>
      </c>
      <c r="B123">
        <v>2392</v>
      </c>
    </row>
    <row r="124" spans="1:2" x14ac:dyDescent="0.2">
      <c r="A124" t="s">
        <v>259</v>
      </c>
      <c r="B124">
        <v>2390</v>
      </c>
    </row>
    <row r="125" spans="1:2" x14ac:dyDescent="0.2">
      <c r="A125" t="s">
        <v>260</v>
      </c>
      <c r="B125">
        <v>2435</v>
      </c>
    </row>
    <row r="126" spans="1:2" x14ac:dyDescent="0.2">
      <c r="A126" t="s">
        <v>261</v>
      </c>
      <c r="B126">
        <v>2419</v>
      </c>
    </row>
    <row r="127" spans="1:2" x14ac:dyDescent="0.2">
      <c r="A127" t="s">
        <v>262</v>
      </c>
      <c r="B127">
        <v>2443</v>
      </c>
    </row>
    <row r="128" spans="1:2" x14ac:dyDescent="0.2">
      <c r="A128" t="s">
        <v>263</v>
      </c>
      <c r="B128">
        <v>2437</v>
      </c>
    </row>
    <row r="129" spans="1:2" x14ac:dyDescent="0.2">
      <c r="A129" t="s">
        <v>264</v>
      </c>
      <c r="B129">
        <v>2431</v>
      </c>
    </row>
    <row r="130" spans="1:2" x14ac:dyDescent="0.2">
      <c r="A130" t="s">
        <v>265</v>
      </c>
      <c r="B130">
        <v>2443</v>
      </c>
    </row>
    <row r="131" spans="1:2" x14ac:dyDescent="0.2">
      <c r="A131" t="s">
        <v>266</v>
      </c>
      <c r="B131">
        <v>2486</v>
      </c>
    </row>
    <row r="132" spans="1:2" x14ac:dyDescent="0.2">
      <c r="A132" t="s">
        <v>267</v>
      </c>
      <c r="B132">
        <v>2482</v>
      </c>
    </row>
    <row r="133" spans="1:2" x14ac:dyDescent="0.2">
      <c r="A133" t="s">
        <v>268</v>
      </c>
      <c r="B133">
        <v>2464</v>
      </c>
    </row>
    <row r="134" spans="1:2" x14ac:dyDescent="0.2">
      <c r="A134" t="s">
        <v>269</v>
      </c>
      <c r="B134">
        <v>2468</v>
      </c>
    </row>
    <row r="135" spans="1:2" x14ac:dyDescent="0.2">
      <c r="A135" t="s">
        <v>270</v>
      </c>
      <c r="B135">
        <v>2520</v>
      </c>
    </row>
    <row r="136" spans="1:2" x14ac:dyDescent="0.2">
      <c r="A136" t="s">
        <v>271</v>
      </c>
      <c r="B136">
        <v>2454</v>
      </c>
    </row>
    <row r="137" spans="1:2" x14ac:dyDescent="0.2">
      <c r="A137" t="s">
        <v>272</v>
      </c>
      <c r="B137">
        <v>2505</v>
      </c>
    </row>
    <row r="138" spans="1:2" x14ac:dyDescent="0.2">
      <c r="A138" t="s">
        <v>273</v>
      </c>
      <c r="B138">
        <v>2508</v>
      </c>
    </row>
    <row r="139" spans="1:2" x14ac:dyDescent="0.2">
      <c r="A139" t="s">
        <v>274</v>
      </c>
      <c r="B139">
        <v>2520</v>
      </c>
    </row>
    <row r="140" spans="1:2" x14ac:dyDescent="0.2">
      <c r="A140" t="s">
        <v>275</v>
      </c>
      <c r="B140">
        <v>2556</v>
      </c>
    </row>
    <row r="141" spans="1:2" x14ac:dyDescent="0.2">
      <c r="A141" t="s">
        <v>276</v>
      </c>
      <c r="B141">
        <v>2606</v>
      </c>
    </row>
    <row r="142" spans="1:2" x14ac:dyDescent="0.2">
      <c r="A142" t="s">
        <v>277</v>
      </c>
      <c r="B142">
        <v>2666</v>
      </c>
    </row>
    <row r="143" spans="1:2" x14ac:dyDescent="0.2">
      <c r="A143" t="s">
        <v>278</v>
      </c>
      <c r="B143">
        <v>2728</v>
      </c>
    </row>
    <row r="144" spans="1:2" x14ac:dyDescent="0.2">
      <c r="A144" t="s">
        <v>279</v>
      </c>
      <c r="B144">
        <v>2703</v>
      </c>
    </row>
    <row r="145" spans="1:2" x14ac:dyDescent="0.2">
      <c r="A145" t="s">
        <v>280</v>
      </c>
      <c r="B145">
        <v>2738</v>
      </c>
    </row>
    <row r="146" spans="1:2" x14ac:dyDescent="0.2">
      <c r="A146" t="s">
        <v>281</v>
      </c>
      <c r="B146">
        <v>2748</v>
      </c>
    </row>
    <row r="147" spans="1:2" x14ac:dyDescent="0.2">
      <c r="A147" t="s">
        <v>282</v>
      </c>
      <c r="B147">
        <v>2787</v>
      </c>
    </row>
    <row r="148" spans="1:2" x14ac:dyDescent="0.2">
      <c r="A148" t="s">
        <v>283</v>
      </c>
      <c r="B148">
        <v>2793</v>
      </c>
    </row>
    <row r="149" spans="1:2" x14ac:dyDescent="0.2">
      <c r="A149" t="s">
        <v>284</v>
      </c>
      <c r="B149">
        <v>2773</v>
      </c>
    </row>
    <row r="150" spans="1:2" x14ac:dyDescent="0.2">
      <c r="A150" t="s">
        <v>285</v>
      </c>
      <c r="B150">
        <v>2761</v>
      </c>
    </row>
    <row r="151" spans="1:2" x14ac:dyDescent="0.2">
      <c r="A151" t="s">
        <v>286</v>
      </c>
      <c r="B151">
        <v>2767</v>
      </c>
    </row>
    <row r="152" spans="1:2" x14ac:dyDescent="0.2">
      <c r="A152" t="s">
        <v>287</v>
      </c>
      <c r="B152">
        <v>2787</v>
      </c>
    </row>
    <row r="153" spans="1:2" x14ac:dyDescent="0.2">
      <c r="A153" t="s">
        <v>288</v>
      </c>
      <c r="B153">
        <v>2799</v>
      </c>
    </row>
    <row r="154" spans="1:2" x14ac:dyDescent="0.2">
      <c r="A154" t="s">
        <v>289</v>
      </c>
      <c r="B154">
        <v>2785</v>
      </c>
    </row>
    <row r="155" spans="1:2" x14ac:dyDescent="0.2">
      <c r="A155" t="s">
        <v>290</v>
      </c>
      <c r="B155">
        <v>2793</v>
      </c>
    </row>
    <row r="156" spans="1:2" x14ac:dyDescent="0.2">
      <c r="A156" t="s">
        <v>291</v>
      </c>
      <c r="B156">
        <v>2910</v>
      </c>
    </row>
    <row r="157" spans="1:2" x14ac:dyDescent="0.2">
      <c r="A157" t="s">
        <v>292</v>
      </c>
      <c r="B157">
        <v>2917</v>
      </c>
    </row>
    <row r="158" spans="1:2" x14ac:dyDescent="0.2">
      <c r="A158" t="s">
        <v>293</v>
      </c>
      <c r="B158">
        <v>2979</v>
      </c>
    </row>
    <row r="159" spans="1:2" x14ac:dyDescent="0.2">
      <c r="A159" t="s">
        <v>294</v>
      </c>
      <c r="B159">
        <v>2993</v>
      </c>
    </row>
    <row r="160" spans="1:2" x14ac:dyDescent="0.2">
      <c r="A160" t="s">
        <v>295</v>
      </c>
      <c r="B160">
        <v>3044</v>
      </c>
    </row>
    <row r="161" spans="1:2" x14ac:dyDescent="0.2">
      <c r="A161" t="s">
        <v>296</v>
      </c>
      <c r="B161">
        <v>3050</v>
      </c>
    </row>
    <row r="162" spans="1:2" x14ac:dyDescent="0.2">
      <c r="A162" t="s">
        <v>297</v>
      </c>
      <c r="B162">
        <v>3091</v>
      </c>
    </row>
    <row r="163" spans="1:2" x14ac:dyDescent="0.2">
      <c r="A163" t="s">
        <v>298</v>
      </c>
      <c r="B163">
        <v>3077</v>
      </c>
    </row>
    <row r="164" spans="1:2" x14ac:dyDescent="0.2">
      <c r="A164" t="s">
        <v>299</v>
      </c>
      <c r="B164">
        <v>3074</v>
      </c>
    </row>
    <row r="165" spans="1:2" x14ac:dyDescent="0.2">
      <c r="A165" t="s">
        <v>300</v>
      </c>
      <c r="B165">
        <v>3095</v>
      </c>
    </row>
    <row r="166" spans="1:2" x14ac:dyDescent="0.2">
      <c r="A166" t="s">
        <v>301</v>
      </c>
      <c r="B166">
        <v>3110</v>
      </c>
    </row>
    <row r="167" spans="1:2" x14ac:dyDescent="0.2">
      <c r="A167" t="s">
        <v>302</v>
      </c>
      <c r="B167">
        <v>3111</v>
      </c>
    </row>
    <row r="168" spans="1:2" x14ac:dyDescent="0.2">
      <c r="A168" t="s">
        <v>303</v>
      </c>
      <c r="B168">
        <v>3125</v>
      </c>
    </row>
    <row r="169" spans="1:2" x14ac:dyDescent="0.2">
      <c r="A169" t="s">
        <v>304</v>
      </c>
      <c r="B169">
        <v>3130</v>
      </c>
    </row>
    <row r="170" spans="1:2" x14ac:dyDescent="0.2">
      <c r="A170" t="s">
        <v>305</v>
      </c>
      <c r="B170">
        <v>3113</v>
      </c>
    </row>
    <row r="171" spans="1:2" x14ac:dyDescent="0.2">
      <c r="A171" t="s">
        <v>306</v>
      </c>
      <c r="B171">
        <v>3151</v>
      </c>
    </row>
    <row r="172" spans="1:2" x14ac:dyDescent="0.2">
      <c r="A172" t="s">
        <v>307</v>
      </c>
      <c r="B172">
        <v>3190</v>
      </c>
    </row>
    <row r="173" spans="1:2" x14ac:dyDescent="0.2">
      <c r="A173" t="s">
        <v>308</v>
      </c>
      <c r="B173">
        <v>3199</v>
      </c>
    </row>
    <row r="174" spans="1:2" x14ac:dyDescent="0.2">
      <c r="A174" t="s">
        <v>309</v>
      </c>
      <c r="B174">
        <v>3213</v>
      </c>
    </row>
    <row r="175" spans="1:2" x14ac:dyDescent="0.2">
      <c r="A175" t="s">
        <v>310</v>
      </c>
      <c r="B175">
        <v>3327</v>
      </c>
    </row>
    <row r="176" spans="1:2" x14ac:dyDescent="0.2">
      <c r="A176" t="s">
        <v>311</v>
      </c>
      <c r="B176">
        <v>3309</v>
      </c>
    </row>
    <row r="177" spans="1:2" x14ac:dyDescent="0.2">
      <c r="A177" t="s">
        <v>312</v>
      </c>
      <c r="B177">
        <v>3370</v>
      </c>
    </row>
    <row r="178" spans="1:2" x14ac:dyDescent="0.2">
      <c r="A178" t="s">
        <v>313</v>
      </c>
      <c r="B178">
        <v>3379</v>
      </c>
    </row>
    <row r="179" spans="1:2" x14ac:dyDescent="0.2">
      <c r="A179" t="s">
        <v>314</v>
      </c>
      <c r="B179">
        <v>3369</v>
      </c>
    </row>
    <row r="180" spans="1:2" x14ac:dyDescent="0.2">
      <c r="A180" t="s">
        <v>315</v>
      </c>
      <c r="B180">
        <v>3390</v>
      </c>
    </row>
    <row r="181" spans="1:2" x14ac:dyDescent="0.2">
      <c r="A181" t="s">
        <v>316</v>
      </c>
      <c r="B181">
        <v>3406</v>
      </c>
    </row>
    <row r="182" spans="1:2" x14ac:dyDescent="0.2">
      <c r="A182" t="s">
        <v>317</v>
      </c>
      <c r="B182">
        <v>3419</v>
      </c>
    </row>
    <row r="183" spans="1:2" x14ac:dyDescent="0.2">
      <c r="A183" t="s">
        <v>318</v>
      </c>
      <c r="B183">
        <v>3395</v>
      </c>
    </row>
    <row r="184" spans="1:2" x14ac:dyDescent="0.2">
      <c r="A184" t="s">
        <v>319</v>
      </c>
      <c r="B184">
        <v>3474</v>
      </c>
    </row>
    <row r="185" spans="1:2" x14ac:dyDescent="0.2">
      <c r="A185" t="s">
        <v>320</v>
      </c>
      <c r="B185">
        <v>3502</v>
      </c>
    </row>
    <row r="186" spans="1:2" x14ac:dyDescent="0.2">
      <c r="A186" t="s">
        <v>321</v>
      </c>
      <c r="B186">
        <v>3529</v>
      </c>
    </row>
    <row r="187" spans="1:2" x14ac:dyDescent="0.2">
      <c r="A187" t="s">
        <v>322</v>
      </c>
      <c r="B187">
        <v>3508</v>
      </c>
    </row>
    <row r="188" spans="1:2" x14ac:dyDescent="0.2">
      <c r="A188" t="s">
        <v>323</v>
      </c>
      <c r="B188">
        <v>3566</v>
      </c>
    </row>
    <row r="189" spans="1:2" x14ac:dyDescent="0.2">
      <c r="A189" t="s">
        <v>324</v>
      </c>
      <c r="B189">
        <v>3625</v>
      </c>
    </row>
    <row r="190" spans="1:2" x14ac:dyDescent="0.2">
      <c r="A190" t="s">
        <v>325</v>
      </c>
      <c r="B190">
        <v>3636</v>
      </c>
    </row>
    <row r="191" spans="1:2" x14ac:dyDescent="0.2">
      <c r="A191" t="s">
        <v>326</v>
      </c>
      <c r="B191">
        <v>3641</v>
      </c>
    </row>
    <row r="192" spans="1:2" x14ac:dyDescent="0.2">
      <c r="A192" t="s">
        <v>327</v>
      </c>
      <c r="B192">
        <v>3734</v>
      </c>
    </row>
    <row r="193" spans="1:2" x14ac:dyDescent="0.2">
      <c r="A193" t="s">
        <v>328</v>
      </c>
      <c r="B193">
        <v>3742</v>
      </c>
    </row>
    <row r="194" spans="1:2" x14ac:dyDescent="0.2">
      <c r="A194" t="s">
        <v>329</v>
      </c>
      <c r="B194">
        <v>3798</v>
      </c>
    </row>
    <row r="195" spans="1:2" x14ac:dyDescent="0.2">
      <c r="A195" t="s">
        <v>330</v>
      </c>
      <c r="B195">
        <v>3982</v>
      </c>
    </row>
    <row r="196" spans="1:2" x14ac:dyDescent="0.2">
      <c r="A196" t="s">
        <v>331</v>
      </c>
      <c r="B196">
        <v>3988</v>
      </c>
    </row>
    <row r="197" spans="1:2" x14ac:dyDescent="0.2">
      <c r="A197" t="s">
        <v>332</v>
      </c>
      <c r="B197">
        <v>3951</v>
      </c>
    </row>
    <row r="198" spans="1:2" x14ac:dyDescent="0.2">
      <c r="A198" t="s">
        <v>333</v>
      </c>
      <c r="B198">
        <v>3935</v>
      </c>
    </row>
    <row r="199" spans="1:2" x14ac:dyDescent="0.2">
      <c r="A199" t="s">
        <v>334</v>
      </c>
      <c r="B199">
        <v>3826</v>
      </c>
    </row>
    <row r="200" spans="1:2" x14ac:dyDescent="0.2">
      <c r="A200" t="s">
        <v>335</v>
      </c>
      <c r="B200">
        <v>3880</v>
      </c>
    </row>
    <row r="201" spans="1:2" x14ac:dyDescent="0.2">
      <c r="A201" t="s">
        <v>336</v>
      </c>
      <c r="B201">
        <v>3904</v>
      </c>
    </row>
    <row r="202" spans="1:2" x14ac:dyDescent="0.2">
      <c r="A202" t="s">
        <v>337</v>
      </c>
      <c r="B202">
        <v>3847</v>
      </c>
    </row>
    <row r="203" spans="1:2" x14ac:dyDescent="0.2">
      <c r="A203" t="s">
        <v>338</v>
      </c>
      <c r="B203">
        <v>3848</v>
      </c>
    </row>
    <row r="204" spans="1:2" x14ac:dyDescent="0.2">
      <c r="A204" t="s">
        <v>339</v>
      </c>
      <c r="B204">
        <v>3786</v>
      </c>
    </row>
    <row r="205" spans="1:2" x14ac:dyDescent="0.2">
      <c r="A205" t="s">
        <v>340</v>
      </c>
      <c r="B205">
        <v>3774</v>
      </c>
    </row>
    <row r="206" spans="1:2" x14ac:dyDescent="0.2">
      <c r="A206" t="s">
        <v>341</v>
      </c>
      <c r="B206">
        <v>3817</v>
      </c>
    </row>
    <row r="207" spans="1:2" x14ac:dyDescent="0.2">
      <c r="A207" t="s">
        <v>342</v>
      </c>
      <c r="B207">
        <v>3881</v>
      </c>
    </row>
    <row r="208" spans="1:2" x14ac:dyDescent="0.2">
      <c r="A208" t="s">
        <v>343</v>
      </c>
      <c r="B208">
        <v>3876</v>
      </c>
    </row>
    <row r="209" spans="1:2" x14ac:dyDescent="0.2">
      <c r="A209" t="s">
        <v>344</v>
      </c>
      <c r="B209">
        <v>3924</v>
      </c>
    </row>
    <row r="210" spans="1:2" x14ac:dyDescent="0.2">
      <c r="A210" t="s">
        <v>345</v>
      </c>
      <c r="B210">
        <v>4007</v>
      </c>
    </row>
    <row r="211" spans="1:2" x14ac:dyDescent="0.2">
      <c r="A211" t="s">
        <v>346</v>
      </c>
      <c r="B211">
        <v>4010</v>
      </c>
    </row>
    <row r="212" spans="1:2" x14ac:dyDescent="0.2">
      <c r="A212" t="s">
        <v>347</v>
      </c>
      <c r="B212">
        <v>3983</v>
      </c>
    </row>
    <row r="213" spans="1:2" x14ac:dyDescent="0.2">
      <c r="A213" t="s">
        <v>348</v>
      </c>
      <c r="B213">
        <v>4010</v>
      </c>
    </row>
    <row r="214" spans="1:2" x14ac:dyDescent="0.2">
      <c r="A214" t="s">
        <v>349</v>
      </c>
      <c r="B214">
        <v>4078</v>
      </c>
    </row>
    <row r="215" spans="1:2" x14ac:dyDescent="0.2">
      <c r="A215" t="s">
        <v>350</v>
      </c>
      <c r="B215">
        <v>4116</v>
      </c>
    </row>
    <row r="216" spans="1:2" x14ac:dyDescent="0.2">
      <c r="A216" t="s">
        <v>351</v>
      </c>
      <c r="B216">
        <v>4164</v>
      </c>
    </row>
    <row r="217" spans="1:2" x14ac:dyDescent="0.2">
      <c r="A217" t="s">
        <v>352</v>
      </c>
      <c r="B217">
        <v>4219</v>
      </c>
    </row>
    <row r="218" spans="1:2" x14ac:dyDescent="0.2">
      <c r="A218" t="s">
        <v>353</v>
      </c>
      <c r="B218">
        <v>4255</v>
      </c>
    </row>
    <row r="219" spans="1:2" x14ac:dyDescent="0.2">
      <c r="A219" t="s">
        <v>354</v>
      </c>
      <c r="B219">
        <v>4241</v>
      </c>
    </row>
    <row r="220" spans="1:2" x14ac:dyDescent="0.2">
      <c r="A220" t="s">
        <v>355</v>
      </c>
      <c r="B220">
        <v>4425</v>
      </c>
    </row>
    <row r="221" spans="1:2" x14ac:dyDescent="0.2">
      <c r="A221" t="s">
        <v>356</v>
      </c>
      <c r="B221">
        <v>4326</v>
      </c>
    </row>
    <row r="222" spans="1:2" x14ac:dyDescent="0.2">
      <c r="A222" t="s">
        <v>357</v>
      </c>
      <c r="B222">
        <v>4368</v>
      </c>
    </row>
    <row r="223" spans="1:2" x14ac:dyDescent="0.2">
      <c r="A223" t="s">
        <v>358</v>
      </c>
      <c r="B223">
        <v>4325</v>
      </c>
    </row>
    <row r="224" spans="1:2" x14ac:dyDescent="0.2">
      <c r="A224" t="s">
        <v>359</v>
      </c>
      <c r="B224">
        <v>4238</v>
      </c>
    </row>
    <row r="225" spans="1:2" x14ac:dyDescent="0.2">
      <c r="A225" t="s">
        <v>360</v>
      </c>
      <c r="B225">
        <v>4232</v>
      </c>
    </row>
    <row r="226" spans="1:2" x14ac:dyDescent="0.2">
      <c r="A226" t="s">
        <v>361</v>
      </c>
      <c r="B226">
        <v>4186</v>
      </c>
    </row>
    <row r="227" spans="1:2" x14ac:dyDescent="0.2">
      <c r="A227" t="s">
        <v>362</v>
      </c>
      <c r="B227">
        <v>4183</v>
      </c>
    </row>
    <row r="228" spans="1:2" x14ac:dyDescent="0.2">
      <c r="A228" t="s">
        <v>363</v>
      </c>
      <c r="B228">
        <v>4192</v>
      </c>
    </row>
    <row r="229" spans="1:2" x14ac:dyDescent="0.2">
      <c r="A229" t="s">
        <v>364</v>
      </c>
      <c r="B229">
        <v>4239</v>
      </c>
    </row>
    <row r="230" spans="1:2" x14ac:dyDescent="0.2">
      <c r="A230" t="s">
        <v>365</v>
      </c>
      <c r="B230">
        <v>4246</v>
      </c>
    </row>
    <row r="231" spans="1:2" x14ac:dyDescent="0.2">
      <c r="A231" t="s">
        <v>366</v>
      </c>
      <c r="B231">
        <v>4255</v>
      </c>
    </row>
    <row r="232" spans="1:2" x14ac:dyDescent="0.2">
      <c r="A232" t="s">
        <v>367</v>
      </c>
      <c r="B232">
        <v>4301</v>
      </c>
    </row>
    <row r="233" spans="1:2" x14ac:dyDescent="0.2">
      <c r="A233" t="s">
        <v>368</v>
      </c>
      <c r="B233">
        <v>4310</v>
      </c>
    </row>
    <row r="234" spans="1:2" x14ac:dyDescent="0.2">
      <c r="A234" t="s">
        <v>369</v>
      </c>
      <c r="B234">
        <v>4339</v>
      </c>
    </row>
    <row r="235" spans="1:2" x14ac:dyDescent="0.2">
      <c r="A235" t="s">
        <v>370</v>
      </c>
      <c r="B235">
        <v>4423</v>
      </c>
    </row>
    <row r="236" spans="1:2" x14ac:dyDescent="0.2">
      <c r="A236" t="s">
        <v>371</v>
      </c>
      <c r="B236">
        <v>4453</v>
      </c>
    </row>
    <row r="237" spans="1:2" x14ac:dyDescent="0.2">
      <c r="A237" t="s">
        <v>372</v>
      </c>
      <c r="B237">
        <v>4502</v>
      </c>
    </row>
    <row r="238" spans="1:2" x14ac:dyDescent="0.2">
      <c r="A238" t="s">
        <v>373</v>
      </c>
      <c r="B238">
        <v>4534</v>
      </c>
    </row>
    <row r="239" spans="1:2" x14ac:dyDescent="0.2">
      <c r="A239" t="s">
        <v>374</v>
      </c>
      <c r="B239">
        <v>4570</v>
      </c>
    </row>
    <row r="240" spans="1:2" x14ac:dyDescent="0.2">
      <c r="A240" t="s">
        <v>375</v>
      </c>
      <c r="B240">
        <v>4522</v>
      </c>
    </row>
    <row r="241" spans="1:2" x14ac:dyDescent="0.2">
      <c r="A241" t="s">
        <v>376</v>
      </c>
      <c r="B241">
        <v>4553</v>
      </c>
    </row>
    <row r="242" spans="1:2" x14ac:dyDescent="0.2">
      <c r="A242" t="s">
        <v>377</v>
      </c>
      <c r="B242">
        <v>4632</v>
      </c>
    </row>
    <row r="243" spans="1:2" x14ac:dyDescent="0.2">
      <c r="A243" t="s">
        <v>378</v>
      </c>
      <c r="B243">
        <v>4673</v>
      </c>
    </row>
    <row r="244" spans="1:2" x14ac:dyDescent="0.2">
      <c r="A244" t="s">
        <v>379</v>
      </c>
      <c r="B244">
        <v>4770</v>
      </c>
    </row>
    <row r="245" spans="1:2" x14ac:dyDescent="0.2">
      <c r="A245" t="s">
        <v>380</v>
      </c>
      <c r="B245">
        <v>4767</v>
      </c>
    </row>
    <row r="246" spans="1:2" x14ac:dyDescent="0.2">
      <c r="A246" t="s">
        <v>381</v>
      </c>
      <c r="B246">
        <v>4767</v>
      </c>
    </row>
    <row r="247" spans="1:2" x14ac:dyDescent="0.2">
      <c r="A247" t="s">
        <v>382</v>
      </c>
      <c r="B247">
        <v>4814</v>
      </c>
    </row>
    <row r="248" spans="1:2" x14ac:dyDescent="0.2">
      <c r="A248" t="s">
        <v>383</v>
      </c>
      <c r="B248">
        <v>4854</v>
      </c>
    </row>
    <row r="249" spans="1:2" x14ac:dyDescent="0.2">
      <c r="A249" t="s">
        <v>384</v>
      </c>
      <c r="B249">
        <v>4882</v>
      </c>
    </row>
    <row r="250" spans="1:2" x14ac:dyDescent="0.2">
      <c r="A250" t="s">
        <v>385</v>
      </c>
      <c r="B250">
        <v>4973</v>
      </c>
    </row>
    <row r="251" spans="1:2" x14ac:dyDescent="0.2">
      <c r="A251" t="s">
        <v>386</v>
      </c>
      <c r="B251">
        <v>5005</v>
      </c>
    </row>
    <row r="252" spans="1:2" x14ac:dyDescent="0.2">
      <c r="A252" t="s">
        <v>387</v>
      </c>
      <c r="B252">
        <v>5077</v>
      </c>
    </row>
    <row r="253" spans="1:2" x14ac:dyDescent="0.2">
      <c r="A253" t="s">
        <v>388</v>
      </c>
      <c r="B253">
        <v>5199</v>
      </c>
    </row>
    <row r="254" spans="1:2" x14ac:dyDescent="0.2">
      <c r="A254" t="s">
        <v>389</v>
      </c>
      <c r="B254">
        <v>5256</v>
      </c>
    </row>
    <row r="255" spans="1:2" x14ac:dyDescent="0.2">
      <c r="A255" t="s">
        <v>390</v>
      </c>
      <c r="B255">
        <v>5339</v>
      </c>
    </row>
    <row r="256" spans="1:2" x14ac:dyDescent="0.2">
      <c r="A256" t="s">
        <v>391</v>
      </c>
      <c r="B256">
        <v>5364</v>
      </c>
    </row>
    <row r="257" spans="1:2" x14ac:dyDescent="0.2">
      <c r="A257" t="s">
        <v>392</v>
      </c>
      <c r="B257">
        <v>5427</v>
      </c>
    </row>
    <row r="258" spans="1:2" x14ac:dyDescent="0.2">
      <c r="A258" t="s">
        <v>393</v>
      </c>
      <c r="B258">
        <v>5467</v>
      </c>
    </row>
    <row r="259" spans="1:2" x14ac:dyDescent="0.2">
      <c r="A259" t="s">
        <v>394</v>
      </c>
      <c r="B259">
        <v>5489</v>
      </c>
    </row>
    <row r="260" spans="1:2" x14ac:dyDescent="0.2">
      <c r="A260" t="s">
        <v>395</v>
      </c>
      <c r="B260">
        <v>5520</v>
      </c>
    </row>
    <row r="261" spans="1:2" x14ac:dyDescent="0.2">
      <c r="A261" t="s">
        <v>396</v>
      </c>
      <c r="B261">
        <v>5525</v>
      </c>
    </row>
    <row r="262" spans="1:2" x14ac:dyDescent="0.2">
      <c r="A262" t="s">
        <v>397</v>
      </c>
      <c r="B262">
        <v>5520</v>
      </c>
    </row>
    <row r="263" spans="1:2" x14ac:dyDescent="0.2">
      <c r="A263" t="s">
        <v>398</v>
      </c>
      <c r="B263">
        <v>5544</v>
      </c>
    </row>
    <row r="264" spans="1:2" x14ac:dyDescent="0.2">
      <c r="A264" t="s">
        <v>399</v>
      </c>
      <c r="B264">
        <v>5577</v>
      </c>
    </row>
    <row r="265" spans="1:2" x14ac:dyDescent="0.2">
      <c r="A265" t="s">
        <v>400</v>
      </c>
      <c r="B265">
        <v>5512</v>
      </c>
    </row>
    <row r="266" spans="1:2" x14ac:dyDescent="0.2">
      <c r="A266" t="s">
        <v>401</v>
      </c>
      <c r="B266">
        <v>5479</v>
      </c>
    </row>
    <row r="267" spans="1:2" x14ac:dyDescent="0.2">
      <c r="A267" t="s">
        <v>402</v>
      </c>
      <c r="B267">
        <v>5447</v>
      </c>
    </row>
    <row r="268" spans="1:2" x14ac:dyDescent="0.2">
      <c r="A268" t="s">
        <v>403</v>
      </c>
      <c r="B268">
        <v>5436</v>
      </c>
    </row>
    <row r="269" spans="1:2" x14ac:dyDescent="0.2">
      <c r="A269" t="s">
        <v>404</v>
      </c>
      <c r="B269">
        <v>5422</v>
      </c>
    </row>
    <row r="270" spans="1:2" x14ac:dyDescent="0.2">
      <c r="A270" t="s">
        <v>405</v>
      </c>
      <c r="B270">
        <v>5425</v>
      </c>
    </row>
    <row r="271" spans="1:2" x14ac:dyDescent="0.2">
      <c r="A271" t="s">
        <v>406</v>
      </c>
      <c r="B271">
        <v>5420</v>
      </c>
    </row>
    <row r="272" spans="1:2" x14ac:dyDescent="0.2">
      <c r="A272" t="s">
        <v>407</v>
      </c>
      <c r="B272">
        <v>5408</v>
      </c>
    </row>
    <row r="273" spans="1:2" x14ac:dyDescent="0.2">
      <c r="A273" t="s">
        <v>408</v>
      </c>
      <c r="B273">
        <v>5431</v>
      </c>
    </row>
    <row r="274" spans="1:2" x14ac:dyDescent="0.2">
      <c r="A274" t="s">
        <v>409</v>
      </c>
      <c r="B274">
        <v>5469</v>
      </c>
    </row>
    <row r="275" spans="1:2" x14ac:dyDescent="0.2">
      <c r="A275" t="s">
        <v>410</v>
      </c>
      <c r="B275">
        <v>5494</v>
      </c>
    </row>
    <row r="276" spans="1:2" x14ac:dyDescent="0.2">
      <c r="A276" t="s">
        <v>411</v>
      </c>
      <c r="B276">
        <v>5515</v>
      </c>
    </row>
    <row r="277" spans="1:2" x14ac:dyDescent="0.2">
      <c r="A277" t="s">
        <v>412</v>
      </c>
      <c r="B277">
        <v>5562</v>
      </c>
    </row>
    <row r="278" spans="1:2" x14ac:dyDescent="0.2">
      <c r="A278" t="s">
        <v>413</v>
      </c>
      <c r="B278">
        <v>5596</v>
      </c>
    </row>
    <row r="279" spans="1:2" x14ac:dyDescent="0.2">
      <c r="A279" t="s">
        <v>414</v>
      </c>
      <c r="B279">
        <v>5648</v>
      </c>
    </row>
    <row r="280" spans="1:2" x14ac:dyDescent="0.2">
      <c r="A280" t="s">
        <v>415</v>
      </c>
      <c r="B280">
        <v>5696</v>
      </c>
    </row>
    <row r="281" spans="1:2" x14ac:dyDescent="0.2">
      <c r="A281" t="s">
        <v>416</v>
      </c>
      <c r="B281">
        <v>5749</v>
      </c>
    </row>
    <row r="282" spans="1:2" x14ac:dyDescent="0.2">
      <c r="A282" t="s">
        <v>417</v>
      </c>
      <c r="B282">
        <v>5771</v>
      </c>
    </row>
    <row r="283" spans="1:2" x14ac:dyDescent="0.2">
      <c r="A283" t="s">
        <v>418</v>
      </c>
      <c r="B283">
        <v>5796</v>
      </c>
    </row>
    <row r="284" spans="1:2" x14ac:dyDescent="0.2">
      <c r="A284" t="s">
        <v>419</v>
      </c>
      <c r="B284">
        <v>5804</v>
      </c>
    </row>
    <row r="285" spans="1:2" x14ac:dyDescent="0.2">
      <c r="A285" t="s">
        <v>420</v>
      </c>
      <c r="B285">
        <v>5865</v>
      </c>
    </row>
    <row r="286" spans="1:2" x14ac:dyDescent="0.2">
      <c r="A286" t="s">
        <v>421</v>
      </c>
      <c r="B286">
        <v>5880</v>
      </c>
    </row>
    <row r="287" spans="1:2" x14ac:dyDescent="0.2">
      <c r="A287" t="s">
        <v>422</v>
      </c>
      <c r="B287">
        <v>5915</v>
      </c>
    </row>
    <row r="288" spans="1:2" x14ac:dyDescent="0.2">
      <c r="A288" t="s">
        <v>423</v>
      </c>
      <c r="B288">
        <v>5931</v>
      </c>
    </row>
    <row r="289" spans="1:2" x14ac:dyDescent="0.2">
      <c r="A289" t="s">
        <v>424</v>
      </c>
      <c r="B289">
        <v>5983</v>
      </c>
    </row>
    <row r="290" spans="1:2" x14ac:dyDescent="0.2">
      <c r="A290" t="s">
        <v>425</v>
      </c>
      <c r="B290">
        <v>6061</v>
      </c>
    </row>
    <row r="291" spans="1:2" x14ac:dyDescent="0.2">
      <c r="A291" t="s">
        <v>426</v>
      </c>
      <c r="B291">
        <v>6154</v>
      </c>
    </row>
    <row r="292" spans="1:2" x14ac:dyDescent="0.2">
      <c r="A292" t="s">
        <v>427</v>
      </c>
      <c r="B292">
        <v>6218</v>
      </c>
    </row>
    <row r="293" spans="1:2" x14ac:dyDescent="0.2">
      <c r="A293" t="s">
        <v>428</v>
      </c>
      <c r="B293">
        <v>6271</v>
      </c>
    </row>
    <row r="294" spans="1:2" x14ac:dyDescent="0.2">
      <c r="A294" t="s">
        <v>429</v>
      </c>
      <c r="B294">
        <v>6359</v>
      </c>
    </row>
    <row r="295" spans="1:2" x14ac:dyDescent="0.2">
      <c r="A295" t="s">
        <v>430</v>
      </c>
      <c r="B295">
        <v>6401</v>
      </c>
    </row>
    <row r="296" spans="1:2" x14ac:dyDescent="0.2">
      <c r="A296" t="s">
        <v>431</v>
      </c>
      <c r="B296">
        <v>6437</v>
      </c>
    </row>
    <row r="297" spans="1:2" x14ac:dyDescent="0.2">
      <c r="A297" t="s">
        <v>432</v>
      </c>
      <c r="B297">
        <v>6453</v>
      </c>
    </row>
    <row r="298" spans="1:2" x14ac:dyDescent="0.2">
      <c r="A298" t="s">
        <v>433</v>
      </c>
      <c r="B298">
        <v>6490</v>
      </c>
    </row>
    <row r="299" spans="1:2" x14ac:dyDescent="0.2">
      <c r="A299" t="s">
        <v>434</v>
      </c>
      <c r="B299">
        <v>6529</v>
      </c>
    </row>
    <row r="300" spans="1:2" x14ac:dyDescent="0.2">
      <c r="A300" t="s">
        <v>435</v>
      </c>
      <c r="B300">
        <v>6554</v>
      </c>
    </row>
    <row r="301" spans="1:2" x14ac:dyDescent="0.2">
      <c r="A301" t="s">
        <v>436</v>
      </c>
      <c r="B301">
        <v>6653</v>
      </c>
    </row>
    <row r="302" spans="1:2" x14ac:dyDescent="0.2">
      <c r="A302" t="s">
        <v>437</v>
      </c>
      <c r="B302">
        <v>6742</v>
      </c>
    </row>
    <row r="303" spans="1:2" x14ac:dyDescent="0.2">
      <c r="A303" t="s">
        <v>438</v>
      </c>
      <c r="B303">
        <v>6820</v>
      </c>
    </row>
    <row r="304" spans="1:2" x14ac:dyDescent="0.2">
      <c r="A304" t="s">
        <v>439</v>
      </c>
      <c r="B304">
        <v>6864</v>
      </c>
    </row>
    <row r="305" spans="1:2" x14ac:dyDescent="0.2">
      <c r="A305" t="s">
        <v>440</v>
      </c>
      <c r="B305">
        <v>6901</v>
      </c>
    </row>
    <row r="306" spans="1:2" x14ac:dyDescent="0.2">
      <c r="A306" t="s">
        <v>441</v>
      </c>
      <c r="B306">
        <v>6939</v>
      </c>
    </row>
    <row r="307" spans="1:2" x14ac:dyDescent="0.2">
      <c r="A307" t="s">
        <v>442</v>
      </c>
      <c r="B307">
        <v>6994</v>
      </c>
    </row>
    <row r="308" spans="1:2" x14ac:dyDescent="0.2">
      <c r="A308" t="s">
        <v>443</v>
      </c>
      <c r="B308">
        <v>7018</v>
      </c>
    </row>
    <row r="309" spans="1:2" x14ac:dyDescent="0.2">
      <c r="A309" t="s">
        <v>444</v>
      </c>
      <c r="B309">
        <v>7048</v>
      </c>
    </row>
    <row r="310" spans="1:2" x14ac:dyDescent="0.2">
      <c r="A310" t="s">
        <v>445</v>
      </c>
      <c r="B310">
        <v>7064</v>
      </c>
    </row>
    <row r="311" spans="1:2" x14ac:dyDescent="0.2">
      <c r="A311" t="s">
        <v>446</v>
      </c>
      <c r="B311">
        <v>7074</v>
      </c>
    </row>
    <row r="312" spans="1:2" x14ac:dyDescent="0.2">
      <c r="A312" t="s">
        <v>447</v>
      </c>
      <c r="B312">
        <v>7101</v>
      </c>
    </row>
    <row r="313" spans="1:2" x14ac:dyDescent="0.2">
      <c r="A313" t="s">
        <v>448</v>
      </c>
      <c r="B313">
        <v>7141</v>
      </c>
    </row>
    <row r="314" spans="1:2" x14ac:dyDescent="0.2">
      <c r="A314" t="s">
        <v>449</v>
      </c>
      <c r="B314">
        <v>7189</v>
      </c>
    </row>
    <row r="315" spans="1:2" x14ac:dyDescent="0.2">
      <c r="A315" t="s">
        <v>450</v>
      </c>
      <c r="B315">
        <v>7232</v>
      </c>
    </row>
    <row r="316" spans="1:2" x14ac:dyDescent="0.2">
      <c r="A316" t="s">
        <v>451</v>
      </c>
      <c r="B316">
        <v>7291</v>
      </c>
    </row>
    <row r="317" spans="1:2" x14ac:dyDescent="0.2">
      <c r="A317" t="s">
        <v>452</v>
      </c>
      <c r="B317">
        <v>7347</v>
      </c>
    </row>
    <row r="318" spans="1:2" x14ac:dyDescent="0.2">
      <c r="A318" t="s">
        <v>453</v>
      </c>
      <c r="B318">
        <v>7395</v>
      </c>
    </row>
    <row r="319" spans="1:2" x14ac:dyDescent="0.2">
      <c r="A319" t="s">
        <v>454</v>
      </c>
      <c r="B319">
        <v>7413</v>
      </c>
    </row>
    <row r="320" spans="1:2" x14ac:dyDescent="0.2">
      <c r="A320" t="s">
        <v>455</v>
      </c>
      <c r="B320">
        <v>7447</v>
      </c>
    </row>
    <row r="321" spans="1:2" x14ac:dyDescent="0.2">
      <c r="A321" t="s">
        <v>456</v>
      </c>
      <c r="B321">
        <v>7461</v>
      </c>
    </row>
    <row r="322" spans="1:2" x14ac:dyDescent="0.2">
      <c r="A322" t="s">
        <v>457</v>
      </c>
      <c r="B322">
        <v>7485</v>
      </c>
    </row>
    <row r="323" spans="1:2" x14ac:dyDescent="0.2">
      <c r="A323" t="s">
        <v>458</v>
      </c>
      <c r="B323">
        <v>7526</v>
      </c>
    </row>
    <row r="324" spans="1:2" x14ac:dyDescent="0.2">
      <c r="A324" t="s">
        <v>459</v>
      </c>
      <c r="B324">
        <v>7574</v>
      </c>
    </row>
    <row r="325" spans="1:2" x14ac:dyDescent="0.2">
      <c r="A325" t="s">
        <v>460</v>
      </c>
      <c r="B325">
        <v>7620</v>
      </c>
    </row>
    <row r="326" spans="1:2" x14ac:dyDescent="0.2">
      <c r="A326" t="s">
        <v>461</v>
      </c>
      <c r="B326">
        <v>7678</v>
      </c>
    </row>
    <row r="327" spans="1:2" x14ac:dyDescent="0.2">
      <c r="A327" t="s">
        <v>462</v>
      </c>
      <c r="B327">
        <v>7704</v>
      </c>
    </row>
    <row r="328" spans="1:2" x14ac:dyDescent="0.2">
      <c r="A328" t="s">
        <v>463</v>
      </c>
      <c r="B328">
        <v>7721</v>
      </c>
    </row>
    <row r="329" spans="1:2" x14ac:dyDescent="0.2">
      <c r="A329" t="s">
        <v>464</v>
      </c>
      <c r="B329">
        <v>7726</v>
      </c>
    </row>
    <row r="330" spans="1:2" x14ac:dyDescent="0.2">
      <c r="A330" t="s">
        <v>465</v>
      </c>
      <c r="B330">
        <v>7751</v>
      </c>
    </row>
    <row r="331" spans="1:2" x14ac:dyDescent="0.2">
      <c r="A331" t="s">
        <v>466</v>
      </c>
      <c r="B331">
        <v>7808</v>
      </c>
    </row>
    <row r="332" spans="1:2" x14ac:dyDescent="0.2">
      <c r="A332" t="s">
        <v>467</v>
      </c>
      <c r="B332">
        <v>7849</v>
      </c>
    </row>
    <row r="333" spans="1:2" x14ac:dyDescent="0.2">
      <c r="A333" t="s">
        <v>468</v>
      </c>
      <c r="B333">
        <v>7886</v>
      </c>
    </row>
    <row r="334" spans="1:2" x14ac:dyDescent="0.2">
      <c r="A334" t="s">
        <v>469</v>
      </c>
      <c r="B334">
        <v>7916</v>
      </c>
    </row>
    <row r="335" spans="1:2" x14ac:dyDescent="0.2">
      <c r="A335" t="s">
        <v>470</v>
      </c>
      <c r="B335">
        <v>7938</v>
      </c>
    </row>
    <row r="336" spans="1:2" x14ac:dyDescent="0.2">
      <c r="A336" t="s">
        <v>471</v>
      </c>
      <c r="B336">
        <v>7883</v>
      </c>
    </row>
    <row r="337" spans="1:2" x14ac:dyDescent="0.2">
      <c r="A337" t="s">
        <v>472</v>
      </c>
      <c r="B337">
        <v>7748</v>
      </c>
    </row>
    <row r="338" spans="1:2" x14ac:dyDescent="0.2">
      <c r="A338" t="s">
        <v>473</v>
      </c>
      <c r="B338">
        <v>7571</v>
      </c>
    </row>
    <row r="339" spans="1:2" x14ac:dyDescent="0.2">
      <c r="A339" t="s">
        <v>474</v>
      </c>
      <c r="B339">
        <v>7403</v>
      </c>
    </row>
    <row r="340" spans="1:2" x14ac:dyDescent="0.2">
      <c r="A340" t="s">
        <v>475</v>
      </c>
      <c r="B340">
        <v>7366</v>
      </c>
    </row>
    <row r="341" spans="1:2" x14ac:dyDescent="0.2">
      <c r="A341" t="s">
        <v>476</v>
      </c>
      <c r="B341">
        <v>7356</v>
      </c>
    </row>
    <row r="342" spans="1:2" x14ac:dyDescent="0.2">
      <c r="A342" t="s">
        <v>477</v>
      </c>
      <c r="B342">
        <v>7363</v>
      </c>
    </row>
    <row r="343" spans="1:2" x14ac:dyDescent="0.2">
      <c r="A343" t="s">
        <v>478</v>
      </c>
      <c r="B343">
        <v>7417</v>
      </c>
    </row>
    <row r="344" spans="1:2" x14ac:dyDescent="0.2">
      <c r="A344" t="s">
        <v>479</v>
      </c>
      <c r="B344">
        <v>7483</v>
      </c>
    </row>
    <row r="345" spans="1:2" x14ac:dyDescent="0.2">
      <c r="A345" t="s">
        <v>480</v>
      </c>
      <c r="B345">
        <v>7508</v>
      </c>
    </row>
    <row r="346" spans="1:2" x14ac:dyDescent="0.2">
      <c r="A346" t="s">
        <v>481</v>
      </c>
      <c r="B346">
        <v>7499</v>
      </c>
    </row>
    <row r="347" spans="1:2" x14ac:dyDescent="0.2">
      <c r="A347" t="s">
        <v>482</v>
      </c>
      <c r="B347">
        <v>7503</v>
      </c>
    </row>
    <row r="348" spans="1:2" x14ac:dyDescent="0.2">
      <c r="A348" t="s">
        <v>483</v>
      </c>
      <c r="B348">
        <v>7496</v>
      </c>
    </row>
    <row r="349" spans="1:2" x14ac:dyDescent="0.2">
      <c r="A349" t="s">
        <v>484</v>
      </c>
      <c r="B349">
        <v>7506</v>
      </c>
    </row>
    <row r="350" spans="1:2" x14ac:dyDescent="0.2">
      <c r="A350" t="s">
        <v>485</v>
      </c>
      <c r="B350">
        <v>7504</v>
      </c>
    </row>
    <row r="351" spans="1:2" x14ac:dyDescent="0.2">
      <c r="A351" t="s">
        <v>486</v>
      </c>
      <c r="B351">
        <v>7557</v>
      </c>
    </row>
    <row r="352" spans="1:2" x14ac:dyDescent="0.2">
      <c r="A352" t="s">
        <v>487</v>
      </c>
      <c r="B352">
        <v>7534</v>
      </c>
    </row>
    <row r="353" spans="1:2" x14ac:dyDescent="0.2">
      <c r="A353" t="s">
        <v>488</v>
      </c>
      <c r="B353">
        <v>7595</v>
      </c>
    </row>
    <row r="354" spans="1:2" x14ac:dyDescent="0.2">
      <c r="A354" t="s">
        <v>489</v>
      </c>
      <c r="B354">
        <v>7574</v>
      </c>
    </row>
    <row r="355" spans="1:2" x14ac:dyDescent="0.2">
      <c r="A355" t="s">
        <v>490</v>
      </c>
      <c r="B355">
        <v>7584</v>
      </c>
    </row>
    <row r="356" spans="1:2" x14ac:dyDescent="0.2">
      <c r="A356" t="s">
        <v>491</v>
      </c>
      <c r="B356">
        <v>7627</v>
      </c>
    </row>
    <row r="357" spans="1:2" x14ac:dyDescent="0.2">
      <c r="A357" t="s">
        <v>492</v>
      </c>
      <c r="B357">
        <v>7676</v>
      </c>
    </row>
    <row r="358" spans="1:2" x14ac:dyDescent="0.2">
      <c r="A358" t="s">
        <v>493</v>
      </c>
      <c r="B358">
        <v>7715</v>
      </c>
    </row>
    <row r="359" spans="1:2" x14ac:dyDescent="0.2">
      <c r="A359" t="s">
        <v>494</v>
      </c>
      <c r="B359">
        <v>7764</v>
      </c>
    </row>
    <row r="360" spans="1:2" x14ac:dyDescent="0.2">
      <c r="A360" t="s">
        <v>495</v>
      </c>
      <c r="B360">
        <v>7817</v>
      </c>
    </row>
    <row r="361" spans="1:2" x14ac:dyDescent="0.2">
      <c r="A361" t="s">
        <v>496</v>
      </c>
      <c r="B361">
        <v>7860</v>
      </c>
    </row>
    <row r="362" spans="1:2" x14ac:dyDescent="0.2">
      <c r="A362" t="s">
        <v>497</v>
      </c>
      <c r="B362">
        <v>7900</v>
      </c>
    </row>
    <row r="363" spans="1:2" x14ac:dyDescent="0.2">
      <c r="A363" t="s">
        <v>498</v>
      </c>
      <c r="B363">
        <v>7908</v>
      </c>
    </row>
    <row r="364" spans="1:2" x14ac:dyDescent="0.2">
      <c r="A364" t="s">
        <v>499</v>
      </c>
      <c r="B364">
        <v>7939</v>
      </c>
    </row>
    <row r="365" spans="1:2" x14ac:dyDescent="0.2">
      <c r="A365" t="s">
        <v>500</v>
      </c>
      <c r="B365">
        <v>7953</v>
      </c>
    </row>
    <row r="366" spans="1:2" x14ac:dyDescent="0.2">
      <c r="A366" t="s">
        <v>501</v>
      </c>
      <c r="B366">
        <v>7983</v>
      </c>
    </row>
    <row r="367" spans="1:2" x14ac:dyDescent="0.2">
      <c r="A367" t="s">
        <v>502</v>
      </c>
      <c r="B367">
        <v>7995</v>
      </c>
    </row>
    <row r="368" spans="1:2" x14ac:dyDescent="0.2">
      <c r="A368" t="s">
        <v>503</v>
      </c>
      <c r="B368">
        <v>8024</v>
      </c>
    </row>
    <row r="369" spans="1:2" x14ac:dyDescent="0.2">
      <c r="A369" t="s">
        <v>504</v>
      </c>
      <c r="B369">
        <v>8042</v>
      </c>
    </row>
    <row r="370" spans="1:2" x14ac:dyDescent="0.2">
      <c r="A370" t="s">
        <v>505</v>
      </c>
      <c r="B370">
        <v>8081</v>
      </c>
    </row>
    <row r="371" spans="1:2" x14ac:dyDescent="0.2">
      <c r="A371" t="s">
        <v>506</v>
      </c>
      <c r="B371">
        <v>8137</v>
      </c>
    </row>
    <row r="372" spans="1:2" x14ac:dyDescent="0.2">
      <c r="A372" t="s">
        <v>507</v>
      </c>
      <c r="B372">
        <v>8177</v>
      </c>
    </row>
    <row r="373" spans="1:2" x14ac:dyDescent="0.2">
      <c r="A373" t="s">
        <v>508</v>
      </c>
      <c r="B373">
        <v>8217</v>
      </c>
    </row>
    <row r="374" spans="1:2" x14ac:dyDescent="0.2">
      <c r="A374" t="s">
        <v>509</v>
      </c>
      <c r="B374">
        <v>8264</v>
      </c>
    </row>
    <row r="375" spans="1:2" x14ac:dyDescent="0.2">
      <c r="A375" t="s">
        <v>510</v>
      </c>
      <c r="B375">
        <v>8256</v>
      </c>
    </row>
    <row r="376" spans="1:2" x14ac:dyDescent="0.2">
      <c r="A376" t="s">
        <v>511</v>
      </c>
      <c r="B376">
        <v>8258</v>
      </c>
    </row>
    <row r="377" spans="1:2" x14ac:dyDescent="0.2">
      <c r="A377" t="s">
        <v>512</v>
      </c>
      <c r="B377">
        <v>8274</v>
      </c>
    </row>
    <row r="378" spans="1:2" x14ac:dyDescent="0.2">
      <c r="A378" t="s">
        <v>513</v>
      </c>
      <c r="B378">
        <v>8273</v>
      </c>
    </row>
    <row r="379" spans="1:2" x14ac:dyDescent="0.2">
      <c r="A379" t="s">
        <v>514</v>
      </c>
      <c r="B379">
        <v>8322</v>
      </c>
    </row>
    <row r="380" spans="1:2" x14ac:dyDescent="0.2">
      <c r="A380" t="s">
        <v>515</v>
      </c>
      <c r="B380">
        <v>8338</v>
      </c>
    </row>
    <row r="381" spans="1:2" x14ac:dyDescent="0.2">
      <c r="A381" t="s">
        <v>516</v>
      </c>
      <c r="B381">
        <v>8389</v>
      </c>
    </row>
    <row r="382" spans="1:2" x14ac:dyDescent="0.2">
      <c r="A382" t="s">
        <v>517</v>
      </c>
      <c r="B382">
        <v>8379</v>
      </c>
    </row>
    <row r="383" spans="1:2" x14ac:dyDescent="0.2">
      <c r="A383" t="s">
        <v>518</v>
      </c>
      <c r="B383">
        <v>8142</v>
      </c>
    </row>
    <row r="384" spans="1:2" x14ac:dyDescent="0.2">
      <c r="A384" t="s">
        <v>519</v>
      </c>
      <c r="B384">
        <v>6480</v>
      </c>
    </row>
    <row r="385" spans="1:2" x14ac:dyDescent="0.2">
      <c r="A385" t="s">
        <v>520</v>
      </c>
      <c r="B385">
        <v>7569</v>
      </c>
    </row>
    <row r="386" spans="1:2" x14ac:dyDescent="0.2">
      <c r="A386" t="s">
        <v>521</v>
      </c>
      <c r="B386">
        <v>7673</v>
      </c>
    </row>
    <row r="387" spans="1:2" x14ac:dyDescent="0.2">
      <c r="A387" t="s">
        <v>522</v>
      </c>
      <c r="B387">
        <v>7596</v>
      </c>
    </row>
    <row r="388" spans="1:2" x14ac:dyDescent="0.2">
      <c r="A388" t="s">
        <v>523</v>
      </c>
      <c r="B388">
        <v>8155</v>
      </c>
    </row>
    <row r="389" spans="1:2" x14ac:dyDescent="0.2">
      <c r="A389" t="s">
        <v>524</v>
      </c>
      <c r="B389">
        <v>8271</v>
      </c>
    </row>
    <row r="390" spans="1:2" x14ac:dyDescent="0.2">
      <c r="A390" t="s">
        <v>525</v>
      </c>
      <c r="B390">
        <v>8373</v>
      </c>
    </row>
    <row r="391" spans="1:2" x14ac:dyDescent="0.2">
      <c r="A391" t="s">
        <v>526</v>
      </c>
      <c r="B391">
        <v>8393</v>
      </c>
    </row>
    <row r="392" spans="1:2" x14ac:dyDescent="0.2">
      <c r="A392" t="s">
        <v>527</v>
      </c>
      <c r="B392">
        <v>8377</v>
      </c>
    </row>
    <row r="393" spans="1:2" x14ac:dyDescent="0.2">
      <c r="A393" t="s">
        <v>528</v>
      </c>
      <c r="B393">
        <v>8360</v>
      </c>
    </row>
    <row r="394" spans="1:2" x14ac:dyDescent="0.2">
      <c r="A394" t="s">
        <v>529</v>
      </c>
      <c r="B394">
        <v>8359</v>
      </c>
    </row>
    <row r="395" spans="1:2" x14ac:dyDescent="0.2">
      <c r="A395" t="s">
        <v>530</v>
      </c>
      <c r="B395">
        <v>8342</v>
      </c>
    </row>
    <row r="396" spans="1:2" x14ac:dyDescent="0.2">
      <c r="A396" t="s">
        <v>531</v>
      </c>
      <c r="B396">
        <v>8326</v>
      </c>
    </row>
    <row r="397" spans="1:2" x14ac:dyDescent="0.2">
      <c r="A397" t="s">
        <v>532</v>
      </c>
      <c r="B397">
        <v>8295</v>
      </c>
    </row>
    <row r="398" spans="1:2" x14ac:dyDescent="0.2">
      <c r="A398" t="s">
        <v>533</v>
      </c>
      <c r="B398">
        <v>8249</v>
      </c>
    </row>
    <row r="399" spans="1:2" x14ac:dyDescent="0.2">
      <c r="A399" t="s">
        <v>534</v>
      </c>
      <c r="B399">
        <v>8281</v>
      </c>
    </row>
  </sheetData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b l o c k s / > 
</file>

<file path=customXml/item2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6F7CF851-1124-4FF2-A672-E3D1EE2B1BA3}">
  <ds:schemaRefs/>
</ds:datastoreItem>
</file>

<file path=customXml/itemProps2.xml><?xml version="1.0" encoding="utf-8"?>
<ds:datastoreItem xmlns:ds="http://schemas.openxmlformats.org/officeDocument/2006/customXml" ds:itemID="{08B5F4C9-89F2-4B42-BF1C-0E58DA47D5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deflators</vt:lpstr>
      <vt:lpstr>deflators_fy</vt:lpstr>
      <vt:lpstr>gva_fy</vt:lpstr>
      <vt:lpstr>gva_cy</vt:lpstr>
      <vt:lpstr>28032024 deflator update</vt:lpstr>
      <vt:lpstr>10052024 gva</vt:lpstr>
      <vt:lpstr>'28032024 deflator update'!Print_Area</vt:lpstr>
      <vt:lpstr>deflators!Print_Area</vt:lpstr>
      <vt:lpstr>deflators_fy!Print_Area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Allan Little</cp:lastModifiedBy>
  <cp:lastPrinted>2023-03-31T10:13:27Z</cp:lastPrinted>
  <dcterms:created xsi:type="dcterms:W3CDTF">2003-09-30T09:11:10Z</dcterms:created>
  <dcterms:modified xsi:type="dcterms:W3CDTF">2024-06-25T13:36:00Z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