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zdal\Gamersheim-Interactive-Full-Stack-Project-\assets\"/>
    </mc:Choice>
  </mc:AlternateContent>
  <xr:revisionPtr revIDLastSave="0" documentId="13_ncr:1_{77B7DD50-2EE1-4174-BF5D-6F64B41DCB96}" xr6:coauthVersionLast="47" xr6:coauthVersionMax="47" xr10:uidLastSave="{00000000-0000-0000-0000-000000000000}"/>
  <bookViews>
    <workbookView xWindow="-120" yWindow="-120" windowWidth="29040" windowHeight="15720" tabRatio="639" firstSheet="3" activeTab="11" xr2:uid="{FAF77945-09F6-4FCB-A16D-3A474B64AE39}"/>
  </bookViews>
  <sheets>
    <sheet name="USER " sheetId="1" r:id="rId1"/>
    <sheet name="userseeds" sheetId="10" r:id="rId2"/>
    <sheet name="GENRE" sheetId="5" r:id="rId3"/>
    <sheet name="genreseeds" sheetId="9" r:id="rId4"/>
    <sheet name="PLATFORM " sheetId="4" r:id="rId5"/>
    <sheet name="platformseeds" sheetId="8" r:id="rId6"/>
    <sheet name="GAME " sheetId="3" r:id="rId7"/>
    <sheet name="gameseed.alternative1" sheetId="6" r:id="rId8"/>
    <sheet name="gameseed.alternative2" sheetId="7" r:id="rId9"/>
    <sheet name="USERLIBRARY " sheetId="2" r:id="rId10"/>
    <sheet name="userlibraryseeds" sheetId="11" r:id="rId11"/>
    <sheet name="Sheet1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1" l="1"/>
  <c r="F6" i="11"/>
  <c r="F5" i="11"/>
  <c r="F4" i="11"/>
  <c r="F3" i="11"/>
  <c r="F8" i="11"/>
  <c r="F2" i="11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4" i="8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4" i="9"/>
  <c r="G9" i="10"/>
  <c r="G8" i="10"/>
  <c r="G7" i="10"/>
  <c r="G6" i="10"/>
  <c r="G5" i="10"/>
  <c r="G4" i="10"/>
  <c r="G3" i="10"/>
  <c r="G2" i="10"/>
  <c r="C5" i="9"/>
  <c r="C3" i="9"/>
  <c r="C2" i="9"/>
  <c r="C5" i="8"/>
  <c r="C3" i="8"/>
  <c r="C2" i="8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8" i="7"/>
  <c r="F7" i="7"/>
  <c r="F6" i="7"/>
  <c r="F5" i="7"/>
  <c r="F4" i="7"/>
  <c r="F3" i="7"/>
  <c r="F2" i="7"/>
  <c r="E464" i="6"/>
  <c r="F469" i="6" s="1"/>
  <c r="D464" i="6"/>
  <c r="F468" i="6" s="1"/>
  <c r="C464" i="6"/>
  <c r="F467" i="6" s="1"/>
  <c r="B464" i="6"/>
  <c r="F466" i="6" s="1"/>
  <c r="E457" i="6"/>
  <c r="D457" i="6"/>
  <c r="F461" i="6" s="1"/>
  <c r="C457" i="6"/>
  <c r="F460" i="6" s="1"/>
  <c r="B457" i="6"/>
  <c r="F459" i="6" s="1"/>
  <c r="E450" i="6"/>
  <c r="F455" i="6" s="1"/>
  <c r="D450" i="6"/>
  <c r="F454" i="6" s="1"/>
  <c r="C450" i="6"/>
  <c r="F453" i="6" s="1"/>
  <c r="B450" i="6"/>
  <c r="F452" i="6" s="1"/>
  <c r="E443" i="6"/>
  <c r="F448" i="6" s="1"/>
  <c r="D443" i="6"/>
  <c r="F447" i="6" s="1"/>
  <c r="C443" i="6"/>
  <c r="F446" i="6" s="1"/>
  <c r="B443" i="6"/>
  <c r="F445" i="6" s="1"/>
  <c r="E436" i="6"/>
  <c r="F441" i="6" s="1"/>
  <c r="D436" i="6"/>
  <c r="F440" i="6" s="1"/>
  <c r="C436" i="6"/>
  <c r="F439" i="6" s="1"/>
  <c r="B436" i="6"/>
  <c r="F438" i="6" s="1"/>
  <c r="E429" i="6"/>
  <c r="F434" i="6" s="1"/>
  <c r="D429" i="6"/>
  <c r="F433" i="6" s="1"/>
  <c r="C429" i="6"/>
  <c r="B429" i="6"/>
  <c r="F9" i="6"/>
  <c r="F10" i="6"/>
  <c r="F15" i="6"/>
  <c r="F16" i="6"/>
  <c r="F17" i="6"/>
  <c r="F21" i="6"/>
  <c r="F22" i="6"/>
  <c r="F23" i="6"/>
  <c r="F24" i="6"/>
  <c r="F26" i="6"/>
  <c r="F27" i="6"/>
  <c r="F29" i="6"/>
  <c r="F30" i="6"/>
  <c r="F31" i="6"/>
  <c r="F36" i="6"/>
  <c r="F37" i="6"/>
  <c r="F38" i="6"/>
  <c r="F43" i="6"/>
  <c r="F44" i="6"/>
  <c r="F45" i="6"/>
  <c r="F47" i="6"/>
  <c r="F49" i="6"/>
  <c r="F50" i="6"/>
  <c r="F51" i="6"/>
  <c r="F52" i="6"/>
  <c r="F54" i="6"/>
  <c r="F57" i="6"/>
  <c r="F58" i="6"/>
  <c r="F59" i="6"/>
  <c r="F60" i="6"/>
  <c r="F61" i="6"/>
  <c r="F64" i="6"/>
  <c r="F65" i="6"/>
  <c r="F66" i="6"/>
  <c r="F71" i="6"/>
  <c r="F72" i="6"/>
  <c r="F73" i="6"/>
  <c r="F76" i="6"/>
  <c r="F77" i="6"/>
  <c r="F78" i="6"/>
  <c r="F79" i="6"/>
  <c r="F80" i="6"/>
  <c r="F85" i="6"/>
  <c r="F86" i="6"/>
  <c r="F87" i="6"/>
  <c r="F92" i="6"/>
  <c r="F93" i="6"/>
  <c r="F94" i="6"/>
  <c r="F99" i="6"/>
  <c r="F100" i="6"/>
  <c r="F101" i="6"/>
  <c r="F106" i="6"/>
  <c r="F107" i="6"/>
  <c r="F108" i="6"/>
  <c r="F110" i="6"/>
  <c r="F111" i="6"/>
  <c r="F112" i="6"/>
  <c r="F113" i="6"/>
  <c r="F114" i="6"/>
  <c r="F115" i="6"/>
  <c r="F116" i="6"/>
  <c r="F117" i="6"/>
  <c r="F120" i="6"/>
  <c r="F121" i="6"/>
  <c r="F122" i="6"/>
  <c r="F126" i="6"/>
  <c r="F127" i="6"/>
  <c r="F128" i="6"/>
  <c r="F129" i="6"/>
  <c r="F134" i="6"/>
  <c r="F135" i="6"/>
  <c r="F136" i="6"/>
  <c r="F137" i="6"/>
  <c r="F139" i="6"/>
  <c r="F141" i="6"/>
  <c r="F142" i="6"/>
  <c r="F143" i="6"/>
  <c r="F148" i="6"/>
  <c r="F149" i="6"/>
  <c r="F150" i="6"/>
  <c r="F155" i="6"/>
  <c r="F156" i="6"/>
  <c r="F157" i="6"/>
  <c r="F158" i="6"/>
  <c r="F159" i="6"/>
  <c r="F162" i="6"/>
  <c r="F163" i="6"/>
  <c r="F164" i="6"/>
  <c r="F166" i="6"/>
  <c r="F168" i="6"/>
  <c r="F169" i="6"/>
  <c r="F170" i="6"/>
  <c r="F171" i="6"/>
  <c r="F172" i="6"/>
  <c r="F173" i="6"/>
  <c r="F174" i="6"/>
  <c r="F176" i="6"/>
  <c r="F177" i="6"/>
  <c r="F178" i="6"/>
  <c r="F183" i="6"/>
  <c r="F184" i="6"/>
  <c r="F185" i="6"/>
  <c r="F190" i="6"/>
  <c r="F191" i="6"/>
  <c r="F192" i="6"/>
  <c r="F195" i="6"/>
  <c r="F197" i="6"/>
  <c r="F198" i="6"/>
  <c r="F199" i="6"/>
  <c r="F204" i="6"/>
  <c r="F205" i="6"/>
  <c r="F206" i="6"/>
  <c r="F207" i="6"/>
  <c r="F208" i="6"/>
  <c r="F209" i="6"/>
  <c r="F211" i="6"/>
  <c r="F212" i="6"/>
  <c r="F213" i="6"/>
  <c r="F217" i="6"/>
  <c r="F218" i="6"/>
  <c r="F219" i="6"/>
  <c r="F220" i="6"/>
  <c r="F222" i="6"/>
  <c r="F225" i="6"/>
  <c r="F226" i="6"/>
  <c r="F227" i="6"/>
  <c r="F232" i="6"/>
  <c r="F233" i="6"/>
  <c r="F234" i="6"/>
  <c r="F239" i="6"/>
  <c r="F240" i="6"/>
  <c r="F241" i="6"/>
  <c r="F246" i="6"/>
  <c r="F247" i="6"/>
  <c r="F248" i="6"/>
  <c r="F251" i="6"/>
  <c r="F253" i="6"/>
  <c r="F254" i="6"/>
  <c r="F255" i="6"/>
  <c r="F260" i="6"/>
  <c r="F261" i="6"/>
  <c r="F262" i="6"/>
  <c r="F267" i="6"/>
  <c r="F268" i="6"/>
  <c r="F269" i="6"/>
  <c r="F272" i="6"/>
  <c r="F273" i="6"/>
  <c r="F274" i="6"/>
  <c r="F275" i="6"/>
  <c r="F276" i="6"/>
  <c r="F278" i="6"/>
  <c r="F280" i="6"/>
  <c r="F281" i="6"/>
  <c r="F282" i="6"/>
  <c r="F283" i="6"/>
  <c r="F285" i="6"/>
  <c r="F288" i="6"/>
  <c r="F289" i="6"/>
  <c r="F290" i="6"/>
  <c r="F295" i="6"/>
  <c r="F296" i="6"/>
  <c r="F297" i="6"/>
  <c r="F300" i="6"/>
  <c r="F301" i="6"/>
  <c r="F302" i="6"/>
  <c r="F303" i="6"/>
  <c r="F304" i="6"/>
  <c r="F305" i="6"/>
  <c r="F308" i="6"/>
  <c r="F309" i="6"/>
  <c r="F310" i="6"/>
  <c r="F311" i="6"/>
  <c r="F316" i="6"/>
  <c r="F317" i="6"/>
  <c r="F318" i="6"/>
  <c r="F323" i="6"/>
  <c r="F324" i="6"/>
  <c r="F325" i="6"/>
  <c r="F328" i="6"/>
  <c r="F329" i="6"/>
  <c r="F330" i="6"/>
  <c r="F331" i="6"/>
  <c r="F332" i="6"/>
  <c r="F334" i="6"/>
  <c r="F336" i="6"/>
  <c r="F337" i="6"/>
  <c r="F338" i="6"/>
  <c r="F339" i="6"/>
  <c r="F341" i="6"/>
  <c r="F344" i="6"/>
  <c r="F345" i="6"/>
  <c r="F346" i="6"/>
  <c r="F350" i="6"/>
  <c r="F351" i="6"/>
  <c r="F352" i="6"/>
  <c r="F353" i="6"/>
  <c r="F357" i="6"/>
  <c r="F358" i="6"/>
  <c r="F359" i="6"/>
  <c r="F360" i="6"/>
  <c r="F362" i="6"/>
  <c r="F365" i="6"/>
  <c r="F366" i="6"/>
  <c r="F367" i="6"/>
  <c r="F372" i="6"/>
  <c r="F373" i="6"/>
  <c r="F374" i="6"/>
  <c r="F379" i="6"/>
  <c r="F380" i="6"/>
  <c r="F381" i="6"/>
  <c r="F383" i="6"/>
  <c r="F386" i="6"/>
  <c r="F387" i="6"/>
  <c r="F388" i="6"/>
  <c r="F390" i="6"/>
  <c r="F391" i="6"/>
  <c r="F392" i="6"/>
  <c r="F393" i="6"/>
  <c r="F394" i="6"/>
  <c r="F395" i="6"/>
  <c r="F396" i="6"/>
  <c r="F397" i="6"/>
  <c r="F398" i="6"/>
  <c r="F400" i="6"/>
  <c r="F401" i="6"/>
  <c r="F402" i="6"/>
  <c r="F407" i="6"/>
  <c r="F408" i="6"/>
  <c r="F409" i="6"/>
  <c r="F414" i="6"/>
  <c r="F415" i="6"/>
  <c r="F416" i="6"/>
  <c r="F421" i="6"/>
  <c r="F422" i="6"/>
  <c r="F423" i="6"/>
  <c r="F428" i="6"/>
  <c r="F429" i="6"/>
  <c r="F430" i="6"/>
  <c r="F431" i="6"/>
  <c r="F432" i="6"/>
  <c r="F435" i="6"/>
  <c r="F436" i="6"/>
  <c r="F437" i="6"/>
  <c r="F442" i="6"/>
  <c r="F443" i="6"/>
  <c r="F444" i="6"/>
  <c r="F449" i="6"/>
  <c r="F450" i="6"/>
  <c r="F451" i="6"/>
  <c r="F456" i="6"/>
  <c r="F457" i="6"/>
  <c r="F458" i="6"/>
  <c r="F462" i="6"/>
  <c r="F463" i="6"/>
  <c r="F464" i="6"/>
  <c r="F465" i="6"/>
  <c r="F470" i="6"/>
  <c r="E422" i="6"/>
  <c r="F427" i="6" s="1"/>
  <c r="D422" i="6"/>
  <c r="F426" i="6" s="1"/>
  <c r="C422" i="6"/>
  <c r="F425" i="6" s="1"/>
  <c r="B422" i="6"/>
  <c r="F424" i="6" s="1"/>
  <c r="E415" i="6"/>
  <c r="F420" i="6" s="1"/>
  <c r="D415" i="6"/>
  <c r="F419" i="6" s="1"/>
  <c r="C415" i="6"/>
  <c r="F418" i="6" s="1"/>
  <c r="B415" i="6"/>
  <c r="F417" i="6" s="1"/>
  <c r="E408" i="6"/>
  <c r="F413" i="6" s="1"/>
  <c r="D408" i="6"/>
  <c r="F412" i="6" s="1"/>
  <c r="C408" i="6"/>
  <c r="F411" i="6" s="1"/>
  <c r="B408" i="6"/>
  <c r="F410" i="6" s="1"/>
  <c r="E401" i="6"/>
  <c r="F406" i="6" s="1"/>
  <c r="D401" i="6"/>
  <c r="F405" i="6" s="1"/>
  <c r="C401" i="6"/>
  <c r="F404" i="6" s="1"/>
  <c r="B401" i="6"/>
  <c r="F403" i="6" s="1"/>
  <c r="E394" i="6"/>
  <c r="F399" i="6" s="1"/>
  <c r="D394" i="6"/>
  <c r="C394" i="6"/>
  <c r="B394" i="6"/>
  <c r="E387" i="6"/>
  <c r="D387" i="6"/>
  <c r="C387" i="6"/>
  <c r="B387" i="6"/>
  <c r="F389" i="6" s="1"/>
  <c r="E380" i="6"/>
  <c r="F385" i="6" s="1"/>
  <c r="D380" i="6"/>
  <c r="F384" i="6" s="1"/>
  <c r="C380" i="6"/>
  <c r="B380" i="6"/>
  <c r="F382" i="6" s="1"/>
  <c r="E373" i="6"/>
  <c r="F378" i="6" s="1"/>
  <c r="D373" i="6"/>
  <c r="F377" i="6" s="1"/>
  <c r="C373" i="6"/>
  <c r="F376" i="6" s="1"/>
  <c r="B373" i="6"/>
  <c r="F375" i="6" s="1"/>
  <c r="E366" i="6"/>
  <c r="F371" i="6" s="1"/>
  <c r="D366" i="6"/>
  <c r="F370" i="6" s="1"/>
  <c r="C366" i="6"/>
  <c r="F369" i="6" s="1"/>
  <c r="B366" i="6"/>
  <c r="F368" i="6" s="1"/>
  <c r="E359" i="6"/>
  <c r="F364" i="6" s="1"/>
  <c r="D359" i="6"/>
  <c r="F363" i="6" s="1"/>
  <c r="C359" i="6"/>
  <c r="B359" i="6"/>
  <c r="F361" i="6" s="1"/>
  <c r="E352" i="6"/>
  <c r="D352" i="6"/>
  <c r="F356" i="6" s="1"/>
  <c r="C352" i="6"/>
  <c r="F355" i="6" s="1"/>
  <c r="B352" i="6"/>
  <c r="F354" i="6" s="1"/>
  <c r="E345" i="6"/>
  <c r="D345" i="6"/>
  <c r="F349" i="6" s="1"/>
  <c r="C345" i="6"/>
  <c r="F348" i="6" s="1"/>
  <c r="B345" i="6"/>
  <c r="F347" i="6" s="1"/>
  <c r="E338" i="6"/>
  <c r="F343" i="6" s="1"/>
  <c r="D338" i="6"/>
  <c r="F342" i="6" s="1"/>
  <c r="C338" i="6"/>
  <c r="B338" i="6"/>
  <c r="F340" i="6" s="1"/>
  <c r="E331" i="6"/>
  <c r="D331" i="6"/>
  <c r="F335" i="6" s="1"/>
  <c r="C331" i="6"/>
  <c r="B331" i="6"/>
  <c r="F333" i="6" s="1"/>
  <c r="E324" i="6"/>
  <c r="D324" i="6"/>
  <c r="C324" i="6"/>
  <c r="F327" i="6" s="1"/>
  <c r="B324" i="6"/>
  <c r="F326" i="6" s="1"/>
  <c r="E317" i="6"/>
  <c r="F322" i="6" s="1"/>
  <c r="D317" i="6"/>
  <c r="F321" i="6" s="1"/>
  <c r="C317" i="6"/>
  <c r="F320" i="6" s="1"/>
  <c r="B317" i="6"/>
  <c r="F319" i="6" s="1"/>
  <c r="E310" i="6"/>
  <c r="F315" i="6" s="1"/>
  <c r="D310" i="6"/>
  <c r="F314" i="6" s="1"/>
  <c r="C310" i="6"/>
  <c r="F313" i="6" s="1"/>
  <c r="B310" i="6"/>
  <c r="F312" i="6" s="1"/>
  <c r="E303" i="6"/>
  <c r="D303" i="6"/>
  <c r="F307" i="6" s="1"/>
  <c r="C303" i="6"/>
  <c r="F306" i="6" s="1"/>
  <c r="B303" i="6"/>
  <c r="E296" i="6"/>
  <c r="D296" i="6"/>
  <c r="C296" i="6"/>
  <c r="F299" i="6" s="1"/>
  <c r="B296" i="6"/>
  <c r="F298" i="6" s="1"/>
  <c r="E289" i="6"/>
  <c r="F294" i="6" s="1"/>
  <c r="D289" i="6"/>
  <c r="F293" i="6" s="1"/>
  <c r="C289" i="6"/>
  <c r="F292" i="6" s="1"/>
  <c r="B289" i="6"/>
  <c r="F291" i="6" s="1"/>
  <c r="E282" i="6"/>
  <c r="F287" i="6" s="1"/>
  <c r="D282" i="6"/>
  <c r="F286" i="6" s="1"/>
  <c r="C282" i="6"/>
  <c r="B282" i="6"/>
  <c r="F284" i="6" s="1"/>
  <c r="E275" i="6"/>
  <c r="D275" i="6"/>
  <c r="F279" i="6" s="1"/>
  <c r="C275" i="6"/>
  <c r="B275" i="6"/>
  <c r="F277" i="6" s="1"/>
  <c r="E268" i="6"/>
  <c r="D268" i="6"/>
  <c r="C268" i="6"/>
  <c r="F271" i="6" s="1"/>
  <c r="B268" i="6"/>
  <c r="F270" i="6" s="1"/>
  <c r="E261" i="6"/>
  <c r="F266" i="6" s="1"/>
  <c r="D261" i="6"/>
  <c r="F265" i="6" s="1"/>
  <c r="C261" i="6"/>
  <c r="F264" i="6" s="1"/>
  <c r="B261" i="6"/>
  <c r="F263" i="6" s="1"/>
  <c r="E254" i="6"/>
  <c r="F259" i="6" s="1"/>
  <c r="D254" i="6"/>
  <c r="F258" i="6" s="1"/>
  <c r="C254" i="6"/>
  <c r="F257" i="6" s="1"/>
  <c r="B254" i="6"/>
  <c r="F256" i="6" s="1"/>
  <c r="E247" i="6"/>
  <c r="F252" i="6" s="1"/>
  <c r="D247" i="6"/>
  <c r="C247" i="6"/>
  <c r="F250" i="6" s="1"/>
  <c r="B247" i="6"/>
  <c r="F249" i="6" s="1"/>
  <c r="E240" i="6"/>
  <c r="F245" i="6" s="1"/>
  <c r="D240" i="6"/>
  <c r="F244" i="6" s="1"/>
  <c r="C240" i="6"/>
  <c r="F243" i="6" s="1"/>
  <c r="B240" i="6"/>
  <c r="F242" i="6" s="1"/>
  <c r="E233" i="6"/>
  <c r="F238" i="6" s="1"/>
  <c r="D233" i="6"/>
  <c r="F237" i="6" s="1"/>
  <c r="C233" i="6"/>
  <c r="F236" i="6" s="1"/>
  <c r="B233" i="6"/>
  <c r="F235" i="6" s="1"/>
  <c r="E226" i="6"/>
  <c r="F231" i="6" s="1"/>
  <c r="D226" i="6"/>
  <c r="F230" i="6" s="1"/>
  <c r="C226" i="6"/>
  <c r="F229" i="6" s="1"/>
  <c r="B226" i="6"/>
  <c r="F228" i="6" s="1"/>
  <c r="E219" i="6"/>
  <c r="F224" i="6" s="1"/>
  <c r="D219" i="6"/>
  <c r="F223" i="6" s="1"/>
  <c r="C219" i="6"/>
  <c r="B219" i="6"/>
  <c r="F221" i="6" s="1"/>
  <c r="E212" i="6"/>
  <c r="D212" i="6"/>
  <c r="F216" i="6" s="1"/>
  <c r="C212" i="6"/>
  <c r="F215" i="6" s="1"/>
  <c r="B212" i="6"/>
  <c r="F214" i="6" s="1"/>
  <c r="E205" i="6"/>
  <c r="F210" i="6" s="1"/>
  <c r="D205" i="6"/>
  <c r="C205" i="6"/>
  <c r="B205" i="6"/>
  <c r="E198" i="6"/>
  <c r="F203" i="6" s="1"/>
  <c r="D198" i="6"/>
  <c r="F202" i="6" s="1"/>
  <c r="C198" i="6"/>
  <c r="F201" i="6" s="1"/>
  <c r="B198" i="6"/>
  <c r="F200" i="6" s="1"/>
  <c r="E191" i="6"/>
  <c r="F196" i="6" s="1"/>
  <c r="D191" i="6"/>
  <c r="C191" i="6"/>
  <c r="F194" i="6" s="1"/>
  <c r="B191" i="6"/>
  <c r="F193" i="6" s="1"/>
  <c r="E184" i="6"/>
  <c r="F189" i="6" s="1"/>
  <c r="D184" i="6"/>
  <c r="F188" i="6" s="1"/>
  <c r="C184" i="6"/>
  <c r="F187" i="6" s="1"/>
  <c r="B184" i="6"/>
  <c r="F186" i="6" s="1"/>
  <c r="E177" i="6"/>
  <c r="F182" i="6" s="1"/>
  <c r="D177" i="6"/>
  <c r="F181" i="6" s="1"/>
  <c r="C177" i="6"/>
  <c r="F180" i="6" s="1"/>
  <c r="B177" i="6"/>
  <c r="F179" i="6" s="1"/>
  <c r="E170" i="6"/>
  <c r="F175" i="6" s="1"/>
  <c r="D170" i="6"/>
  <c r="C170" i="6"/>
  <c r="B170" i="6"/>
  <c r="E163" i="6"/>
  <c r="D163" i="6"/>
  <c r="F167" i="6" s="1"/>
  <c r="C163" i="6"/>
  <c r="B163" i="6"/>
  <c r="F165" i="6" s="1"/>
  <c r="E156" i="6"/>
  <c r="F161" i="6" s="1"/>
  <c r="D156" i="6"/>
  <c r="F160" i="6" s="1"/>
  <c r="C156" i="6"/>
  <c r="B156" i="6"/>
  <c r="E149" i="6"/>
  <c r="F154" i="6" s="1"/>
  <c r="D149" i="6"/>
  <c r="F153" i="6" s="1"/>
  <c r="C149" i="6"/>
  <c r="F152" i="6" s="1"/>
  <c r="B149" i="6"/>
  <c r="F151" i="6" s="1"/>
  <c r="E142" i="6"/>
  <c r="F147" i="6" s="1"/>
  <c r="D142" i="6"/>
  <c r="F146" i="6" s="1"/>
  <c r="C142" i="6"/>
  <c r="F145" i="6" s="1"/>
  <c r="B142" i="6"/>
  <c r="F144" i="6" s="1"/>
  <c r="E135" i="6"/>
  <c r="F140" i="6" s="1"/>
  <c r="D135" i="6"/>
  <c r="C135" i="6"/>
  <c r="F138" i="6" s="1"/>
  <c r="B135" i="6"/>
  <c r="E128" i="6"/>
  <c r="F133" i="6" s="1"/>
  <c r="D128" i="6"/>
  <c r="F132" i="6" s="1"/>
  <c r="C128" i="6"/>
  <c r="F131" i="6" s="1"/>
  <c r="B128" i="6"/>
  <c r="F130" i="6" s="1"/>
  <c r="E121" i="6"/>
  <c r="D121" i="6"/>
  <c r="F125" i="6" s="1"/>
  <c r="C121" i="6"/>
  <c r="F124" i="6" s="1"/>
  <c r="B121" i="6"/>
  <c r="F123" i="6" s="1"/>
  <c r="E114" i="6"/>
  <c r="F119" i="6" s="1"/>
  <c r="D114" i="6"/>
  <c r="F118" i="6" s="1"/>
  <c r="C114" i="6"/>
  <c r="B114" i="6"/>
  <c r="E107" i="6"/>
  <c r="D107" i="6"/>
  <c r="C107" i="6"/>
  <c r="B107" i="6"/>
  <c r="F109" i="6" s="1"/>
  <c r="E100" i="6"/>
  <c r="F105" i="6" s="1"/>
  <c r="D100" i="6"/>
  <c r="F104" i="6" s="1"/>
  <c r="C100" i="6"/>
  <c r="F103" i="6" s="1"/>
  <c r="B100" i="6"/>
  <c r="F102" i="6" s="1"/>
  <c r="E93" i="6"/>
  <c r="F98" i="6" s="1"/>
  <c r="D93" i="6"/>
  <c r="F97" i="6" s="1"/>
  <c r="C93" i="6"/>
  <c r="F96" i="6" s="1"/>
  <c r="B93" i="6"/>
  <c r="F95" i="6" s="1"/>
  <c r="E86" i="6"/>
  <c r="F91" i="6" s="1"/>
  <c r="D86" i="6"/>
  <c r="F90" i="6" s="1"/>
  <c r="C86" i="6"/>
  <c r="F89" i="6" s="1"/>
  <c r="B86" i="6"/>
  <c r="F88" i="6" s="1"/>
  <c r="E79" i="6"/>
  <c r="F84" i="6" s="1"/>
  <c r="D79" i="6"/>
  <c r="F83" i="6" s="1"/>
  <c r="C79" i="6"/>
  <c r="F82" i="6" s="1"/>
  <c r="B79" i="6"/>
  <c r="F81" i="6" s="1"/>
  <c r="E72" i="6"/>
  <c r="D72" i="6"/>
  <c r="C72" i="6"/>
  <c r="F75" i="6" s="1"/>
  <c r="B72" i="6"/>
  <c r="F74" i="6" s="1"/>
  <c r="E65" i="6"/>
  <c r="F70" i="6" s="1"/>
  <c r="D65" i="6"/>
  <c r="F69" i="6" s="1"/>
  <c r="C65" i="6"/>
  <c r="F68" i="6" s="1"/>
  <c r="B65" i="6"/>
  <c r="F67" i="6" s="1"/>
  <c r="E58" i="6"/>
  <c r="F63" i="6" s="1"/>
  <c r="D58" i="6"/>
  <c r="F62" i="6" s="1"/>
  <c r="C58" i="6"/>
  <c r="B58" i="6"/>
  <c r="E51" i="6"/>
  <c r="F56" i="6" s="1"/>
  <c r="D51" i="6"/>
  <c r="F55" i="6" s="1"/>
  <c r="C51" i="6"/>
  <c r="B51" i="6"/>
  <c r="F53" i="6" s="1"/>
  <c r="E44" i="6"/>
  <c r="D44" i="6"/>
  <c r="F48" i="6" s="1"/>
  <c r="C44" i="6"/>
  <c r="B44" i="6"/>
  <c r="F46" i="6" s="1"/>
  <c r="E37" i="6"/>
  <c r="F42" i="6" s="1"/>
  <c r="D37" i="6"/>
  <c r="F41" i="6" s="1"/>
  <c r="C37" i="6"/>
  <c r="F40" i="6" s="1"/>
  <c r="B37" i="6"/>
  <c r="F39" i="6" s="1"/>
  <c r="E30" i="6"/>
  <c r="F35" i="6" s="1"/>
  <c r="D30" i="6"/>
  <c r="F34" i="6" s="1"/>
  <c r="C30" i="6"/>
  <c r="F33" i="6" s="1"/>
  <c r="B30" i="6"/>
  <c r="F32" i="6" s="1"/>
  <c r="E23" i="6"/>
  <c r="F28" i="6" s="1"/>
  <c r="D23" i="6"/>
  <c r="C23" i="6"/>
  <c r="B23" i="6"/>
  <c r="F25" i="6" s="1"/>
  <c r="F8" i="6"/>
  <c r="F3" i="6"/>
  <c r="F2" i="6"/>
  <c r="B9" i="6"/>
  <c r="F11" i="6" s="1"/>
  <c r="C9" i="6"/>
  <c r="F12" i="6" s="1"/>
  <c r="D9" i="6"/>
  <c r="F13" i="6" s="1"/>
  <c r="E9" i="6"/>
  <c r="F14" i="6" s="1"/>
  <c r="B16" i="6"/>
  <c r="F18" i="6" s="1"/>
  <c r="C16" i="6"/>
  <c r="F19" i="6" s="1"/>
  <c r="D16" i="6"/>
  <c r="F20" i="6" s="1"/>
  <c r="E16" i="6"/>
  <c r="E2" i="6"/>
  <c r="F7" i="6" s="1"/>
  <c r="D2" i="6"/>
  <c r="F6" i="6" s="1"/>
  <c r="C2" i="6"/>
  <c r="F5" i="6" s="1"/>
  <c r="B2" i="6"/>
  <c r="F4" i="6" s="1"/>
</calcChain>
</file>

<file path=xl/sharedStrings.xml><?xml version="1.0" encoding="utf-8"?>
<sst xmlns="http://schemas.openxmlformats.org/spreadsheetml/2006/main" count="1574" uniqueCount="196">
  <si>
    <t>Genre Id</t>
  </si>
  <si>
    <t>Genre Name</t>
  </si>
  <si>
    <t>Playstation 2</t>
  </si>
  <si>
    <t>Playstation 3</t>
  </si>
  <si>
    <t>Playstation 4</t>
  </si>
  <si>
    <t>Playstation 5</t>
  </si>
  <si>
    <t>Xbox</t>
  </si>
  <si>
    <t>Xbox 360</t>
  </si>
  <si>
    <t>Xbox One</t>
  </si>
  <si>
    <t>Xbox Series X</t>
  </si>
  <si>
    <t>PC</t>
  </si>
  <si>
    <t>Nintendo Switch</t>
  </si>
  <si>
    <t>Android</t>
  </si>
  <si>
    <t>Apple</t>
  </si>
  <si>
    <t>Retro Console</t>
  </si>
  <si>
    <t>Other</t>
  </si>
  <si>
    <t>Action</t>
  </si>
  <si>
    <t>Adventure</t>
  </si>
  <si>
    <t>Multiplayer</t>
  </si>
  <si>
    <t>Racing</t>
  </si>
  <si>
    <t>RPG</t>
  </si>
  <si>
    <t>Simulation</t>
  </si>
  <si>
    <t>Sports</t>
  </si>
  <si>
    <t>Strategy</t>
  </si>
  <si>
    <t>Horror</t>
  </si>
  <si>
    <t>Shooter</t>
  </si>
  <si>
    <t>Fighting</t>
  </si>
  <si>
    <t>Cyberpunk 2077</t>
  </si>
  <si>
    <t>Devil May Cry 5</t>
  </si>
  <si>
    <t>DOOM</t>
  </si>
  <si>
    <t>DOOM Eternal</t>
  </si>
  <si>
    <t>ELDEN RING</t>
  </si>
  <si>
    <t>God of War</t>
  </si>
  <si>
    <t>Marvel’s Spider-Man</t>
  </si>
  <si>
    <t>Marvel’s Spider-Man: Miles Morales</t>
  </si>
  <si>
    <t>Monster Hunter: World</t>
  </si>
  <si>
    <t>Red Dead Redemption 2</t>
  </si>
  <si>
    <t>Red Dead Redemption</t>
  </si>
  <si>
    <t>Mortal Kombat X</t>
  </si>
  <si>
    <t>Mortal Kombat 11</t>
  </si>
  <si>
    <t>Mortal Kombat</t>
  </si>
  <si>
    <t>The Last of Us Part 2</t>
  </si>
  <si>
    <t>The Last of Us Part 1</t>
  </si>
  <si>
    <t>League Of Legends</t>
  </si>
  <si>
    <t>Age of Empires 1</t>
  </si>
  <si>
    <t>Age of Empires 2</t>
  </si>
  <si>
    <t>Age of Empires 3</t>
  </si>
  <si>
    <t>Age of Empires 4</t>
  </si>
  <si>
    <t>Cuphead</t>
  </si>
  <si>
    <t>Castlevania - Lords of Shadows 1</t>
  </si>
  <si>
    <t>Castlevania - Lords of Shadows 2</t>
  </si>
  <si>
    <t>Half-Life</t>
  </si>
  <si>
    <t>Half-Life 2</t>
  </si>
  <si>
    <t>Metro Exodus</t>
  </si>
  <si>
    <t>The Elder Scrolls - Skyrim</t>
  </si>
  <si>
    <t>Tomb Raider</t>
  </si>
  <si>
    <t>Super Mario Odyssey</t>
  </si>
  <si>
    <t>The Legend of Zelda: Breath of the Wild</t>
  </si>
  <si>
    <t>The Legend of Zelda: Tears of the Kingdom</t>
  </si>
  <si>
    <t>Metroid Prime Remastered</t>
  </si>
  <si>
    <t>Super Smash Bros. Ultimate</t>
  </si>
  <si>
    <t>Mario Kart 8 Deluxe</t>
  </si>
  <si>
    <t>Minecraft</t>
  </si>
  <si>
    <t>Dark Souls 1</t>
  </si>
  <si>
    <t>Dark Souls 2</t>
  </si>
  <si>
    <t>Dark Souls 3</t>
  </si>
  <si>
    <t>Grand Teft Auto 5</t>
  </si>
  <si>
    <t>Grand Teft Auto 4</t>
  </si>
  <si>
    <t>Grand Teft Auto Trilogy</t>
  </si>
  <si>
    <t>Grand Theft Auto: San Andreas</t>
  </si>
  <si>
    <t>Batman: Arkham City</t>
  </si>
  <si>
    <t>Batman: Arkham Asylum</t>
  </si>
  <si>
    <t>Bayonetta</t>
  </si>
  <si>
    <t>Bayonetta 2</t>
  </si>
  <si>
    <t>Batman: Arkham Knight</t>
  </si>
  <si>
    <t>Fifa 2023</t>
  </si>
  <si>
    <t>Assassin's Creed</t>
  </si>
  <si>
    <t>Assassin's Creed 2</t>
  </si>
  <si>
    <t>Assassin's Creed 3</t>
  </si>
  <si>
    <t>Assassin's Creed Odyssey</t>
  </si>
  <si>
    <t>Assassin's Creed Valhalla</t>
  </si>
  <si>
    <t>Halo: Combat Evolved</t>
  </si>
  <si>
    <t>Halo 2</t>
  </si>
  <si>
    <t>Halo 3</t>
  </si>
  <si>
    <t>Need For Speed Unbound</t>
  </si>
  <si>
    <t>Street Fighter 6</t>
  </si>
  <si>
    <t>Street Fighter 5</t>
  </si>
  <si>
    <t>The Witcher 3: Wild Hunt</t>
  </si>
  <si>
    <t>Uncharted: The Nathan Drake Collection</t>
  </si>
  <si>
    <t>Warcraft: Orcs &amp; Humans</t>
  </si>
  <si>
    <t>Ubisoft</t>
  </si>
  <si>
    <t>Electronic Arts</t>
  </si>
  <si>
    <t>Microsoft</t>
  </si>
  <si>
    <t>Acion</t>
  </si>
  <si>
    <t>Warner Bros</t>
  </si>
  <si>
    <t>Nintendo</t>
  </si>
  <si>
    <t>Konami</t>
  </si>
  <si>
    <t>Studio MDHR</t>
  </si>
  <si>
    <t>Side Scrolling</t>
  </si>
  <si>
    <t>Hack and Slash</t>
  </si>
  <si>
    <t>CD Projekt</t>
  </si>
  <si>
    <t>Bandai Namco</t>
  </si>
  <si>
    <t>Dead Space Remake</t>
  </si>
  <si>
    <t>Capcom</t>
  </si>
  <si>
    <t>Bethesda Softworks</t>
  </si>
  <si>
    <t>Sony</t>
  </si>
  <si>
    <t>Rockstar Games</t>
  </si>
  <si>
    <t>Sierra</t>
  </si>
  <si>
    <t>Riot Games</t>
  </si>
  <si>
    <t>MMO</t>
  </si>
  <si>
    <t>Deep Silver</t>
  </si>
  <si>
    <t>Mojang Studios</t>
  </si>
  <si>
    <t>Resident Evil 2 Remake</t>
  </si>
  <si>
    <t>Resident Evil 3 Remake</t>
  </si>
  <si>
    <t>Resident Evil 4 Remake</t>
  </si>
  <si>
    <t>Platfom</t>
  </si>
  <si>
    <t>Square Enix</t>
  </si>
  <si>
    <t>Blizzard Entertainment</t>
  </si>
  <si>
    <t>Game ID</t>
  </si>
  <si>
    <t>Title</t>
  </si>
  <si>
    <t>Genres</t>
  </si>
  <si>
    <t>Publisher</t>
  </si>
  <si>
    <t>Platform</t>
  </si>
  <si>
    <t>Release Year</t>
  </si>
  <si>
    <t>Description</t>
  </si>
  <si>
    <t>Features</t>
  </si>
  <si>
    <t>CoverImage</t>
  </si>
  <si>
    <t>Trailer </t>
  </si>
  <si>
    <t>Library ID</t>
  </si>
  <si>
    <t>User ID</t>
  </si>
  <si>
    <t>Platform ID</t>
  </si>
  <si>
    <t>Played</t>
  </si>
  <si>
    <t>UserName</t>
  </si>
  <si>
    <t>Password</t>
  </si>
  <si>
    <t>FirstName</t>
  </si>
  <si>
    <t>LastName</t>
  </si>
  <si>
    <t>Email</t>
  </si>
  <si>
    <t>seed code</t>
  </si>
  <si>
    <t>  {</t>
  </si>
  <si>
    <t>    },</t>
  </si>
  <si>
    <t>  },</t>
  </si>
  <si>
    <t>  }</t>
  </si>
  <si>
    <t>);</t>
  </si>
  <si>
    <t>      },</t>
  </si>
  <si>
    <t>const { Model, DataTypes } = require('sequelize');</t>
  </si>
  <si>
    <t>const sequelize = require('../config/connection');</t>
  </si>
  <si>
    <t>class Game extends Model {}</t>
  </si>
  <si>
    <t>class Genre extends Model {}</t>
  </si>
  <si>
    <t>class Platform extends Model {}</t>
  </si>
  <si>
    <t>class Userslibrary extends Model {}</t>
  </si>
  <si>
    <t>class Users extends Model {}</t>
  </si>
  <si>
    <t>Game.init(</t>
  </si>
  <si>
    <t>Genre.init(</t>
  </si>
  <si>
    <t>Platform.init(</t>
  </si>
  <si>
    <t>Userslibrary.init(</t>
  </si>
  <si>
    <t>Users.init(</t>
  </si>
  <si>
    <t>    id: {</t>
  </si>
  <si>
    <t>      type: DataTypes.INTEGER,</t>
  </si>
  <si>
    <t>      allowNull: false,</t>
  </si>
  <si>
    <t>      primaryKey: true,</t>
  </si>
  <si>
    <t>      autoIncrement: true,</t>
  </si>
  <si>
    <t>    title: {</t>
  </si>
  <si>
    <t>    genre_name: {</t>
  </si>
  <si>
    <t>    platform_name: {</t>
  </si>
  <si>
    <t>    user_id: {</t>
  </si>
  <si>
    <t>    user_name: {</t>
  </si>
  <si>
    <t>      type: DataTypes.STRING,</t>
  </si>
  <si>
    <t>    sequelize,</t>
  </si>
  <si>
    <t>    game_id: {</t>
  </si>
  <si>
    <t>    firs_name: {</t>
  </si>
  <si>
    <t>    timestamps: false,</t>
  </si>
  <si>
    <t>    publisher: {</t>
  </si>
  <si>
    <t>    freezeTableName: true,</t>
  </si>
  <si>
    <t>    underscored: true,</t>
  </si>
  <si>
    <t>    modelName: 'genre'</t>
  </si>
  <si>
    <t>    modelName: 'platform'</t>
  </si>
  <si>
    <t>    platform_id: {</t>
  </si>
  <si>
    <t>    last_name: {</t>
  </si>
  <si>
    <t>module.exports = Genre;</t>
  </si>
  <si>
    <t>module.exports = Platform;</t>
  </si>
  <si>
    <t>    release_Year: {</t>
  </si>
  <si>
    <t>    played: {</t>
  </si>
  <si>
    <t>    email: {</t>
  </si>
  <si>
    <t>      type: DataTypes.BOOLEAN,</t>
  </si>
  <si>
    <t>      unique: true,</t>
  </si>
  <si>
    <t>      validate: {</t>
  </si>
  <si>
    <t>        isEmail: true,</t>
  </si>
  <si>
    <t>    modelName: 'games'</t>
  </si>
  <si>
    <t>    password: {</t>
  </si>
  <si>
    <t>    modelName: 'users_library'</t>
  </si>
  <si>
    <t>module.exports = Game;</t>
  </si>
  <si>
    <t>        len: [8],</t>
  </si>
  <si>
    <t>module.exports = Userslibrary;</t>
  </si>
  <si>
    <t>    modelName: 'user'</t>
  </si>
  <si>
    <t>module.exports = Users;</t>
  </si>
  <si>
    <t>    genre_id: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</si>
</sst>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5" fillId="2" borderId="1" xfId="0" applyFont="1" applyFill="1" applyBorder="1"/>
    <xf numFmtId="0" fontId="4" fillId="2" borderId="1" xfId="0" applyFont="1" applyFill="1" applyBorder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6" fillId="3" borderId="0" xfId="0" applyFont="1" applyFill="1" applyAlignment="1">
      <alignment vertical="center"/>
    </xf>
    <xf numFmtId="0" fontId="2" fillId="3" borderId="0" xfId="0" applyFont="1" applyFill="1"/>
    <xf numFmtId="0" fontId="2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13FAE-2587-4189-9602-3AA77E19B7D6}">
  <dimension ref="A1:F21"/>
  <sheetViews>
    <sheetView workbookViewId="0">
      <selection sqref="A1:F1"/>
    </sheetView>
  </sheetViews>
  <sheetFormatPr defaultRowHeight="15" x14ac:dyDescent="0.25"/>
  <cols>
    <col min="1" max="1" width="8.5703125" bestFit="1" customWidth="1"/>
    <col min="2" max="2" width="11.5703125" bestFit="1" customWidth="1"/>
    <col min="3" max="3" width="11.28515625" bestFit="1" customWidth="1"/>
    <col min="4" max="4" width="11" bestFit="1" customWidth="1"/>
    <col min="5" max="5" width="6.42578125" bestFit="1" customWidth="1"/>
    <col min="6" max="6" width="10.85546875" bestFit="1" customWidth="1"/>
    <col min="7" max="7" width="24.140625" bestFit="1" customWidth="1"/>
    <col min="9" max="9" width="12.140625" bestFit="1" customWidth="1"/>
  </cols>
  <sheetData>
    <row r="1" spans="1:6" x14ac:dyDescent="0.25">
      <c r="A1" s="5" t="s">
        <v>129</v>
      </c>
      <c r="B1" s="5" t="s">
        <v>132</v>
      </c>
      <c r="C1" s="5" t="s">
        <v>134</v>
      </c>
      <c r="D1" s="5" t="s">
        <v>135</v>
      </c>
      <c r="E1" s="5" t="s">
        <v>136</v>
      </c>
      <c r="F1" s="5" t="s">
        <v>133</v>
      </c>
    </row>
    <row r="2" spans="1:6" x14ac:dyDescent="0.25">
      <c r="D2" s="1"/>
    </row>
    <row r="3" spans="1:6" x14ac:dyDescent="0.25">
      <c r="D3" s="1"/>
    </row>
    <row r="9" spans="1:6" x14ac:dyDescent="0.25">
      <c r="A9" s="2"/>
    </row>
    <row r="21" spans="1:1" x14ac:dyDescent="0.25">
      <c r="A21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A32E1-2CCD-4970-92B6-D744E5CCC2D7}">
  <dimension ref="A1:E1"/>
  <sheetViews>
    <sheetView workbookViewId="0">
      <selection activeCell="E1" sqref="A1:E1"/>
    </sheetView>
  </sheetViews>
  <sheetFormatPr defaultRowHeight="15" x14ac:dyDescent="0.25"/>
  <cols>
    <col min="1" max="1" width="10.7109375" bestFit="1" customWidth="1"/>
    <col min="2" max="2" width="8.5703125" bestFit="1" customWidth="1"/>
    <col min="3" max="3" width="9.5703125" bestFit="1" customWidth="1"/>
    <col min="4" max="4" width="12.140625" bestFit="1" customWidth="1"/>
    <col min="5" max="5" width="7.7109375" bestFit="1" customWidth="1"/>
  </cols>
  <sheetData>
    <row r="1" spans="1:5" x14ac:dyDescent="0.25">
      <c r="A1" s="5" t="s">
        <v>128</v>
      </c>
      <c r="B1" s="5" t="s">
        <v>129</v>
      </c>
      <c r="C1" s="5" t="s">
        <v>118</v>
      </c>
      <c r="D1" s="5" t="s">
        <v>130</v>
      </c>
      <c r="E1" s="5" t="s">
        <v>131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4F3A5-DB02-4555-9271-639AECC2EEC3}">
  <dimension ref="A1:F8"/>
  <sheetViews>
    <sheetView workbookViewId="0"/>
  </sheetViews>
  <sheetFormatPr defaultRowHeight="15" x14ac:dyDescent="0.25"/>
  <cols>
    <col min="1" max="1" width="10.7109375" bestFit="1" customWidth="1"/>
    <col min="2" max="2" width="8.5703125" bestFit="1" customWidth="1"/>
    <col min="3" max="3" width="9.5703125" bestFit="1" customWidth="1"/>
    <col min="4" max="4" width="12.140625" bestFit="1" customWidth="1"/>
    <col min="5" max="5" width="19" customWidth="1"/>
    <col min="6" max="6" width="19.5703125" bestFit="1" customWidth="1"/>
  </cols>
  <sheetData>
    <row r="1" spans="1:6" x14ac:dyDescent="0.25">
      <c r="A1" s="5" t="s">
        <v>128</v>
      </c>
      <c r="B1" s="5" t="s">
        <v>129</v>
      </c>
      <c r="C1" s="5" t="s">
        <v>118</v>
      </c>
      <c r="D1" s="5" t="s">
        <v>130</v>
      </c>
      <c r="E1" s="5" t="s">
        <v>131</v>
      </c>
      <c r="F1" s="5" t="s">
        <v>137</v>
      </c>
    </row>
    <row r="2" spans="1:6" x14ac:dyDescent="0.25">
      <c r="F2" t="str">
        <f>"{"</f>
        <v>{</v>
      </c>
    </row>
    <row r="3" spans="1:6" x14ac:dyDescent="0.25">
      <c r="F3" s="7" t="str">
        <f>"id:'"&amp;A2&amp;"',"</f>
        <v>id:'',</v>
      </c>
    </row>
    <row r="4" spans="1:6" x14ac:dyDescent="0.25">
      <c r="F4" s="7" t="str">
        <f>"user_id: '"&amp;B2&amp;"',"</f>
        <v>user_id: '',</v>
      </c>
    </row>
    <row r="5" spans="1:6" x14ac:dyDescent="0.25">
      <c r="F5" s="7" t="str">
        <f>"game_id: '"&amp;C2&amp;"',"</f>
        <v>game_id: '',</v>
      </c>
    </row>
    <row r="6" spans="1:6" x14ac:dyDescent="0.25">
      <c r="F6" s="7" t="str">
        <f>"platform_id: '"&amp;D2&amp;"',"</f>
        <v>platform_id: '',</v>
      </c>
    </row>
    <row r="7" spans="1:6" x14ac:dyDescent="0.25">
      <c r="F7" s="7" t="str">
        <f>"played: '"&amp;E2&amp;"',"</f>
        <v>played: '',</v>
      </c>
    </row>
    <row r="8" spans="1:6" x14ac:dyDescent="0.25">
      <c r="F8" s="7" t="str">
        <f>"},"</f>
        <v>},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2E20E-69BE-4238-AD02-CC4072115159}">
  <dimension ref="A1:I57"/>
  <sheetViews>
    <sheetView tabSelected="1" topLeftCell="C31" workbookViewId="0">
      <selection activeCell="I43" sqref="I43:I44"/>
    </sheetView>
  </sheetViews>
  <sheetFormatPr defaultRowHeight="15" x14ac:dyDescent="0.25"/>
  <cols>
    <col min="1" max="1" width="59.85546875" style="10" bestFit="1" customWidth="1"/>
    <col min="2" max="2" width="9.140625" style="10"/>
    <col min="3" max="3" width="59.85546875" style="10" bestFit="1" customWidth="1"/>
    <col min="4" max="4" width="9.140625" style="10"/>
    <col min="5" max="5" width="59.85546875" style="10" bestFit="1" customWidth="1"/>
    <col min="6" max="6" width="9.140625" style="10"/>
    <col min="7" max="7" width="59.85546875" style="10" bestFit="1" customWidth="1"/>
    <col min="8" max="8" width="9.140625" style="10"/>
    <col min="9" max="9" width="59.85546875" style="10" bestFit="1" customWidth="1"/>
    <col min="10" max="16384" width="9.140625" style="10"/>
  </cols>
  <sheetData>
    <row r="1" spans="1:9" x14ac:dyDescent="0.25">
      <c r="A1" s="9" t="s">
        <v>144</v>
      </c>
      <c r="C1" s="9" t="s">
        <v>144</v>
      </c>
      <c r="E1" s="9" t="s">
        <v>144</v>
      </c>
      <c r="G1" s="9" t="s">
        <v>144</v>
      </c>
      <c r="I1" s="9" t="s">
        <v>144</v>
      </c>
    </row>
    <row r="2" spans="1:9" x14ac:dyDescent="0.25">
      <c r="A2" s="9" t="s">
        <v>145</v>
      </c>
      <c r="C2" s="9" t="s">
        <v>145</v>
      </c>
      <c r="E2" s="9" t="s">
        <v>145</v>
      </c>
      <c r="G2" s="9" t="s">
        <v>145</v>
      </c>
      <c r="I2" s="9" t="s">
        <v>145</v>
      </c>
    </row>
    <row r="3" spans="1:9" x14ac:dyDescent="0.25">
      <c r="A3" s="11"/>
      <c r="C3" s="11"/>
      <c r="E3" s="11"/>
      <c r="G3" s="11"/>
      <c r="I3" s="11"/>
    </row>
    <row r="4" spans="1:9" x14ac:dyDescent="0.25">
      <c r="A4" s="9" t="s">
        <v>146</v>
      </c>
      <c r="C4" s="9" t="s">
        <v>147</v>
      </c>
      <c r="E4" s="9" t="s">
        <v>148</v>
      </c>
      <c r="G4" s="9" t="s">
        <v>149</v>
      </c>
      <c r="I4" s="9" t="s">
        <v>150</v>
      </c>
    </row>
    <row r="5" spans="1:9" x14ac:dyDescent="0.25">
      <c r="A5" s="11"/>
      <c r="C5" s="11"/>
      <c r="E5" s="11"/>
      <c r="G5" s="11"/>
      <c r="I5" s="11"/>
    </row>
    <row r="6" spans="1:9" x14ac:dyDescent="0.25">
      <c r="A6" s="9" t="s">
        <v>151</v>
      </c>
      <c r="C6" s="9" t="s">
        <v>152</v>
      </c>
      <c r="E6" s="9" t="s">
        <v>153</v>
      </c>
      <c r="G6" s="9" t="s">
        <v>154</v>
      </c>
      <c r="I6" s="9" t="s">
        <v>155</v>
      </c>
    </row>
    <row r="7" spans="1:9" x14ac:dyDescent="0.25">
      <c r="A7" s="9" t="s">
        <v>138</v>
      </c>
      <c r="C7" s="9" t="s">
        <v>138</v>
      </c>
      <c r="E7" s="9" t="s">
        <v>138</v>
      </c>
      <c r="G7" s="9" t="s">
        <v>138</v>
      </c>
      <c r="I7" s="9" t="s">
        <v>138</v>
      </c>
    </row>
    <row r="8" spans="1:9" x14ac:dyDescent="0.25">
      <c r="A8" s="9" t="s">
        <v>156</v>
      </c>
      <c r="C8" s="9" t="s">
        <v>156</v>
      </c>
      <c r="E8" s="9" t="s">
        <v>156</v>
      </c>
      <c r="G8" s="9" t="s">
        <v>156</v>
      </c>
      <c r="I8" s="9" t="s">
        <v>156</v>
      </c>
    </row>
    <row r="9" spans="1:9" x14ac:dyDescent="0.25">
      <c r="A9" s="9" t="s">
        <v>157</v>
      </c>
      <c r="C9" s="9" t="s">
        <v>157</v>
      </c>
      <c r="E9" s="9" t="s">
        <v>157</v>
      </c>
      <c r="G9" s="9" t="s">
        <v>157</v>
      </c>
      <c r="I9" s="9" t="s">
        <v>157</v>
      </c>
    </row>
    <row r="10" spans="1:9" x14ac:dyDescent="0.25">
      <c r="A10" s="9" t="s">
        <v>158</v>
      </c>
      <c r="C10" s="9" t="s">
        <v>158</v>
      </c>
      <c r="E10" s="9" t="s">
        <v>158</v>
      </c>
      <c r="G10" s="9" t="s">
        <v>158</v>
      </c>
      <c r="I10" s="9" t="s">
        <v>158</v>
      </c>
    </row>
    <row r="11" spans="1:9" x14ac:dyDescent="0.25">
      <c r="A11" s="9" t="s">
        <v>159</v>
      </c>
      <c r="C11" s="9" t="s">
        <v>159</v>
      </c>
      <c r="E11" s="9" t="s">
        <v>159</v>
      </c>
      <c r="G11" s="9" t="s">
        <v>159</v>
      </c>
      <c r="I11" s="9" t="s">
        <v>159</v>
      </c>
    </row>
    <row r="12" spans="1:9" x14ac:dyDescent="0.25">
      <c r="A12" s="9" t="s">
        <v>160</v>
      </c>
      <c r="C12" s="9" t="s">
        <v>160</v>
      </c>
      <c r="E12" s="9" t="s">
        <v>160</v>
      </c>
      <c r="G12" s="9" t="s">
        <v>160</v>
      </c>
      <c r="I12" s="9" t="s">
        <v>160</v>
      </c>
    </row>
    <row r="13" spans="1:9" x14ac:dyDescent="0.25">
      <c r="A13" s="9" t="s">
        <v>139</v>
      </c>
      <c r="C13" s="9" t="s">
        <v>139</v>
      </c>
      <c r="E13" s="9" t="s">
        <v>139</v>
      </c>
      <c r="G13" s="9" t="s">
        <v>139</v>
      </c>
      <c r="I13" s="9" t="s">
        <v>139</v>
      </c>
    </row>
    <row r="14" spans="1:9" x14ac:dyDescent="0.25">
      <c r="A14" s="9" t="s">
        <v>161</v>
      </c>
      <c r="C14" s="9" t="s">
        <v>162</v>
      </c>
      <c r="E14" s="9" t="s">
        <v>163</v>
      </c>
      <c r="G14" s="9" t="s">
        <v>164</v>
      </c>
      <c r="I14" s="9" t="s">
        <v>165</v>
      </c>
    </row>
    <row r="15" spans="1:9" x14ac:dyDescent="0.25">
      <c r="A15" s="9" t="s">
        <v>166</v>
      </c>
      <c r="C15" s="9" t="s">
        <v>166</v>
      </c>
      <c r="E15" s="9" t="s">
        <v>166</v>
      </c>
      <c r="G15" s="9" t="s">
        <v>157</v>
      </c>
      <c r="I15" s="9" t="s">
        <v>166</v>
      </c>
    </row>
    <row r="16" spans="1:9" x14ac:dyDescent="0.25">
      <c r="A16" s="9" t="s">
        <v>158</v>
      </c>
      <c r="C16" s="9" t="s">
        <v>158</v>
      </c>
      <c r="E16" s="9" t="s">
        <v>158</v>
      </c>
      <c r="G16" s="9" t="s">
        <v>158</v>
      </c>
      <c r="I16" s="9" t="s">
        <v>158</v>
      </c>
    </row>
    <row r="17" spans="1:9" x14ac:dyDescent="0.25">
      <c r="A17" s="9" t="s">
        <v>139</v>
      </c>
      <c r="C17" s="9" t="s">
        <v>139</v>
      </c>
      <c r="E17" s="9" t="s">
        <v>139</v>
      </c>
      <c r="G17" s="9" t="s">
        <v>159</v>
      </c>
      <c r="I17" s="9" t="s">
        <v>159</v>
      </c>
    </row>
    <row r="18" spans="1:9" x14ac:dyDescent="0.25">
      <c r="A18" s="9" t="s">
        <v>195</v>
      </c>
      <c r="C18" s="9" t="s">
        <v>140</v>
      </c>
      <c r="E18" s="9" t="s">
        <v>140</v>
      </c>
      <c r="G18" s="9" t="s">
        <v>160</v>
      </c>
      <c r="I18" s="9" t="s">
        <v>160</v>
      </c>
    </row>
    <row r="19" spans="1:9" x14ac:dyDescent="0.25">
      <c r="A19" s="9" t="s">
        <v>166</v>
      </c>
      <c r="C19" s="9" t="s">
        <v>138</v>
      </c>
      <c r="E19" s="9" t="s">
        <v>138</v>
      </c>
      <c r="G19" s="9" t="s">
        <v>139</v>
      </c>
      <c r="I19" s="9" t="s">
        <v>139</v>
      </c>
    </row>
    <row r="20" spans="1:9" x14ac:dyDescent="0.25">
      <c r="A20" s="9" t="s">
        <v>158</v>
      </c>
      <c r="C20" s="9" t="s">
        <v>167</v>
      </c>
      <c r="E20" s="9" t="s">
        <v>167</v>
      </c>
      <c r="G20" s="9" t="s">
        <v>168</v>
      </c>
      <c r="I20" s="9" t="s">
        <v>169</v>
      </c>
    </row>
    <row r="21" spans="1:9" x14ac:dyDescent="0.25">
      <c r="A21" s="9" t="s">
        <v>139</v>
      </c>
      <c r="C21" s="9" t="s">
        <v>170</v>
      </c>
      <c r="E21" s="9" t="s">
        <v>170</v>
      </c>
      <c r="G21" s="9" t="s">
        <v>157</v>
      </c>
      <c r="I21" s="9" t="s">
        <v>166</v>
      </c>
    </row>
    <row r="22" spans="1:9" x14ac:dyDescent="0.25">
      <c r="A22" s="9" t="s">
        <v>171</v>
      </c>
      <c r="C22" s="9" t="s">
        <v>172</v>
      </c>
      <c r="E22" s="9" t="s">
        <v>172</v>
      </c>
      <c r="G22" s="9" t="s">
        <v>158</v>
      </c>
      <c r="I22" s="9" t="s">
        <v>158</v>
      </c>
    </row>
    <row r="23" spans="1:9" x14ac:dyDescent="0.25">
      <c r="A23" s="9" t="s">
        <v>166</v>
      </c>
      <c r="C23" s="9" t="s">
        <v>173</v>
      </c>
      <c r="E23" s="9" t="s">
        <v>173</v>
      </c>
      <c r="G23" s="9" t="s">
        <v>159</v>
      </c>
      <c r="I23" s="9" t="s">
        <v>159</v>
      </c>
    </row>
    <row r="24" spans="1:9" x14ac:dyDescent="0.25">
      <c r="A24" s="9" t="s">
        <v>158</v>
      </c>
      <c r="C24" s="9" t="s">
        <v>174</v>
      </c>
      <c r="E24" s="9" t="s">
        <v>175</v>
      </c>
      <c r="G24" s="9" t="s">
        <v>160</v>
      </c>
      <c r="I24" s="9" t="s">
        <v>160</v>
      </c>
    </row>
    <row r="25" spans="1:9" x14ac:dyDescent="0.25">
      <c r="A25" s="9" t="s">
        <v>139</v>
      </c>
      <c r="C25" s="9" t="s">
        <v>141</v>
      </c>
      <c r="E25" s="9" t="s">
        <v>141</v>
      </c>
      <c r="G25" s="9" t="s">
        <v>139</v>
      </c>
      <c r="I25" s="9" t="s">
        <v>139</v>
      </c>
    </row>
    <row r="26" spans="1:9" x14ac:dyDescent="0.25">
      <c r="A26" s="9" t="s">
        <v>176</v>
      </c>
      <c r="C26" s="9" t="s">
        <v>142</v>
      </c>
      <c r="E26" s="9" t="s">
        <v>142</v>
      </c>
      <c r="G26" s="9" t="s">
        <v>176</v>
      </c>
      <c r="I26" s="9" t="s">
        <v>177</v>
      </c>
    </row>
    <row r="27" spans="1:9" x14ac:dyDescent="0.25">
      <c r="A27" s="9" t="s">
        <v>157</v>
      </c>
      <c r="C27" s="11"/>
      <c r="E27" s="11"/>
      <c r="G27" s="9" t="s">
        <v>157</v>
      </c>
      <c r="I27" s="9" t="s">
        <v>166</v>
      </c>
    </row>
    <row r="28" spans="1:9" x14ac:dyDescent="0.25">
      <c r="A28" s="9" t="s">
        <v>158</v>
      </c>
      <c r="C28" s="9" t="s">
        <v>178</v>
      </c>
      <c r="E28" s="9" t="s">
        <v>179</v>
      </c>
      <c r="G28" s="9" t="s">
        <v>158</v>
      </c>
      <c r="I28" s="9" t="s">
        <v>158</v>
      </c>
    </row>
    <row r="29" spans="1:9" x14ac:dyDescent="0.25">
      <c r="A29" s="9" t="s">
        <v>139</v>
      </c>
      <c r="G29" s="9" t="s">
        <v>159</v>
      </c>
      <c r="I29" s="9" t="s">
        <v>159</v>
      </c>
    </row>
    <row r="30" spans="1:9" x14ac:dyDescent="0.25">
      <c r="A30" s="9" t="s">
        <v>180</v>
      </c>
      <c r="G30" s="9" t="s">
        <v>160</v>
      </c>
      <c r="I30" s="9" t="s">
        <v>160</v>
      </c>
    </row>
    <row r="31" spans="1:9" x14ac:dyDescent="0.25">
      <c r="A31" s="9" t="s">
        <v>157</v>
      </c>
      <c r="G31" s="9" t="s">
        <v>139</v>
      </c>
      <c r="I31" s="9" t="s">
        <v>139</v>
      </c>
    </row>
    <row r="32" spans="1:9" x14ac:dyDescent="0.25">
      <c r="A32" s="9" t="s">
        <v>139</v>
      </c>
      <c r="G32" s="9" t="s">
        <v>181</v>
      </c>
      <c r="I32" s="9" t="s">
        <v>182</v>
      </c>
    </row>
    <row r="33" spans="1:9" x14ac:dyDescent="0.25">
      <c r="A33" s="9" t="s">
        <v>140</v>
      </c>
      <c r="G33" s="9" t="s">
        <v>183</v>
      </c>
      <c r="I33" s="9" t="s">
        <v>166</v>
      </c>
    </row>
    <row r="34" spans="1:9" x14ac:dyDescent="0.25">
      <c r="A34" s="9" t="s">
        <v>138</v>
      </c>
      <c r="G34" s="9" t="s">
        <v>158</v>
      </c>
      <c r="I34" s="9" t="s">
        <v>158</v>
      </c>
    </row>
    <row r="35" spans="1:9" x14ac:dyDescent="0.25">
      <c r="A35" s="9" t="s">
        <v>167</v>
      </c>
      <c r="G35" s="9" t="s">
        <v>139</v>
      </c>
      <c r="I35" s="9" t="s">
        <v>184</v>
      </c>
    </row>
    <row r="36" spans="1:9" x14ac:dyDescent="0.25">
      <c r="A36" s="9" t="s">
        <v>170</v>
      </c>
      <c r="G36" s="9" t="s">
        <v>140</v>
      </c>
      <c r="I36" s="9" t="s">
        <v>185</v>
      </c>
    </row>
    <row r="37" spans="1:9" x14ac:dyDescent="0.25">
      <c r="A37" s="9" t="s">
        <v>172</v>
      </c>
      <c r="G37" s="9" t="s">
        <v>138</v>
      </c>
      <c r="I37" s="9" t="s">
        <v>186</v>
      </c>
    </row>
    <row r="38" spans="1:9" x14ac:dyDescent="0.25">
      <c r="A38" s="9" t="s">
        <v>173</v>
      </c>
      <c r="G38" s="9" t="s">
        <v>167</v>
      </c>
      <c r="I38" s="9" t="s">
        <v>143</v>
      </c>
    </row>
    <row r="39" spans="1:9" x14ac:dyDescent="0.25">
      <c r="A39" s="9" t="s">
        <v>187</v>
      </c>
      <c r="G39" s="9" t="s">
        <v>170</v>
      </c>
      <c r="I39" s="9" t="s">
        <v>139</v>
      </c>
    </row>
    <row r="40" spans="1:9" x14ac:dyDescent="0.25">
      <c r="A40" s="9" t="s">
        <v>141</v>
      </c>
      <c r="G40" s="9" t="s">
        <v>172</v>
      </c>
      <c r="I40" s="9" t="s">
        <v>188</v>
      </c>
    </row>
    <row r="41" spans="1:9" x14ac:dyDescent="0.25">
      <c r="A41" s="9" t="s">
        <v>142</v>
      </c>
      <c r="G41" s="9" t="s">
        <v>173</v>
      </c>
      <c r="I41" s="9" t="s">
        <v>166</v>
      </c>
    </row>
    <row r="42" spans="1:9" x14ac:dyDescent="0.25">
      <c r="A42" s="11"/>
      <c r="G42" s="9" t="s">
        <v>189</v>
      </c>
      <c r="I42" s="9" t="s">
        <v>158</v>
      </c>
    </row>
    <row r="43" spans="1:9" x14ac:dyDescent="0.25">
      <c r="A43" s="9" t="s">
        <v>190</v>
      </c>
      <c r="G43" s="9" t="s">
        <v>141</v>
      </c>
      <c r="I43" s="9" t="s">
        <v>185</v>
      </c>
    </row>
    <row r="44" spans="1:9" x14ac:dyDescent="0.25">
      <c r="G44" s="9" t="s">
        <v>142</v>
      </c>
      <c r="I44" s="9" t="s">
        <v>191</v>
      </c>
    </row>
    <row r="45" spans="1:9" x14ac:dyDescent="0.25">
      <c r="G45" s="11"/>
      <c r="I45" s="9" t="s">
        <v>143</v>
      </c>
    </row>
    <row r="46" spans="1:9" x14ac:dyDescent="0.25">
      <c r="G46" s="9" t="s">
        <v>192</v>
      </c>
      <c r="I46" s="9" t="s">
        <v>139</v>
      </c>
    </row>
    <row r="47" spans="1:9" x14ac:dyDescent="0.25">
      <c r="I47" s="9" t="s">
        <v>140</v>
      </c>
    </row>
    <row r="48" spans="1:9" x14ac:dyDescent="0.25">
      <c r="I48" s="9" t="s">
        <v>138</v>
      </c>
    </row>
    <row r="49" spans="9:9" x14ac:dyDescent="0.25">
      <c r="I49" s="9" t="s">
        <v>167</v>
      </c>
    </row>
    <row r="50" spans="9:9" x14ac:dyDescent="0.25">
      <c r="I50" s="9" t="s">
        <v>170</v>
      </c>
    </row>
    <row r="51" spans="9:9" x14ac:dyDescent="0.25">
      <c r="I51" s="9" t="s">
        <v>172</v>
      </c>
    </row>
    <row r="52" spans="9:9" x14ac:dyDescent="0.25">
      <c r="I52" s="9" t="s">
        <v>173</v>
      </c>
    </row>
    <row r="53" spans="9:9" x14ac:dyDescent="0.25">
      <c r="I53" s="9" t="s">
        <v>193</v>
      </c>
    </row>
    <row r="54" spans="9:9" x14ac:dyDescent="0.25">
      <c r="I54" s="9" t="s">
        <v>141</v>
      </c>
    </row>
    <row r="55" spans="9:9" x14ac:dyDescent="0.25">
      <c r="I55" s="9" t="s">
        <v>142</v>
      </c>
    </row>
    <row r="56" spans="9:9" x14ac:dyDescent="0.25">
      <c r="I56" s="11"/>
    </row>
    <row r="57" spans="9:9" x14ac:dyDescent="0.25">
      <c r="I57" s="9" t="s">
        <v>194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8AD3-18B1-41C2-82E5-38C9DA153E60}">
  <dimension ref="A1:G9"/>
  <sheetViews>
    <sheetView workbookViewId="0">
      <selection activeCell="G10" sqref="G10"/>
    </sheetView>
  </sheetViews>
  <sheetFormatPr defaultRowHeight="15" x14ac:dyDescent="0.25"/>
  <cols>
    <col min="1" max="1" width="8.5703125" bestFit="1" customWidth="1"/>
    <col min="2" max="2" width="11.5703125" bestFit="1" customWidth="1"/>
    <col min="3" max="3" width="11.28515625" bestFit="1" customWidth="1"/>
    <col min="4" max="4" width="11" bestFit="1" customWidth="1"/>
    <col min="5" max="5" width="6.42578125" bestFit="1" customWidth="1"/>
    <col min="6" max="6" width="10.85546875" bestFit="1" customWidth="1"/>
    <col min="7" max="7" width="17.28515625" bestFit="1" customWidth="1"/>
  </cols>
  <sheetData>
    <row r="1" spans="1:7" x14ac:dyDescent="0.25">
      <c r="A1" s="5" t="s">
        <v>129</v>
      </c>
      <c r="B1" s="5" t="s">
        <v>132</v>
      </c>
      <c r="C1" s="5" t="s">
        <v>134</v>
      </c>
      <c r="D1" s="5" t="s">
        <v>135</v>
      </c>
      <c r="E1" s="5" t="s">
        <v>136</v>
      </c>
      <c r="F1" s="5" t="s">
        <v>133</v>
      </c>
      <c r="G1" s="5" t="s">
        <v>137</v>
      </c>
    </row>
    <row r="2" spans="1:7" x14ac:dyDescent="0.25">
      <c r="G2" t="str">
        <f>"{"</f>
        <v>{</v>
      </c>
    </row>
    <row r="3" spans="1:7" x14ac:dyDescent="0.25">
      <c r="G3" s="7" t="str">
        <f>"id:'"&amp;A2&amp;"',"</f>
        <v>id:'',</v>
      </c>
    </row>
    <row r="4" spans="1:7" x14ac:dyDescent="0.25">
      <c r="G4" s="7" t="str">
        <f>"user_name: '"&amp;B2&amp;"',"</f>
        <v>user_name: '',</v>
      </c>
    </row>
    <row r="5" spans="1:7" x14ac:dyDescent="0.25">
      <c r="G5" s="7" t="str">
        <f>"first_name: '"&amp;C2&amp;"',"</f>
        <v>first_name: '',</v>
      </c>
    </row>
    <row r="6" spans="1:7" x14ac:dyDescent="0.25">
      <c r="G6" s="7" t="str">
        <f>"last_name: '"&amp;D2&amp;"',"</f>
        <v>last_name: '',</v>
      </c>
    </row>
    <row r="7" spans="1:7" x14ac:dyDescent="0.25">
      <c r="G7" s="7" t="str">
        <f>"email:'"&amp;E2&amp;"',"</f>
        <v>email:'',</v>
      </c>
    </row>
    <row r="8" spans="1:7" x14ac:dyDescent="0.25">
      <c r="G8" s="7" t="str">
        <f>"password:'"&amp;F2&amp;"',"</f>
        <v>password:'',</v>
      </c>
    </row>
    <row r="9" spans="1:7" x14ac:dyDescent="0.25">
      <c r="G9" s="7" t="str">
        <f>"},"</f>
        <v>},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378D-D59E-42B8-A776-4028457BE123}">
  <dimension ref="A1:B15"/>
  <sheetViews>
    <sheetView workbookViewId="0">
      <selection activeCell="E1" sqref="E1:G1048576"/>
    </sheetView>
  </sheetViews>
  <sheetFormatPr defaultRowHeight="15" x14ac:dyDescent="0.25"/>
  <cols>
    <col min="1" max="1" width="8.7109375" bestFit="1" customWidth="1"/>
    <col min="2" max="2" width="14" bestFit="1" customWidth="1"/>
  </cols>
  <sheetData>
    <row r="1" spans="1:2" x14ac:dyDescent="0.25">
      <c r="A1" s="6" t="s">
        <v>0</v>
      </c>
      <c r="B1" s="6" t="s">
        <v>1</v>
      </c>
    </row>
    <row r="2" spans="1:2" x14ac:dyDescent="0.25">
      <c r="A2" s="3">
        <v>1</v>
      </c>
      <c r="B2" s="3" t="s">
        <v>16</v>
      </c>
    </row>
    <row r="3" spans="1:2" x14ac:dyDescent="0.25">
      <c r="A3" s="3">
        <v>2</v>
      </c>
      <c r="B3" s="3" t="s">
        <v>17</v>
      </c>
    </row>
    <row r="4" spans="1:2" x14ac:dyDescent="0.25">
      <c r="A4" s="3">
        <v>3</v>
      </c>
      <c r="B4" s="3" t="s">
        <v>18</v>
      </c>
    </row>
    <row r="5" spans="1:2" x14ac:dyDescent="0.25">
      <c r="A5" s="3">
        <v>4</v>
      </c>
      <c r="B5" s="3" t="s">
        <v>19</v>
      </c>
    </row>
    <row r="6" spans="1:2" x14ac:dyDescent="0.25">
      <c r="A6" s="3">
        <v>5</v>
      </c>
      <c r="B6" s="3" t="s">
        <v>20</v>
      </c>
    </row>
    <row r="7" spans="1:2" x14ac:dyDescent="0.25">
      <c r="A7" s="3">
        <v>6</v>
      </c>
      <c r="B7" s="3" t="s">
        <v>21</v>
      </c>
    </row>
    <row r="8" spans="1:2" x14ac:dyDescent="0.25">
      <c r="A8" s="3">
        <v>7</v>
      </c>
      <c r="B8" s="3" t="s">
        <v>22</v>
      </c>
    </row>
    <row r="9" spans="1:2" x14ac:dyDescent="0.25">
      <c r="A9" s="3">
        <v>8</v>
      </c>
      <c r="B9" s="3" t="s">
        <v>23</v>
      </c>
    </row>
    <row r="10" spans="1:2" x14ac:dyDescent="0.25">
      <c r="A10" s="3">
        <v>9</v>
      </c>
      <c r="B10" s="3" t="s">
        <v>24</v>
      </c>
    </row>
    <row r="11" spans="1:2" x14ac:dyDescent="0.25">
      <c r="A11" s="3">
        <v>10</v>
      </c>
      <c r="B11" s="3" t="s">
        <v>25</v>
      </c>
    </row>
    <row r="12" spans="1:2" x14ac:dyDescent="0.25">
      <c r="A12" s="3">
        <v>11</v>
      </c>
      <c r="B12" s="3" t="s">
        <v>26</v>
      </c>
    </row>
    <row r="13" spans="1:2" x14ac:dyDescent="0.25">
      <c r="A13" s="3">
        <v>12</v>
      </c>
      <c r="B13" s="3" t="s">
        <v>98</v>
      </c>
    </row>
    <row r="14" spans="1:2" x14ac:dyDescent="0.25">
      <c r="A14" s="3">
        <v>13</v>
      </c>
      <c r="B14" s="3" t="s">
        <v>99</v>
      </c>
    </row>
    <row r="15" spans="1:2" x14ac:dyDescent="0.25">
      <c r="A15" s="3">
        <v>14</v>
      </c>
      <c r="B15" s="3" t="s"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A949B-4B2A-4111-B1E1-4EE16CA82A73}">
  <dimension ref="A1:C57"/>
  <sheetViews>
    <sheetView topLeftCell="A31" workbookViewId="0">
      <selection activeCell="C57" sqref="C57"/>
    </sheetView>
  </sheetViews>
  <sheetFormatPr defaultRowHeight="15" x14ac:dyDescent="0.25"/>
  <cols>
    <col min="1" max="1" width="8.7109375" bestFit="1" customWidth="1"/>
    <col min="2" max="2" width="14" bestFit="1" customWidth="1"/>
    <col min="3" max="3" width="29" bestFit="1" customWidth="1"/>
  </cols>
  <sheetData>
    <row r="1" spans="1:3" x14ac:dyDescent="0.25">
      <c r="A1" s="6" t="s">
        <v>0</v>
      </c>
      <c r="B1" s="6" t="s">
        <v>1</v>
      </c>
      <c r="C1" s="5" t="s">
        <v>137</v>
      </c>
    </row>
    <row r="2" spans="1:3" x14ac:dyDescent="0.25">
      <c r="A2" s="3">
        <v>1</v>
      </c>
      <c r="B2" s="3" t="s">
        <v>16</v>
      </c>
      <c r="C2" t="str">
        <f>"{"</f>
        <v>{</v>
      </c>
    </row>
    <row r="3" spans="1:3" x14ac:dyDescent="0.25">
      <c r="A3" s="3"/>
      <c r="B3" s="3"/>
      <c r="C3" s="7" t="str">
        <f>"id'"&amp;A2&amp;"',"</f>
        <v>id'1',</v>
      </c>
    </row>
    <row r="4" spans="1:3" x14ac:dyDescent="0.25">
      <c r="A4" s="3"/>
      <c r="B4" s="3"/>
      <c r="C4" s="7" t="str">
        <f>"genre_name: '"&amp;B2&amp;"',"</f>
        <v>genre_name: 'Action',</v>
      </c>
    </row>
    <row r="5" spans="1:3" x14ac:dyDescent="0.25">
      <c r="A5" s="3"/>
      <c r="B5" s="3"/>
      <c r="C5" s="7" t="str">
        <f>"},"</f>
        <v>},</v>
      </c>
    </row>
    <row r="6" spans="1:3" x14ac:dyDescent="0.25">
      <c r="A6" s="3">
        <v>2</v>
      </c>
      <c r="B6" s="3" t="s">
        <v>17</v>
      </c>
      <c r="C6" t="str">
        <f t="shared" ref="C6" si="0">"{"</f>
        <v>{</v>
      </c>
    </row>
    <row r="7" spans="1:3" x14ac:dyDescent="0.25">
      <c r="A7" s="3"/>
      <c r="B7" s="3"/>
      <c r="C7" s="7" t="str">
        <f t="shared" ref="C7" si="1">"id'"&amp;A6&amp;"',"</f>
        <v>id'2',</v>
      </c>
    </row>
    <row r="8" spans="1:3" x14ac:dyDescent="0.25">
      <c r="A8" s="3"/>
      <c r="B8" s="3"/>
      <c r="C8" s="7" t="str">
        <f t="shared" ref="C8" si="2">"genre_name: '"&amp;B6&amp;"',"</f>
        <v>genre_name: 'Adventure',</v>
      </c>
    </row>
    <row r="9" spans="1:3" x14ac:dyDescent="0.25">
      <c r="A9" s="3"/>
      <c r="B9" s="3"/>
      <c r="C9" s="7" t="str">
        <f t="shared" ref="C9" si="3">"},"</f>
        <v>},</v>
      </c>
    </row>
    <row r="10" spans="1:3" x14ac:dyDescent="0.25">
      <c r="A10" s="3">
        <v>3</v>
      </c>
      <c r="B10" s="3" t="s">
        <v>18</v>
      </c>
      <c r="C10" t="str">
        <f t="shared" ref="C10" si="4">"{"</f>
        <v>{</v>
      </c>
    </row>
    <row r="11" spans="1:3" x14ac:dyDescent="0.25">
      <c r="A11" s="3"/>
      <c r="B11" s="3"/>
      <c r="C11" s="7" t="str">
        <f t="shared" ref="C11" si="5">"id'"&amp;A10&amp;"',"</f>
        <v>id'3',</v>
      </c>
    </row>
    <row r="12" spans="1:3" x14ac:dyDescent="0.25">
      <c r="A12" s="3"/>
      <c r="B12" s="3"/>
      <c r="C12" s="7" t="str">
        <f t="shared" ref="C12" si="6">"genre_name: '"&amp;B10&amp;"',"</f>
        <v>genre_name: 'Multiplayer',</v>
      </c>
    </row>
    <row r="13" spans="1:3" x14ac:dyDescent="0.25">
      <c r="A13" s="3"/>
      <c r="B13" s="3"/>
      <c r="C13" s="7" t="str">
        <f t="shared" ref="C13" si="7">"},"</f>
        <v>},</v>
      </c>
    </row>
    <row r="14" spans="1:3" x14ac:dyDescent="0.25">
      <c r="A14" s="3">
        <v>4</v>
      </c>
      <c r="B14" s="3" t="s">
        <v>19</v>
      </c>
      <c r="C14" t="str">
        <f t="shared" ref="C14" si="8">"{"</f>
        <v>{</v>
      </c>
    </row>
    <row r="15" spans="1:3" x14ac:dyDescent="0.25">
      <c r="A15" s="3"/>
      <c r="B15" s="3"/>
      <c r="C15" s="7" t="str">
        <f t="shared" ref="C15" si="9">"id'"&amp;A14&amp;"',"</f>
        <v>id'4',</v>
      </c>
    </row>
    <row r="16" spans="1:3" x14ac:dyDescent="0.25">
      <c r="A16" s="3"/>
      <c r="B16" s="3"/>
      <c r="C16" s="7" t="str">
        <f t="shared" ref="C16" si="10">"genre_name: '"&amp;B14&amp;"',"</f>
        <v>genre_name: 'Racing',</v>
      </c>
    </row>
    <row r="17" spans="1:3" x14ac:dyDescent="0.25">
      <c r="A17" s="3"/>
      <c r="B17" s="3"/>
      <c r="C17" s="7" t="str">
        <f t="shared" ref="C17" si="11">"},"</f>
        <v>},</v>
      </c>
    </row>
    <row r="18" spans="1:3" x14ac:dyDescent="0.25">
      <c r="A18" s="3">
        <v>5</v>
      </c>
      <c r="B18" s="3" t="s">
        <v>20</v>
      </c>
      <c r="C18" t="str">
        <f t="shared" ref="C18" si="12">"{"</f>
        <v>{</v>
      </c>
    </row>
    <row r="19" spans="1:3" x14ac:dyDescent="0.25">
      <c r="A19" s="3"/>
      <c r="B19" s="3"/>
      <c r="C19" s="7" t="str">
        <f t="shared" ref="C19" si="13">"id'"&amp;A18&amp;"',"</f>
        <v>id'5',</v>
      </c>
    </row>
    <row r="20" spans="1:3" x14ac:dyDescent="0.25">
      <c r="A20" s="3"/>
      <c r="B20" s="3"/>
      <c r="C20" s="7" t="str">
        <f t="shared" ref="C20" si="14">"genre_name: '"&amp;B18&amp;"',"</f>
        <v>genre_name: 'RPG',</v>
      </c>
    </row>
    <row r="21" spans="1:3" x14ac:dyDescent="0.25">
      <c r="A21" s="3"/>
      <c r="B21" s="3"/>
      <c r="C21" s="7" t="str">
        <f t="shared" ref="C21" si="15">"},"</f>
        <v>},</v>
      </c>
    </row>
    <row r="22" spans="1:3" x14ac:dyDescent="0.25">
      <c r="A22" s="3">
        <v>6</v>
      </c>
      <c r="B22" s="3" t="s">
        <v>21</v>
      </c>
      <c r="C22" t="str">
        <f t="shared" ref="C22" si="16">"{"</f>
        <v>{</v>
      </c>
    </row>
    <row r="23" spans="1:3" x14ac:dyDescent="0.25">
      <c r="A23" s="3"/>
      <c r="B23" s="3"/>
      <c r="C23" s="7" t="str">
        <f t="shared" ref="C23" si="17">"id'"&amp;A22&amp;"',"</f>
        <v>id'6',</v>
      </c>
    </row>
    <row r="24" spans="1:3" x14ac:dyDescent="0.25">
      <c r="A24" s="3"/>
      <c r="B24" s="3"/>
      <c r="C24" s="7" t="str">
        <f t="shared" ref="C24" si="18">"genre_name: '"&amp;B22&amp;"',"</f>
        <v>genre_name: 'Simulation',</v>
      </c>
    </row>
    <row r="25" spans="1:3" x14ac:dyDescent="0.25">
      <c r="A25" s="3"/>
      <c r="B25" s="3"/>
      <c r="C25" s="7" t="str">
        <f t="shared" ref="C25" si="19">"},"</f>
        <v>},</v>
      </c>
    </row>
    <row r="26" spans="1:3" x14ac:dyDescent="0.25">
      <c r="A26" s="3">
        <v>7</v>
      </c>
      <c r="B26" s="3" t="s">
        <v>22</v>
      </c>
      <c r="C26" t="str">
        <f t="shared" ref="C26" si="20">"{"</f>
        <v>{</v>
      </c>
    </row>
    <row r="27" spans="1:3" x14ac:dyDescent="0.25">
      <c r="A27" s="3"/>
      <c r="B27" s="3"/>
      <c r="C27" s="7" t="str">
        <f t="shared" ref="C27" si="21">"id'"&amp;A26&amp;"',"</f>
        <v>id'7',</v>
      </c>
    </row>
    <row r="28" spans="1:3" x14ac:dyDescent="0.25">
      <c r="A28" s="3"/>
      <c r="B28" s="3"/>
      <c r="C28" s="7" t="str">
        <f t="shared" ref="C28" si="22">"genre_name: '"&amp;B26&amp;"',"</f>
        <v>genre_name: 'Sports',</v>
      </c>
    </row>
    <row r="29" spans="1:3" x14ac:dyDescent="0.25">
      <c r="A29" s="3"/>
      <c r="B29" s="3"/>
      <c r="C29" s="7" t="str">
        <f t="shared" ref="C29" si="23">"},"</f>
        <v>},</v>
      </c>
    </row>
    <row r="30" spans="1:3" x14ac:dyDescent="0.25">
      <c r="A30" s="3">
        <v>8</v>
      </c>
      <c r="B30" s="3" t="s">
        <v>23</v>
      </c>
      <c r="C30" t="str">
        <f t="shared" ref="C30" si="24">"{"</f>
        <v>{</v>
      </c>
    </row>
    <row r="31" spans="1:3" x14ac:dyDescent="0.25">
      <c r="A31" s="3"/>
      <c r="B31" s="3"/>
      <c r="C31" s="7" t="str">
        <f t="shared" ref="C31" si="25">"id'"&amp;A30&amp;"',"</f>
        <v>id'8',</v>
      </c>
    </row>
    <row r="32" spans="1:3" x14ac:dyDescent="0.25">
      <c r="A32" s="3"/>
      <c r="B32" s="3"/>
      <c r="C32" s="7" t="str">
        <f t="shared" ref="C32" si="26">"genre_name: '"&amp;B30&amp;"',"</f>
        <v>genre_name: 'Strategy',</v>
      </c>
    </row>
    <row r="33" spans="1:3" x14ac:dyDescent="0.25">
      <c r="A33" s="3"/>
      <c r="B33" s="3"/>
      <c r="C33" s="7" t="str">
        <f t="shared" ref="C33" si="27">"},"</f>
        <v>},</v>
      </c>
    </row>
    <row r="34" spans="1:3" x14ac:dyDescent="0.25">
      <c r="A34" s="3">
        <v>9</v>
      </c>
      <c r="B34" s="3" t="s">
        <v>24</v>
      </c>
      <c r="C34" t="str">
        <f t="shared" ref="C34" si="28">"{"</f>
        <v>{</v>
      </c>
    </row>
    <row r="35" spans="1:3" x14ac:dyDescent="0.25">
      <c r="A35" s="3"/>
      <c r="B35" s="3"/>
      <c r="C35" s="7" t="str">
        <f t="shared" ref="C35" si="29">"id'"&amp;A34&amp;"',"</f>
        <v>id'9',</v>
      </c>
    </row>
    <row r="36" spans="1:3" x14ac:dyDescent="0.25">
      <c r="A36" s="3"/>
      <c r="B36" s="3"/>
      <c r="C36" s="7" t="str">
        <f t="shared" ref="C36" si="30">"genre_name: '"&amp;B34&amp;"',"</f>
        <v>genre_name: 'Horror',</v>
      </c>
    </row>
    <row r="37" spans="1:3" x14ac:dyDescent="0.25">
      <c r="A37" s="3"/>
      <c r="B37" s="3"/>
      <c r="C37" s="7" t="str">
        <f t="shared" ref="C37" si="31">"},"</f>
        <v>},</v>
      </c>
    </row>
    <row r="38" spans="1:3" x14ac:dyDescent="0.25">
      <c r="A38" s="3">
        <v>10</v>
      </c>
      <c r="B38" s="3" t="s">
        <v>25</v>
      </c>
      <c r="C38" t="str">
        <f t="shared" ref="C38" si="32">"{"</f>
        <v>{</v>
      </c>
    </row>
    <row r="39" spans="1:3" x14ac:dyDescent="0.25">
      <c r="A39" s="3"/>
      <c r="B39" s="3"/>
      <c r="C39" s="7" t="str">
        <f t="shared" ref="C39" si="33">"id'"&amp;A38&amp;"',"</f>
        <v>id'10',</v>
      </c>
    </row>
    <row r="40" spans="1:3" x14ac:dyDescent="0.25">
      <c r="A40" s="3"/>
      <c r="B40" s="3"/>
      <c r="C40" s="7" t="str">
        <f t="shared" ref="C40" si="34">"genre_name: '"&amp;B38&amp;"',"</f>
        <v>genre_name: 'Shooter',</v>
      </c>
    </row>
    <row r="41" spans="1:3" x14ac:dyDescent="0.25">
      <c r="A41" s="3"/>
      <c r="B41" s="3"/>
      <c r="C41" s="7" t="str">
        <f t="shared" ref="C41" si="35">"},"</f>
        <v>},</v>
      </c>
    </row>
    <row r="42" spans="1:3" x14ac:dyDescent="0.25">
      <c r="A42" s="3">
        <v>11</v>
      </c>
      <c r="B42" s="3" t="s">
        <v>26</v>
      </c>
      <c r="C42" t="str">
        <f t="shared" ref="C42" si="36">"{"</f>
        <v>{</v>
      </c>
    </row>
    <row r="43" spans="1:3" x14ac:dyDescent="0.25">
      <c r="A43" s="3"/>
      <c r="B43" s="3"/>
      <c r="C43" s="7" t="str">
        <f t="shared" ref="C43" si="37">"id'"&amp;A42&amp;"',"</f>
        <v>id'11',</v>
      </c>
    </row>
    <row r="44" spans="1:3" x14ac:dyDescent="0.25">
      <c r="A44" s="3"/>
      <c r="B44" s="3"/>
      <c r="C44" s="7" t="str">
        <f t="shared" ref="C44" si="38">"genre_name: '"&amp;B42&amp;"',"</f>
        <v>genre_name: 'Fighting',</v>
      </c>
    </row>
    <row r="45" spans="1:3" x14ac:dyDescent="0.25">
      <c r="A45" s="3"/>
      <c r="B45" s="3"/>
      <c r="C45" s="7" t="str">
        <f t="shared" ref="C45" si="39">"},"</f>
        <v>},</v>
      </c>
    </row>
    <row r="46" spans="1:3" x14ac:dyDescent="0.25">
      <c r="A46" s="3">
        <v>12</v>
      </c>
      <c r="B46" s="3" t="s">
        <v>98</v>
      </c>
      <c r="C46" t="str">
        <f t="shared" ref="C46" si="40">"{"</f>
        <v>{</v>
      </c>
    </row>
    <row r="47" spans="1:3" x14ac:dyDescent="0.25">
      <c r="A47" s="3"/>
      <c r="B47" s="3"/>
      <c r="C47" s="7" t="str">
        <f t="shared" ref="C47" si="41">"id'"&amp;A46&amp;"',"</f>
        <v>id'12',</v>
      </c>
    </row>
    <row r="48" spans="1:3" x14ac:dyDescent="0.25">
      <c r="A48" s="3"/>
      <c r="B48" s="3"/>
      <c r="C48" s="7" t="str">
        <f t="shared" ref="C48" si="42">"genre_name: '"&amp;B46&amp;"',"</f>
        <v>genre_name: 'Side Scrolling',</v>
      </c>
    </row>
    <row r="49" spans="1:3" x14ac:dyDescent="0.25">
      <c r="A49" s="3"/>
      <c r="B49" s="3"/>
      <c r="C49" s="7" t="str">
        <f t="shared" ref="C49" si="43">"},"</f>
        <v>},</v>
      </c>
    </row>
    <row r="50" spans="1:3" x14ac:dyDescent="0.25">
      <c r="A50" s="3">
        <v>13</v>
      </c>
      <c r="B50" s="3" t="s">
        <v>99</v>
      </c>
      <c r="C50" t="str">
        <f t="shared" ref="C50" si="44">"{"</f>
        <v>{</v>
      </c>
    </row>
    <row r="51" spans="1:3" x14ac:dyDescent="0.25">
      <c r="A51" s="3"/>
      <c r="B51" s="3"/>
      <c r="C51" s="7" t="str">
        <f t="shared" ref="C51" si="45">"id'"&amp;A50&amp;"',"</f>
        <v>id'13',</v>
      </c>
    </row>
    <row r="52" spans="1:3" x14ac:dyDescent="0.25">
      <c r="A52" s="3"/>
      <c r="B52" s="3"/>
      <c r="C52" s="7" t="str">
        <f t="shared" ref="C52" si="46">"genre_name: '"&amp;B50&amp;"',"</f>
        <v>genre_name: 'Hack and Slash',</v>
      </c>
    </row>
    <row r="53" spans="1:3" x14ac:dyDescent="0.25">
      <c r="A53" s="3"/>
      <c r="B53" s="3"/>
      <c r="C53" s="7" t="str">
        <f t="shared" ref="C53" si="47">"},"</f>
        <v>},</v>
      </c>
    </row>
    <row r="54" spans="1:3" x14ac:dyDescent="0.25">
      <c r="A54" s="3">
        <v>14</v>
      </c>
      <c r="B54" s="3" t="s">
        <v>115</v>
      </c>
      <c r="C54" t="str">
        <f t="shared" ref="C54" si="48">"{"</f>
        <v>{</v>
      </c>
    </row>
    <row r="55" spans="1:3" x14ac:dyDescent="0.25">
      <c r="C55" s="7" t="str">
        <f t="shared" ref="C55" si="49">"id'"&amp;A54&amp;"',"</f>
        <v>id'14',</v>
      </c>
    </row>
    <row r="56" spans="1:3" x14ac:dyDescent="0.25">
      <c r="C56" s="7" t="str">
        <f t="shared" ref="C56" si="50">"genre_name: '"&amp;B54&amp;"',"</f>
        <v>genre_name: 'Platfom',</v>
      </c>
    </row>
    <row r="57" spans="1:3" x14ac:dyDescent="0.25">
      <c r="C57" s="7" t="str">
        <f t="shared" ref="C57" si="51">"},"</f>
        <v>},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0FD94-02DF-4031-B2E7-17960B870BDF}">
  <dimension ref="A1:B15"/>
  <sheetViews>
    <sheetView workbookViewId="0">
      <selection activeCell="F1" sqref="F1:H1048576"/>
    </sheetView>
  </sheetViews>
  <sheetFormatPr defaultRowHeight="15" x14ac:dyDescent="0.25"/>
  <cols>
    <col min="1" max="1" width="21.5703125" bestFit="1" customWidth="1"/>
    <col min="2" max="2" width="24.140625" bestFit="1" customWidth="1"/>
  </cols>
  <sheetData>
    <row r="1" spans="1:2" x14ac:dyDescent="0.25">
      <c r="A1" s="5" t="s">
        <v>130</v>
      </c>
      <c r="B1" s="5" t="s">
        <v>122</v>
      </c>
    </row>
    <row r="2" spans="1:2" x14ac:dyDescent="0.25">
      <c r="A2" s="3">
        <v>1</v>
      </c>
      <c r="B2" s="3" t="s">
        <v>2</v>
      </c>
    </row>
    <row r="3" spans="1:2" x14ac:dyDescent="0.25">
      <c r="A3" s="3">
        <v>2</v>
      </c>
      <c r="B3" s="3" t="s">
        <v>3</v>
      </c>
    </row>
    <row r="4" spans="1:2" x14ac:dyDescent="0.25">
      <c r="A4" s="3">
        <v>3</v>
      </c>
      <c r="B4" s="3" t="s">
        <v>4</v>
      </c>
    </row>
    <row r="5" spans="1:2" x14ac:dyDescent="0.25">
      <c r="A5" s="3">
        <v>4</v>
      </c>
      <c r="B5" s="3" t="s">
        <v>5</v>
      </c>
    </row>
    <row r="6" spans="1:2" x14ac:dyDescent="0.25">
      <c r="A6" s="3">
        <v>5</v>
      </c>
      <c r="B6" s="3" t="s">
        <v>6</v>
      </c>
    </row>
    <row r="7" spans="1:2" x14ac:dyDescent="0.25">
      <c r="A7" s="3">
        <v>6</v>
      </c>
      <c r="B7" s="3" t="s">
        <v>7</v>
      </c>
    </row>
    <row r="8" spans="1:2" x14ac:dyDescent="0.25">
      <c r="A8" s="3">
        <v>7</v>
      </c>
      <c r="B8" s="3" t="s">
        <v>8</v>
      </c>
    </row>
    <row r="9" spans="1:2" x14ac:dyDescent="0.25">
      <c r="A9" s="3">
        <v>8</v>
      </c>
      <c r="B9" s="3" t="s">
        <v>9</v>
      </c>
    </row>
    <row r="10" spans="1:2" x14ac:dyDescent="0.25">
      <c r="A10" s="3">
        <v>9</v>
      </c>
      <c r="B10" s="3" t="s">
        <v>10</v>
      </c>
    </row>
    <row r="11" spans="1:2" x14ac:dyDescent="0.25">
      <c r="A11" s="3">
        <v>10</v>
      </c>
      <c r="B11" s="3" t="s">
        <v>11</v>
      </c>
    </row>
    <row r="12" spans="1:2" x14ac:dyDescent="0.25">
      <c r="A12" s="3">
        <v>11</v>
      </c>
      <c r="B12" s="3" t="s">
        <v>12</v>
      </c>
    </row>
    <row r="13" spans="1:2" x14ac:dyDescent="0.25">
      <c r="A13" s="3">
        <v>12</v>
      </c>
      <c r="B13" s="3" t="s">
        <v>13</v>
      </c>
    </row>
    <row r="14" spans="1:2" x14ac:dyDescent="0.25">
      <c r="A14" s="3">
        <v>13</v>
      </c>
      <c r="B14" s="3" t="s">
        <v>14</v>
      </c>
    </row>
    <row r="15" spans="1:2" x14ac:dyDescent="0.25">
      <c r="A15" s="3">
        <v>14</v>
      </c>
      <c r="B15" s="3" t="s">
        <v>15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261C1-4460-4C6E-8B62-203C29C91C43}">
  <dimension ref="A1:C57"/>
  <sheetViews>
    <sheetView workbookViewId="0">
      <selection activeCell="C2" sqref="C2:C57"/>
    </sheetView>
  </sheetViews>
  <sheetFormatPr defaultRowHeight="15" x14ac:dyDescent="0.25"/>
  <cols>
    <col min="1" max="1" width="12.140625" bestFit="1" customWidth="1"/>
    <col min="2" max="2" width="15.85546875" bestFit="1" customWidth="1"/>
    <col min="3" max="3" width="37.28515625" bestFit="1" customWidth="1"/>
  </cols>
  <sheetData>
    <row r="1" spans="1:3" x14ac:dyDescent="0.25">
      <c r="A1" s="5" t="s">
        <v>130</v>
      </c>
      <c r="B1" s="5" t="s">
        <v>122</v>
      </c>
      <c r="C1" s="5" t="s">
        <v>137</v>
      </c>
    </row>
    <row r="2" spans="1:3" x14ac:dyDescent="0.25">
      <c r="A2" s="3">
        <v>1</v>
      </c>
      <c r="B2" s="3" t="s">
        <v>2</v>
      </c>
      <c r="C2" s="3" t="str">
        <f>"{"</f>
        <v>{</v>
      </c>
    </row>
    <row r="3" spans="1:3" x14ac:dyDescent="0.25">
      <c r="A3" s="3"/>
      <c r="B3" s="3"/>
      <c r="C3" s="8" t="str">
        <f>"id'"&amp;A2&amp;"',"</f>
        <v>id'1',</v>
      </c>
    </row>
    <row r="4" spans="1:3" x14ac:dyDescent="0.25">
      <c r="A4" s="3"/>
      <c r="B4" s="3"/>
      <c r="C4" s="8" t="str">
        <f>"platform_name: '"&amp;B2&amp;"',"</f>
        <v>platform_name: 'Playstation 2',</v>
      </c>
    </row>
    <row r="5" spans="1:3" x14ac:dyDescent="0.25">
      <c r="A5" s="3"/>
      <c r="B5" s="3"/>
      <c r="C5" s="8" t="str">
        <f>"},"</f>
        <v>},</v>
      </c>
    </row>
    <row r="6" spans="1:3" x14ac:dyDescent="0.25">
      <c r="A6" s="3">
        <v>2</v>
      </c>
      <c r="B6" s="3" t="s">
        <v>3</v>
      </c>
      <c r="C6" s="3" t="str">
        <f t="shared" ref="C6" si="0">"{"</f>
        <v>{</v>
      </c>
    </row>
    <row r="7" spans="1:3" x14ac:dyDescent="0.25">
      <c r="A7" s="3"/>
      <c r="B7" s="3"/>
      <c r="C7" s="8" t="str">
        <f t="shared" ref="C7" si="1">"id'"&amp;A6&amp;"',"</f>
        <v>id'2',</v>
      </c>
    </row>
    <row r="8" spans="1:3" x14ac:dyDescent="0.25">
      <c r="A8" s="3"/>
      <c r="B8" s="3"/>
      <c r="C8" s="8" t="str">
        <f t="shared" ref="C8" si="2">"platform_name: '"&amp;B6&amp;"',"</f>
        <v>platform_name: 'Playstation 3',</v>
      </c>
    </row>
    <row r="9" spans="1:3" x14ac:dyDescent="0.25">
      <c r="A9" s="3"/>
      <c r="B9" s="3"/>
      <c r="C9" s="8" t="str">
        <f t="shared" ref="C9" si="3">"},"</f>
        <v>},</v>
      </c>
    </row>
    <row r="10" spans="1:3" x14ac:dyDescent="0.25">
      <c r="A10" s="3">
        <v>3</v>
      </c>
      <c r="B10" s="3" t="s">
        <v>4</v>
      </c>
      <c r="C10" s="3" t="str">
        <f t="shared" ref="C10" si="4">"{"</f>
        <v>{</v>
      </c>
    </row>
    <row r="11" spans="1:3" x14ac:dyDescent="0.25">
      <c r="A11" s="3"/>
      <c r="B11" s="3"/>
      <c r="C11" s="8" t="str">
        <f t="shared" ref="C11" si="5">"id'"&amp;A10&amp;"',"</f>
        <v>id'3',</v>
      </c>
    </row>
    <row r="12" spans="1:3" x14ac:dyDescent="0.25">
      <c r="A12" s="3"/>
      <c r="B12" s="3"/>
      <c r="C12" s="8" t="str">
        <f t="shared" ref="C12" si="6">"platform_name: '"&amp;B10&amp;"',"</f>
        <v>platform_name: 'Playstation 4',</v>
      </c>
    </row>
    <row r="13" spans="1:3" x14ac:dyDescent="0.25">
      <c r="A13" s="3"/>
      <c r="B13" s="3"/>
      <c r="C13" s="8" t="str">
        <f t="shared" ref="C13" si="7">"},"</f>
        <v>},</v>
      </c>
    </row>
    <row r="14" spans="1:3" x14ac:dyDescent="0.25">
      <c r="A14" s="3">
        <v>4</v>
      </c>
      <c r="B14" s="3" t="s">
        <v>5</v>
      </c>
      <c r="C14" s="3" t="str">
        <f t="shared" ref="C14" si="8">"{"</f>
        <v>{</v>
      </c>
    </row>
    <row r="15" spans="1:3" x14ac:dyDescent="0.25">
      <c r="A15" s="3"/>
      <c r="B15" s="3"/>
      <c r="C15" s="8" t="str">
        <f t="shared" ref="C15" si="9">"id'"&amp;A14&amp;"',"</f>
        <v>id'4',</v>
      </c>
    </row>
    <row r="16" spans="1:3" x14ac:dyDescent="0.25">
      <c r="A16" s="3"/>
      <c r="B16" s="3"/>
      <c r="C16" s="8" t="str">
        <f t="shared" ref="C16" si="10">"platform_name: '"&amp;B14&amp;"',"</f>
        <v>platform_name: 'Playstation 5',</v>
      </c>
    </row>
    <row r="17" spans="1:3" x14ac:dyDescent="0.25">
      <c r="A17" s="3"/>
      <c r="B17" s="3"/>
      <c r="C17" s="8" t="str">
        <f t="shared" ref="C17" si="11">"},"</f>
        <v>},</v>
      </c>
    </row>
    <row r="18" spans="1:3" x14ac:dyDescent="0.25">
      <c r="A18" s="3">
        <v>5</v>
      </c>
      <c r="B18" s="3" t="s">
        <v>6</v>
      </c>
      <c r="C18" s="3" t="str">
        <f t="shared" ref="C18" si="12">"{"</f>
        <v>{</v>
      </c>
    </row>
    <row r="19" spans="1:3" x14ac:dyDescent="0.25">
      <c r="A19" s="3"/>
      <c r="B19" s="3"/>
      <c r="C19" s="8" t="str">
        <f t="shared" ref="C19" si="13">"id'"&amp;A18&amp;"',"</f>
        <v>id'5',</v>
      </c>
    </row>
    <row r="20" spans="1:3" x14ac:dyDescent="0.25">
      <c r="A20" s="3"/>
      <c r="B20" s="3"/>
      <c r="C20" s="8" t="str">
        <f t="shared" ref="C20" si="14">"platform_name: '"&amp;B18&amp;"',"</f>
        <v>platform_name: 'Xbox',</v>
      </c>
    </row>
    <row r="21" spans="1:3" x14ac:dyDescent="0.25">
      <c r="A21" s="3"/>
      <c r="B21" s="3"/>
      <c r="C21" s="8" t="str">
        <f t="shared" ref="C21" si="15">"},"</f>
        <v>},</v>
      </c>
    </row>
    <row r="22" spans="1:3" x14ac:dyDescent="0.25">
      <c r="A22" s="3">
        <v>6</v>
      </c>
      <c r="B22" s="3" t="s">
        <v>7</v>
      </c>
      <c r="C22" s="3" t="str">
        <f t="shared" ref="C22" si="16">"{"</f>
        <v>{</v>
      </c>
    </row>
    <row r="23" spans="1:3" x14ac:dyDescent="0.25">
      <c r="A23" s="3"/>
      <c r="B23" s="3"/>
      <c r="C23" s="8" t="str">
        <f t="shared" ref="C23" si="17">"id'"&amp;A22&amp;"',"</f>
        <v>id'6',</v>
      </c>
    </row>
    <row r="24" spans="1:3" x14ac:dyDescent="0.25">
      <c r="A24" s="3"/>
      <c r="B24" s="3"/>
      <c r="C24" s="8" t="str">
        <f t="shared" ref="C24" si="18">"platform_name: '"&amp;B22&amp;"',"</f>
        <v>platform_name: 'Xbox 360',</v>
      </c>
    </row>
    <row r="25" spans="1:3" x14ac:dyDescent="0.25">
      <c r="A25" s="3"/>
      <c r="B25" s="3"/>
      <c r="C25" s="8" t="str">
        <f t="shared" ref="C25" si="19">"},"</f>
        <v>},</v>
      </c>
    </row>
    <row r="26" spans="1:3" x14ac:dyDescent="0.25">
      <c r="A26" s="3">
        <v>7</v>
      </c>
      <c r="B26" s="3" t="s">
        <v>8</v>
      </c>
      <c r="C26" s="3" t="str">
        <f t="shared" ref="C26" si="20">"{"</f>
        <v>{</v>
      </c>
    </row>
    <row r="27" spans="1:3" x14ac:dyDescent="0.25">
      <c r="A27" s="3"/>
      <c r="B27" s="3"/>
      <c r="C27" s="8" t="str">
        <f t="shared" ref="C27" si="21">"id'"&amp;A26&amp;"',"</f>
        <v>id'7',</v>
      </c>
    </row>
    <row r="28" spans="1:3" x14ac:dyDescent="0.25">
      <c r="A28" s="3"/>
      <c r="B28" s="3"/>
      <c r="C28" s="8" t="str">
        <f t="shared" ref="C28" si="22">"platform_name: '"&amp;B26&amp;"',"</f>
        <v>platform_name: 'Xbox One',</v>
      </c>
    </row>
    <row r="29" spans="1:3" x14ac:dyDescent="0.25">
      <c r="A29" s="3"/>
      <c r="B29" s="3"/>
      <c r="C29" s="8" t="str">
        <f t="shared" ref="C29" si="23">"},"</f>
        <v>},</v>
      </c>
    </row>
    <row r="30" spans="1:3" x14ac:dyDescent="0.25">
      <c r="A30" s="3">
        <v>8</v>
      </c>
      <c r="B30" s="3" t="s">
        <v>9</v>
      </c>
      <c r="C30" s="3" t="str">
        <f t="shared" ref="C30" si="24">"{"</f>
        <v>{</v>
      </c>
    </row>
    <row r="31" spans="1:3" x14ac:dyDescent="0.25">
      <c r="A31" s="3"/>
      <c r="B31" s="3"/>
      <c r="C31" s="8" t="str">
        <f t="shared" ref="C31" si="25">"id'"&amp;A30&amp;"',"</f>
        <v>id'8',</v>
      </c>
    </row>
    <row r="32" spans="1:3" x14ac:dyDescent="0.25">
      <c r="A32" s="3"/>
      <c r="B32" s="3"/>
      <c r="C32" s="8" t="str">
        <f t="shared" ref="C32" si="26">"platform_name: '"&amp;B30&amp;"',"</f>
        <v>platform_name: 'Xbox Series X',</v>
      </c>
    </row>
    <row r="33" spans="1:3" x14ac:dyDescent="0.25">
      <c r="A33" s="3"/>
      <c r="B33" s="3"/>
      <c r="C33" s="8" t="str">
        <f t="shared" ref="C33" si="27">"},"</f>
        <v>},</v>
      </c>
    </row>
    <row r="34" spans="1:3" x14ac:dyDescent="0.25">
      <c r="A34" s="3">
        <v>9</v>
      </c>
      <c r="B34" s="3" t="s">
        <v>10</v>
      </c>
      <c r="C34" s="3" t="str">
        <f t="shared" ref="C34" si="28">"{"</f>
        <v>{</v>
      </c>
    </row>
    <row r="35" spans="1:3" x14ac:dyDescent="0.25">
      <c r="A35" s="3"/>
      <c r="B35" s="3"/>
      <c r="C35" s="8" t="str">
        <f t="shared" ref="C35" si="29">"id'"&amp;A34&amp;"',"</f>
        <v>id'9',</v>
      </c>
    </row>
    <row r="36" spans="1:3" x14ac:dyDescent="0.25">
      <c r="A36" s="3"/>
      <c r="B36" s="3"/>
      <c r="C36" s="8" t="str">
        <f t="shared" ref="C36" si="30">"platform_name: '"&amp;B34&amp;"',"</f>
        <v>platform_name: 'PC',</v>
      </c>
    </row>
    <row r="37" spans="1:3" x14ac:dyDescent="0.25">
      <c r="A37" s="3"/>
      <c r="B37" s="3"/>
      <c r="C37" s="8" t="str">
        <f t="shared" ref="C37" si="31">"},"</f>
        <v>},</v>
      </c>
    </row>
    <row r="38" spans="1:3" x14ac:dyDescent="0.25">
      <c r="A38" s="3">
        <v>10</v>
      </c>
      <c r="B38" s="3" t="s">
        <v>11</v>
      </c>
      <c r="C38" s="3" t="str">
        <f t="shared" ref="C38" si="32">"{"</f>
        <v>{</v>
      </c>
    </row>
    <row r="39" spans="1:3" x14ac:dyDescent="0.25">
      <c r="A39" s="3"/>
      <c r="B39" s="3"/>
      <c r="C39" s="8" t="str">
        <f t="shared" ref="C39" si="33">"id'"&amp;A38&amp;"',"</f>
        <v>id'10',</v>
      </c>
    </row>
    <row r="40" spans="1:3" x14ac:dyDescent="0.25">
      <c r="A40" s="3"/>
      <c r="B40" s="3"/>
      <c r="C40" s="8" t="str">
        <f t="shared" ref="C40" si="34">"platform_name: '"&amp;B38&amp;"',"</f>
        <v>platform_name: 'Nintendo Switch',</v>
      </c>
    </row>
    <row r="41" spans="1:3" x14ac:dyDescent="0.25">
      <c r="A41" s="3"/>
      <c r="B41" s="3"/>
      <c r="C41" s="8" t="str">
        <f t="shared" ref="C41" si="35">"},"</f>
        <v>},</v>
      </c>
    </row>
    <row r="42" spans="1:3" x14ac:dyDescent="0.25">
      <c r="A42" s="3">
        <v>11</v>
      </c>
      <c r="B42" s="3" t="s">
        <v>12</v>
      </c>
      <c r="C42" s="3" t="str">
        <f t="shared" ref="C42" si="36">"{"</f>
        <v>{</v>
      </c>
    </row>
    <row r="43" spans="1:3" x14ac:dyDescent="0.25">
      <c r="A43" s="3"/>
      <c r="B43" s="3"/>
      <c r="C43" s="8" t="str">
        <f t="shared" ref="C43" si="37">"id'"&amp;A42&amp;"',"</f>
        <v>id'11',</v>
      </c>
    </row>
    <row r="44" spans="1:3" x14ac:dyDescent="0.25">
      <c r="A44" s="3"/>
      <c r="B44" s="3"/>
      <c r="C44" s="8" t="str">
        <f t="shared" ref="C44" si="38">"platform_name: '"&amp;B42&amp;"',"</f>
        <v>platform_name: 'Android',</v>
      </c>
    </row>
    <row r="45" spans="1:3" x14ac:dyDescent="0.25">
      <c r="A45" s="3"/>
      <c r="B45" s="3"/>
      <c r="C45" s="8" t="str">
        <f t="shared" ref="C45" si="39">"},"</f>
        <v>},</v>
      </c>
    </row>
    <row r="46" spans="1:3" x14ac:dyDescent="0.25">
      <c r="A46" s="3">
        <v>12</v>
      </c>
      <c r="B46" s="3" t="s">
        <v>13</v>
      </c>
      <c r="C46" s="3" t="str">
        <f t="shared" ref="C46" si="40">"{"</f>
        <v>{</v>
      </c>
    </row>
    <row r="47" spans="1:3" x14ac:dyDescent="0.25">
      <c r="A47" s="3"/>
      <c r="B47" s="3"/>
      <c r="C47" s="8" t="str">
        <f t="shared" ref="C47" si="41">"id'"&amp;A46&amp;"',"</f>
        <v>id'12',</v>
      </c>
    </row>
    <row r="48" spans="1:3" x14ac:dyDescent="0.25">
      <c r="A48" s="3"/>
      <c r="B48" s="3"/>
      <c r="C48" s="8" t="str">
        <f t="shared" ref="C48" si="42">"platform_name: '"&amp;B46&amp;"',"</f>
        <v>platform_name: 'Apple',</v>
      </c>
    </row>
    <row r="49" spans="1:3" x14ac:dyDescent="0.25">
      <c r="A49" s="3"/>
      <c r="B49" s="3"/>
      <c r="C49" s="8" t="str">
        <f t="shared" ref="C49" si="43">"},"</f>
        <v>},</v>
      </c>
    </row>
    <row r="50" spans="1:3" x14ac:dyDescent="0.25">
      <c r="A50" s="3">
        <v>13</v>
      </c>
      <c r="B50" s="3" t="s">
        <v>14</v>
      </c>
      <c r="C50" s="3" t="str">
        <f t="shared" ref="C50" si="44">"{"</f>
        <v>{</v>
      </c>
    </row>
    <row r="51" spans="1:3" x14ac:dyDescent="0.25">
      <c r="A51" s="3"/>
      <c r="B51" s="3"/>
      <c r="C51" s="8" t="str">
        <f t="shared" ref="C51" si="45">"id'"&amp;A50&amp;"',"</f>
        <v>id'13',</v>
      </c>
    </row>
    <row r="52" spans="1:3" x14ac:dyDescent="0.25">
      <c r="A52" s="3"/>
      <c r="B52" s="3"/>
      <c r="C52" s="8" t="str">
        <f t="shared" ref="C52" si="46">"platform_name: '"&amp;B50&amp;"',"</f>
        <v>platform_name: 'Retro Console',</v>
      </c>
    </row>
    <row r="53" spans="1:3" x14ac:dyDescent="0.25">
      <c r="A53" s="3"/>
      <c r="B53" s="3"/>
      <c r="C53" s="8" t="str">
        <f t="shared" ref="C53" si="47">"},"</f>
        <v>},</v>
      </c>
    </row>
    <row r="54" spans="1:3" x14ac:dyDescent="0.25">
      <c r="A54" s="3">
        <v>14</v>
      </c>
      <c r="B54" s="3" t="s">
        <v>15</v>
      </c>
      <c r="C54" s="3" t="str">
        <f t="shared" ref="C54" si="48">"{"</f>
        <v>{</v>
      </c>
    </row>
    <row r="55" spans="1:3" x14ac:dyDescent="0.25">
      <c r="A55" s="3"/>
      <c r="B55" s="3"/>
      <c r="C55" s="8" t="str">
        <f t="shared" ref="C55" si="49">"id'"&amp;A54&amp;"',"</f>
        <v>id'14',</v>
      </c>
    </row>
    <row r="56" spans="1:3" x14ac:dyDescent="0.25">
      <c r="A56" s="3"/>
      <c r="B56" s="3"/>
      <c r="C56" s="8" t="str">
        <f t="shared" ref="C56" si="50">"platform_name: '"&amp;B54&amp;"',"</f>
        <v>platform_name: 'Other',</v>
      </c>
    </row>
    <row r="57" spans="1:3" x14ac:dyDescent="0.25">
      <c r="A57" s="3"/>
      <c r="B57" s="3"/>
      <c r="C57" s="8" t="str">
        <f t="shared" ref="C57" si="51">"},"</f>
        <v>},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36479-C361-4E46-B039-C96A2BA2240A}">
  <dimension ref="A1:J152"/>
  <sheetViews>
    <sheetView workbookViewId="0">
      <selection activeCell="F1" sqref="A1:F1048576"/>
    </sheetView>
  </sheetViews>
  <sheetFormatPr defaultColWidth="9.85546875" defaultRowHeight="15" x14ac:dyDescent="0.25"/>
  <cols>
    <col min="1" max="1" width="9.5703125" bestFit="1" customWidth="1"/>
    <col min="2" max="2" width="39.42578125" bestFit="1" customWidth="1"/>
    <col min="3" max="3" width="14" bestFit="1" customWidth="1"/>
    <col min="4" max="4" width="21.5703125" bestFit="1" customWidth="1"/>
    <col min="5" max="5" width="15.85546875" bestFit="1" customWidth="1"/>
    <col min="6" max="6" width="14.7109375" bestFit="1" customWidth="1"/>
    <col min="7" max="7" width="12.7109375" bestFit="1" customWidth="1"/>
    <col min="8" max="8" width="10" bestFit="1" customWidth="1"/>
    <col min="9" max="9" width="13.42578125" bestFit="1" customWidth="1"/>
    <col min="10" max="10" width="8.28515625" bestFit="1" customWidth="1"/>
  </cols>
  <sheetData>
    <row r="1" spans="1:10" x14ac:dyDescent="0.25">
      <c r="A1" s="5" t="s">
        <v>118</v>
      </c>
      <c r="B1" s="5" t="s">
        <v>119</v>
      </c>
      <c r="C1" s="5" t="s">
        <v>120</v>
      </c>
      <c r="D1" s="5" t="s">
        <v>121</v>
      </c>
      <c r="E1" s="5" t="s">
        <v>122</v>
      </c>
      <c r="F1" s="5" t="s">
        <v>123</v>
      </c>
      <c r="G1" s="5" t="s">
        <v>124</v>
      </c>
      <c r="H1" s="5" t="s">
        <v>125</v>
      </c>
      <c r="I1" s="5" t="s">
        <v>126</v>
      </c>
      <c r="J1" s="5" t="s">
        <v>127</v>
      </c>
    </row>
    <row r="2" spans="1:10" x14ac:dyDescent="0.25">
      <c r="A2" s="3">
        <v>1</v>
      </c>
      <c r="B2" s="3" t="s">
        <v>44</v>
      </c>
      <c r="C2" s="3" t="s">
        <v>23</v>
      </c>
      <c r="D2" s="3" t="s">
        <v>92</v>
      </c>
      <c r="E2" s="3" t="s">
        <v>10</v>
      </c>
      <c r="F2" s="3">
        <v>1997</v>
      </c>
      <c r="G2" s="3"/>
      <c r="H2" s="3"/>
      <c r="I2" s="3"/>
      <c r="J2" s="3"/>
    </row>
    <row r="3" spans="1:10" x14ac:dyDescent="0.25">
      <c r="A3" s="3">
        <v>1</v>
      </c>
      <c r="B3" s="3" t="s">
        <v>45</v>
      </c>
      <c r="C3" s="3" t="s">
        <v>23</v>
      </c>
      <c r="D3" s="3" t="s">
        <v>92</v>
      </c>
      <c r="E3" s="3" t="s">
        <v>10</v>
      </c>
      <c r="F3" s="3">
        <v>1999</v>
      </c>
      <c r="G3" s="3"/>
      <c r="H3" s="3"/>
      <c r="I3" s="3"/>
      <c r="J3" s="3"/>
    </row>
    <row r="4" spans="1:10" x14ac:dyDescent="0.25">
      <c r="A4" s="3">
        <v>1</v>
      </c>
      <c r="B4" s="3" t="s">
        <v>46</v>
      </c>
      <c r="C4" s="3" t="s">
        <v>23</v>
      </c>
      <c r="D4" s="3" t="s">
        <v>92</v>
      </c>
      <c r="E4" s="3" t="s">
        <v>10</v>
      </c>
      <c r="F4" s="3">
        <v>2005</v>
      </c>
      <c r="G4" s="3"/>
      <c r="H4" s="3"/>
      <c r="I4" s="3"/>
      <c r="J4" s="3"/>
    </row>
    <row r="5" spans="1:10" x14ac:dyDescent="0.25">
      <c r="A5" s="3">
        <v>1</v>
      </c>
      <c r="B5" s="3" t="s">
        <v>47</v>
      </c>
      <c r="C5" s="3" t="s">
        <v>23</v>
      </c>
      <c r="D5" s="3" t="s">
        <v>92</v>
      </c>
      <c r="E5" s="3" t="s">
        <v>10</v>
      </c>
      <c r="F5" s="3">
        <v>2021</v>
      </c>
      <c r="G5" s="3"/>
      <c r="H5" s="3"/>
      <c r="I5" s="3"/>
      <c r="J5" s="3"/>
    </row>
    <row r="6" spans="1:10" x14ac:dyDescent="0.25">
      <c r="A6" s="3">
        <v>1</v>
      </c>
      <c r="B6" s="3" t="s">
        <v>71</v>
      </c>
      <c r="C6" s="3" t="s">
        <v>93</v>
      </c>
      <c r="D6" s="3" t="s">
        <v>94</v>
      </c>
      <c r="E6" s="3" t="s">
        <v>3</v>
      </c>
      <c r="F6" s="3">
        <v>2009</v>
      </c>
      <c r="G6" s="3"/>
      <c r="H6" s="3"/>
      <c r="I6" s="3"/>
      <c r="J6" s="3"/>
    </row>
    <row r="7" spans="1:10" x14ac:dyDescent="0.25">
      <c r="A7" s="3">
        <v>1</v>
      </c>
      <c r="B7" s="3" t="s">
        <v>70</v>
      </c>
      <c r="C7" s="3" t="s">
        <v>93</v>
      </c>
      <c r="D7" s="3" t="s">
        <v>94</v>
      </c>
      <c r="E7" s="3" t="s">
        <v>3</v>
      </c>
      <c r="F7" s="3">
        <v>2011</v>
      </c>
      <c r="G7" s="3"/>
      <c r="H7" s="3"/>
      <c r="I7" s="3"/>
      <c r="J7" s="3"/>
    </row>
    <row r="8" spans="1:10" x14ac:dyDescent="0.25">
      <c r="A8" s="3">
        <v>1</v>
      </c>
      <c r="B8" s="3" t="s">
        <v>74</v>
      </c>
      <c r="C8" s="3" t="s">
        <v>93</v>
      </c>
      <c r="D8" s="3" t="s">
        <v>94</v>
      </c>
      <c r="E8" s="3" t="s">
        <v>3</v>
      </c>
      <c r="F8" s="3">
        <v>2015</v>
      </c>
      <c r="G8" s="3"/>
      <c r="H8" s="3"/>
      <c r="I8" s="3"/>
      <c r="J8" s="3"/>
    </row>
    <row r="9" spans="1:10" x14ac:dyDescent="0.25">
      <c r="A9" s="3">
        <v>1</v>
      </c>
      <c r="B9" s="3" t="s">
        <v>71</v>
      </c>
      <c r="C9" s="3" t="s">
        <v>93</v>
      </c>
      <c r="D9" s="3" t="s">
        <v>94</v>
      </c>
      <c r="E9" s="3" t="s">
        <v>7</v>
      </c>
      <c r="F9" s="3">
        <v>2009</v>
      </c>
      <c r="G9" s="3"/>
      <c r="H9" s="3"/>
      <c r="I9" s="3"/>
      <c r="J9" s="3"/>
    </row>
    <row r="10" spans="1:10" x14ac:dyDescent="0.25">
      <c r="A10" s="3">
        <v>1</v>
      </c>
      <c r="B10" s="3" t="s">
        <v>70</v>
      </c>
      <c r="C10" s="3" t="s">
        <v>93</v>
      </c>
      <c r="D10" s="3" t="s">
        <v>94</v>
      </c>
      <c r="E10" s="3" t="s">
        <v>7</v>
      </c>
      <c r="F10" s="3">
        <v>2011</v>
      </c>
      <c r="G10" s="3"/>
      <c r="H10" s="3"/>
      <c r="I10" s="3"/>
      <c r="J10" s="3"/>
    </row>
    <row r="11" spans="1:10" x14ac:dyDescent="0.25">
      <c r="A11" s="3">
        <v>1</v>
      </c>
      <c r="B11" s="3" t="s">
        <v>74</v>
      </c>
      <c r="C11" s="3" t="s">
        <v>93</v>
      </c>
      <c r="D11" s="3" t="s">
        <v>94</v>
      </c>
      <c r="E11" s="3" t="s">
        <v>7</v>
      </c>
      <c r="F11" s="3">
        <v>2015</v>
      </c>
      <c r="G11" s="3"/>
      <c r="H11" s="3"/>
      <c r="I11" s="3"/>
      <c r="J11" s="3"/>
    </row>
    <row r="12" spans="1:10" x14ac:dyDescent="0.25">
      <c r="A12" s="3">
        <v>1</v>
      </c>
      <c r="B12" s="3" t="s">
        <v>71</v>
      </c>
      <c r="C12" s="3" t="s">
        <v>93</v>
      </c>
      <c r="D12" s="3" t="s">
        <v>94</v>
      </c>
      <c r="E12" s="3" t="s">
        <v>10</v>
      </c>
      <c r="F12" s="3">
        <v>2009</v>
      </c>
      <c r="G12" s="3"/>
      <c r="H12" s="3"/>
      <c r="I12" s="3"/>
      <c r="J12" s="3"/>
    </row>
    <row r="13" spans="1:10" x14ac:dyDescent="0.25">
      <c r="A13" s="3">
        <v>1</v>
      </c>
      <c r="B13" s="3" t="s">
        <v>70</v>
      </c>
      <c r="C13" s="3" t="s">
        <v>93</v>
      </c>
      <c r="D13" s="3" t="s">
        <v>94</v>
      </c>
      <c r="E13" s="3" t="s">
        <v>10</v>
      </c>
      <c r="F13" s="3">
        <v>2011</v>
      </c>
      <c r="G13" s="3"/>
      <c r="H13" s="3"/>
      <c r="I13" s="3"/>
      <c r="J13" s="3"/>
    </row>
    <row r="14" spans="1:10" x14ac:dyDescent="0.25">
      <c r="A14" s="3">
        <v>1</v>
      </c>
      <c r="B14" s="3" t="s">
        <v>74</v>
      </c>
      <c r="C14" s="3" t="s">
        <v>93</v>
      </c>
      <c r="D14" s="3" t="s">
        <v>94</v>
      </c>
      <c r="E14" s="3" t="s">
        <v>10</v>
      </c>
      <c r="F14" s="3">
        <v>2015</v>
      </c>
      <c r="G14" s="3"/>
      <c r="H14" s="3"/>
      <c r="I14" s="3"/>
      <c r="J14" s="3"/>
    </row>
    <row r="15" spans="1:10" x14ac:dyDescent="0.25">
      <c r="A15" s="3">
        <v>1</v>
      </c>
      <c r="B15" s="3" t="s">
        <v>72</v>
      </c>
      <c r="C15" s="3" t="s">
        <v>99</v>
      </c>
      <c r="D15" s="3" t="s">
        <v>95</v>
      </c>
      <c r="E15" s="3" t="s">
        <v>3</v>
      </c>
      <c r="F15" s="3">
        <v>2009</v>
      </c>
      <c r="G15" s="3"/>
      <c r="H15" s="3"/>
      <c r="I15" s="3"/>
      <c r="J15" s="3"/>
    </row>
    <row r="16" spans="1:10" x14ac:dyDescent="0.25">
      <c r="A16" s="3">
        <v>1</v>
      </c>
      <c r="B16" s="3" t="s">
        <v>72</v>
      </c>
      <c r="C16" s="3" t="s">
        <v>99</v>
      </c>
      <c r="D16" s="3" t="s">
        <v>95</v>
      </c>
      <c r="E16" s="3" t="s">
        <v>7</v>
      </c>
      <c r="F16" s="3">
        <v>2009</v>
      </c>
      <c r="G16" s="3"/>
      <c r="H16" s="3"/>
      <c r="I16" s="3"/>
      <c r="J16" s="3"/>
    </row>
    <row r="17" spans="1:10" x14ac:dyDescent="0.25">
      <c r="A17" s="3">
        <v>1</v>
      </c>
      <c r="B17" s="3" t="s">
        <v>72</v>
      </c>
      <c r="C17" s="3" t="s">
        <v>99</v>
      </c>
      <c r="D17" s="3" t="s">
        <v>95</v>
      </c>
      <c r="E17" s="3" t="s">
        <v>11</v>
      </c>
      <c r="F17" s="3">
        <v>2009</v>
      </c>
      <c r="G17" s="3"/>
      <c r="H17" s="3"/>
      <c r="I17" s="3"/>
      <c r="J17" s="3"/>
    </row>
    <row r="18" spans="1:10" x14ac:dyDescent="0.25">
      <c r="A18" s="3">
        <v>1</v>
      </c>
      <c r="B18" s="3" t="s">
        <v>72</v>
      </c>
      <c r="C18" s="3" t="s">
        <v>99</v>
      </c>
      <c r="D18" s="3" t="s">
        <v>95</v>
      </c>
      <c r="E18" s="3" t="s">
        <v>10</v>
      </c>
      <c r="F18" s="3">
        <v>2009</v>
      </c>
      <c r="G18" s="3"/>
      <c r="H18" s="3"/>
      <c r="I18" s="3"/>
      <c r="J18" s="3"/>
    </row>
    <row r="19" spans="1:10" x14ac:dyDescent="0.25">
      <c r="A19" s="3">
        <v>1</v>
      </c>
      <c r="B19" s="3" t="s">
        <v>73</v>
      </c>
      <c r="C19" s="3" t="s">
        <v>99</v>
      </c>
      <c r="D19" s="3" t="s">
        <v>95</v>
      </c>
      <c r="E19" s="3" t="s">
        <v>7</v>
      </c>
      <c r="F19" s="3">
        <v>2014</v>
      </c>
      <c r="G19" s="3"/>
      <c r="H19" s="3"/>
      <c r="I19" s="3"/>
      <c r="J19" s="3"/>
    </row>
    <row r="20" spans="1:10" x14ac:dyDescent="0.25">
      <c r="A20" s="3">
        <v>1</v>
      </c>
      <c r="B20" s="3" t="s">
        <v>73</v>
      </c>
      <c r="C20" s="3" t="s">
        <v>99</v>
      </c>
      <c r="D20" s="3" t="s">
        <v>95</v>
      </c>
      <c r="E20" s="3" t="s">
        <v>11</v>
      </c>
      <c r="F20" s="3">
        <v>2014</v>
      </c>
      <c r="G20" s="3"/>
      <c r="H20" s="3"/>
      <c r="I20" s="3"/>
      <c r="J20" s="3"/>
    </row>
    <row r="21" spans="1:10" x14ac:dyDescent="0.25">
      <c r="A21" s="3">
        <v>1</v>
      </c>
      <c r="B21" s="3" t="s">
        <v>49</v>
      </c>
      <c r="C21" s="3" t="s">
        <v>17</v>
      </c>
      <c r="D21" s="3" t="s">
        <v>96</v>
      </c>
      <c r="E21" s="3" t="s">
        <v>3</v>
      </c>
      <c r="F21" s="3">
        <v>2010</v>
      </c>
      <c r="G21" s="3"/>
      <c r="H21" s="3"/>
      <c r="I21" s="3"/>
      <c r="J21" s="3"/>
    </row>
    <row r="22" spans="1:10" x14ac:dyDescent="0.25">
      <c r="A22" s="3">
        <v>1</v>
      </c>
      <c r="B22" s="3" t="s">
        <v>50</v>
      </c>
      <c r="C22" s="3" t="s">
        <v>17</v>
      </c>
      <c r="D22" s="3" t="s">
        <v>96</v>
      </c>
      <c r="E22" s="3" t="s">
        <v>3</v>
      </c>
      <c r="F22" s="3">
        <v>2014</v>
      </c>
      <c r="G22" s="3"/>
      <c r="H22" s="3"/>
      <c r="I22" s="3"/>
      <c r="J22" s="3"/>
    </row>
    <row r="23" spans="1:10" x14ac:dyDescent="0.25">
      <c r="A23" s="3">
        <v>1</v>
      </c>
      <c r="B23" s="3" t="s">
        <v>49</v>
      </c>
      <c r="C23" s="3" t="s">
        <v>17</v>
      </c>
      <c r="D23" s="3" t="s">
        <v>96</v>
      </c>
      <c r="E23" s="3" t="s">
        <v>7</v>
      </c>
      <c r="F23" s="3">
        <v>2010</v>
      </c>
      <c r="G23" s="3"/>
      <c r="H23" s="3"/>
      <c r="I23" s="3"/>
      <c r="J23" s="3"/>
    </row>
    <row r="24" spans="1:10" x14ac:dyDescent="0.25">
      <c r="A24" s="3">
        <v>1</v>
      </c>
      <c r="B24" s="3" t="s">
        <v>50</v>
      </c>
      <c r="C24" s="3" t="s">
        <v>17</v>
      </c>
      <c r="D24" s="3" t="s">
        <v>96</v>
      </c>
      <c r="E24" s="3" t="s">
        <v>7</v>
      </c>
      <c r="F24" s="3">
        <v>2014</v>
      </c>
      <c r="G24" s="3"/>
      <c r="H24" s="3"/>
      <c r="I24" s="3"/>
      <c r="J24" s="3"/>
    </row>
    <row r="25" spans="1:10" x14ac:dyDescent="0.25">
      <c r="A25" s="3">
        <v>1</v>
      </c>
      <c r="B25" s="3" t="s">
        <v>49</v>
      </c>
      <c r="C25" s="3" t="s">
        <v>17</v>
      </c>
      <c r="D25" s="3" t="s">
        <v>96</v>
      </c>
      <c r="E25" s="3" t="s">
        <v>10</v>
      </c>
      <c r="F25" s="3">
        <v>2010</v>
      </c>
      <c r="G25" s="3"/>
      <c r="H25" s="3"/>
      <c r="I25" s="3"/>
      <c r="J25" s="3"/>
    </row>
    <row r="26" spans="1:10" x14ac:dyDescent="0.25">
      <c r="A26" s="3">
        <v>1</v>
      </c>
      <c r="B26" s="3" t="s">
        <v>50</v>
      </c>
      <c r="C26" s="3" t="s">
        <v>17</v>
      </c>
      <c r="D26" s="3" t="s">
        <v>96</v>
      </c>
      <c r="E26" s="3" t="s">
        <v>10</v>
      </c>
      <c r="F26" s="3">
        <v>2014</v>
      </c>
      <c r="G26" s="3"/>
      <c r="H26" s="3"/>
      <c r="I26" s="3"/>
      <c r="J26" s="3"/>
    </row>
    <row r="27" spans="1:10" x14ac:dyDescent="0.25">
      <c r="A27" s="3">
        <v>1</v>
      </c>
      <c r="B27" s="3" t="s">
        <v>48</v>
      </c>
      <c r="C27" s="3" t="s">
        <v>98</v>
      </c>
      <c r="D27" s="3" t="s">
        <v>97</v>
      </c>
      <c r="E27" s="3" t="s">
        <v>10</v>
      </c>
      <c r="F27" s="3">
        <v>2017</v>
      </c>
      <c r="G27" s="3"/>
      <c r="H27" s="3"/>
      <c r="I27" s="3"/>
      <c r="J27" s="3"/>
    </row>
    <row r="28" spans="1:10" x14ac:dyDescent="0.25">
      <c r="A28" s="3">
        <v>1</v>
      </c>
      <c r="B28" s="3" t="s">
        <v>27</v>
      </c>
      <c r="C28" s="3" t="s">
        <v>20</v>
      </c>
      <c r="D28" s="3" t="s">
        <v>100</v>
      </c>
      <c r="E28" s="3" t="s">
        <v>4</v>
      </c>
      <c r="F28" s="3">
        <v>2020</v>
      </c>
      <c r="G28" s="3"/>
      <c r="H28" s="3"/>
      <c r="I28" s="3"/>
      <c r="J28" s="3"/>
    </row>
    <row r="29" spans="1:10" x14ac:dyDescent="0.25">
      <c r="A29" s="3">
        <v>1</v>
      </c>
      <c r="B29" s="3" t="s">
        <v>27</v>
      </c>
      <c r="C29" s="3" t="s">
        <v>20</v>
      </c>
      <c r="D29" s="3" t="s">
        <v>100</v>
      </c>
      <c r="E29" s="3" t="s">
        <v>8</v>
      </c>
      <c r="F29" s="3">
        <v>2020</v>
      </c>
      <c r="G29" s="3"/>
      <c r="H29" s="3"/>
      <c r="I29" s="3"/>
      <c r="J29" s="3"/>
    </row>
    <row r="30" spans="1:10" x14ac:dyDescent="0.25">
      <c r="A30" s="3">
        <v>1</v>
      </c>
      <c r="B30" s="3" t="s">
        <v>27</v>
      </c>
      <c r="C30" s="3" t="s">
        <v>20</v>
      </c>
      <c r="D30" s="3" t="s">
        <v>100</v>
      </c>
      <c r="E30" s="3" t="s">
        <v>10</v>
      </c>
      <c r="F30" s="3">
        <v>2020</v>
      </c>
      <c r="G30" s="3"/>
      <c r="H30" s="3"/>
      <c r="I30" s="3"/>
      <c r="J30" s="3"/>
    </row>
    <row r="31" spans="1:10" x14ac:dyDescent="0.25">
      <c r="A31" s="3">
        <v>1</v>
      </c>
      <c r="B31" s="3" t="s">
        <v>63</v>
      </c>
      <c r="C31" s="3" t="s">
        <v>20</v>
      </c>
      <c r="D31" s="3" t="s">
        <v>101</v>
      </c>
      <c r="E31" s="3" t="s">
        <v>3</v>
      </c>
      <c r="F31" s="3">
        <v>2011</v>
      </c>
      <c r="G31" s="3"/>
      <c r="H31" s="3"/>
      <c r="I31" s="3"/>
      <c r="J31" s="3"/>
    </row>
    <row r="32" spans="1:10" x14ac:dyDescent="0.25">
      <c r="A32" s="3">
        <v>1</v>
      </c>
      <c r="B32" s="3" t="s">
        <v>63</v>
      </c>
      <c r="C32" s="3" t="s">
        <v>20</v>
      </c>
      <c r="D32" s="3" t="s">
        <v>101</v>
      </c>
      <c r="E32" s="3" t="s">
        <v>7</v>
      </c>
      <c r="F32" s="3">
        <v>2011</v>
      </c>
      <c r="G32" s="3"/>
      <c r="H32" s="3"/>
      <c r="I32" s="3"/>
      <c r="J32" s="3"/>
    </row>
    <row r="33" spans="1:10" x14ac:dyDescent="0.25">
      <c r="A33" s="3">
        <v>1</v>
      </c>
      <c r="B33" s="3" t="s">
        <v>63</v>
      </c>
      <c r="C33" s="3" t="s">
        <v>20</v>
      </c>
      <c r="D33" s="3" t="s">
        <v>101</v>
      </c>
      <c r="E33" s="3" t="s">
        <v>10</v>
      </c>
      <c r="F33" s="3">
        <v>2011</v>
      </c>
      <c r="G33" s="3"/>
      <c r="H33" s="3"/>
      <c r="I33" s="3"/>
      <c r="J33" s="3"/>
    </row>
    <row r="34" spans="1:10" x14ac:dyDescent="0.25">
      <c r="A34" s="3">
        <v>1</v>
      </c>
      <c r="B34" s="3" t="s">
        <v>64</v>
      </c>
      <c r="C34" s="3" t="s">
        <v>20</v>
      </c>
      <c r="D34" s="3" t="s">
        <v>101</v>
      </c>
      <c r="E34" s="3" t="s">
        <v>3</v>
      </c>
      <c r="F34" s="3">
        <v>2014</v>
      </c>
      <c r="G34" s="3"/>
      <c r="H34" s="3"/>
      <c r="I34" s="3"/>
      <c r="J34" s="3"/>
    </row>
    <row r="35" spans="1:10" x14ac:dyDescent="0.25">
      <c r="A35" s="3">
        <v>1</v>
      </c>
      <c r="B35" s="3" t="s">
        <v>64</v>
      </c>
      <c r="C35" s="3" t="s">
        <v>20</v>
      </c>
      <c r="D35" s="3" t="s">
        <v>101</v>
      </c>
      <c r="E35" s="3" t="s">
        <v>7</v>
      </c>
      <c r="F35" s="3">
        <v>2014</v>
      </c>
      <c r="G35" s="3"/>
      <c r="H35" s="3"/>
      <c r="I35" s="3"/>
      <c r="J35" s="3"/>
    </row>
    <row r="36" spans="1:10" x14ac:dyDescent="0.25">
      <c r="A36" s="3">
        <v>1</v>
      </c>
      <c r="B36" s="3" t="s">
        <v>64</v>
      </c>
      <c r="C36" s="3" t="s">
        <v>20</v>
      </c>
      <c r="D36" s="3" t="s">
        <v>101</v>
      </c>
      <c r="E36" s="3" t="s">
        <v>10</v>
      </c>
      <c r="F36" s="3">
        <v>2014</v>
      </c>
      <c r="G36" s="3"/>
      <c r="H36" s="3"/>
      <c r="I36" s="3"/>
      <c r="J36" s="3"/>
    </row>
    <row r="37" spans="1:10" x14ac:dyDescent="0.25">
      <c r="A37" s="3">
        <v>1</v>
      </c>
      <c r="B37" s="3" t="s">
        <v>65</v>
      </c>
      <c r="C37" s="3" t="s">
        <v>20</v>
      </c>
      <c r="D37" s="3" t="s">
        <v>101</v>
      </c>
      <c r="E37" s="3" t="s">
        <v>4</v>
      </c>
      <c r="F37" s="3">
        <v>2016</v>
      </c>
      <c r="G37" s="3"/>
      <c r="H37" s="3"/>
      <c r="I37" s="3"/>
      <c r="J37" s="3"/>
    </row>
    <row r="38" spans="1:10" x14ac:dyDescent="0.25">
      <c r="A38" s="3">
        <v>1</v>
      </c>
      <c r="B38" s="3" t="s">
        <v>65</v>
      </c>
      <c r="C38" s="3" t="s">
        <v>20</v>
      </c>
      <c r="D38" s="3" t="s">
        <v>101</v>
      </c>
      <c r="E38" s="3" t="s">
        <v>8</v>
      </c>
      <c r="F38" s="3">
        <v>2016</v>
      </c>
      <c r="G38" s="3"/>
      <c r="H38" s="3"/>
      <c r="I38" s="3"/>
      <c r="J38" s="3"/>
    </row>
    <row r="39" spans="1:10" x14ac:dyDescent="0.25">
      <c r="A39" s="3">
        <v>1</v>
      </c>
      <c r="B39" s="3" t="s">
        <v>65</v>
      </c>
      <c r="C39" s="3" t="s">
        <v>20</v>
      </c>
      <c r="D39" s="3" t="s">
        <v>101</v>
      </c>
      <c r="E39" s="3" t="s">
        <v>10</v>
      </c>
      <c r="F39" s="3">
        <v>2016</v>
      </c>
      <c r="G39" s="3"/>
      <c r="H39" s="3"/>
      <c r="I39" s="3"/>
      <c r="J39" s="3"/>
    </row>
    <row r="40" spans="1:10" x14ac:dyDescent="0.25">
      <c r="A40" s="3">
        <v>1</v>
      </c>
      <c r="B40" s="3" t="s">
        <v>102</v>
      </c>
      <c r="C40" s="3" t="s">
        <v>24</v>
      </c>
      <c r="D40" s="3" t="s">
        <v>91</v>
      </c>
      <c r="E40" s="3" t="s">
        <v>5</v>
      </c>
      <c r="F40" s="3">
        <v>2023</v>
      </c>
      <c r="G40" s="3"/>
      <c r="H40" s="3"/>
      <c r="I40" s="3"/>
      <c r="J40" s="3"/>
    </row>
    <row r="41" spans="1:10" x14ac:dyDescent="0.25">
      <c r="A41" s="3">
        <v>1</v>
      </c>
      <c r="B41" s="3" t="s">
        <v>102</v>
      </c>
      <c r="C41" s="3" t="s">
        <v>24</v>
      </c>
      <c r="D41" s="3" t="s">
        <v>91</v>
      </c>
      <c r="E41" s="3" t="s">
        <v>9</v>
      </c>
      <c r="F41" s="3">
        <v>2023</v>
      </c>
      <c r="G41" s="3"/>
      <c r="H41" s="3"/>
      <c r="I41" s="3"/>
      <c r="J41" s="3"/>
    </row>
    <row r="42" spans="1:10" x14ac:dyDescent="0.25">
      <c r="A42" s="3">
        <v>1</v>
      </c>
      <c r="B42" s="3" t="s">
        <v>102</v>
      </c>
      <c r="C42" s="3" t="s">
        <v>24</v>
      </c>
      <c r="D42" s="3" t="s">
        <v>91</v>
      </c>
      <c r="E42" s="3" t="s">
        <v>10</v>
      </c>
      <c r="F42" s="3">
        <v>2023</v>
      </c>
      <c r="G42" s="3"/>
      <c r="H42" s="3"/>
      <c r="I42" s="3"/>
      <c r="J42" s="3"/>
    </row>
    <row r="43" spans="1:10" x14ac:dyDescent="0.25">
      <c r="A43" s="3">
        <v>1</v>
      </c>
      <c r="B43" s="3" t="s">
        <v>28</v>
      </c>
      <c r="C43" s="3" t="s">
        <v>16</v>
      </c>
      <c r="D43" s="3" t="s">
        <v>103</v>
      </c>
      <c r="E43" s="3" t="s">
        <v>4</v>
      </c>
      <c r="F43" s="3">
        <v>2019</v>
      </c>
      <c r="G43" s="3"/>
      <c r="H43" s="3"/>
      <c r="I43" s="3"/>
      <c r="J43" s="3"/>
    </row>
    <row r="44" spans="1:10" x14ac:dyDescent="0.25">
      <c r="A44" s="3">
        <v>1</v>
      </c>
      <c r="B44" s="3" t="s">
        <v>28</v>
      </c>
      <c r="C44" s="3" t="s">
        <v>16</v>
      </c>
      <c r="D44" s="3" t="s">
        <v>103</v>
      </c>
      <c r="E44" s="3" t="s">
        <v>8</v>
      </c>
      <c r="F44" s="3">
        <v>2019</v>
      </c>
      <c r="G44" s="3"/>
      <c r="H44" s="3"/>
      <c r="I44" s="3"/>
      <c r="J44" s="3"/>
    </row>
    <row r="45" spans="1:10" x14ac:dyDescent="0.25">
      <c r="A45" s="3">
        <v>1</v>
      </c>
      <c r="B45" s="3" t="s">
        <v>28</v>
      </c>
      <c r="C45" s="3" t="s">
        <v>16</v>
      </c>
      <c r="D45" s="3" t="s">
        <v>103</v>
      </c>
      <c r="E45" s="3" t="s">
        <v>10</v>
      </c>
      <c r="F45" s="3">
        <v>2019</v>
      </c>
      <c r="G45" s="3"/>
      <c r="H45" s="3"/>
      <c r="I45" s="3"/>
      <c r="J45" s="3"/>
    </row>
    <row r="46" spans="1:10" x14ac:dyDescent="0.25">
      <c r="A46" s="3">
        <v>1</v>
      </c>
      <c r="B46" s="3" t="s">
        <v>29</v>
      </c>
      <c r="C46" s="3" t="s">
        <v>25</v>
      </c>
      <c r="D46" s="3" t="s">
        <v>104</v>
      </c>
      <c r="E46" s="3" t="s">
        <v>4</v>
      </c>
      <c r="F46" s="3">
        <v>2016</v>
      </c>
      <c r="G46" s="3"/>
      <c r="H46" s="3"/>
      <c r="I46" s="3"/>
      <c r="J46" s="3"/>
    </row>
    <row r="47" spans="1:10" x14ac:dyDescent="0.25">
      <c r="A47" s="3">
        <v>1</v>
      </c>
      <c r="B47" s="3" t="s">
        <v>29</v>
      </c>
      <c r="C47" s="3" t="s">
        <v>25</v>
      </c>
      <c r="D47" s="3" t="s">
        <v>104</v>
      </c>
      <c r="E47" s="3" t="s">
        <v>8</v>
      </c>
      <c r="F47" s="3">
        <v>2016</v>
      </c>
      <c r="G47" s="3"/>
      <c r="H47" s="3"/>
      <c r="I47" s="3"/>
      <c r="J47" s="3"/>
    </row>
    <row r="48" spans="1:10" x14ac:dyDescent="0.25">
      <c r="A48" s="3">
        <v>1</v>
      </c>
      <c r="B48" s="3" t="s">
        <v>29</v>
      </c>
      <c r="C48" s="3" t="s">
        <v>25</v>
      </c>
      <c r="D48" s="3" t="s">
        <v>104</v>
      </c>
      <c r="E48" s="3" t="s">
        <v>10</v>
      </c>
      <c r="F48" s="3">
        <v>2016</v>
      </c>
      <c r="G48" s="3"/>
      <c r="H48" s="3"/>
      <c r="I48" s="3"/>
      <c r="J48" s="3"/>
    </row>
    <row r="49" spans="1:10" x14ac:dyDescent="0.25">
      <c r="A49" s="3">
        <v>1</v>
      </c>
      <c r="B49" s="3" t="s">
        <v>30</v>
      </c>
      <c r="C49" s="3" t="s">
        <v>25</v>
      </c>
      <c r="D49" s="3" t="s">
        <v>104</v>
      </c>
      <c r="E49" s="3" t="s">
        <v>4</v>
      </c>
      <c r="F49" s="3">
        <v>2020</v>
      </c>
      <c r="G49" s="3"/>
      <c r="H49" s="3"/>
      <c r="I49" s="3"/>
      <c r="J49" s="3"/>
    </row>
    <row r="50" spans="1:10" x14ac:dyDescent="0.25">
      <c r="A50" s="3">
        <v>1</v>
      </c>
      <c r="B50" s="3" t="s">
        <v>30</v>
      </c>
      <c r="C50" s="3" t="s">
        <v>25</v>
      </c>
      <c r="D50" s="3" t="s">
        <v>104</v>
      </c>
      <c r="E50" s="3" t="s">
        <v>8</v>
      </c>
      <c r="F50" s="3">
        <v>2020</v>
      </c>
      <c r="G50" s="3"/>
      <c r="H50" s="3"/>
      <c r="I50" s="3"/>
      <c r="J50" s="3"/>
    </row>
    <row r="51" spans="1:10" x14ac:dyDescent="0.25">
      <c r="A51" s="3">
        <v>1</v>
      </c>
      <c r="B51" s="3" t="s">
        <v>30</v>
      </c>
      <c r="C51" s="3" t="s">
        <v>25</v>
      </c>
      <c r="D51" s="3" t="s">
        <v>104</v>
      </c>
      <c r="E51" s="3" t="s">
        <v>10</v>
      </c>
      <c r="F51" s="3">
        <v>2020</v>
      </c>
      <c r="G51" s="3"/>
      <c r="H51" s="3"/>
      <c r="I51" s="3"/>
      <c r="J51" s="3"/>
    </row>
    <row r="52" spans="1:10" x14ac:dyDescent="0.25">
      <c r="A52" s="3">
        <v>1</v>
      </c>
      <c r="B52" s="3" t="s">
        <v>31</v>
      </c>
      <c r="C52" s="3" t="s">
        <v>20</v>
      </c>
      <c r="D52" s="3" t="s">
        <v>101</v>
      </c>
      <c r="E52" s="3" t="s">
        <v>5</v>
      </c>
      <c r="F52" s="3">
        <v>2022</v>
      </c>
      <c r="G52" s="3"/>
      <c r="H52" s="3"/>
      <c r="I52" s="3"/>
      <c r="J52" s="3"/>
    </row>
    <row r="53" spans="1:10" x14ac:dyDescent="0.25">
      <c r="A53" s="3">
        <v>1</v>
      </c>
      <c r="B53" s="3" t="s">
        <v>31</v>
      </c>
      <c r="C53" s="3" t="s">
        <v>20</v>
      </c>
      <c r="D53" s="3" t="s">
        <v>101</v>
      </c>
      <c r="E53" s="3" t="s">
        <v>9</v>
      </c>
      <c r="F53" s="3">
        <v>2022</v>
      </c>
      <c r="G53" s="3"/>
      <c r="H53" s="3"/>
      <c r="I53" s="3"/>
      <c r="J53" s="3"/>
    </row>
    <row r="54" spans="1:10" x14ac:dyDescent="0.25">
      <c r="A54" s="3">
        <v>1</v>
      </c>
      <c r="B54" s="3" t="s">
        <v>31</v>
      </c>
      <c r="C54" s="3" t="s">
        <v>20</v>
      </c>
      <c r="D54" s="3" t="s">
        <v>101</v>
      </c>
      <c r="E54" s="3" t="s">
        <v>10</v>
      </c>
      <c r="F54" s="3">
        <v>2022</v>
      </c>
      <c r="G54" s="3"/>
      <c r="H54" s="3"/>
      <c r="I54" s="3"/>
      <c r="J54" s="3"/>
    </row>
    <row r="55" spans="1:10" x14ac:dyDescent="0.25">
      <c r="A55" s="3">
        <v>1</v>
      </c>
      <c r="B55" s="3" t="s">
        <v>32</v>
      </c>
      <c r="C55" s="3" t="s">
        <v>16</v>
      </c>
      <c r="D55" s="3" t="s">
        <v>105</v>
      </c>
      <c r="E55" s="3" t="s">
        <v>4</v>
      </c>
      <c r="F55" s="3">
        <v>2018</v>
      </c>
      <c r="G55" s="3"/>
      <c r="H55" s="3"/>
      <c r="I55" s="3"/>
      <c r="J55" s="3"/>
    </row>
    <row r="56" spans="1:10" x14ac:dyDescent="0.25">
      <c r="A56" s="3">
        <v>1</v>
      </c>
      <c r="B56" s="3" t="s">
        <v>32</v>
      </c>
      <c r="C56" s="3" t="s">
        <v>16</v>
      </c>
      <c r="D56" s="3" t="s">
        <v>105</v>
      </c>
      <c r="E56" s="3" t="s">
        <v>10</v>
      </c>
      <c r="F56" s="3">
        <v>2018</v>
      </c>
      <c r="G56" s="3"/>
      <c r="H56" s="3"/>
      <c r="I56" s="3"/>
      <c r="J56" s="3"/>
    </row>
    <row r="57" spans="1:10" x14ac:dyDescent="0.25">
      <c r="A57" s="3">
        <v>1</v>
      </c>
      <c r="B57" s="3" t="s">
        <v>67</v>
      </c>
      <c r="C57" s="3" t="s">
        <v>17</v>
      </c>
      <c r="D57" s="3" t="s">
        <v>106</v>
      </c>
      <c r="E57" s="3" t="s">
        <v>3</v>
      </c>
      <c r="F57" s="3">
        <v>2008</v>
      </c>
      <c r="G57" s="3"/>
      <c r="H57" s="3"/>
      <c r="I57" s="3"/>
      <c r="J57" s="3"/>
    </row>
    <row r="58" spans="1:10" x14ac:dyDescent="0.25">
      <c r="A58" s="3">
        <v>1</v>
      </c>
      <c r="B58" s="3" t="s">
        <v>67</v>
      </c>
      <c r="C58" s="3" t="s">
        <v>17</v>
      </c>
      <c r="D58" s="3" t="s">
        <v>106</v>
      </c>
      <c r="E58" s="3" t="s">
        <v>7</v>
      </c>
      <c r="F58" s="3">
        <v>2008</v>
      </c>
      <c r="G58" s="3"/>
      <c r="H58" s="3"/>
      <c r="I58" s="3"/>
      <c r="J58" s="3"/>
    </row>
    <row r="59" spans="1:10" x14ac:dyDescent="0.25">
      <c r="A59" s="3">
        <v>1</v>
      </c>
      <c r="B59" s="3" t="s">
        <v>67</v>
      </c>
      <c r="C59" s="3" t="s">
        <v>17</v>
      </c>
      <c r="D59" s="3" t="s">
        <v>106</v>
      </c>
      <c r="E59" s="3" t="s">
        <v>10</v>
      </c>
      <c r="F59" s="3">
        <v>2008</v>
      </c>
      <c r="G59" s="3"/>
      <c r="H59" s="3"/>
      <c r="I59" s="3"/>
      <c r="J59" s="3"/>
    </row>
    <row r="60" spans="1:10" x14ac:dyDescent="0.25">
      <c r="A60" s="3">
        <v>1</v>
      </c>
      <c r="B60" s="3" t="s">
        <v>66</v>
      </c>
      <c r="C60" s="3" t="s">
        <v>17</v>
      </c>
      <c r="D60" s="3" t="s">
        <v>106</v>
      </c>
      <c r="E60" s="3" t="s">
        <v>3</v>
      </c>
      <c r="F60" s="3">
        <v>2013</v>
      </c>
      <c r="G60" s="3"/>
      <c r="H60" s="3"/>
      <c r="I60" s="3"/>
      <c r="J60" s="3"/>
    </row>
    <row r="61" spans="1:10" x14ac:dyDescent="0.25">
      <c r="A61" s="3">
        <v>1</v>
      </c>
      <c r="B61" s="3" t="s">
        <v>66</v>
      </c>
      <c r="C61" s="3" t="s">
        <v>17</v>
      </c>
      <c r="D61" s="3" t="s">
        <v>106</v>
      </c>
      <c r="E61" s="3" t="s">
        <v>7</v>
      </c>
      <c r="F61" s="3">
        <v>2013</v>
      </c>
      <c r="G61" s="3"/>
      <c r="H61" s="3"/>
      <c r="I61" s="3"/>
      <c r="J61" s="3"/>
    </row>
    <row r="62" spans="1:10" x14ac:dyDescent="0.25">
      <c r="A62" s="3">
        <v>1</v>
      </c>
      <c r="B62" s="3" t="s">
        <v>66</v>
      </c>
      <c r="C62" s="3" t="s">
        <v>17</v>
      </c>
      <c r="D62" s="3" t="s">
        <v>106</v>
      </c>
      <c r="E62" s="3" t="s">
        <v>10</v>
      </c>
      <c r="F62" s="3">
        <v>2013</v>
      </c>
      <c r="G62" s="3"/>
      <c r="H62" s="3"/>
      <c r="I62" s="3"/>
      <c r="J62" s="3"/>
    </row>
    <row r="63" spans="1:10" x14ac:dyDescent="0.25">
      <c r="A63" s="3">
        <v>1</v>
      </c>
      <c r="B63" s="3" t="s">
        <v>68</v>
      </c>
      <c r="C63" s="3" t="s">
        <v>17</v>
      </c>
      <c r="D63" s="3" t="s">
        <v>106</v>
      </c>
      <c r="E63" s="3" t="s">
        <v>5</v>
      </c>
      <c r="F63" s="3">
        <v>2021</v>
      </c>
      <c r="G63" s="3"/>
      <c r="H63" s="3"/>
      <c r="I63" s="3"/>
      <c r="J63" s="3"/>
    </row>
    <row r="64" spans="1:10" x14ac:dyDescent="0.25">
      <c r="A64" s="3">
        <v>1</v>
      </c>
      <c r="B64" s="3" t="s">
        <v>68</v>
      </c>
      <c r="C64" s="3" t="s">
        <v>17</v>
      </c>
      <c r="D64" s="3" t="s">
        <v>106</v>
      </c>
      <c r="E64" s="3" t="s">
        <v>9</v>
      </c>
      <c r="F64" s="3">
        <v>2021</v>
      </c>
      <c r="G64" s="3"/>
      <c r="H64" s="3"/>
      <c r="I64" s="3"/>
      <c r="J64" s="3"/>
    </row>
    <row r="65" spans="1:10" x14ac:dyDescent="0.25">
      <c r="A65" s="3">
        <v>1</v>
      </c>
      <c r="B65" s="3" t="s">
        <v>68</v>
      </c>
      <c r="C65" s="3" t="s">
        <v>17</v>
      </c>
      <c r="D65" s="3" t="s">
        <v>106</v>
      </c>
      <c r="E65" s="3" t="s">
        <v>10</v>
      </c>
      <c r="F65" s="3">
        <v>2021</v>
      </c>
      <c r="G65" s="3"/>
      <c r="H65" s="3"/>
      <c r="I65" s="3"/>
      <c r="J65" s="3"/>
    </row>
    <row r="66" spans="1:10" x14ac:dyDescent="0.25">
      <c r="A66" s="3">
        <v>1</v>
      </c>
      <c r="B66" s="3" t="s">
        <v>69</v>
      </c>
      <c r="C66" s="3" t="s">
        <v>17</v>
      </c>
      <c r="D66" s="3" t="s">
        <v>106</v>
      </c>
      <c r="E66" s="3" t="s">
        <v>2</v>
      </c>
      <c r="F66" s="3">
        <v>2004</v>
      </c>
      <c r="G66" s="3"/>
      <c r="H66" s="3"/>
      <c r="I66" s="3"/>
      <c r="J66" s="3"/>
    </row>
    <row r="67" spans="1:10" x14ac:dyDescent="0.25">
      <c r="A67" s="3">
        <v>1</v>
      </c>
      <c r="B67" s="3" t="s">
        <v>69</v>
      </c>
      <c r="C67" s="3" t="s">
        <v>17</v>
      </c>
      <c r="D67" s="3" t="s">
        <v>106</v>
      </c>
      <c r="E67" s="3" t="s">
        <v>6</v>
      </c>
      <c r="F67" s="3">
        <v>2004</v>
      </c>
      <c r="G67" s="3"/>
      <c r="H67" s="3"/>
      <c r="I67" s="3"/>
      <c r="J67" s="3"/>
    </row>
    <row r="68" spans="1:10" x14ac:dyDescent="0.25">
      <c r="A68" s="3">
        <v>1</v>
      </c>
      <c r="B68" s="3" t="s">
        <v>69</v>
      </c>
      <c r="C68" s="3" t="s">
        <v>17</v>
      </c>
      <c r="D68" s="3" t="s">
        <v>106</v>
      </c>
      <c r="E68" s="3" t="s">
        <v>10</v>
      </c>
      <c r="F68" s="3">
        <v>2004</v>
      </c>
      <c r="G68" s="3"/>
      <c r="H68" s="3"/>
      <c r="I68" s="3"/>
      <c r="J68" s="3"/>
    </row>
    <row r="69" spans="1:10" x14ac:dyDescent="0.25">
      <c r="A69" s="3">
        <v>1</v>
      </c>
      <c r="B69" s="3" t="s">
        <v>51</v>
      </c>
      <c r="C69" s="3" t="s">
        <v>25</v>
      </c>
      <c r="D69" s="3" t="s">
        <v>107</v>
      </c>
      <c r="E69" s="3" t="s">
        <v>10</v>
      </c>
      <c r="F69" s="3">
        <v>1998</v>
      </c>
      <c r="G69" s="3"/>
      <c r="H69" s="3"/>
      <c r="I69" s="3"/>
      <c r="J69" s="3"/>
    </row>
    <row r="70" spans="1:10" x14ac:dyDescent="0.25">
      <c r="A70" s="3">
        <v>1</v>
      </c>
      <c r="B70" s="3" t="s">
        <v>52</v>
      </c>
      <c r="C70" s="3" t="s">
        <v>25</v>
      </c>
      <c r="D70" s="3" t="s">
        <v>107</v>
      </c>
      <c r="E70" s="3" t="s">
        <v>10</v>
      </c>
      <c r="F70" s="3">
        <v>2004</v>
      </c>
      <c r="G70" s="3"/>
      <c r="H70" s="3"/>
      <c r="I70" s="3"/>
      <c r="J70" s="3"/>
    </row>
    <row r="71" spans="1:10" ht="14.25" customHeight="1" x14ac:dyDescent="0.25">
      <c r="A71" s="3">
        <v>1</v>
      </c>
      <c r="B71" s="3" t="s">
        <v>81</v>
      </c>
      <c r="C71" s="3" t="s">
        <v>25</v>
      </c>
      <c r="D71" s="3" t="s">
        <v>92</v>
      </c>
      <c r="E71" s="3" t="s">
        <v>6</v>
      </c>
      <c r="F71" s="3">
        <v>2001</v>
      </c>
      <c r="G71" s="3"/>
      <c r="H71" s="3"/>
      <c r="I71" s="3"/>
      <c r="J71" s="3"/>
    </row>
    <row r="72" spans="1:10" ht="14.25" customHeight="1" x14ac:dyDescent="0.25">
      <c r="A72" s="3"/>
      <c r="B72" s="3" t="s">
        <v>81</v>
      </c>
      <c r="C72" s="3" t="s">
        <v>25</v>
      </c>
      <c r="D72" s="3" t="s">
        <v>92</v>
      </c>
      <c r="E72" s="3" t="s">
        <v>10</v>
      </c>
      <c r="F72" s="3">
        <v>2001</v>
      </c>
      <c r="G72" s="3"/>
      <c r="H72" s="3"/>
      <c r="I72" s="3"/>
      <c r="J72" s="3"/>
    </row>
    <row r="73" spans="1:10" ht="14.25" customHeight="1" x14ac:dyDescent="0.25">
      <c r="A73" s="3"/>
      <c r="B73" s="3" t="s">
        <v>82</v>
      </c>
      <c r="C73" s="3" t="s">
        <v>25</v>
      </c>
      <c r="D73" s="3" t="s">
        <v>92</v>
      </c>
      <c r="E73" s="3" t="s">
        <v>6</v>
      </c>
      <c r="F73" s="3">
        <v>2004</v>
      </c>
      <c r="G73" s="3"/>
      <c r="H73" s="3"/>
      <c r="I73" s="3"/>
      <c r="J73" s="3"/>
    </row>
    <row r="74" spans="1:10" ht="14.25" customHeight="1" x14ac:dyDescent="0.25">
      <c r="A74" s="3"/>
      <c r="B74" s="3" t="s">
        <v>82</v>
      </c>
      <c r="C74" s="3" t="s">
        <v>25</v>
      </c>
      <c r="D74" s="3" t="s">
        <v>92</v>
      </c>
      <c r="E74" s="3" t="s">
        <v>10</v>
      </c>
      <c r="F74" s="3">
        <v>2004</v>
      </c>
      <c r="G74" s="3"/>
      <c r="H74" s="3"/>
      <c r="I74" s="3"/>
      <c r="J74" s="3"/>
    </row>
    <row r="75" spans="1:10" ht="14.25" customHeight="1" x14ac:dyDescent="0.25">
      <c r="A75" s="3"/>
      <c r="B75" s="3" t="s">
        <v>83</v>
      </c>
      <c r="C75" s="3" t="s">
        <v>25</v>
      </c>
      <c r="D75" s="3" t="s">
        <v>92</v>
      </c>
      <c r="E75" s="3" t="s">
        <v>7</v>
      </c>
      <c r="F75" s="3">
        <v>2007</v>
      </c>
      <c r="G75" s="3"/>
      <c r="H75" s="3"/>
      <c r="I75" s="3"/>
      <c r="J75" s="3"/>
    </row>
    <row r="76" spans="1:10" x14ac:dyDescent="0.25">
      <c r="A76" s="3">
        <v>1</v>
      </c>
      <c r="B76" s="3" t="s">
        <v>43</v>
      </c>
      <c r="C76" s="3" t="s">
        <v>109</v>
      </c>
      <c r="D76" s="3" t="s">
        <v>108</v>
      </c>
      <c r="E76" s="3" t="s">
        <v>11</v>
      </c>
      <c r="F76" s="3">
        <v>2009</v>
      </c>
      <c r="G76" s="3"/>
      <c r="H76" s="3"/>
      <c r="I76" s="3"/>
      <c r="J76" s="3"/>
    </row>
    <row r="77" spans="1:10" x14ac:dyDescent="0.25">
      <c r="A77" s="3">
        <v>1</v>
      </c>
      <c r="B77" s="3" t="s">
        <v>61</v>
      </c>
      <c r="C77" s="3" t="s">
        <v>19</v>
      </c>
      <c r="D77" s="3" t="s">
        <v>95</v>
      </c>
      <c r="E77" s="3" t="s">
        <v>11</v>
      </c>
      <c r="F77" s="3">
        <v>2014</v>
      </c>
      <c r="G77" s="3"/>
      <c r="H77" s="3"/>
      <c r="I77" s="3"/>
      <c r="J77" s="3"/>
    </row>
    <row r="78" spans="1:10" x14ac:dyDescent="0.25">
      <c r="A78" s="3">
        <v>1</v>
      </c>
      <c r="B78" s="3" t="s">
        <v>33</v>
      </c>
      <c r="C78" s="3" t="s">
        <v>16</v>
      </c>
      <c r="D78" s="3" t="s">
        <v>105</v>
      </c>
      <c r="E78" s="3" t="s">
        <v>4</v>
      </c>
      <c r="F78" s="3">
        <v>2018</v>
      </c>
      <c r="G78" s="3"/>
      <c r="H78" s="3"/>
      <c r="I78" s="3"/>
      <c r="J78" s="3"/>
    </row>
    <row r="79" spans="1:10" x14ac:dyDescent="0.25">
      <c r="A79" s="3">
        <v>1</v>
      </c>
      <c r="B79" s="3" t="s">
        <v>33</v>
      </c>
      <c r="C79" s="3" t="s">
        <v>16</v>
      </c>
      <c r="D79" s="3" t="s">
        <v>105</v>
      </c>
      <c r="E79" s="3" t="s">
        <v>10</v>
      </c>
      <c r="F79" s="3">
        <v>2018</v>
      </c>
      <c r="G79" s="3"/>
      <c r="H79" s="3"/>
      <c r="I79" s="3"/>
      <c r="J79" s="3"/>
    </row>
    <row r="80" spans="1:10" x14ac:dyDescent="0.25">
      <c r="A80" s="3">
        <v>1</v>
      </c>
      <c r="B80" s="3" t="s">
        <v>34</v>
      </c>
      <c r="C80" s="3" t="s">
        <v>16</v>
      </c>
      <c r="D80" s="3" t="s">
        <v>105</v>
      </c>
      <c r="E80" s="3" t="s">
        <v>4</v>
      </c>
      <c r="F80" s="3">
        <v>2020</v>
      </c>
      <c r="G80" s="3"/>
      <c r="H80" s="3"/>
      <c r="I80" s="3"/>
      <c r="J80" s="3"/>
    </row>
    <row r="81" spans="1:10" x14ac:dyDescent="0.25">
      <c r="A81" s="3">
        <v>1</v>
      </c>
      <c r="B81" s="3" t="s">
        <v>34</v>
      </c>
      <c r="C81" s="3" t="s">
        <v>16</v>
      </c>
      <c r="D81" s="3" t="s">
        <v>105</v>
      </c>
      <c r="E81" s="3" t="s">
        <v>10</v>
      </c>
      <c r="F81" s="3">
        <v>2020</v>
      </c>
      <c r="G81" s="3"/>
      <c r="H81" s="3"/>
      <c r="I81" s="3"/>
      <c r="J81" s="3"/>
    </row>
    <row r="82" spans="1:10" x14ac:dyDescent="0.25">
      <c r="A82" s="3">
        <v>1</v>
      </c>
      <c r="B82" s="3" t="s">
        <v>53</v>
      </c>
      <c r="C82" s="3" t="s">
        <v>25</v>
      </c>
      <c r="D82" s="3" t="s">
        <v>110</v>
      </c>
      <c r="E82" s="3" t="s">
        <v>4</v>
      </c>
      <c r="F82" s="3">
        <v>2019</v>
      </c>
      <c r="G82" s="3"/>
      <c r="H82" s="3"/>
      <c r="I82" s="3"/>
      <c r="J82" s="3"/>
    </row>
    <row r="83" spans="1:10" x14ac:dyDescent="0.25">
      <c r="A83" s="3">
        <v>1</v>
      </c>
      <c r="B83" s="3" t="s">
        <v>53</v>
      </c>
      <c r="C83" s="3" t="s">
        <v>25</v>
      </c>
      <c r="D83" s="3" t="s">
        <v>110</v>
      </c>
      <c r="E83" s="3" t="s">
        <v>8</v>
      </c>
      <c r="F83" s="3">
        <v>2019</v>
      </c>
      <c r="G83" s="3"/>
      <c r="H83" s="3"/>
      <c r="I83" s="3"/>
      <c r="J83" s="3"/>
    </row>
    <row r="84" spans="1:10" x14ac:dyDescent="0.25">
      <c r="A84" s="3">
        <v>1</v>
      </c>
      <c r="B84" s="3" t="s">
        <v>53</v>
      </c>
      <c r="C84" s="3" t="s">
        <v>25</v>
      </c>
      <c r="D84" s="3" t="s">
        <v>110</v>
      </c>
      <c r="E84" s="3" t="s">
        <v>10</v>
      </c>
      <c r="F84" s="3">
        <v>2019</v>
      </c>
      <c r="G84" s="3"/>
      <c r="H84" s="3"/>
      <c r="I84" s="3"/>
      <c r="J84" s="3"/>
    </row>
    <row r="85" spans="1:10" x14ac:dyDescent="0.25">
      <c r="A85" s="3">
        <v>1</v>
      </c>
      <c r="B85" s="3" t="s">
        <v>59</v>
      </c>
      <c r="C85" s="3" t="s">
        <v>16</v>
      </c>
      <c r="D85" s="3" t="s">
        <v>95</v>
      </c>
      <c r="E85" s="3" t="s">
        <v>11</v>
      </c>
      <c r="F85" s="3">
        <v>2023</v>
      </c>
      <c r="G85" s="3"/>
      <c r="H85" s="3"/>
      <c r="I85" s="3"/>
      <c r="J85" s="3"/>
    </row>
    <row r="86" spans="1:10" x14ac:dyDescent="0.25">
      <c r="A86" s="3">
        <v>1</v>
      </c>
      <c r="B86" s="3" t="s">
        <v>62</v>
      </c>
      <c r="C86" s="3" t="s">
        <v>23</v>
      </c>
      <c r="D86" s="3" t="s">
        <v>111</v>
      </c>
      <c r="E86" s="3" t="s">
        <v>11</v>
      </c>
      <c r="F86" s="3">
        <v>2011</v>
      </c>
      <c r="G86" s="3"/>
      <c r="H86" s="3"/>
      <c r="I86" s="3"/>
      <c r="J86" s="3"/>
    </row>
    <row r="87" spans="1:10" x14ac:dyDescent="0.25">
      <c r="A87" s="3"/>
      <c r="B87" s="3" t="s">
        <v>62</v>
      </c>
      <c r="C87" s="3" t="s">
        <v>23</v>
      </c>
      <c r="D87" s="3" t="s">
        <v>111</v>
      </c>
      <c r="E87" s="3" t="s">
        <v>10</v>
      </c>
      <c r="F87" s="3">
        <v>2011</v>
      </c>
      <c r="G87" s="3"/>
      <c r="H87" s="3"/>
      <c r="I87" s="3"/>
      <c r="J87" s="3"/>
    </row>
    <row r="88" spans="1:10" x14ac:dyDescent="0.25">
      <c r="A88" s="3">
        <v>1</v>
      </c>
      <c r="B88" s="3" t="s">
        <v>35</v>
      </c>
      <c r="C88" s="3" t="s">
        <v>16</v>
      </c>
      <c r="D88" s="3" t="s">
        <v>103</v>
      </c>
      <c r="E88" s="3" t="s">
        <v>11</v>
      </c>
      <c r="F88" s="3">
        <v>2018</v>
      </c>
      <c r="G88" s="3"/>
      <c r="H88" s="3"/>
      <c r="I88" s="3"/>
      <c r="J88" s="3"/>
    </row>
    <row r="89" spans="1:10" x14ac:dyDescent="0.25">
      <c r="A89" s="3">
        <v>1</v>
      </c>
      <c r="B89" s="3" t="s">
        <v>40</v>
      </c>
      <c r="C89" s="3" t="s">
        <v>26</v>
      </c>
      <c r="D89" s="3" t="s">
        <v>94</v>
      </c>
      <c r="E89" s="3" t="s">
        <v>5</v>
      </c>
      <c r="F89" s="3">
        <v>2023</v>
      </c>
      <c r="G89" s="3"/>
      <c r="H89" s="3"/>
      <c r="I89" s="3"/>
      <c r="J89" s="3"/>
    </row>
    <row r="90" spans="1:10" x14ac:dyDescent="0.25">
      <c r="A90" s="3">
        <v>1</v>
      </c>
      <c r="B90" s="3" t="s">
        <v>40</v>
      </c>
      <c r="C90" s="3" t="s">
        <v>26</v>
      </c>
      <c r="D90" s="3" t="s">
        <v>94</v>
      </c>
      <c r="E90" s="3" t="s">
        <v>9</v>
      </c>
      <c r="F90" s="3">
        <v>2023</v>
      </c>
      <c r="G90" s="3"/>
      <c r="H90" s="3"/>
      <c r="I90" s="3"/>
      <c r="J90" s="3"/>
    </row>
    <row r="91" spans="1:10" x14ac:dyDescent="0.25">
      <c r="A91" s="3">
        <v>1</v>
      </c>
      <c r="B91" s="3" t="s">
        <v>40</v>
      </c>
      <c r="C91" s="3" t="s">
        <v>26</v>
      </c>
      <c r="D91" s="3" t="s">
        <v>94</v>
      </c>
      <c r="E91" s="3" t="s">
        <v>10</v>
      </c>
      <c r="F91" s="3">
        <v>2023</v>
      </c>
      <c r="G91" s="3"/>
      <c r="H91" s="3"/>
      <c r="I91" s="3"/>
      <c r="J91" s="3"/>
    </row>
    <row r="92" spans="1:10" x14ac:dyDescent="0.25">
      <c r="A92" s="3">
        <v>1</v>
      </c>
      <c r="B92" s="3" t="s">
        <v>39</v>
      </c>
      <c r="C92" s="3" t="s">
        <v>26</v>
      </c>
      <c r="D92" s="3" t="s">
        <v>94</v>
      </c>
      <c r="E92" s="3" t="s">
        <v>4</v>
      </c>
      <c r="F92" s="3">
        <v>2019</v>
      </c>
      <c r="G92" s="3"/>
      <c r="H92" s="3"/>
      <c r="I92" s="3"/>
      <c r="J92" s="3"/>
    </row>
    <row r="93" spans="1:10" x14ac:dyDescent="0.25">
      <c r="A93" s="3">
        <v>1</v>
      </c>
      <c r="B93" s="3" t="s">
        <v>39</v>
      </c>
      <c r="C93" s="3" t="s">
        <v>26</v>
      </c>
      <c r="D93" s="3" t="s">
        <v>94</v>
      </c>
      <c r="E93" s="3" t="s">
        <v>8</v>
      </c>
      <c r="F93" s="3">
        <v>2019</v>
      </c>
      <c r="G93" s="3"/>
      <c r="H93" s="3"/>
      <c r="I93" s="3"/>
      <c r="J93" s="3"/>
    </row>
    <row r="94" spans="1:10" x14ac:dyDescent="0.25">
      <c r="A94" s="3">
        <v>1</v>
      </c>
      <c r="B94" s="3" t="s">
        <v>39</v>
      </c>
      <c r="C94" s="3" t="s">
        <v>26</v>
      </c>
      <c r="D94" s="3" t="s">
        <v>94</v>
      </c>
      <c r="E94" s="3" t="s">
        <v>10</v>
      </c>
      <c r="F94" s="3">
        <v>2019</v>
      </c>
      <c r="G94" s="3"/>
      <c r="H94" s="3"/>
      <c r="I94" s="3"/>
      <c r="J94" s="3"/>
    </row>
    <row r="95" spans="1:10" x14ac:dyDescent="0.25">
      <c r="A95" s="3">
        <v>1</v>
      </c>
      <c r="B95" s="3" t="s">
        <v>38</v>
      </c>
      <c r="C95" s="3" t="s">
        <v>26</v>
      </c>
      <c r="D95" s="3" t="s">
        <v>94</v>
      </c>
      <c r="E95" s="3" t="s">
        <v>4</v>
      </c>
      <c r="F95" s="3">
        <v>2015</v>
      </c>
      <c r="G95" s="3"/>
      <c r="H95" s="3"/>
      <c r="I95" s="3"/>
      <c r="J95" s="3"/>
    </row>
    <row r="96" spans="1:10" x14ac:dyDescent="0.25">
      <c r="A96" s="3">
        <v>1</v>
      </c>
      <c r="B96" s="3" t="s">
        <v>38</v>
      </c>
      <c r="C96" s="3" t="s">
        <v>26</v>
      </c>
      <c r="D96" s="3" t="s">
        <v>94</v>
      </c>
      <c r="E96" s="3" t="s">
        <v>8</v>
      </c>
      <c r="F96" s="3">
        <v>2015</v>
      </c>
      <c r="G96" s="3"/>
      <c r="H96" s="3"/>
      <c r="I96" s="3"/>
      <c r="J96" s="3"/>
    </row>
    <row r="97" spans="1:10" x14ac:dyDescent="0.25">
      <c r="A97" s="3">
        <v>1</v>
      </c>
      <c r="B97" s="3" t="s">
        <v>38</v>
      </c>
      <c r="C97" s="3" t="s">
        <v>26</v>
      </c>
      <c r="D97" s="3" t="s">
        <v>94</v>
      </c>
      <c r="E97" s="3" t="s">
        <v>10</v>
      </c>
      <c r="F97" s="3">
        <v>2015</v>
      </c>
      <c r="G97" s="3"/>
      <c r="H97" s="3"/>
      <c r="I97" s="3"/>
      <c r="J97" s="3"/>
    </row>
    <row r="98" spans="1:10" x14ac:dyDescent="0.25">
      <c r="A98" s="3">
        <v>1</v>
      </c>
      <c r="B98" s="3" t="s">
        <v>84</v>
      </c>
      <c r="C98" s="3" t="s">
        <v>19</v>
      </c>
      <c r="D98" s="3" t="s">
        <v>91</v>
      </c>
      <c r="E98" s="3" t="s">
        <v>4</v>
      </c>
      <c r="F98" s="3">
        <v>2022</v>
      </c>
      <c r="G98" s="3"/>
      <c r="H98" s="3"/>
      <c r="I98" s="3"/>
      <c r="J98" s="3"/>
    </row>
    <row r="99" spans="1:10" x14ac:dyDescent="0.25">
      <c r="A99" s="3">
        <v>1</v>
      </c>
      <c r="B99" s="3" t="s">
        <v>84</v>
      </c>
      <c r="C99" s="3" t="s">
        <v>19</v>
      </c>
      <c r="D99" s="3" t="s">
        <v>91</v>
      </c>
      <c r="E99" s="3" t="s">
        <v>8</v>
      </c>
      <c r="F99" s="3">
        <v>2022</v>
      </c>
      <c r="G99" s="3"/>
      <c r="H99" s="3"/>
      <c r="I99" s="3"/>
      <c r="J99" s="3"/>
    </row>
    <row r="100" spans="1:10" x14ac:dyDescent="0.25">
      <c r="A100" s="3">
        <v>1</v>
      </c>
      <c r="B100" s="3" t="s">
        <v>84</v>
      </c>
      <c r="C100" s="3" t="s">
        <v>19</v>
      </c>
      <c r="D100" s="3" t="s">
        <v>91</v>
      </c>
      <c r="E100" s="3" t="s">
        <v>10</v>
      </c>
      <c r="F100" s="3">
        <v>2022</v>
      </c>
      <c r="G100" s="3"/>
      <c r="H100" s="3"/>
      <c r="I100" s="3"/>
      <c r="J100" s="3"/>
    </row>
    <row r="101" spans="1:10" x14ac:dyDescent="0.25">
      <c r="A101" s="3">
        <v>1</v>
      </c>
      <c r="B101" s="3" t="s">
        <v>37</v>
      </c>
      <c r="C101" s="3" t="s">
        <v>17</v>
      </c>
      <c r="D101" s="3" t="s">
        <v>106</v>
      </c>
      <c r="E101" s="3" t="s">
        <v>3</v>
      </c>
      <c r="F101" s="3">
        <v>2010</v>
      </c>
      <c r="G101" s="3"/>
      <c r="H101" s="3"/>
      <c r="I101" s="3"/>
      <c r="J101" s="3"/>
    </row>
    <row r="102" spans="1:10" x14ac:dyDescent="0.25">
      <c r="A102" s="3">
        <v>1</v>
      </c>
      <c r="B102" s="3" t="s">
        <v>37</v>
      </c>
      <c r="C102" s="3" t="s">
        <v>17</v>
      </c>
      <c r="D102" s="3" t="s">
        <v>106</v>
      </c>
      <c r="E102" s="3" t="s">
        <v>7</v>
      </c>
      <c r="F102" s="3">
        <v>2010</v>
      </c>
      <c r="G102" s="3"/>
      <c r="H102" s="3"/>
      <c r="I102" s="3"/>
      <c r="J102" s="3"/>
    </row>
    <row r="103" spans="1:10" x14ac:dyDescent="0.25">
      <c r="A103" s="3">
        <v>1</v>
      </c>
      <c r="B103" s="3" t="s">
        <v>37</v>
      </c>
      <c r="C103" s="3" t="s">
        <v>17</v>
      </c>
      <c r="D103" s="3" t="s">
        <v>106</v>
      </c>
      <c r="E103" s="3" t="s">
        <v>10</v>
      </c>
      <c r="F103" s="3">
        <v>2010</v>
      </c>
      <c r="G103" s="3"/>
      <c r="H103" s="3"/>
      <c r="I103" s="3"/>
      <c r="J103" s="3"/>
    </row>
    <row r="104" spans="1:10" x14ac:dyDescent="0.25">
      <c r="A104" s="3">
        <v>1</v>
      </c>
      <c r="B104" s="3" t="s">
        <v>36</v>
      </c>
      <c r="C104" s="3" t="s">
        <v>17</v>
      </c>
      <c r="D104" s="3" t="s">
        <v>106</v>
      </c>
      <c r="E104" s="3" t="s">
        <v>4</v>
      </c>
      <c r="F104" s="3">
        <v>2018</v>
      </c>
      <c r="G104" s="3"/>
      <c r="H104" s="3"/>
      <c r="I104" s="3"/>
      <c r="J104" s="3"/>
    </row>
    <row r="105" spans="1:10" x14ac:dyDescent="0.25">
      <c r="A105" s="3">
        <v>1</v>
      </c>
      <c r="B105" s="3" t="s">
        <v>36</v>
      </c>
      <c r="C105" s="3" t="s">
        <v>17</v>
      </c>
      <c r="D105" s="3" t="s">
        <v>106</v>
      </c>
      <c r="E105" s="3" t="s">
        <v>8</v>
      </c>
      <c r="F105" s="3">
        <v>2018</v>
      </c>
      <c r="G105" s="3"/>
      <c r="H105" s="3"/>
      <c r="I105" s="3"/>
      <c r="J105" s="3"/>
    </row>
    <row r="106" spans="1:10" x14ac:dyDescent="0.25">
      <c r="A106" s="3">
        <v>1</v>
      </c>
      <c r="B106" s="3" t="s">
        <v>36</v>
      </c>
      <c r="C106" s="3" t="s">
        <v>17</v>
      </c>
      <c r="D106" s="3" t="s">
        <v>106</v>
      </c>
      <c r="E106" s="3" t="s">
        <v>10</v>
      </c>
      <c r="F106" s="3">
        <v>2018</v>
      </c>
      <c r="G106" s="3"/>
      <c r="H106" s="3"/>
      <c r="I106" s="3"/>
      <c r="J106" s="3"/>
    </row>
    <row r="107" spans="1:10" x14ac:dyDescent="0.25">
      <c r="A107" s="3">
        <v>1</v>
      </c>
      <c r="B107" s="3" t="s">
        <v>112</v>
      </c>
      <c r="C107" s="3" t="s">
        <v>24</v>
      </c>
      <c r="D107" s="3" t="s">
        <v>103</v>
      </c>
      <c r="E107" s="3" t="s">
        <v>4</v>
      </c>
      <c r="F107" s="3">
        <v>2019</v>
      </c>
      <c r="G107" s="3"/>
      <c r="H107" s="3"/>
      <c r="I107" s="3"/>
      <c r="J107" s="3"/>
    </row>
    <row r="108" spans="1:10" x14ac:dyDescent="0.25">
      <c r="A108" s="3">
        <v>1</v>
      </c>
      <c r="B108" s="3" t="s">
        <v>112</v>
      </c>
      <c r="C108" s="3" t="s">
        <v>24</v>
      </c>
      <c r="D108" s="3" t="s">
        <v>103</v>
      </c>
      <c r="E108" s="3" t="s">
        <v>8</v>
      </c>
      <c r="F108" s="3">
        <v>2019</v>
      </c>
      <c r="G108" s="3"/>
      <c r="H108" s="3"/>
      <c r="I108" s="3"/>
      <c r="J108" s="3"/>
    </row>
    <row r="109" spans="1:10" x14ac:dyDescent="0.25">
      <c r="A109" s="3">
        <v>1</v>
      </c>
      <c r="B109" s="3" t="s">
        <v>112</v>
      </c>
      <c r="C109" s="3" t="s">
        <v>24</v>
      </c>
      <c r="D109" s="3" t="s">
        <v>103</v>
      </c>
      <c r="E109" s="3" t="s">
        <v>10</v>
      </c>
      <c r="F109" s="3">
        <v>2019</v>
      </c>
      <c r="G109" s="3"/>
      <c r="H109" s="3"/>
      <c r="I109" s="3"/>
      <c r="J109" s="3"/>
    </row>
    <row r="110" spans="1:10" x14ac:dyDescent="0.25">
      <c r="A110" s="3">
        <v>1</v>
      </c>
      <c r="B110" s="3" t="s">
        <v>113</v>
      </c>
      <c r="C110" s="3" t="s">
        <v>24</v>
      </c>
      <c r="D110" s="3" t="s">
        <v>103</v>
      </c>
      <c r="E110" s="3" t="s">
        <v>4</v>
      </c>
      <c r="F110" s="3">
        <v>2020</v>
      </c>
      <c r="G110" s="3"/>
      <c r="H110" s="3"/>
      <c r="I110" s="3"/>
      <c r="J110" s="3"/>
    </row>
    <row r="111" spans="1:10" x14ac:dyDescent="0.25">
      <c r="A111" s="3">
        <v>1</v>
      </c>
      <c r="B111" s="3" t="s">
        <v>113</v>
      </c>
      <c r="C111" s="3" t="s">
        <v>24</v>
      </c>
      <c r="D111" s="3" t="s">
        <v>103</v>
      </c>
      <c r="E111" s="3" t="s">
        <v>8</v>
      </c>
      <c r="F111" s="3">
        <v>2020</v>
      </c>
      <c r="G111" s="3"/>
      <c r="H111" s="3"/>
      <c r="I111" s="3"/>
      <c r="J111" s="3"/>
    </row>
    <row r="112" spans="1:10" x14ac:dyDescent="0.25">
      <c r="A112" s="3">
        <v>1</v>
      </c>
      <c r="B112" s="3" t="s">
        <v>113</v>
      </c>
      <c r="C112" s="3" t="s">
        <v>24</v>
      </c>
      <c r="D112" s="3" t="s">
        <v>103</v>
      </c>
      <c r="E112" s="3" t="s">
        <v>10</v>
      </c>
      <c r="F112" s="3">
        <v>2020</v>
      </c>
      <c r="G112" s="3"/>
      <c r="H112" s="3"/>
      <c r="I112" s="3"/>
      <c r="J112" s="3"/>
    </row>
    <row r="113" spans="1:10" x14ac:dyDescent="0.25">
      <c r="A113" s="3">
        <v>1</v>
      </c>
      <c r="B113" s="3" t="s">
        <v>114</v>
      </c>
      <c r="C113" s="3" t="s">
        <v>24</v>
      </c>
      <c r="D113" s="3" t="s">
        <v>103</v>
      </c>
      <c r="E113" s="3" t="s">
        <v>4</v>
      </c>
      <c r="F113" s="3">
        <v>2023</v>
      </c>
      <c r="G113" s="3"/>
      <c r="H113" s="3"/>
      <c r="I113" s="3"/>
      <c r="J113" s="3"/>
    </row>
    <row r="114" spans="1:10" x14ac:dyDescent="0.25">
      <c r="A114" s="3">
        <v>1</v>
      </c>
      <c r="B114" s="3" t="s">
        <v>114</v>
      </c>
      <c r="C114" s="3" t="s">
        <v>24</v>
      </c>
      <c r="D114" s="3" t="s">
        <v>103</v>
      </c>
      <c r="E114" s="3" t="s">
        <v>8</v>
      </c>
      <c r="F114" s="3">
        <v>2023</v>
      </c>
      <c r="G114" s="3"/>
      <c r="H114" s="3"/>
      <c r="I114" s="3"/>
      <c r="J114" s="3"/>
    </row>
    <row r="115" spans="1:10" x14ac:dyDescent="0.25">
      <c r="A115" s="3">
        <v>1</v>
      </c>
      <c r="B115" s="3" t="s">
        <v>114</v>
      </c>
      <c r="C115" s="3" t="s">
        <v>24</v>
      </c>
      <c r="D115" s="3" t="s">
        <v>103</v>
      </c>
      <c r="E115" s="3" t="s">
        <v>10</v>
      </c>
      <c r="F115" s="3">
        <v>2023</v>
      </c>
      <c r="G115" s="3"/>
      <c r="H115" s="3"/>
      <c r="I115" s="3"/>
      <c r="J115" s="3"/>
    </row>
    <row r="116" spans="1:10" x14ac:dyDescent="0.25">
      <c r="A116" s="3">
        <v>1</v>
      </c>
      <c r="B116" s="3" t="s">
        <v>86</v>
      </c>
      <c r="C116" s="3" t="s">
        <v>26</v>
      </c>
      <c r="D116" s="3" t="s">
        <v>103</v>
      </c>
      <c r="E116" s="3" t="s">
        <v>4</v>
      </c>
      <c r="F116" s="3">
        <v>2016</v>
      </c>
      <c r="G116" s="3"/>
      <c r="H116" s="3"/>
      <c r="I116" s="3"/>
      <c r="J116" s="3"/>
    </row>
    <row r="117" spans="1:10" x14ac:dyDescent="0.25">
      <c r="A117" s="3">
        <v>1</v>
      </c>
      <c r="B117" s="3" t="s">
        <v>86</v>
      </c>
      <c r="C117" s="3" t="s">
        <v>26</v>
      </c>
      <c r="D117" s="3" t="s">
        <v>103</v>
      </c>
      <c r="E117" s="3" t="s">
        <v>8</v>
      </c>
      <c r="F117" s="3">
        <v>2016</v>
      </c>
      <c r="G117" s="3"/>
      <c r="H117" s="3"/>
      <c r="I117" s="3"/>
      <c r="J117" s="3"/>
    </row>
    <row r="118" spans="1:10" x14ac:dyDescent="0.25">
      <c r="A118" s="3">
        <v>1</v>
      </c>
      <c r="B118" s="3" t="s">
        <v>86</v>
      </c>
      <c r="C118" s="3" t="s">
        <v>26</v>
      </c>
      <c r="D118" s="3" t="s">
        <v>103</v>
      </c>
      <c r="E118" s="3" t="s">
        <v>10</v>
      </c>
      <c r="F118" s="3">
        <v>2016</v>
      </c>
      <c r="G118" s="3"/>
      <c r="H118" s="3"/>
      <c r="I118" s="3"/>
      <c r="J118" s="3"/>
    </row>
    <row r="119" spans="1:10" x14ac:dyDescent="0.25">
      <c r="A119" s="3">
        <v>1</v>
      </c>
      <c r="B119" s="3" t="s">
        <v>85</v>
      </c>
      <c r="C119" s="3" t="s">
        <v>26</v>
      </c>
      <c r="D119" s="3" t="s">
        <v>103</v>
      </c>
      <c r="E119" s="3" t="s">
        <v>5</v>
      </c>
      <c r="F119" s="3">
        <v>2023</v>
      </c>
      <c r="G119" s="3"/>
      <c r="H119" s="3"/>
      <c r="I119" s="3"/>
      <c r="J119" s="3"/>
    </row>
    <row r="120" spans="1:10" x14ac:dyDescent="0.25">
      <c r="A120" s="3">
        <v>1</v>
      </c>
      <c r="B120" s="3" t="s">
        <v>85</v>
      </c>
      <c r="C120" s="3" t="s">
        <v>26</v>
      </c>
      <c r="D120" s="3" t="s">
        <v>103</v>
      </c>
      <c r="E120" s="3" t="s">
        <v>9</v>
      </c>
      <c r="F120" s="3">
        <v>2023</v>
      </c>
      <c r="G120" s="3"/>
      <c r="H120" s="3"/>
      <c r="I120" s="3"/>
      <c r="J120" s="3"/>
    </row>
    <row r="121" spans="1:10" x14ac:dyDescent="0.25">
      <c r="A121" s="3">
        <v>1</v>
      </c>
      <c r="B121" s="3" t="s">
        <v>85</v>
      </c>
      <c r="C121" s="3" t="s">
        <v>26</v>
      </c>
      <c r="D121" s="3" t="s">
        <v>103</v>
      </c>
      <c r="E121" s="3" t="s">
        <v>10</v>
      </c>
      <c r="F121" s="3">
        <v>2023</v>
      </c>
      <c r="G121" s="3"/>
      <c r="H121" s="3"/>
      <c r="I121" s="3"/>
      <c r="J121" s="3"/>
    </row>
    <row r="122" spans="1:10" x14ac:dyDescent="0.25">
      <c r="A122" s="3">
        <v>1</v>
      </c>
      <c r="B122" s="3" t="s">
        <v>56</v>
      </c>
      <c r="C122" s="3" t="s">
        <v>115</v>
      </c>
      <c r="D122" s="3" t="s">
        <v>95</v>
      </c>
      <c r="E122" s="3" t="s">
        <v>11</v>
      </c>
      <c r="F122" s="3">
        <v>2017</v>
      </c>
      <c r="G122" s="3"/>
      <c r="H122" s="3"/>
      <c r="I122" s="3"/>
      <c r="J122" s="3"/>
    </row>
    <row r="123" spans="1:10" x14ac:dyDescent="0.25">
      <c r="A123" s="3">
        <v>1</v>
      </c>
      <c r="B123" s="4" t="s">
        <v>60</v>
      </c>
      <c r="C123" s="3" t="s">
        <v>26</v>
      </c>
      <c r="D123" s="3" t="s">
        <v>95</v>
      </c>
      <c r="E123" s="3" t="s">
        <v>11</v>
      </c>
      <c r="F123" s="3">
        <v>2018</v>
      </c>
      <c r="G123" s="3"/>
      <c r="H123" s="3"/>
      <c r="I123" s="3"/>
      <c r="J123" s="3"/>
    </row>
    <row r="124" spans="1:10" x14ac:dyDescent="0.25">
      <c r="A124" s="3">
        <v>1</v>
      </c>
      <c r="B124" s="3" t="s">
        <v>54</v>
      </c>
      <c r="C124" s="3" t="s">
        <v>20</v>
      </c>
      <c r="D124" s="3" t="s">
        <v>104</v>
      </c>
      <c r="E124" s="3" t="s">
        <v>3</v>
      </c>
      <c r="F124" s="3">
        <v>2011</v>
      </c>
      <c r="G124" s="3"/>
      <c r="H124" s="3"/>
      <c r="I124" s="3"/>
      <c r="J124" s="3"/>
    </row>
    <row r="125" spans="1:10" x14ac:dyDescent="0.25">
      <c r="A125" s="3">
        <v>1</v>
      </c>
      <c r="B125" s="3" t="s">
        <v>54</v>
      </c>
      <c r="C125" s="3" t="s">
        <v>20</v>
      </c>
      <c r="D125" s="3" t="s">
        <v>104</v>
      </c>
      <c r="E125" s="3" t="s">
        <v>7</v>
      </c>
      <c r="F125" s="3">
        <v>2011</v>
      </c>
      <c r="G125" s="3"/>
      <c r="H125" s="3"/>
      <c r="I125" s="3"/>
      <c r="J125" s="3"/>
    </row>
    <row r="126" spans="1:10" x14ac:dyDescent="0.25">
      <c r="A126" s="3">
        <v>1</v>
      </c>
      <c r="B126" s="3" t="s">
        <v>54</v>
      </c>
      <c r="C126" s="3" t="s">
        <v>20</v>
      </c>
      <c r="D126" s="3" t="s">
        <v>104</v>
      </c>
      <c r="E126" s="3" t="s">
        <v>10</v>
      </c>
      <c r="F126" s="3">
        <v>2011</v>
      </c>
      <c r="G126" s="3"/>
      <c r="H126" s="3"/>
      <c r="I126" s="3"/>
      <c r="J126" s="3"/>
    </row>
    <row r="127" spans="1:10" x14ac:dyDescent="0.25">
      <c r="A127" s="3">
        <v>1</v>
      </c>
      <c r="B127" s="3" t="s">
        <v>42</v>
      </c>
      <c r="C127" s="3" t="s">
        <v>17</v>
      </c>
      <c r="D127" s="3" t="s">
        <v>105</v>
      </c>
      <c r="E127" s="3" t="s">
        <v>4</v>
      </c>
      <c r="F127" s="3">
        <v>2022</v>
      </c>
      <c r="G127" s="3"/>
      <c r="H127" s="3"/>
      <c r="I127" s="3"/>
      <c r="J127" s="3"/>
    </row>
    <row r="128" spans="1:10" x14ac:dyDescent="0.25">
      <c r="A128" s="3">
        <v>1</v>
      </c>
      <c r="B128" s="3" t="s">
        <v>42</v>
      </c>
      <c r="C128" s="3" t="s">
        <v>17</v>
      </c>
      <c r="D128" s="3" t="s">
        <v>105</v>
      </c>
      <c r="E128" s="3" t="s">
        <v>10</v>
      </c>
      <c r="F128" s="3">
        <v>2022</v>
      </c>
      <c r="G128" s="3"/>
      <c r="H128" s="3"/>
      <c r="I128" s="3"/>
      <c r="J128" s="3"/>
    </row>
    <row r="129" spans="1:10" x14ac:dyDescent="0.25">
      <c r="A129" s="3">
        <v>1</v>
      </c>
      <c r="B129" s="3" t="s">
        <v>41</v>
      </c>
      <c r="C129" s="3" t="s">
        <v>17</v>
      </c>
      <c r="D129" s="3" t="s">
        <v>105</v>
      </c>
      <c r="E129" s="3" t="s">
        <v>4</v>
      </c>
      <c r="F129" s="3">
        <v>2020</v>
      </c>
      <c r="G129" s="3"/>
      <c r="H129" s="3"/>
      <c r="I129" s="3"/>
      <c r="J129" s="3"/>
    </row>
    <row r="130" spans="1:10" x14ac:dyDescent="0.25">
      <c r="A130" s="3">
        <v>1</v>
      </c>
      <c r="B130" s="3" t="s">
        <v>41</v>
      </c>
      <c r="C130" s="3" t="s">
        <v>17</v>
      </c>
      <c r="D130" s="3" t="s">
        <v>105</v>
      </c>
      <c r="E130" s="3" t="s">
        <v>10</v>
      </c>
      <c r="F130" s="3">
        <v>2020</v>
      </c>
      <c r="G130" s="3"/>
      <c r="H130" s="3"/>
      <c r="I130" s="3"/>
      <c r="J130" s="3"/>
    </row>
    <row r="131" spans="1:10" x14ac:dyDescent="0.25">
      <c r="A131" s="3">
        <v>1</v>
      </c>
      <c r="B131" s="3" t="s">
        <v>57</v>
      </c>
      <c r="C131" s="3" t="s">
        <v>16</v>
      </c>
      <c r="D131" s="3" t="s">
        <v>95</v>
      </c>
      <c r="E131" s="3" t="s">
        <v>11</v>
      </c>
      <c r="F131" s="3">
        <v>2017</v>
      </c>
      <c r="G131" s="3"/>
      <c r="H131" s="3"/>
      <c r="I131" s="3"/>
      <c r="J131" s="3"/>
    </row>
    <row r="132" spans="1:10" x14ac:dyDescent="0.25">
      <c r="A132" s="3">
        <v>1</v>
      </c>
      <c r="B132" s="3" t="s">
        <v>58</v>
      </c>
      <c r="C132" s="3" t="s">
        <v>16</v>
      </c>
      <c r="D132" s="3" t="s">
        <v>95</v>
      </c>
      <c r="E132" s="3" t="s">
        <v>11</v>
      </c>
      <c r="F132" s="3">
        <v>2023</v>
      </c>
      <c r="G132" s="3"/>
      <c r="H132" s="3"/>
      <c r="I132" s="3"/>
      <c r="J132" s="3"/>
    </row>
    <row r="133" spans="1:10" x14ac:dyDescent="0.25">
      <c r="A133" s="3">
        <v>1</v>
      </c>
      <c r="B133" s="3" t="s">
        <v>87</v>
      </c>
      <c r="C133" s="3" t="s">
        <v>20</v>
      </c>
      <c r="D133" s="3" t="s">
        <v>100</v>
      </c>
      <c r="E133" s="3" t="s">
        <v>4</v>
      </c>
      <c r="F133" s="3">
        <v>2015</v>
      </c>
      <c r="G133" s="3"/>
      <c r="H133" s="3"/>
      <c r="I133" s="3"/>
      <c r="J133" s="3"/>
    </row>
    <row r="134" spans="1:10" x14ac:dyDescent="0.25">
      <c r="A134" s="3">
        <v>1</v>
      </c>
      <c r="B134" s="3" t="s">
        <v>87</v>
      </c>
      <c r="C134" s="3" t="s">
        <v>20</v>
      </c>
      <c r="D134" s="3" t="s">
        <v>100</v>
      </c>
      <c r="E134" s="3" t="s">
        <v>8</v>
      </c>
      <c r="F134" s="3">
        <v>2015</v>
      </c>
      <c r="G134" s="3"/>
      <c r="H134" s="3"/>
      <c r="I134" s="3"/>
      <c r="J134" s="3"/>
    </row>
    <row r="135" spans="1:10" x14ac:dyDescent="0.25">
      <c r="A135" s="3">
        <v>1</v>
      </c>
      <c r="B135" s="3" t="s">
        <v>87</v>
      </c>
      <c r="C135" s="3" t="s">
        <v>20</v>
      </c>
      <c r="D135" s="3" t="s">
        <v>100</v>
      </c>
      <c r="E135" s="3" t="s">
        <v>10</v>
      </c>
      <c r="F135" s="3">
        <v>2015</v>
      </c>
      <c r="G135" s="3"/>
      <c r="H135" s="3"/>
      <c r="I135" s="3"/>
      <c r="J135" s="3"/>
    </row>
    <row r="136" spans="1:10" x14ac:dyDescent="0.25">
      <c r="A136" s="3">
        <v>1</v>
      </c>
      <c r="B136" s="3" t="s">
        <v>55</v>
      </c>
      <c r="C136" s="3" t="s">
        <v>17</v>
      </c>
      <c r="D136" s="3" t="s">
        <v>116</v>
      </c>
      <c r="E136" s="3" t="s">
        <v>4</v>
      </c>
      <c r="F136" s="3">
        <v>2013</v>
      </c>
      <c r="G136" s="3"/>
      <c r="H136" s="3"/>
      <c r="I136" s="3"/>
      <c r="J136" s="3"/>
    </row>
    <row r="137" spans="1:10" x14ac:dyDescent="0.25">
      <c r="A137" s="3">
        <v>1</v>
      </c>
      <c r="B137" s="3" t="s">
        <v>55</v>
      </c>
      <c r="C137" s="3" t="s">
        <v>17</v>
      </c>
      <c r="D137" s="3" t="s">
        <v>116</v>
      </c>
      <c r="E137" s="3" t="s">
        <v>8</v>
      </c>
      <c r="F137" s="3">
        <v>2013</v>
      </c>
      <c r="G137" s="3"/>
      <c r="H137" s="3"/>
      <c r="I137" s="3"/>
      <c r="J137" s="3"/>
    </row>
    <row r="138" spans="1:10" x14ac:dyDescent="0.25">
      <c r="A138" s="3">
        <v>1</v>
      </c>
      <c r="B138" s="3" t="s">
        <v>55</v>
      </c>
      <c r="C138" s="3" t="s">
        <v>17</v>
      </c>
      <c r="D138" s="3" t="s">
        <v>116</v>
      </c>
      <c r="E138" s="3" t="s">
        <v>10</v>
      </c>
      <c r="F138" s="3">
        <v>2013</v>
      </c>
      <c r="G138" s="3"/>
      <c r="H138" s="3"/>
      <c r="I138" s="3"/>
      <c r="J138" s="3"/>
    </row>
    <row r="139" spans="1:10" x14ac:dyDescent="0.25">
      <c r="A139" s="3">
        <v>1</v>
      </c>
      <c r="B139" s="3" t="s">
        <v>88</v>
      </c>
      <c r="C139" s="3" t="s">
        <v>17</v>
      </c>
      <c r="D139" s="3" t="s">
        <v>105</v>
      </c>
      <c r="E139" s="3" t="s">
        <v>4</v>
      </c>
      <c r="F139" s="3">
        <v>2015</v>
      </c>
      <c r="G139" s="3"/>
      <c r="H139" s="3"/>
      <c r="I139" s="3"/>
      <c r="J139" s="3"/>
    </row>
    <row r="140" spans="1:10" x14ac:dyDescent="0.25">
      <c r="A140" s="3">
        <v>1</v>
      </c>
      <c r="B140" s="3" t="s">
        <v>89</v>
      </c>
      <c r="C140" s="3" t="s">
        <v>23</v>
      </c>
      <c r="D140" s="3" t="s">
        <v>117</v>
      </c>
      <c r="E140" s="3" t="s">
        <v>10</v>
      </c>
      <c r="F140" s="3">
        <v>1994</v>
      </c>
      <c r="G140" s="3"/>
      <c r="H140" s="3"/>
      <c r="I140" s="3"/>
      <c r="J140" s="3"/>
    </row>
    <row r="141" spans="1:10" x14ac:dyDescent="0.25">
      <c r="A141" s="3">
        <v>1</v>
      </c>
      <c r="B141" s="3" t="s">
        <v>75</v>
      </c>
      <c r="C141" s="3" t="s">
        <v>22</v>
      </c>
      <c r="D141" s="3" t="s">
        <v>91</v>
      </c>
      <c r="E141" s="3" t="s">
        <v>5</v>
      </c>
      <c r="F141" s="3">
        <v>2022</v>
      </c>
      <c r="G141" s="3"/>
      <c r="H141" s="3"/>
      <c r="I141" s="3"/>
      <c r="J141" s="3"/>
    </row>
    <row r="142" spans="1:10" x14ac:dyDescent="0.25">
      <c r="A142" s="3">
        <v>1</v>
      </c>
      <c r="B142" s="3" t="s">
        <v>75</v>
      </c>
      <c r="C142" s="3" t="s">
        <v>22</v>
      </c>
      <c r="D142" s="3" t="s">
        <v>91</v>
      </c>
      <c r="E142" s="3" t="s">
        <v>9</v>
      </c>
      <c r="F142" s="3">
        <v>2022</v>
      </c>
      <c r="G142" s="3"/>
      <c r="H142" s="3"/>
      <c r="I142" s="3"/>
      <c r="J142" s="3"/>
    </row>
    <row r="143" spans="1:10" x14ac:dyDescent="0.25">
      <c r="A143" s="3">
        <v>1</v>
      </c>
      <c r="B143" s="3" t="s">
        <v>75</v>
      </c>
      <c r="C143" s="3" t="s">
        <v>22</v>
      </c>
      <c r="D143" s="3" t="s">
        <v>91</v>
      </c>
      <c r="E143" s="3" t="s">
        <v>10</v>
      </c>
      <c r="F143" s="3">
        <v>2022</v>
      </c>
      <c r="G143" s="3"/>
      <c r="H143" s="3"/>
      <c r="I143" s="3"/>
      <c r="J143" s="3"/>
    </row>
    <row r="144" spans="1:10" x14ac:dyDescent="0.25">
      <c r="A144" s="3"/>
      <c r="B144" s="3" t="s">
        <v>76</v>
      </c>
      <c r="C144" s="3" t="s">
        <v>17</v>
      </c>
      <c r="D144" s="3" t="s">
        <v>90</v>
      </c>
      <c r="E144" s="3" t="s">
        <v>10</v>
      </c>
      <c r="F144" s="3">
        <v>2007</v>
      </c>
      <c r="G144" s="3"/>
      <c r="H144" s="3"/>
      <c r="I144" s="3"/>
      <c r="J144" s="3"/>
    </row>
    <row r="145" spans="1:10" x14ac:dyDescent="0.25">
      <c r="A145" s="3"/>
      <c r="B145" s="3" t="s">
        <v>77</v>
      </c>
      <c r="C145" s="3" t="s">
        <v>17</v>
      </c>
      <c r="D145" s="3" t="s">
        <v>90</v>
      </c>
      <c r="E145" s="3" t="s">
        <v>10</v>
      </c>
      <c r="F145" s="3">
        <v>2009</v>
      </c>
      <c r="G145" s="3"/>
      <c r="H145" s="3"/>
      <c r="I145" s="3"/>
      <c r="J145" s="3"/>
    </row>
    <row r="146" spans="1:10" x14ac:dyDescent="0.25">
      <c r="A146" s="3"/>
      <c r="B146" s="3" t="s">
        <v>78</v>
      </c>
      <c r="C146" s="3" t="s">
        <v>17</v>
      </c>
      <c r="D146" s="3" t="s">
        <v>90</v>
      </c>
      <c r="E146" s="3" t="s">
        <v>10</v>
      </c>
      <c r="F146" s="3">
        <v>2012</v>
      </c>
      <c r="G146" s="3"/>
      <c r="H146" s="3"/>
      <c r="I146" s="3"/>
      <c r="J146" s="3"/>
    </row>
    <row r="147" spans="1:10" x14ac:dyDescent="0.25">
      <c r="A147" s="3"/>
      <c r="B147" s="3" t="s">
        <v>79</v>
      </c>
      <c r="C147" s="3" t="s">
        <v>17</v>
      </c>
      <c r="D147" s="3" t="s">
        <v>90</v>
      </c>
      <c r="E147" s="3" t="s">
        <v>4</v>
      </c>
      <c r="F147" s="3">
        <v>2018</v>
      </c>
      <c r="G147" s="3"/>
      <c r="H147" s="3"/>
      <c r="I147" s="3"/>
      <c r="J147" s="3"/>
    </row>
    <row r="148" spans="1:10" x14ac:dyDescent="0.25">
      <c r="A148" s="3"/>
      <c r="B148" s="3" t="s">
        <v>79</v>
      </c>
      <c r="C148" s="3" t="s">
        <v>17</v>
      </c>
      <c r="D148" s="3" t="s">
        <v>90</v>
      </c>
      <c r="E148" s="3" t="s">
        <v>8</v>
      </c>
      <c r="F148" s="3">
        <v>2018</v>
      </c>
      <c r="G148" s="3"/>
      <c r="H148" s="3"/>
      <c r="I148" s="3"/>
      <c r="J148" s="3"/>
    </row>
    <row r="149" spans="1:10" x14ac:dyDescent="0.25">
      <c r="A149" s="3"/>
      <c r="B149" s="3" t="s">
        <v>79</v>
      </c>
      <c r="C149" s="3" t="s">
        <v>17</v>
      </c>
      <c r="D149" s="3" t="s">
        <v>90</v>
      </c>
      <c r="E149" s="3" t="s">
        <v>10</v>
      </c>
      <c r="F149" s="3">
        <v>2018</v>
      </c>
      <c r="G149" s="3"/>
      <c r="H149" s="3"/>
      <c r="I149" s="3"/>
      <c r="J149" s="3"/>
    </row>
    <row r="150" spans="1:10" x14ac:dyDescent="0.25">
      <c r="A150" s="3"/>
      <c r="B150" s="3" t="s">
        <v>80</v>
      </c>
      <c r="C150" s="3" t="s">
        <v>17</v>
      </c>
      <c r="D150" s="3" t="s">
        <v>90</v>
      </c>
      <c r="E150" s="3" t="s">
        <v>5</v>
      </c>
      <c r="F150" s="3">
        <v>2020</v>
      </c>
      <c r="G150" s="3"/>
      <c r="H150" s="3"/>
      <c r="I150" s="3"/>
      <c r="J150" s="3"/>
    </row>
    <row r="151" spans="1:10" x14ac:dyDescent="0.25">
      <c r="A151" s="3"/>
      <c r="B151" s="3" t="s">
        <v>80</v>
      </c>
      <c r="C151" s="3" t="s">
        <v>17</v>
      </c>
      <c r="D151" s="3" t="s">
        <v>90</v>
      </c>
      <c r="E151" s="3" t="s">
        <v>9</v>
      </c>
      <c r="F151" s="3">
        <v>2020</v>
      </c>
      <c r="G151" s="3"/>
      <c r="H151" s="3"/>
      <c r="I151" s="3"/>
      <c r="J151" s="3"/>
    </row>
    <row r="152" spans="1:10" x14ac:dyDescent="0.25">
      <c r="A152" s="3"/>
      <c r="B152" s="3" t="s">
        <v>80</v>
      </c>
      <c r="C152" s="3" t="s">
        <v>17</v>
      </c>
      <c r="D152" s="3" t="s">
        <v>90</v>
      </c>
      <c r="E152" s="3" t="s">
        <v>10</v>
      </c>
      <c r="F152" s="3">
        <v>2020</v>
      </c>
      <c r="G152" s="3"/>
      <c r="H152" s="3"/>
      <c r="I152" s="3"/>
      <c r="J152" s="3"/>
    </row>
  </sheetData>
  <sortState xmlns:xlrd2="http://schemas.microsoft.com/office/spreadsheetml/2017/richdata2" ref="A2:J140">
    <sortCondition ref="B1:B140"/>
  </sortState>
  <phoneticPr fontId="3" type="noConversion"/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63D24-ACB2-4046-BD54-4B7B52A26A72}">
  <dimension ref="A1:F476"/>
  <sheetViews>
    <sheetView workbookViewId="0">
      <selection activeCell="F1" sqref="F1:F8"/>
    </sheetView>
  </sheetViews>
  <sheetFormatPr defaultRowHeight="15" x14ac:dyDescent="0.25"/>
  <cols>
    <col min="1" max="1" width="39.42578125" bestFit="1" customWidth="1"/>
    <col min="2" max="2" width="14" bestFit="1" customWidth="1"/>
    <col min="3" max="3" width="21.5703125" bestFit="1" customWidth="1"/>
    <col min="4" max="4" width="15.85546875" bestFit="1" customWidth="1"/>
    <col min="5" max="5" width="14.7109375" bestFit="1" customWidth="1"/>
    <col min="6" max="6" width="59.85546875" bestFit="1" customWidth="1"/>
    <col min="7" max="7" width="7.7109375" bestFit="1" customWidth="1"/>
    <col min="8" max="8" width="9.5703125" bestFit="1" customWidth="1"/>
    <col min="9" max="9" width="14.85546875" bestFit="1" customWidth="1"/>
    <col min="10" max="10" width="9.42578125" bestFit="1" customWidth="1"/>
    <col min="11" max="11" width="11.140625" bestFit="1" customWidth="1"/>
    <col min="12" max="12" width="15.140625" bestFit="1" customWidth="1"/>
    <col min="13" max="13" width="6.140625" bestFit="1" customWidth="1"/>
    <col min="14" max="14" width="5.28515625" bestFit="1" customWidth="1"/>
    <col min="15" max="15" width="11.28515625" bestFit="1" customWidth="1"/>
    <col min="16" max="16" width="12.7109375" bestFit="1" customWidth="1"/>
    <col min="17" max="17" width="7.5703125" bestFit="1" customWidth="1"/>
    <col min="18" max="18" width="12" bestFit="1" customWidth="1"/>
    <col min="19" max="19" width="7.28515625" bestFit="1" customWidth="1"/>
    <col min="20" max="20" width="11.28515625" bestFit="1" customWidth="1"/>
    <col min="21" max="21" width="11.140625" bestFit="1" customWidth="1"/>
    <col min="22" max="22" width="11" bestFit="1" customWidth="1"/>
    <col min="23" max="23" width="9.85546875" bestFit="1" customWidth="1"/>
    <col min="24" max="24" width="12.85546875" bestFit="1" customWidth="1"/>
    <col min="25" max="25" width="13.85546875" bestFit="1" customWidth="1"/>
    <col min="26" max="26" width="9.42578125" bestFit="1" customWidth="1"/>
    <col min="27" max="27" width="11.5703125" bestFit="1" customWidth="1"/>
    <col min="28" max="28" width="13.7109375" bestFit="1" customWidth="1"/>
    <col min="29" max="29" width="18.85546875" bestFit="1" customWidth="1"/>
    <col min="30" max="30" width="10.28515625" bestFit="1" customWidth="1"/>
    <col min="31" max="31" width="9.5703125" bestFit="1" customWidth="1"/>
    <col min="32" max="32" width="18.85546875" bestFit="1" customWidth="1"/>
    <col min="33" max="33" width="11.140625" bestFit="1" customWidth="1"/>
    <col min="34" max="34" width="9.5703125" bestFit="1" customWidth="1"/>
    <col min="35" max="35" width="6.140625" bestFit="1" customWidth="1"/>
    <col min="36" max="36" width="12.85546875" bestFit="1" customWidth="1"/>
    <col min="37" max="37" width="14.7109375" bestFit="1" customWidth="1"/>
    <col min="38" max="38" width="18" bestFit="1" customWidth="1"/>
    <col min="39" max="39" width="13.85546875" bestFit="1" customWidth="1"/>
    <col min="40" max="40" width="11.42578125" bestFit="1" customWidth="1"/>
    <col min="41" max="41" width="21.5703125" bestFit="1" customWidth="1"/>
    <col min="42" max="42" width="9.5703125" bestFit="1" customWidth="1"/>
    <col min="43" max="43" width="14.85546875" bestFit="1" customWidth="1"/>
    <col min="44" max="44" width="13.28515625" bestFit="1" customWidth="1"/>
    <col min="46" max="46" width="12.140625" bestFit="1" customWidth="1"/>
    <col min="47" max="47" width="11.28515625" bestFit="1" customWidth="1"/>
  </cols>
  <sheetData>
    <row r="1" spans="1:6" x14ac:dyDescent="0.25">
      <c r="A1" s="5" t="s">
        <v>119</v>
      </c>
      <c r="B1" s="5" t="s">
        <v>120</v>
      </c>
      <c r="C1" s="5" t="s">
        <v>121</v>
      </c>
      <c r="D1" s="5" t="s">
        <v>122</v>
      </c>
      <c r="E1" s="5" t="s">
        <v>123</v>
      </c>
      <c r="F1" s="5" t="s">
        <v>137</v>
      </c>
    </row>
    <row r="2" spans="1:6" x14ac:dyDescent="0.25">
      <c r="A2" t="s">
        <v>44</v>
      </c>
      <c r="B2" t="str">
        <f>VLOOKUP(A2,'GAME '!B:F,2,0)</f>
        <v>Strategy</v>
      </c>
      <c r="C2" t="str">
        <f>VLOOKUP(A2,'GAME '!B:F,3,0)</f>
        <v>Microsoft</v>
      </c>
      <c r="D2" t="str">
        <f>VLOOKUP(A2,'GAME '!B:F,4,0)</f>
        <v>PC</v>
      </c>
      <c r="E2">
        <f>VLOOKUP(A2,'GAME '!B:F,5,0)</f>
        <v>1997</v>
      </c>
      <c r="F2" t="str">
        <f>"{"</f>
        <v>{</v>
      </c>
    </row>
    <row r="3" spans="1:6" x14ac:dyDescent="0.25">
      <c r="F3" s="7" t="str">
        <f>"title:'"&amp;A2&amp;"',"</f>
        <v>title:'Age of Empires 1',</v>
      </c>
    </row>
    <row r="4" spans="1:6" x14ac:dyDescent="0.25">
      <c r="F4" s="7" t="str">
        <f>"Genre: '"&amp;B2&amp;"',"</f>
        <v>Genre: 'Strategy',</v>
      </c>
    </row>
    <row r="5" spans="1:6" x14ac:dyDescent="0.25">
      <c r="F5" s="7" t="str">
        <f>"Publisher: '"&amp;C2&amp;"',"</f>
        <v>Publisher: 'Microsoft',</v>
      </c>
    </row>
    <row r="6" spans="1:6" x14ac:dyDescent="0.25">
      <c r="F6" s="7" t="str">
        <f>"Platform: '"&amp;D2&amp;"',"</f>
        <v>Platform: 'PC',</v>
      </c>
    </row>
    <row r="7" spans="1:6" x14ac:dyDescent="0.25">
      <c r="F7" s="7" t="str">
        <f>"Release_Year:"&amp;E2&amp;","</f>
        <v>Release_Year:1997,</v>
      </c>
    </row>
    <row r="8" spans="1:6" x14ac:dyDescent="0.25">
      <c r="F8" s="7" t="str">
        <f>"},"</f>
        <v>},</v>
      </c>
    </row>
    <row r="9" spans="1:6" x14ac:dyDescent="0.25">
      <c r="A9" t="s">
        <v>45</v>
      </c>
      <c r="B9" t="str">
        <f>VLOOKUP(A9,'GAME '!B:F,2,0)</f>
        <v>Strategy</v>
      </c>
      <c r="C9" t="str">
        <f>VLOOKUP(A9,'GAME '!B:F,3,0)</f>
        <v>Microsoft</v>
      </c>
      <c r="D9" t="str">
        <f>VLOOKUP(A9,'GAME '!B:F,4,0)</f>
        <v>PC</v>
      </c>
      <c r="E9">
        <f>VLOOKUP(A9,'GAME '!B:F,5,0)</f>
        <v>1999</v>
      </c>
      <c r="F9" t="str">
        <f t="shared" ref="F9" si="0">"{"</f>
        <v>{</v>
      </c>
    </row>
    <row r="10" spans="1:6" x14ac:dyDescent="0.25">
      <c r="F10" s="7" t="str">
        <f t="shared" ref="F10" si="1">"title:'"&amp;A9&amp;"',"</f>
        <v>title:'Age of Empires 2',</v>
      </c>
    </row>
    <row r="11" spans="1:6" x14ac:dyDescent="0.25">
      <c r="F11" s="7" t="str">
        <f t="shared" ref="F11" si="2">"Genre: '"&amp;B9&amp;"',"</f>
        <v>Genre: 'Strategy',</v>
      </c>
    </row>
    <row r="12" spans="1:6" x14ac:dyDescent="0.25">
      <c r="F12" s="7" t="str">
        <f t="shared" ref="F12" si="3">"Publisher: '"&amp;C9&amp;"',"</f>
        <v>Publisher: 'Microsoft',</v>
      </c>
    </row>
    <row r="13" spans="1:6" x14ac:dyDescent="0.25">
      <c r="F13" s="7" t="str">
        <f t="shared" ref="F13" si="4">"Platform: '"&amp;D9&amp;"',"</f>
        <v>Platform: 'PC',</v>
      </c>
    </row>
    <row r="14" spans="1:6" x14ac:dyDescent="0.25">
      <c r="F14" s="7" t="str">
        <f t="shared" ref="F14" si="5">"Release_Year:"&amp;E9&amp;","</f>
        <v>Release_Year:1999,</v>
      </c>
    </row>
    <row r="15" spans="1:6" x14ac:dyDescent="0.25">
      <c r="F15" s="7" t="str">
        <f t="shared" ref="F15" si="6">"},"</f>
        <v>},</v>
      </c>
    </row>
    <row r="16" spans="1:6" x14ac:dyDescent="0.25">
      <c r="A16" t="s">
        <v>46</v>
      </c>
      <c r="B16" t="str">
        <f>VLOOKUP(A16,'GAME '!B:F,2,0)</f>
        <v>Strategy</v>
      </c>
      <c r="C16" t="str">
        <f>VLOOKUP(A16,'GAME '!B:F,3,0)</f>
        <v>Microsoft</v>
      </c>
      <c r="D16" t="str">
        <f>VLOOKUP(A16,'GAME '!B:F,4,0)</f>
        <v>PC</v>
      </c>
      <c r="E16">
        <f>VLOOKUP(A16,'GAME '!B:F,5,0)</f>
        <v>2005</v>
      </c>
      <c r="F16" t="str">
        <f t="shared" ref="F16" si="7">"{"</f>
        <v>{</v>
      </c>
    </row>
    <row r="17" spans="1:6" x14ac:dyDescent="0.25">
      <c r="F17" s="7" t="str">
        <f t="shared" ref="F17" si="8">"title:'"&amp;A16&amp;"',"</f>
        <v>title:'Age of Empires 3',</v>
      </c>
    </row>
    <row r="18" spans="1:6" x14ac:dyDescent="0.25">
      <c r="F18" s="7" t="str">
        <f t="shared" ref="F18" si="9">"Genre: '"&amp;B16&amp;"',"</f>
        <v>Genre: 'Strategy',</v>
      </c>
    </row>
    <row r="19" spans="1:6" x14ac:dyDescent="0.25">
      <c r="F19" s="7" t="str">
        <f t="shared" ref="F19" si="10">"Publisher: '"&amp;C16&amp;"',"</f>
        <v>Publisher: 'Microsoft',</v>
      </c>
    </row>
    <row r="20" spans="1:6" x14ac:dyDescent="0.25">
      <c r="F20" s="7" t="str">
        <f t="shared" ref="F20" si="11">"Platform: '"&amp;D16&amp;"',"</f>
        <v>Platform: 'PC',</v>
      </c>
    </row>
    <row r="21" spans="1:6" x14ac:dyDescent="0.25">
      <c r="F21" s="7" t="str">
        <f t="shared" ref="F21" si="12">"Release_Year:"&amp;E16&amp;","</f>
        <v>Release_Year:2005,</v>
      </c>
    </row>
    <row r="22" spans="1:6" x14ac:dyDescent="0.25">
      <c r="F22" s="7" t="str">
        <f t="shared" ref="F22" si="13">"},"</f>
        <v>},</v>
      </c>
    </row>
    <row r="23" spans="1:6" x14ac:dyDescent="0.25">
      <c r="A23" t="s">
        <v>47</v>
      </c>
      <c r="B23" t="str">
        <f>VLOOKUP(A23,'GAME '!B:F,2,0)</f>
        <v>Strategy</v>
      </c>
      <c r="C23" t="str">
        <f>VLOOKUP(A23,'GAME '!B:F,3,0)</f>
        <v>Microsoft</v>
      </c>
      <c r="D23" t="str">
        <f>VLOOKUP(A23,'GAME '!B:F,4,0)</f>
        <v>PC</v>
      </c>
      <c r="E23">
        <f>VLOOKUP(A23,'GAME '!B:F,5,0)</f>
        <v>2021</v>
      </c>
      <c r="F23" t="str">
        <f t="shared" ref="F23" si="14">"{"</f>
        <v>{</v>
      </c>
    </row>
    <row r="24" spans="1:6" x14ac:dyDescent="0.25">
      <c r="F24" s="7" t="str">
        <f t="shared" ref="F24" si="15">"title:'"&amp;A23&amp;"',"</f>
        <v>title:'Age of Empires 4',</v>
      </c>
    </row>
    <row r="25" spans="1:6" x14ac:dyDescent="0.25">
      <c r="F25" s="7" t="str">
        <f t="shared" ref="F25" si="16">"Genre: '"&amp;B23&amp;"',"</f>
        <v>Genre: 'Strategy',</v>
      </c>
    </row>
    <row r="26" spans="1:6" x14ac:dyDescent="0.25">
      <c r="F26" s="7" t="str">
        <f t="shared" ref="F26" si="17">"Publisher: '"&amp;C23&amp;"',"</f>
        <v>Publisher: 'Microsoft',</v>
      </c>
    </row>
    <row r="27" spans="1:6" x14ac:dyDescent="0.25">
      <c r="F27" s="7" t="str">
        <f t="shared" ref="F27" si="18">"Platform: '"&amp;D23&amp;"',"</f>
        <v>Platform: 'PC',</v>
      </c>
    </row>
    <row r="28" spans="1:6" x14ac:dyDescent="0.25">
      <c r="F28" s="7" t="str">
        <f t="shared" ref="F28" si="19">"Release_Year:"&amp;E23&amp;","</f>
        <v>Release_Year:2021,</v>
      </c>
    </row>
    <row r="29" spans="1:6" x14ac:dyDescent="0.25">
      <c r="F29" s="7" t="str">
        <f t="shared" ref="F29" si="20">"},"</f>
        <v>},</v>
      </c>
    </row>
    <row r="30" spans="1:6" x14ac:dyDescent="0.25">
      <c r="A30" t="s">
        <v>76</v>
      </c>
      <c r="B30" t="str">
        <f>VLOOKUP(A30,'GAME '!B:F,2,0)</f>
        <v>Adventure</v>
      </c>
      <c r="C30" t="str">
        <f>VLOOKUP(A30,'GAME '!B:F,3,0)</f>
        <v>Ubisoft</v>
      </c>
      <c r="D30" t="str">
        <f>VLOOKUP(A30,'GAME '!B:F,4,0)</f>
        <v>PC</v>
      </c>
      <c r="E30">
        <f>VLOOKUP(A30,'GAME '!B:F,5,0)</f>
        <v>2007</v>
      </c>
      <c r="F30" t="str">
        <f t="shared" ref="F30" si="21">"{"</f>
        <v>{</v>
      </c>
    </row>
    <row r="31" spans="1:6" x14ac:dyDescent="0.25">
      <c r="F31" s="7" t="str">
        <f t="shared" ref="F31" si="22">"title:'"&amp;A30&amp;"',"</f>
        <v>title:'Assassin's Creed',</v>
      </c>
    </row>
    <row r="32" spans="1:6" x14ac:dyDescent="0.25">
      <c r="F32" s="7" t="str">
        <f t="shared" ref="F32" si="23">"Genre: '"&amp;B30&amp;"',"</f>
        <v>Genre: 'Adventure',</v>
      </c>
    </row>
    <row r="33" spans="1:6" x14ac:dyDescent="0.25">
      <c r="F33" s="7" t="str">
        <f t="shared" ref="F33" si="24">"Publisher: '"&amp;C30&amp;"',"</f>
        <v>Publisher: 'Ubisoft',</v>
      </c>
    </row>
    <row r="34" spans="1:6" x14ac:dyDescent="0.25">
      <c r="F34" s="7" t="str">
        <f t="shared" ref="F34" si="25">"Platform: '"&amp;D30&amp;"',"</f>
        <v>Platform: 'PC',</v>
      </c>
    </row>
    <row r="35" spans="1:6" x14ac:dyDescent="0.25">
      <c r="F35" s="7" t="str">
        <f t="shared" ref="F35" si="26">"Release_Year:"&amp;E30&amp;","</f>
        <v>Release_Year:2007,</v>
      </c>
    </row>
    <row r="36" spans="1:6" x14ac:dyDescent="0.25">
      <c r="F36" s="7" t="str">
        <f t="shared" ref="F36" si="27">"},"</f>
        <v>},</v>
      </c>
    </row>
    <row r="37" spans="1:6" x14ac:dyDescent="0.25">
      <c r="A37" t="s">
        <v>77</v>
      </c>
      <c r="B37" t="str">
        <f>VLOOKUP(A37,'GAME '!B:F,2,0)</f>
        <v>Adventure</v>
      </c>
      <c r="C37" t="str">
        <f>VLOOKUP(A37,'GAME '!B:F,3,0)</f>
        <v>Ubisoft</v>
      </c>
      <c r="D37" t="str">
        <f>VLOOKUP(A37,'GAME '!B:F,4,0)</f>
        <v>PC</v>
      </c>
      <c r="E37">
        <f>VLOOKUP(A37,'GAME '!B:F,5,0)</f>
        <v>2009</v>
      </c>
      <c r="F37" t="str">
        <f t="shared" ref="F37" si="28">"{"</f>
        <v>{</v>
      </c>
    </row>
    <row r="38" spans="1:6" x14ac:dyDescent="0.25">
      <c r="F38" s="7" t="str">
        <f t="shared" ref="F38" si="29">"title:'"&amp;A37&amp;"',"</f>
        <v>title:'Assassin's Creed 2',</v>
      </c>
    </row>
    <row r="39" spans="1:6" x14ac:dyDescent="0.25">
      <c r="F39" s="7" t="str">
        <f t="shared" ref="F39" si="30">"Genre: '"&amp;B37&amp;"',"</f>
        <v>Genre: 'Adventure',</v>
      </c>
    </row>
    <row r="40" spans="1:6" x14ac:dyDescent="0.25">
      <c r="F40" s="7" t="str">
        <f t="shared" ref="F40" si="31">"Publisher: '"&amp;C37&amp;"',"</f>
        <v>Publisher: 'Ubisoft',</v>
      </c>
    </row>
    <row r="41" spans="1:6" x14ac:dyDescent="0.25">
      <c r="F41" s="7" t="str">
        <f t="shared" ref="F41" si="32">"Platform: '"&amp;D37&amp;"',"</f>
        <v>Platform: 'PC',</v>
      </c>
    </row>
    <row r="42" spans="1:6" x14ac:dyDescent="0.25">
      <c r="F42" s="7" t="str">
        <f t="shared" ref="F42" si="33">"Release_Year:"&amp;E37&amp;","</f>
        <v>Release_Year:2009,</v>
      </c>
    </row>
    <row r="43" spans="1:6" x14ac:dyDescent="0.25">
      <c r="F43" s="7" t="str">
        <f t="shared" ref="F43" si="34">"},"</f>
        <v>},</v>
      </c>
    </row>
    <row r="44" spans="1:6" x14ac:dyDescent="0.25">
      <c r="A44" t="s">
        <v>78</v>
      </c>
      <c r="B44" t="str">
        <f>VLOOKUP(A44,'GAME '!B:F,2,0)</f>
        <v>Adventure</v>
      </c>
      <c r="C44" t="str">
        <f>VLOOKUP(A44,'GAME '!B:F,3,0)</f>
        <v>Ubisoft</v>
      </c>
      <c r="D44" t="str">
        <f>VLOOKUP(A44,'GAME '!B:F,4,0)</f>
        <v>PC</v>
      </c>
      <c r="E44">
        <f>VLOOKUP(A44,'GAME '!B:F,5,0)</f>
        <v>2012</v>
      </c>
      <c r="F44" t="str">
        <f t="shared" ref="F44" si="35">"{"</f>
        <v>{</v>
      </c>
    </row>
    <row r="45" spans="1:6" x14ac:dyDescent="0.25">
      <c r="F45" s="7" t="str">
        <f t="shared" ref="F45" si="36">"title:'"&amp;A44&amp;"',"</f>
        <v>title:'Assassin's Creed 3',</v>
      </c>
    </row>
    <row r="46" spans="1:6" x14ac:dyDescent="0.25">
      <c r="F46" s="7" t="str">
        <f t="shared" ref="F46" si="37">"Genre: '"&amp;B44&amp;"',"</f>
        <v>Genre: 'Adventure',</v>
      </c>
    </row>
    <row r="47" spans="1:6" x14ac:dyDescent="0.25">
      <c r="F47" s="7" t="str">
        <f t="shared" ref="F47" si="38">"Publisher: '"&amp;C44&amp;"',"</f>
        <v>Publisher: 'Ubisoft',</v>
      </c>
    </row>
    <row r="48" spans="1:6" x14ac:dyDescent="0.25">
      <c r="F48" s="7" t="str">
        <f t="shared" ref="F48" si="39">"Platform: '"&amp;D44&amp;"',"</f>
        <v>Platform: 'PC',</v>
      </c>
    </row>
    <row r="49" spans="1:6" x14ac:dyDescent="0.25">
      <c r="F49" s="7" t="str">
        <f t="shared" ref="F49" si="40">"Release_Year:"&amp;E44&amp;","</f>
        <v>Release_Year:2012,</v>
      </c>
    </row>
    <row r="50" spans="1:6" x14ac:dyDescent="0.25">
      <c r="F50" s="7" t="str">
        <f t="shared" ref="F50" si="41">"},"</f>
        <v>},</v>
      </c>
    </row>
    <row r="51" spans="1:6" x14ac:dyDescent="0.25">
      <c r="A51" t="s">
        <v>79</v>
      </c>
      <c r="B51" t="str">
        <f>VLOOKUP(A51,'GAME '!B:F,2,0)</f>
        <v>Adventure</v>
      </c>
      <c r="C51" t="str">
        <f>VLOOKUP(A51,'GAME '!B:F,3,0)</f>
        <v>Ubisoft</v>
      </c>
      <c r="D51" t="str">
        <f>VLOOKUP(A51,'GAME '!B:F,4,0)</f>
        <v>Playstation 4</v>
      </c>
      <c r="E51">
        <f>VLOOKUP(A51,'GAME '!B:F,5,0)</f>
        <v>2018</v>
      </c>
      <c r="F51" t="str">
        <f t="shared" ref="F51" si="42">"{"</f>
        <v>{</v>
      </c>
    </row>
    <row r="52" spans="1:6" x14ac:dyDescent="0.25">
      <c r="F52" s="7" t="str">
        <f t="shared" ref="F52" si="43">"title:'"&amp;A51&amp;"',"</f>
        <v>title:'Assassin's Creed Odyssey',</v>
      </c>
    </row>
    <row r="53" spans="1:6" x14ac:dyDescent="0.25">
      <c r="F53" s="7" t="str">
        <f t="shared" ref="F53" si="44">"Genre: '"&amp;B51&amp;"',"</f>
        <v>Genre: 'Adventure',</v>
      </c>
    </row>
    <row r="54" spans="1:6" x14ac:dyDescent="0.25">
      <c r="F54" s="7" t="str">
        <f t="shared" ref="F54" si="45">"Publisher: '"&amp;C51&amp;"',"</f>
        <v>Publisher: 'Ubisoft',</v>
      </c>
    </row>
    <row r="55" spans="1:6" x14ac:dyDescent="0.25">
      <c r="F55" s="7" t="str">
        <f t="shared" ref="F55" si="46">"Platform: '"&amp;D51&amp;"',"</f>
        <v>Platform: 'Playstation 4',</v>
      </c>
    </row>
    <row r="56" spans="1:6" x14ac:dyDescent="0.25">
      <c r="F56" s="7" t="str">
        <f t="shared" ref="F56" si="47">"Release_Year:"&amp;E51&amp;","</f>
        <v>Release_Year:2018,</v>
      </c>
    </row>
    <row r="57" spans="1:6" x14ac:dyDescent="0.25">
      <c r="F57" s="7" t="str">
        <f t="shared" ref="F57" si="48">"},"</f>
        <v>},</v>
      </c>
    </row>
    <row r="58" spans="1:6" x14ac:dyDescent="0.25">
      <c r="A58" t="s">
        <v>80</v>
      </c>
      <c r="B58" t="str">
        <f>VLOOKUP(A58,'GAME '!B:F,2,0)</f>
        <v>Adventure</v>
      </c>
      <c r="C58" t="str">
        <f>VLOOKUP(A58,'GAME '!B:F,3,0)</f>
        <v>Ubisoft</v>
      </c>
      <c r="D58" t="str">
        <f>VLOOKUP(A58,'GAME '!B:F,4,0)</f>
        <v>Playstation 5</v>
      </c>
      <c r="E58">
        <f>VLOOKUP(A58,'GAME '!B:F,5,0)</f>
        <v>2020</v>
      </c>
      <c r="F58" t="str">
        <f t="shared" ref="F58" si="49">"{"</f>
        <v>{</v>
      </c>
    </row>
    <row r="59" spans="1:6" x14ac:dyDescent="0.25">
      <c r="F59" s="7" t="str">
        <f t="shared" ref="F59" si="50">"title:'"&amp;A58&amp;"',"</f>
        <v>title:'Assassin's Creed Valhalla',</v>
      </c>
    </row>
    <row r="60" spans="1:6" x14ac:dyDescent="0.25">
      <c r="F60" s="7" t="str">
        <f t="shared" ref="F60" si="51">"Genre: '"&amp;B58&amp;"',"</f>
        <v>Genre: 'Adventure',</v>
      </c>
    </row>
    <row r="61" spans="1:6" x14ac:dyDescent="0.25">
      <c r="F61" s="7" t="str">
        <f t="shared" ref="F61" si="52">"Publisher: '"&amp;C58&amp;"',"</f>
        <v>Publisher: 'Ubisoft',</v>
      </c>
    </row>
    <row r="62" spans="1:6" x14ac:dyDescent="0.25">
      <c r="F62" s="7" t="str">
        <f t="shared" ref="F62" si="53">"Platform: '"&amp;D58&amp;"',"</f>
        <v>Platform: 'Playstation 5',</v>
      </c>
    </row>
    <row r="63" spans="1:6" x14ac:dyDescent="0.25">
      <c r="F63" s="7" t="str">
        <f t="shared" ref="F63" si="54">"Release_Year:"&amp;E58&amp;","</f>
        <v>Release_Year:2020,</v>
      </c>
    </row>
    <row r="64" spans="1:6" x14ac:dyDescent="0.25">
      <c r="F64" s="7" t="str">
        <f t="shared" ref="F64" si="55">"},"</f>
        <v>},</v>
      </c>
    </row>
    <row r="65" spans="1:6" x14ac:dyDescent="0.25">
      <c r="A65" t="s">
        <v>71</v>
      </c>
      <c r="B65" t="str">
        <f>VLOOKUP(A65,'GAME '!B:F,2,0)</f>
        <v>Acion</v>
      </c>
      <c r="C65" t="str">
        <f>VLOOKUP(A65,'GAME '!B:F,3,0)</f>
        <v>Warner Bros</v>
      </c>
      <c r="D65" t="str">
        <f>VLOOKUP(A65,'GAME '!B:F,4,0)</f>
        <v>Playstation 3</v>
      </c>
      <c r="E65">
        <f>VLOOKUP(A65,'GAME '!B:F,5,0)</f>
        <v>2009</v>
      </c>
      <c r="F65" t="str">
        <f t="shared" ref="F65" si="56">"{"</f>
        <v>{</v>
      </c>
    </row>
    <row r="66" spans="1:6" x14ac:dyDescent="0.25">
      <c r="F66" s="7" t="str">
        <f t="shared" ref="F66" si="57">"title:'"&amp;A65&amp;"',"</f>
        <v>title:'Batman: Arkham Asylum',</v>
      </c>
    </row>
    <row r="67" spans="1:6" x14ac:dyDescent="0.25">
      <c r="F67" s="7" t="str">
        <f t="shared" ref="F67" si="58">"Genre: '"&amp;B65&amp;"',"</f>
        <v>Genre: 'Acion',</v>
      </c>
    </row>
    <row r="68" spans="1:6" x14ac:dyDescent="0.25">
      <c r="F68" s="7" t="str">
        <f t="shared" ref="F68" si="59">"Publisher: '"&amp;C65&amp;"',"</f>
        <v>Publisher: 'Warner Bros',</v>
      </c>
    </row>
    <row r="69" spans="1:6" x14ac:dyDescent="0.25">
      <c r="F69" s="7" t="str">
        <f t="shared" ref="F69" si="60">"Platform: '"&amp;D65&amp;"',"</f>
        <v>Platform: 'Playstation 3',</v>
      </c>
    </row>
    <row r="70" spans="1:6" x14ac:dyDescent="0.25">
      <c r="F70" s="7" t="str">
        <f t="shared" ref="F70" si="61">"Release_Year:"&amp;E65&amp;","</f>
        <v>Release_Year:2009,</v>
      </c>
    </row>
    <row r="71" spans="1:6" x14ac:dyDescent="0.25">
      <c r="F71" s="7" t="str">
        <f t="shared" ref="F71" si="62">"},"</f>
        <v>},</v>
      </c>
    </row>
    <row r="72" spans="1:6" x14ac:dyDescent="0.25">
      <c r="A72" t="s">
        <v>70</v>
      </c>
      <c r="B72" t="str">
        <f>VLOOKUP(A72,'GAME '!B:F,2,0)</f>
        <v>Acion</v>
      </c>
      <c r="C72" t="str">
        <f>VLOOKUP(A72,'GAME '!B:F,3,0)</f>
        <v>Warner Bros</v>
      </c>
      <c r="D72" t="str">
        <f>VLOOKUP(A72,'GAME '!B:F,4,0)</f>
        <v>Playstation 3</v>
      </c>
      <c r="E72">
        <f>VLOOKUP(A72,'GAME '!B:F,5,0)</f>
        <v>2011</v>
      </c>
      <c r="F72" t="str">
        <f t="shared" ref="F72" si="63">"{"</f>
        <v>{</v>
      </c>
    </row>
    <row r="73" spans="1:6" x14ac:dyDescent="0.25">
      <c r="F73" s="7" t="str">
        <f t="shared" ref="F73" si="64">"title:'"&amp;A72&amp;"',"</f>
        <v>title:'Batman: Arkham City',</v>
      </c>
    </row>
    <row r="74" spans="1:6" x14ac:dyDescent="0.25">
      <c r="F74" s="7" t="str">
        <f t="shared" ref="F74" si="65">"Genre: '"&amp;B72&amp;"',"</f>
        <v>Genre: 'Acion',</v>
      </c>
    </row>
    <row r="75" spans="1:6" x14ac:dyDescent="0.25">
      <c r="F75" s="7" t="str">
        <f t="shared" ref="F75" si="66">"Publisher: '"&amp;C72&amp;"',"</f>
        <v>Publisher: 'Warner Bros',</v>
      </c>
    </row>
    <row r="76" spans="1:6" x14ac:dyDescent="0.25">
      <c r="F76" s="7" t="str">
        <f t="shared" ref="F76" si="67">"Platform: '"&amp;D72&amp;"',"</f>
        <v>Platform: 'Playstation 3',</v>
      </c>
    </row>
    <row r="77" spans="1:6" x14ac:dyDescent="0.25">
      <c r="F77" s="7" t="str">
        <f t="shared" ref="F77" si="68">"Release_Year:"&amp;E72&amp;","</f>
        <v>Release_Year:2011,</v>
      </c>
    </row>
    <row r="78" spans="1:6" x14ac:dyDescent="0.25">
      <c r="F78" s="7" t="str">
        <f t="shared" ref="F78" si="69">"},"</f>
        <v>},</v>
      </c>
    </row>
    <row r="79" spans="1:6" x14ac:dyDescent="0.25">
      <c r="A79" t="s">
        <v>74</v>
      </c>
      <c r="B79" t="str">
        <f>VLOOKUP(A79,'GAME '!B:F,2,0)</f>
        <v>Acion</v>
      </c>
      <c r="C79" t="str">
        <f>VLOOKUP(A79,'GAME '!B:F,3,0)</f>
        <v>Warner Bros</v>
      </c>
      <c r="D79" t="str">
        <f>VLOOKUP(A79,'GAME '!B:F,4,0)</f>
        <v>Playstation 3</v>
      </c>
      <c r="E79">
        <f>VLOOKUP(A79,'GAME '!B:F,5,0)</f>
        <v>2015</v>
      </c>
      <c r="F79" t="str">
        <f t="shared" ref="F79" si="70">"{"</f>
        <v>{</v>
      </c>
    </row>
    <row r="80" spans="1:6" x14ac:dyDescent="0.25">
      <c r="F80" s="7" t="str">
        <f t="shared" ref="F80" si="71">"title:'"&amp;A79&amp;"',"</f>
        <v>title:'Batman: Arkham Knight',</v>
      </c>
    </row>
    <row r="81" spans="1:6" x14ac:dyDescent="0.25">
      <c r="F81" s="7" t="str">
        <f t="shared" ref="F81" si="72">"Genre: '"&amp;B79&amp;"',"</f>
        <v>Genre: 'Acion',</v>
      </c>
    </row>
    <row r="82" spans="1:6" x14ac:dyDescent="0.25">
      <c r="F82" s="7" t="str">
        <f t="shared" ref="F82" si="73">"Publisher: '"&amp;C79&amp;"',"</f>
        <v>Publisher: 'Warner Bros',</v>
      </c>
    </row>
    <row r="83" spans="1:6" x14ac:dyDescent="0.25">
      <c r="F83" s="7" t="str">
        <f t="shared" ref="F83" si="74">"Platform: '"&amp;D79&amp;"',"</f>
        <v>Platform: 'Playstation 3',</v>
      </c>
    </row>
    <row r="84" spans="1:6" x14ac:dyDescent="0.25">
      <c r="F84" s="7" t="str">
        <f t="shared" ref="F84" si="75">"Release_Year:"&amp;E79&amp;","</f>
        <v>Release_Year:2015,</v>
      </c>
    </row>
    <row r="85" spans="1:6" x14ac:dyDescent="0.25">
      <c r="F85" s="7" t="str">
        <f t="shared" ref="F85" si="76">"},"</f>
        <v>},</v>
      </c>
    </row>
    <row r="86" spans="1:6" x14ac:dyDescent="0.25">
      <c r="A86" t="s">
        <v>72</v>
      </c>
      <c r="B86" t="str">
        <f>VLOOKUP(A86,'GAME '!B:F,2,0)</f>
        <v>Hack and Slash</v>
      </c>
      <c r="C86" t="str">
        <f>VLOOKUP(A86,'GAME '!B:F,3,0)</f>
        <v>Nintendo</v>
      </c>
      <c r="D86" t="str">
        <f>VLOOKUP(A86,'GAME '!B:F,4,0)</f>
        <v>Playstation 3</v>
      </c>
      <c r="E86">
        <f>VLOOKUP(A86,'GAME '!B:F,5,0)</f>
        <v>2009</v>
      </c>
      <c r="F86" t="str">
        <f t="shared" ref="F86" si="77">"{"</f>
        <v>{</v>
      </c>
    </row>
    <row r="87" spans="1:6" x14ac:dyDescent="0.25">
      <c r="F87" s="7" t="str">
        <f t="shared" ref="F87" si="78">"title:'"&amp;A86&amp;"',"</f>
        <v>title:'Bayonetta',</v>
      </c>
    </row>
    <row r="88" spans="1:6" x14ac:dyDescent="0.25">
      <c r="F88" s="7" t="str">
        <f t="shared" ref="F88" si="79">"Genre: '"&amp;B86&amp;"',"</f>
        <v>Genre: 'Hack and Slash',</v>
      </c>
    </row>
    <row r="89" spans="1:6" x14ac:dyDescent="0.25">
      <c r="F89" s="7" t="str">
        <f t="shared" ref="F89" si="80">"Publisher: '"&amp;C86&amp;"',"</f>
        <v>Publisher: 'Nintendo',</v>
      </c>
    </row>
    <row r="90" spans="1:6" x14ac:dyDescent="0.25">
      <c r="F90" s="7" t="str">
        <f t="shared" ref="F90" si="81">"Platform: '"&amp;D86&amp;"',"</f>
        <v>Platform: 'Playstation 3',</v>
      </c>
    </row>
    <row r="91" spans="1:6" x14ac:dyDescent="0.25">
      <c r="F91" s="7" t="str">
        <f t="shared" ref="F91" si="82">"Release_Year:"&amp;E86&amp;","</f>
        <v>Release_Year:2009,</v>
      </c>
    </row>
    <row r="92" spans="1:6" x14ac:dyDescent="0.25">
      <c r="F92" s="7" t="str">
        <f t="shared" ref="F92" si="83">"},"</f>
        <v>},</v>
      </c>
    </row>
    <row r="93" spans="1:6" x14ac:dyDescent="0.25">
      <c r="A93" t="s">
        <v>73</v>
      </c>
      <c r="B93" t="str">
        <f>VLOOKUP(A93,'GAME '!B:F,2,0)</f>
        <v>Hack and Slash</v>
      </c>
      <c r="C93" t="str">
        <f>VLOOKUP(A93,'GAME '!B:F,3,0)</f>
        <v>Nintendo</v>
      </c>
      <c r="D93" t="str">
        <f>VLOOKUP(A93,'GAME '!B:F,4,0)</f>
        <v>Xbox 360</v>
      </c>
      <c r="E93">
        <f>VLOOKUP(A93,'GAME '!B:F,5,0)</f>
        <v>2014</v>
      </c>
      <c r="F93" t="str">
        <f t="shared" ref="F93" si="84">"{"</f>
        <v>{</v>
      </c>
    </row>
    <row r="94" spans="1:6" x14ac:dyDescent="0.25">
      <c r="F94" s="7" t="str">
        <f t="shared" ref="F94" si="85">"title:'"&amp;A93&amp;"',"</f>
        <v>title:'Bayonetta 2',</v>
      </c>
    </row>
    <row r="95" spans="1:6" x14ac:dyDescent="0.25">
      <c r="F95" s="7" t="str">
        <f t="shared" ref="F95" si="86">"Genre: '"&amp;B93&amp;"',"</f>
        <v>Genre: 'Hack and Slash',</v>
      </c>
    </row>
    <row r="96" spans="1:6" x14ac:dyDescent="0.25">
      <c r="F96" s="7" t="str">
        <f t="shared" ref="F96" si="87">"Publisher: '"&amp;C93&amp;"',"</f>
        <v>Publisher: 'Nintendo',</v>
      </c>
    </row>
    <row r="97" spans="1:6" x14ac:dyDescent="0.25">
      <c r="F97" s="7" t="str">
        <f t="shared" ref="F97" si="88">"Platform: '"&amp;D93&amp;"',"</f>
        <v>Platform: 'Xbox 360',</v>
      </c>
    </row>
    <row r="98" spans="1:6" x14ac:dyDescent="0.25">
      <c r="F98" s="7" t="str">
        <f t="shared" ref="F98" si="89">"Release_Year:"&amp;E93&amp;","</f>
        <v>Release_Year:2014,</v>
      </c>
    </row>
    <row r="99" spans="1:6" x14ac:dyDescent="0.25">
      <c r="F99" s="7" t="str">
        <f t="shared" ref="F99" si="90">"},"</f>
        <v>},</v>
      </c>
    </row>
    <row r="100" spans="1:6" x14ac:dyDescent="0.25">
      <c r="A100" t="s">
        <v>49</v>
      </c>
      <c r="B100" t="str">
        <f>VLOOKUP(A100,'GAME '!B:F,2,0)</f>
        <v>Adventure</v>
      </c>
      <c r="C100" t="str">
        <f>VLOOKUP(A100,'GAME '!B:F,3,0)</f>
        <v>Konami</v>
      </c>
      <c r="D100" t="str">
        <f>VLOOKUP(A100,'GAME '!B:F,4,0)</f>
        <v>Playstation 3</v>
      </c>
      <c r="E100">
        <f>VLOOKUP(A100,'GAME '!B:F,5,0)</f>
        <v>2010</v>
      </c>
      <c r="F100" t="str">
        <f t="shared" ref="F100" si="91">"{"</f>
        <v>{</v>
      </c>
    </row>
    <row r="101" spans="1:6" x14ac:dyDescent="0.25">
      <c r="F101" s="7" t="str">
        <f t="shared" ref="F101" si="92">"title:'"&amp;A100&amp;"',"</f>
        <v>title:'Castlevania - Lords of Shadows 1',</v>
      </c>
    </row>
    <row r="102" spans="1:6" x14ac:dyDescent="0.25">
      <c r="F102" s="7" t="str">
        <f t="shared" ref="F102" si="93">"Genre: '"&amp;B100&amp;"',"</f>
        <v>Genre: 'Adventure',</v>
      </c>
    </row>
    <row r="103" spans="1:6" x14ac:dyDescent="0.25">
      <c r="F103" s="7" t="str">
        <f t="shared" ref="F103" si="94">"Publisher: '"&amp;C100&amp;"',"</f>
        <v>Publisher: 'Konami',</v>
      </c>
    </row>
    <row r="104" spans="1:6" x14ac:dyDescent="0.25">
      <c r="F104" s="7" t="str">
        <f t="shared" ref="F104" si="95">"Platform: '"&amp;D100&amp;"',"</f>
        <v>Platform: 'Playstation 3',</v>
      </c>
    </row>
    <row r="105" spans="1:6" x14ac:dyDescent="0.25">
      <c r="F105" s="7" t="str">
        <f t="shared" ref="F105" si="96">"Release_Year:"&amp;E100&amp;","</f>
        <v>Release_Year:2010,</v>
      </c>
    </row>
    <row r="106" spans="1:6" x14ac:dyDescent="0.25">
      <c r="F106" s="7" t="str">
        <f t="shared" ref="F106" si="97">"},"</f>
        <v>},</v>
      </c>
    </row>
    <row r="107" spans="1:6" x14ac:dyDescent="0.25">
      <c r="A107" t="s">
        <v>50</v>
      </c>
      <c r="B107" t="str">
        <f>VLOOKUP(A107,'GAME '!B:F,2,0)</f>
        <v>Adventure</v>
      </c>
      <c r="C107" t="str">
        <f>VLOOKUP(A107,'GAME '!B:F,3,0)</f>
        <v>Konami</v>
      </c>
      <c r="D107" t="str">
        <f>VLOOKUP(A107,'GAME '!B:F,4,0)</f>
        <v>Playstation 3</v>
      </c>
      <c r="E107">
        <f>VLOOKUP(A107,'GAME '!B:F,5,0)</f>
        <v>2014</v>
      </c>
      <c r="F107" t="str">
        <f t="shared" ref="F107" si="98">"{"</f>
        <v>{</v>
      </c>
    </row>
    <row r="108" spans="1:6" x14ac:dyDescent="0.25">
      <c r="F108" s="7" t="str">
        <f t="shared" ref="F108" si="99">"title:'"&amp;A107&amp;"',"</f>
        <v>title:'Castlevania - Lords of Shadows 2',</v>
      </c>
    </row>
    <row r="109" spans="1:6" x14ac:dyDescent="0.25">
      <c r="F109" s="7" t="str">
        <f t="shared" ref="F109" si="100">"Genre: '"&amp;B107&amp;"',"</f>
        <v>Genre: 'Adventure',</v>
      </c>
    </row>
    <row r="110" spans="1:6" x14ac:dyDescent="0.25">
      <c r="F110" s="7" t="str">
        <f t="shared" ref="F110" si="101">"Publisher: '"&amp;C107&amp;"',"</f>
        <v>Publisher: 'Konami',</v>
      </c>
    </row>
    <row r="111" spans="1:6" x14ac:dyDescent="0.25">
      <c r="F111" s="7" t="str">
        <f t="shared" ref="F111" si="102">"Platform: '"&amp;D107&amp;"',"</f>
        <v>Platform: 'Playstation 3',</v>
      </c>
    </row>
    <row r="112" spans="1:6" x14ac:dyDescent="0.25">
      <c r="F112" s="7" t="str">
        <f t="shared" ref="F112" si="103">"Release_Year:"&amp;E107&amp;","</f>
        <v>Release_Year:2014,</v>
      </c>
    </row>
    <row r="113" spans="1:6" x14ac:dyDescent="0.25">
      <c r="F113" s="7" t="str">
        <f t="shared" ref="F113" si="104">"},"</f>
        <v>},</v>
      </c>
    </row>
    <row r="114" spans="1:6" x14ac:dyDescent="0.25">
      <c r="A114" t="s">
        <v>48</v>
      </c>
      <c r="B114" t="str">
        <f>VLOOKUP(A114,'GAME '!B:F,2,0)</f>
        <v>Side Scrolling</v>
      </c>
      <c r="C114" t="str">
        <f>VLOOKUP(A114,'GAME '!B:F,3,0)</f>
        <v>Studio MDHR</v>
      </c>
      <c r="D114" t="str">
        <f>VLOOKUP(A114,'GAME '!B:F,4,0)</f>
        <v>PC</v>
      </c>
      <c r="E114">
        <f>VLOOKUP(A114,'GAME '!B:F,5,0)</f>
        <v>2017</v>
      </c>
      <c r="F114" t="str">
        <f t="shared" ref="F114" si="105">"{"</f>
        <v>{</v>
      </c>
    </row>
    <row r="115" spans="1:6" x14ac:dyDescent="0.25">
      <c r="F115" s="7" t="str">
        <f t="shared" ref="F115" si="106">"title:'"&amp;A114&amp;"',"</f>
        <v>title:'Cuphead',</v>
      </c>
    </row>
    <row r="116" spans="1:6" x14ac:dyDescent="0.25">
      <c r="F116" s="7" t="str">
        <f t="shared" ref="F116" si="107">"Genre: '"&amp;B114&amp;"',"</f>
        <v>Genre: 'Side Scrolling',</v>
      </c>
    </row>
    <row r="117" spans="1:6" x14ac:dyDescent="0.25">
      <c r="F117" s="7" t="str">
        <f t="shared" ref="F117" si="108">"Publisher: '"&amp;C114&amp;"',"</f>
        <v>Publisher: 'Studio MDHR',</v>
      </c>
    </row>
    <row r="118" spans="1:6" x14ac:dyDescent="0.25">
      <c r="F118" s="7" t="str">
        <f t="shared" ref="F118" si="109">"Platform: '"&amp;D114&amp;"',"</f>
        <v>Platform: 'PC',</v>
      </c>
    </row>
    <row r="119" spans="1:6" x14ac:dyDescent="0.25">
      <c r="F119" s="7" t="str">
        <f t="shared" ref="F119" si="110">"Release_Year:"&amp;E114&amp;","</f>
        <v>Release_Year:2017,</v>
      </c>
    </row>
    <row r="120" spans="1:6" x14ac:dyDescent="0.25">
      <c r="F120" s="7" t="str">
        <f t="shared" ref="F120" si="111">"},"</f>
        <v>},</v>
      </c>
    </row>
    <row r="121" spans="1:6" x14ac:dyDescent="0.25">
      <c r="A121" t="s">
        <v>27</v>
      </c>
      <c r="B121" t="str">
        <f>VLOOKUP(A121,'GAME '!B:F,2,0)</f>
        <v>RPG</v>
      </c>
      <c r="C121" t="str">
        <f>VLOOKUP(A121,'GAME '!B:F,3,0)</f>
        <v>CD Projekt</v>
      </c>
      <c r="D121" t="str">
        <f>VLOOKUP(A121,'GAME '!B:F,4,0)</f>
        <v>Playstation 4</v>
      </c>
      <c r="E121">
        <f>VLOOKUP(A121,'GAME '!B:F,5,0)</f>
        <v>2020</v>
      </c>
      <c r="F121" t="str">
        <f t="shared" ref="F121" si="112">"{"</f>
        <v>{</v>
      </c>
    </row>
    <row r="122" spans="1:6" x14ac:dyDescent="0.25">
      <c r="F122" s="7" t="str">
        <f t="shared" ref="F122" si="113">"title:'"&amp;A121&amp;"',"</f>
        <v>title:'Cyberpunk 2077',</v>
      </c>
    </row>
    <row r="123" spans="1:6" x14ac:dyDescent="0.25">
      <c r="F123" s="7" t="str">
        <f t="shared" ref="F123" si="114">"Genre: '"&amp;B121&amp;"',"</f>
        <v>Genre: 'RPG',</v>
      </c>
    </row>
    <row r="124" spans="1:6" x14ac:dyDescent="0.25">
      <c r="F124" s="7" t="str">
        <f t="shared" ref="F124" si="115">"Publisher: '"&amp;C121&amp;"',"</f>
        <v>Publisher: 'CD Projekt',</v>
      </c>
    </row>
    <row r="125" spans="1:6" x14ac:dyDescent="0.25">
      <c r="F125" s="7" t="str">
        <f t="shared" ref="F125" si="116">"Platform: '"&amp;D121&amp;"',"</f>
        <v>Platform: 'Playstation 4',</v>
      </c>
    </row>
    <row r="126" spans="1:6" x14ac:dyDescent="0.25">
      <c r="F126" s="7" t="str">
        <f t="shared" ref="F126" si="117">"Release_Year:"&amp;E121&amp;","</f>
        <v>Release_Year:2020,</v>
      </c>
    </row>
    <row r="127" spans="1:6" x14ac:dyDescent="0.25">
      <c r="F127" s="7" t="str">
        <f t="shared" ref="F127" si="118">"},"</f>
        <v>},</v>
      </c>
    </row>
    <row r="128" spans="1:6" x14ac:dyDescent="0.25">
      <c r="A128" t="s">
        <v>63</v>
      </c>
      <c r="B128" t="str">
        <f>VLOOKUP(A128,'GAME '!B:F,2,0)</f>
        <v>RPG</v>
      </c>
      <c r="C128" t="str">
        <f>VLOOKUP(A128,'GAME '!B:F,3,0)</f>
        <v>Bandai Namco</v>
      </c>
      <c r="D128" t="str">
        <f>VLOOKUP(A128,'GAME '!B:F,4,0)</f>
        <v>Playstation 3</v>
      </c>
      <c r="E128">
        <f>VLOOKUP(A128,'GAME '!B:F,5,0)</f>
        <v>2011</v>
      </c>
      <c r="F128" t="str">
        <f t="shared" ref="F128" si="119">"{"</f>
        <v>{</v>
      </c>
    </row>
    <row r="129" spans="1:6" x14ac:dyDescent="0.25">
      <c r="F129" s="7" t="str">
        <f t="shared" ref="F129" si="120">"title:'"&amp;A128&amp;"',"</f>
        <v>title:'Dark Souls 1',</v>
      </c>
    </row>
    <row r="130" spans="1:6" x14ac:dyDescent="0.25">
      <c r="F130" s="7" t="str">
        <f t="shared" ref="F130" si="121">"Genre: '"&amp;B128&amp;"',"</f>
        <v>Genre: 'RPG',</v>
      </c>
    </row>
    <row r="131" spans="1:6" x14ac:dyDescent="0.25">
      <c r="F131" s="7" t="str">
        <f t="shared" ref="F131" si="122">"Publisher: '"&amp;C128&amp;"',"</f>
        <v>Publisher: 'Bandai Namco',</v>
      </c>
    </row>
    <row r="132" spans="1:6" x14ac:dyDescent="0.25">
      <c r="F132" s="7" t="str">
        <f t="shared" ref="F132" si="123">"Platform: '"&amp;D128&amp;"',"</f>
        <v>Platform: 'Playstation 3',</v>
      </c>
    </row>
    <row r="133" spans="1:6" x14ac:dyDescent="0.25">
      <c r="F133" s="7" t="str">
        <f t="shared" ref="F133" si="124">"Release_Year:"&amp;E128&amp;","</f>
        <v>Release_Year:2011,</v>
      </c>
    </row>
    <row r="134" spans="1:6" x14ac:dyDescent="0.25">
      <c r="F134" s="7" t="str">
        <f t="shared" ref="F134" si="125">"},"</f>
        <v>},</v>
      </c>
    </row>
    <row r="135" spans="1:6" x14ac:dyDescent="0.25">
      <c r="A135" t="s">
        <v>64</v>
      </c>
      <c r="B135" t="str">
        <f>VLOOKUP(A135,'GAME '!B:F,2,0)</f>
        <v>RPG</v>
      </c>
      <c r="C135" t="str">
        <f>VLOOKUP(A135,'GAME '!B:F,3,0)</f>
        <v>Bandai Namco</v>
      </c>
      <c r="D135" t="str">
        <f>VLOOKUP(A135,'GAME '!B:F,4,0)</f>
        <v>Playstation 3</v>
      </c>
      <c r="E135">
        <f>VLOOKUP(A135,'GAME '!B:F,5,0)</f>
        <v>2014</v>
      </c>
      <c r="F135" t="str">
        <f t="shared" ref="F135" si="126">"{"</f>
        <v>{</v>
      </c>
    </row>
    <row r="136" spans="1:6" x14ac:dyDescent="0.25">
      <c r="F136" s="7" t="str">
        <f t="shared" ref="F136" si="127">"title:'"&amp;A135&amp;"',"</f>
        <v>title:'Dark Souls 2',</v>
      </c>
    </row>
    <row r="137" spans="1:6" x14ac:dyDescent="0.25">
      <c r="F137" s="7" t="str">
        <f t="shared" ref="F137" si="128">"Genre: '"&amp;B135&amp;"',"</f>
        <v>Genre: 'RPG',</v>
      </c>
    </row>
    <row r="138" spans="1:6" x14ac:dyDescent="0.25">
      <c r="F138" s="7" t="str">
        <f t="shared" ref="F138" si="129">"Publisher: '"&amp;C135&amp;"',"</f>
        <v>Publisher: 'Bandai Namco',</v>
      </c>
    </row>
    <row r="139" spans="1:6" x14ac:dyDescent="0.25">
      <c r="F139" s="7" t="str">
        <f t="shared" ref="F139" si="130">"Platform: '"&amp;D135&amp;"',"</f>
        <v>Platform: 'Playstation 3',</v>
      </c>
    </row>
    <row r="140" spans="1:6" x14ac:dyDescent="0.25">
      <c r="F140" s="7" t="str">
        <f t="shared" ref="F140" si="131">"Release_Year:"&amp;E135&amp;","</f>
        <v>Release_Year:2014,</v>
      </c>
    </row>
    <row r="141" spans="1:6" x14ac:dyDescent="0.25">
      <c r="F141" s="7" t="str">
        <f t="shared" ref="F141" si="132">"},"</f>
        <v>},</v>
      </c>
    </row>
    <row r="142" spans="1:6" x14ac:dyDescent="0.25">
      <c r="A142" t="s">
        <v>65</v>
      </c>
      <c r="B142" t="str">
        <f>VLOOKUP(A142,'GAME '!B:F,2,0)</f>
        <v>RPG</v>
      </c>
      <c r="C142" t="str">
        <f>VLOOKUP(A142,'GAME '!B:F,3,0)</f>
        <v>Bandai Namco</v>
      </c>
      <c r="D142" t="str">
        <f>VLOOKUP(A142,'GAME '!B:F,4,0)</f>
        <v>Playstation 4</v>
      </c>
      <c r="E142">
        <f>VLOOKUP(A142,'GAME '!B:F,5,0)</f>
        <v>2016</v>
      </c>
      <c r="F142" t="str">
        <f t="shared" ref="F142" si="133">"{"</f>
        <v>{</v>
      </c>
    </row>
    <row r="143" spans="1:6" x14ac:dyDescent="0.25">
      <c r="F143" s="7" t="str">
        <f t="shared" ref="F143" si="134">"title:'"&amp;A142&amp;"',"</f>
        <v>title:'Dark Souls 3',</v>
      </c>
    </row>
    <row r="144" spans="1:6" x14ac:dyDescent="0.25">
      <c r="F144" s="7" t="str">
        <f t="shared" ref="F144" si="135">"Genre: '"&amp;B142&amp;"',"</f>
        <v>Genre: 'RPG',</v>
      </c>
    </row>
    <row r="145" spans="1:6" x14ac:dyDescent="0.25">
      <c r="F145" s="7" t="str">
        <f t="shared" ref="F145" si="136">"Publisher: '"&amp;C142&amp;"',"</f>
        <v>Publisher: 'Bandai Namco',</v>
      </c>
    </row>
    <row r="146" spans="1:6" x14ac:dyDescent="0.25">
      <c r="F146" s="7" t="str">
        <f t="shared" ref="F146" si="137">"Platform: '"&amp;D142&amp;"',"</f>
        <v>Platform: 'Playstation 4',</v>
      </c>
    </row>
    <row r="147" spans="1:6" x14ac:dyDescent="0.25">
      <c r="F147" s="7" t="str">
        <f t="shared" ref="F147" si="138">"Release_Year:"&amp;E142&amp;","</f>
        <v>Release_Year:2016,</v>
      </c>
    </row>
    <row r="148" spans="1:6" x14ac:dyDescent="0.25">
      <c r="F148" s="7" t="str">
        <f t="shared" ref="F148" si="139">"},"</f>
        <v>},</v>
      </c>
    </row>
    <row r="149" spans="1:6" x14ac:dyDescent="0.25">
      <c r="A149" t="s">
        <v>102</v>
      </c>
      <c r="B149" t="str">
        <f>VLOOKUP(A149,'GAME '!B:F,2,0)</f>
        <v>Horror</v>
      </c>
      <c r="C149" t="str">
        <f>VLOOKUP(A149,'GAME '!B:F,3,0)</f>
        <v>Electronic Arts</v>
      </c>
      <c r="D149" t="str">
        <f>VLOOKUP(A149,'GAME '!B:F,4,0)</f>
        <v>Playstation 5</v>
      </c>
      <c r="E149">
        <f>VLOOKUP(A149,'GAME '!B:F,5,0)</f>
        <v>2023</v>
      </c>
      <c r="F149" t="str">
        <f t="shared" ref="F149" si="140">"{"</f>
        <v>{</v>
      </c>
    </row>
    <row r="150" spans="1:6" x14ac:dyDescent="0.25">
      <c r="F150" s="7" t="str">
        <f t="shared" ref="F150" si="141">"title:'"&amp;A149&amp;"',"</f>
        <v>title:'Dead Space Remake',</v>
      </c>
    </row>
    <row r="151" spans="1:6" x14ac:dyDescent="0.25">
      <c r="F151" s="7" t="str">
        <f t="shared" ref="F151" si="142">"Genre: '"&amp;B149&amp;"',"</f>
        <v>Genre: 'Horror',</v>
      </c>
    </row>
    <row r="152" spans="1:6" x14ac:dyDescent="0.25">
      <c r="F152" s="7" t="str">
        <f t="shared" ref="F152" si="143">"Publisher: '"&amp;C149&amp;"',"</f>
        <v>Publisher: 'Electronic Arts',</v>
      </c>
    </row>
    <row r="153" spans="1:6" x14ac:dyDescent="0.25">
      <c r="F153" s="7" t="str">
        <f t="shared" ref="F153" si="144">"Platform: '"&amp;D149&amp;"',"</f>
        <v>Platform: 'Playstation 5',</v>
      </c>
    </row>
    <row r="154" spans="1:6" x14ac:dyDescent="0.25">
      <c r="F154" s="7" t="str">
        <f t="shared" ref="F154" si="145">"Release_Year:"&amp;E149&amp;","</f>
        <v>Release_Year:2023,</v>
      </c>
    </row>
    <row r="155" spans="1:6" x14ac:dyDescent="0.25">
      <c r="F155" s="7" t="str">
        <f t="shared" ref="F155" si="146">"},"</f>
        <v>},</v>
      </c>
    </row>
    <row r="156" spans="1:6" x14ac:dyDescent="0.25">
      <c r="A156" t="s">
        <v>28</v>
      </c>
      <c r="B156" t="str">
        <f>VLOOKUP(A156,'GAME '!B:F,2,0)</f>
        <v>Action</v>
      </c>
      <c r="C156" t="str">
        <f>VLOOKUP(A156,'GAME '!B:F,3,0)</f>
        <v>Capcom</v>
      </c>
      <c r="D156" t="str">
        <f>VLOOKUP(A156,'GAME '!B:F,4,0)</f>
        <v>Playstation 4</v>
      </c>
      <c r="E156">
        <f>VLOOKUP(A156,'GAME '!B:F,5,0)</f>
        <v>2019</v>
      </c>
      <c r="F156" t="str">
        <f t="shared" ref="F156" si="147">"{"</f>
        <v>{</v>
      </c>
    </row>
    <row r="157" spans="1:6" x14ac:dyDescent="0.25">
      <c r="F157" s="7" t="str">
        <f t="shared" ref="F157" si="148">"title:'"&amp;A156&amp;"',"</f>
        <v>title:'Devil May Cry 5',</v>
      </c>
    </row>
    <row r="158" spans="1:6" x14ac:dyDescent="0.25">
      <c r="F158" s="7" t="str">
        <f t="shared" ref="F158" si="149">"Genre: '"&amp;B156&amp;"',"</f>
        <v>Genre: 'Action',</v>
      </c>
    </row>
    <row r="159" spans="1:6" x14ac:dyDescent="0.25">
      <c r="F159" s="7" t="str">
        <f t="shared" ref="F159" si="150">"Publisher: '"&amp;C156&amp;"',"</f>
        <v>Publisher: 'Capcom',</v>
      </c>
    </row>
    <row r="160" spans="1:6" x14ac:dyDescent="0.25">
      <c r="F160" s="7" t="str">
        <f t="shared" ref="F160" si="151">"Platform: '"&amp;D156&amp;"',"</f>
        <v>Platform: 'Playstation 4',</v>
      </c>
    </row>
    <row r="161" spans="1:6" x14ac:dyDescent="0.25">
      <c r="F161" s="7" t="str">
        <f t="shared" ref="F161" si="152">"Release_Year:"&amp;E156&amp;","</f>
        <v>Release_Year:2019,</v>
      </c>
    </row>
    <row r="162" spans="1:6" x14ac:dyDescent="0.25">
      <c r="F162" s="7" t="str">
        <f t="shared" ref="F162" si="153">"},"</f>
        <v>},</v>
      </c>
    </row>
    <row r="163" spans="1:6" x14ac:dyDescent="0.25">
      <c r="A163" t="s">
        <v>29</v>
      </c>
      <c r="B163" t="str">
        <f>VLOOKUP(A163,'GAME '!B:F,2,0)</f>
        <v>Shooter</v>
      </c>
      <c r="C163" t="str">
        <f>VLOOKUP(A163,'GAME '!B:F,3,0)</f>
        <v>Bethesda Softworks</v>
      </c>
      <c r="D163" t="str">
        <f>VLOOKUP(A163,'GAME '!B:F,4,0)</f>
        <v>Playstation 4</v>
      </c>
      <c r="E163">
        <f>VLOOKUP(A163,'GAME '!B:F,5,0)</f>
        <v>2016</v>
      </c>
      <c r="F163" t="str">
        <f t="shared" ref="F163" si="154">"{"</f>
        <v>{</v>
      </c>
    </row>
    <row r="164" spans="1:6" x14ac:dyDescent="0.25">
      <c r="F164" s="7" t="str">
        <f t="shared" ref="F164" si="155">"title:'"&amp;A163&amp;"',"</f>
        <v>title:'DOOM',</v>
      </c>
    </row>
    <row r="165" spans="1:6" x14ac:dyDescent="0.25">
      <c r="F165" s="7" t="str">
        <f t="shared" ref="F165" si="156">"Genre: '"&amp;B163&amp;"',"</f>
        <v>Genre: 'Shooter',</v>
      </c>
    </row>
    <row r="166" spans="1:6" x14ac:dyDescent="0.25">
      <c r="F166" s="7" t="str">
        <f t="shared" ref="F166" si="157">"Publisher: '"&amp;C163&amp;"',"</f>
        <v>Publisher: 'Bethesda Softworks',</v>
      </c>
    </row>
    <row r="167" spans="1:6" x14ac:dyDescent="0.25">
      <c r="F167" s="7" t="str">
        <f t="shared" ref="F167" si="158">"Platform: '"&amp;D163&amp;"',"</f>
        <v>Platform: 'Playstation 4',</v>
      </c>
    </row>
    <row r="168" spans="1:6" x14ac:dyDescent="0.25">
      <c r="F168" s="7" t="str">
        <f t="shared" ref="F168" si="159">"Release_Year:"&amp;E163&amp;","</f>
        <v>Release_Year:2016,</v>
      </c>
    </row>
    <row r="169" spans="1:6" x14ac:dyDescent="0.25">
      <c r="F169" s="7" t="str">
        <f t="shared" ref="F169" si="160">"},"</f>
        <v>},</v>
      </c>
    </row>
    <row r="170" spans="1:6" x14ac:dyDescent="0.25">
      <c r="A170" t="s">
        <v>30</v>
      </c>
      <c r="B170" t="str">
        <f>VLOOKUP(A170,'GAME '!B:F,2,0)</f>
        <v>Shooter</v>
      </c>
      <c r="C170" t="str">
        <f>VLOOKUP(A170,'GAME '!B:F,3,0)</f>
        <v>Bethesda Softworks</v>
      </c>
      <c r="D170" t="str">
        <f>VLOOKUP(A170,'GAME '!B:F,4,0)</f>
        <v>Playstation 4</v>
      </c>
      <c r="E170">
        <f>VLOOKUP(A170,'GAME '!B:F,5,0)</f>
        <v>2020</v>
      </c>
      <c r="F170" t="str">
        <f t="shared" ref="F170" si="161">"{"</f>
        <v>{</v>
      </c>
    </row>
    <row r="171" spans="1:6" x14ac:dyDescent="0.25">
      <c r="F171" s="7" t="str">
        <f t="shared" ref="F171" si="162">"title:'"&amp;A170&amp;"',"</f>
        <v>title:'DOOM Eternal',</v>
      </c>
    </row>
    <row r="172" spans="1:6" x14ac:dyDescent="0.25">
      <c r="F172" s="7" t="str">
        <f t="shared" ref="F172" si="163">"Genre: '"&amp;B170&amp;"',"</f>
        <v>Genre: 'Shooter',</v>
      </c>
    </row>
    <row r="173" spans="1:6" x14ac:dyDescent="0.25">
      <c r="F173" s="7" t="str">
        <f t="shared" ref="F173" si="164">"Publisher: '"&amp;C170&amp;"',"</f>
        <v>Publisher: 'Bethesda Softworks',</v>
      </c>
    </row>
    <row r="174" spans="1:6" x14ac:dyDescent="0.25">
      <c r="F174" s="7" t="str">
        <f t="shared" ref="F174" si="165">"Platform: '"&amp;D170&amp;"',"</f>
        <v>Platform: 'Playstation 4',</v>
      </c>
    </row>
    <row r="175" spans="1:6" x14ac:dyDescent="0.25">
      <c r="F175" s="7" t="str">
        <f t="shared" ref="F175" si="166">"Release_Year:"&amp;E170&amp;","</f>
        <v>Release_Year:2020,</v>
      </c>
    </row>
    <row r="176" spans="1:6" x14ac:dyDescent="0.25">
      <c r="F176" s="7" t="str">
        <f t="shared" ref="F176" si="167">"},"</f>
        <v>},</v>
      </c>
    </row>
    <row r="177" spans="1:6" x14ac:dyDescent="0.25">
      <c r="A177" t="s">
        <v>31</v>
      </c>
      <c r="B177" t="str">
        <f>VLOOKUP(A177,'GAME '!B:F,2,0)</f>
        <v>RPG</v>
      </c>
      <c r="C177" t="str">
        <f>VLOOKUP(A177,'GAME '!B:F,3,0)</f>
        <v>Bandai Namco</v>
      </c>
      <c r="D177" t="str">
        <f>VLOOKUP(A177,'GAME '!B:F,4,0)</f>
        <v>Playstation 5</v>
      </c>
      <c r="E177">
        <f>VLOOKUP(A177,'GAME '!B:F,5,0)</f>
        <v>2022</v>
      </c>
      <c r="F177" t="str">
        <f t="shared" ref="F177" si="168">"{"</f>
        <v>{</v>
      </c>
    </row>
    <row r="178" spans="1:6" x14ac:dyDescent="0.25">
      <c r="F178" s="7" t="str">
        <f t="shared" ref="F178" si="169">"title:'"&amp;A177&amp;"',"</f>
        <v>title:'ELDEN RING',</v>
      </c>
    </row>
    <row r="179" spans="1:6" x14ac:dyDescent="0.25">
      <c r="F179" s="7" t="str">
        <f t="shared" ref="F179" si="170">"Genre: '"&amp;B177&amp;"',"</f>
        <v>Genre: 'RPG',</v>
      </c>
    </row>
    <row r="180" spans="1:6" x14ac:dyDescent="0.25">
      <c r="F180" s="7" t="str">
        <f t="shared" ref="F180" si="171">"Publisher: '"&amp;C177&amp;"',"</f>
        <v>Publisher: 'Bandai Namco',</v>
      </c>
    </row>
    <row r="181" spans="1:6" x14ac:dyDescent="0.25">
      <c r="F181" s="7" t="str">
        <f t="shared" ref="F181" si="172">"Platform: '"&amp;D177&amp;"',"</f>
        <v>Platform: 'Playstation 5',</v>
      </c>
    </row>
    <row r="182" spans="1:6" x14ac:dyDescent="0.25">
      <c r="F182" s="7" t="str">
        <f t="shared" ref="F182" si="173">"Release_Year:"&amp;E177&amp;","</f>
        <v>Release_Year:2022,</v>
      </c>
    </row>
    <row r="183" spans="1:6" x14ac:dyDescent="0.25">
      <c r="F183" s="7" t="str">
        <f t="shared" ref="F183" si="174">"},"</f>
        <v>},</v>
      </c>
    </row>
    <row r="184" spans="1:6" x14ac:dyDescent="0.25">
      <c r="A184" t="s">
        <v>75</v>
      </c>
      <c r="B184" t="str">
        <f>VLOOKUP(A184,'GAME '!B:F,2,0)</f>
        <v>Sports</v>
      </c>
      <c r="C184" t="str">
        <f>VLOOKUP(A184,'GAME '!B:F,3,0)</f>
        <v>Electronic Arts</v>
      </c>
      <c r="D184" t="str">
        <f>VLOOKUP(A184,'GAME '!B:F,4,0)</f>
        <v>Playstation 5</v>
      </c>
      <c r="E184">
        <f>VLOOKUP(A184,'GAME '!B:F,5,0)</f>
        <v>2022</v>
      </c>
      <c r="F184" t="str">
        <f t="shared" ref="F184" si="175">"{"</f>
        <v>{</v>
      </c>
    </row>
    <row r="185" spans="1:6" x14ac:dyDescent="0.25">
      <c r="F185" s="7" t="str">
        <f t="shared" ref="F185" si="176">"title:'"&amp;A184&amp;"',"</f>
        <v>title:'Fifa 2023',</v>
      </c>
    </row>
    <row r="186" spans="1:6" x14ac:dyDescent="0.25">
      <c r="F186" s="7" t="str">
        <f t="shared" ref="F186" si="177">"Genre: '"&amp;B184&amp;"',"</f>
        <v>Genre: 'Sports',</v>
      </c>
    </row>
    <row r="187" spans="1:6" x14ac:dyDescent="0.25">
      <c r="F187" s="7" t="str">
        <f t="shared" ref="F187" si="178">"Publisher: '"&amp;C184&amp;"',"</f>
        <v>Publisher: 'Electronic Arts',</v>
      </c>
    </row>
    <row r="188" spans="1:6" x14ac:dyDescent="0.25">
      <c r="F188" s="7" t="str">
        <f t="shared" ref="F188" si="179">"Platform: '"&amp;D184&amp;"',"</f>
        <v>Platform: 'Playstation 5',</v>
      </c>
    </row>
    <row r="189" spans="1:6" x14ac:dyDescent="0.25">
      <c r="F189" s="7" t="str">
        <f t="shared" ref="F189" si="180">"Release_Year:"&amp;E184&amp;","</f>
        <v>Release_Year:2022,</v>
      </c>
    </row>
    <row r="190" spans="1:6" x14ac:dyDescent="0.25">
      <c r="F190" s="7" t="str">
        <f t="shared" ref="F190" si="181">"},"</f>
        <v>},</v>
      </c>
    </row>
    <row r="191" spans="1:6" x14ac:dyDescent="0.25">
      <c r="A191" t="s">
        <v>32</v>
      </c>
      <c r="B191" t="str">
        <f>VLOOKUP(A191,'GAME '!B:F,2,0)</f>
        <v>Action</v>
      </c>
      <c r="C191" t="str">
        <f>VLOOKUP(A191,'GAME '!B:F,3,0)</f>
        <v>Sony</v>
      </c>
      <c r="D191" t="str">
        <f>VLOOKUP(A191,'GAME '!B:F,4,0)</f>
        <v>Playstation 4</v>
      </c>
      <c r="E191">
        <f>VLOOKUP(A191,'GAME '!B:F,5,0)</f>
        <v>2018</v>
      </c>
      <c r="F191" t="str">
        <f t="shared" ref="F191" si="182">"{"</f>
        <v>{</v>
      </c>
    </row>
    <row r="192" spans="1:6" x14ac:dyDescent="0.25">
      <c r="F192" s="7" t="str">
        <f t="shared" ref="F192" si="183">"title:'"&amp;A191&amp;"',"</f>
        <v>title:'God of War',</v>
      </c>
    </row>
    <row r="193" spans="1:6" x14ac:dyDescent="0.25">
      <c r="F193" s="7" t="str">
        <f t="shared" ref="F193" si="184">"Genre: '"&amp;B191&amp;"',"</f>
        <v>Genre: 'Action',</v>
      </c>
    </row>
    <row r="194" spans="1:6" x14ac:dyDescent="0.25">
      <c r="F194" s="7" t="str">
        <f t="shared" ref="F194" si="185">"Publisher: '"&amp;C191&amp;"',"</f>
        <v>Publisher: 'Sony',</v>
      </c>
    </row>
    <row r="195" spans="1:6" x14ac:dyDescent="0.25">
      <c r="F195" s="7" t="str">
        <f t="shared" ref="F195" si="186">"Platform: '"&amp;D191&amp;"',"</f>
        <v>Platform: 'Playstation 4',</v>
      </c>
    </row>
    <row r="196" spans="1:6" x14ac:dyDescent="0.25">
      <c r="F196" s="7" t="str">
        <f t="shared" ref="F196" si="187">"Release_Year:"&amp;E191&amp;","</f>
        <v>Release_Year:2018,</v>
      </c>
    </row>
    <row r="197" spans="1:6" x14ac:dyDescent="0.25">
      <c r="F197" s="7" t="str">
        <f t="shared" ref="F197" si="188">"},"</f>
        <v>},</v>
      </c>
    </row>
    <row r="198" spans="1:6" x14ac:dyDescent="0.25">
      <c r="A198" t="s">
        <v>67</v>
      </c>
      <c r="B198" t="str">
        <f>VLOOKUP(A198,'GAME '!B:F,2,0)</f>
        <v>Adventure</v>
      </c>
      <c r="C198" t="str">
        <f>VLOOKUP(A198,'GAME '!B:F,3,0)</f>
        <v>Rockstar Games</v>
      </c>
      <c r="D198" t="str">
        <f>VLOOKUP(A198,'GAME '!B:F,4,0)</f>
        <v>Playstation 3</v>
      </c>
      <c r="E198">
        <f>VLOOKUP(A198,'GAME '!B:F,5,0)</f>
        <v>2008</v>
      </c>
      <c r="F198" t="str">
        <f t="shared" ref="F198" si="189">"{"</f>
        <v>{</v>
      </c>
    </row>
    <row r="199" spans="1:6" x14ac:dyDescent="0.25">
      <c r="F199" s="7" t="str">
        <f t="shared" ref="F199" si="190">"title:'"&amp;A198&amp;"',"</f>
        <v>title:'Grand Teft Auto 4',</v>
      </c>
    </row>
    <row r="200" spans="1:6" x14ac:dyDescent="0.25">
      <c r="F200" s="7" t="str">
        <f t="shared" ref="F200" si="191">"Genre: '"&amp;B198&amp;"',"</f>
        <v>Genre: 'Adventure',</v>
      </c>
    </row>
    <row r="201" spans="1:6" x14ac:dyDescent="0.25">
      <c r="F201" s="7" t="str">
        <f t="shared" ref="F201" si="192">"Publisher: '"&amp;C198&amp;"',"</f>
        <v>Publisher: 'Rockstar Games',</v>
      </c>
    </row>
    <row r="202" spans="1:6" x14ac:dyDescent="0.25">
      <c r="F202" s="7" t="str">
        <f t="shared" ref="F202" si="193">"Platform: '"&amp;D198&amp;"',"</f>
        <v>Platform: 'Playstation 3',</v>
      </c>
    </row>
    <row r="203" spans="1:6" x14ac:dyDescent="0.25">
      <c r="F203" s="7" t="str">
        <f t="shared" ref="F203" si="194">"Release_Year:"&amp;E198&amp;","</f>
        <v>Release_Year:2008,</v>
      </c>
    </row>
    <row r="204" spans="1:6" x14ac:dyDescent="0.25">
      <c r="F204" s="7" t="str">
        <f t="shared" ref="F204" si="195">"},"</f>
        <v>},</v>
      </c>
    </row>
    <row r="205" spans="1:6" x14ac:dyDescent="0.25">
      <c r="A205" t="s">
        <v>66</v>
      </c>
      <c r="B205" t="str">
        <f>VLOOKUP(A205,'GAME '!B:F,2,0)</f>
        <v>Adventure</v>
      </c>
      <c r="C205" t="str">
        <f>VLOOKUP(A205,'GAME '!B:F,3,0)</f>
        <v>Rockstar Games</v>
      </c>
      <c r="D205" t="str">
        <f>VLOOKUP(A205,'GAME '!B:F,4,0)</f>
        <v>Playstation 3</v>
      </c>
      <c r="E205">
        <f>VLOOKUP(A205,'GAME '!B:F,5,0)</f>
        <v>2013</v>
      </c>
      <c r="F205" t="str">
        <f t="shared" ref="F205" si="196">"{"</f>
        <v>{</v>
      </c>
    </row>
    <row r="206" spans="1:6" x14ac:dyDescent="0.25">
      <c r="F206" s="7" t="str">
        <f t="shared" ref="F206" si="197">"title:'"&amp;A205&amp;"',"</f>
        <v>title:'Grand Teft Auto 5',</v>
      </c>
    </row>
    <row r="207" spans="1:6" x14ac:dyDescent="0.25">
      <c r="F207" s="7" t="str">
        <f t="shared" ref="F207" si="198">"Genre: '"&amp;B205&amp;"',"</f>
        <v>Genre: 'Adventure',</v>
      </c>
    </row>
    <row r="208" spans="1:6" x14ac:dyDescent="0.25">
      <c r="F208" s="7" t="str">
        <f t="shared" ref="F208" si="199">"Publisher: '"&amp;C205&amp;"',"</f>
        <v>Publisher: 'Rockstar Games',</v>
      </c>
    </row>
    <row r="209" spans="1:6" x14ac:dyDescent="0.25">
      <c r="F209" s="7" t="str">
        <f t="shared" ref="F209" si="200">"Platform: '"&amp;D205&amp;"',"</f>
        <v>Platform: 'Playstation 3',</v>
      </c>
    </row>
    <row r="210" spans="1:6" x14ac:dyDescent="0.25">
      <c r="F210" s="7" t="str">
        <f t="shared" ref="F210" si="201">"Release_Year:"&amp;E205&amp;","</f>
        <v>Release_Year:2013,</v>
      </c>
    </row>
    <row r="211" spans="1:6" x14ac:dyDescent="0.25">
      <c r="F211" s="7" t="str">
        <f t="shared" ref="F211" si="202">"},"</f>
        <v>},</v>
      </c>
    </row>
    <row r="212" spans="1:6" x14ac:dyDescent="0.25">
      <c r="A212" t="s">
        <v>68</v>
      </c>
      <c r="B212" t="str">
        <f>VLOOKUP(A212,'GAME '!B:F,2,0)</f>
        <v>Adventure</v>
      </c>
      <c r="C212" t="str">
        <f>VLOOKUP(A212,'GAME '!B:F,3,0)</f>
        <v>Rockstar Games</v>
      </c>
      <c r="D212" t="str">
        <f>VLOOKUP(A212,'GAME '!B:F,4,0)</f>
        <v>Playstation 5</v>
      </c>
      <c r="E212">
        <f>VLOOKUP(A212,'GAME '!B:F,5,0)</f>
        <v>2021</v>
      </c>
      <c r="F212" t="str">
        <f t="shared" ref="F212" si="203">"{"</f>
        <v>{</v>
      </c>
    </row>
    <row r="213" spans="1:6" x14ac:dyDescent="0.25">
      <c r="F213" s="7" t="str">
        <f t="shared" ref="F213" si="204">"title:'"&amp;A212&amp;"',"</f>
        <v>title:'Grand Teft Auto Trilogy',</v>
      </c>
    </row>
    <row r="214" spans="1:6" x14ac:dyDescent="0.25">
      <c r="F214" s="7" t="str">
        <f t="shared" ref="F214" si="205">"Genre: '"&amp;B212&amp;"',"</f>
        <v>Genre: 'Adventure',</v>
      </c>
    </row>
    <row r="215" spans="1:6" x14ac:dyDescent="0.25">
      <c r="F215" s="7" t="str">
        <f t="shared" ref="F215" si="206">"Publisher: '"&amp;C212&amp;"',"</f>
        <v>Publisher: 'Rockstar Games',</v>
      </c>
    </row>
    <row r="216" spans="1:6" x14ac:dyDescent="0.25">
      <c r="F216" s="7" t="str">
        <f t="shared" ref="F216" si="207">"Platform: '"&amp;D212&amp;"',"</f>
        <v>Platform: 'Playstation 5',</v>
      </c>
    </row>
    <row r="217" spans="1:6" x14ac:dyDescent="0.25">
      <c r="F217" s="7" t="str">
        <f t="shared" ref="F217" si="208">"Release_Year:"&amp;E212&amp;","</f>
        <v>Release_Year:2021,</v>
      </c>
    </row>
    <row r="218" spans="1:6" x14ac:dyDescent="0.25">
      <c r="F218" s="7" t="str">
        <f t="shared" ref="F218" si="209">"},"</f>
        <v>},</v>
      </c>
    </row>
    <row r="219" spans="1:6" x14ac:dyDescent="0.25">
      <c r="A219" t="s">
        <v>69</v>
      </c>
      <c r="B219" t="str">
        <f>VLOOKUP(A219,'GAME '!B:F,2,0)</f>
        <v>Adventure</v>
      </c>
      <c r="C219" t="str">
        <f>VLOOKUP(A219,'GAME '!B:F,3,0)</f>
        <v>Rockstar Games</v>
      </c>
      <c r="D219" t="str">
        <f>VLOOKUP(A219,'GAME '!B:F,4,0)</f>
        <v>Playstation 2</v>
      </c>
      <c r="E219">
        <f>VLOOKUP(A219,'GAME '!B:F,5,0)</f>
        <v>2004</v>
      </c>
      <c r="F219" t="str">
        <f t="shared" ref="F219" si="210">"{"</f>
        <v>{</v>
      </c>
    </row>
    <row r="220" spans="1:6" x14ac:dyDescent="0.25">
      <c r="F220" s="7" t="str">
        <f t="shared" ref="F220" si="211">"title:'"&amp;A219&amp;"',"</f>
        <v>title:'Grand Theft Auto: San Andreas',</v>
      </c>
    </row>
    <row r="221" spans="1:6" x14ac:dyDescent="0.25">
      <c r="F221" s="7" t="str">
        <f t="shared" ref="F221" si="212">"Genre: '"&amp;B219&amp;"',"</f>
        <v>Genre: 'Adventure',</v>
      </c>
    </row>
    <row r="222" spans="1:6" x14ac:dyDescent="0.25">
      <c r="F222" s="7" t="str">
        <f t="shared" ref="F222" si="213">"Publisher: '"&amp;C219&amp;"',"</f>
        <v>Publisher: 'Rockstar Games',</v>
      </c>
    </row>
    <row r="223" spans="1:6" x14ac:dyDescent="0.25">
      <c r="F223" s="7" t="str">
        <f t="shared" ref="F223" si="214">"Platform: '"&amp;D219&amp;"',"</f>
        <v>Platform: 'Playstation 2',</v>
      </c>
    </row>
    <row r="224" spans="1:6" x14ac:dyDescent="0.25">
      <c r="F224" s="7" t="str">
        <f t="shared" ref="F224" si="215">"Release_Year:"&amp;E219&amp;","</f>
        <v>Release_Year:2004,</v>
      </c>
    </row>
    <row r="225" spans="1:6" x14ac:dyDescent="0.25">
      <c r="F225" s="7" t="str">
        <f t="shared" ref="F225" si="216">"},"</f>
        <v>},</v>
      </c>
    </row>
    <row r="226" spans="1:6" x14ac:dyDescent="0.25">
      <c r="A226" t="s">
        <v>51</v>
      </c>
      <c r="B226" t="str">
        <f>VLOOKUP(A226,'GAME '!B:F,2,0)</f>
        <v>Shooter</v>
      </c>
      <c r="C226" t="str">
        <f>VLOOKUP(A226,'GAME '!B:F,3,0)</f>
        <v>Sierra</v>
      </c>
      <c r="D226" t="str">
        <f>VLOOKUP(A226,'GAME '!B:F,4,0)</f>
        <v>PC</v>
      </c>
      <c r="E226">
        <f>VLOOKUP(A226,'GAME '!B:F,5,0)</f>
        <v>1998</v>
      </c>
      <c r="F226" t="str">
        <f t="shared" ref="F226" si="217">"{"</f>
        <v>{</v>
      </c>
    </row>
    <row r="227" spans="1:6" x14ac:dyDescent="0.25">
      <c r="F227" s="7" t="str">
        <f t="shared" ref="F227" si="218">"title:'"&amp;A226&amp;"',"</f>
        <v>title:'Half-Life',</v>
      </c>
    </row>
    <row r="228" spans="1:6" x14ac:dyDescent="0.25">
      <c r="F228" s="7" t="str">
        <f t="shared" ref="F228" si="219">"Genre: '"&amp;B226&amp;"',"</f>
        <v>Genre: 'Shooter',</v>
      </c>
    </row>
    <row r="229" spans="1:6" x14ac:dyDescent="0.25">
      <c r="F229" s="7" t="str">
        <f t="shared" ref="F229" si="220">"Publisher: '"&amp;C226&amp;"',"</f>
        <v>Publisher: 'Sierra',</v>
      </c>
    </row>
    <row r="230" spans="1:6" x14ac:dyDescent="0.25">
      <c r="F230" s="7" t="str">
        <f t="shared" ref="F230" si="221">"Platform: '"&amp;D226&amp;"',"</f>
        <v>Platform: 'PC',</v>
      </c>
    </row>
    <row r="231" spans="1:6" x14ac:dyDescent="0.25">
      <c r="F231" s="7" t="str">
        <f t="shared" ref="F231" si="222">"Release_Year:"&amp;E226&amp;","</f>
        <v>Release_Year:1998,</v>
      </c>
    </row>
    <row r="232" spans="1:6" x14ac:dyDescent="0.25">
      <c r="F232" s="7" t="str">
        <f t="shared" ref="F232" si="223">"},"</f>
        <v>},</v>
      </c>
    </row>
    <row r="233" spans="1:6" x14ac:dyDescent="0.25">
      <c r="A233" t="s">
        <v>52</v>
      </c>
      <c r="B233" t="str">
        <f>VLOOKUP(A233,'GAME '!B:F,2,0)</f>
        <v>Shooter</v>
      </c>
      <c r="C233" t="str">
        <f>VLOOKUP(A233,'GAME '!B:F,3,0)</f>
        <v>Sierra</v>
      </c>
      <c r="D233" t="str">
        <f>VLOOKUP(A233,'GAME '!B:F,4,0)</f>
        <v>PC</v>
      </c>
      <c r="E233">
        <f>VLOOKUP(A233,'GAME '!B:F,5,0)</f>
        <v>2004</v>
      </c>
      <c r="F233" t="str">
        <f t="shared" ref="F233" si="224">"{"</f>
        <v>{</v>
      </c>
    </row>
    <row r="234" spans="1:6" x14ac:dyDescent="0.25">
      <c r="F234" s="7" t="str">
        <f t="shared" ref="F234" si="225">"title:'"&amp;A233&amp;"',"</f>
        <v>title:'Half-Life 2',</v>
      </c>
    </row>
    <row r="235" spans="1:6" x14ac:dyDescent="0.25">
      <c r="F235" s="7" t="str">
        <f t="shared" ref="F235" si="226">"Genre: '"&amp;B233&amp;"',"</f>
        <v>Genre: 'Shooter',</v>
      </c>
    </row>
    <row r="236" spans="1:6" x14ac:dyDescent="0.25">
      <c r="F236" s="7" t="str">
        <f t="shared" ref="F236" si="227">"Publisher: '"&amp;C233&amp;"',"</f>
        <v>Publisher: 'Sierra',</v>
      </c>
    </row>
    <row r="237" spans="1:6" x14ac:dyDescent="0.25">
      <c r="F237" s="7" t="str">
        <f t="shared" ref="F237" si="228">"Platform: '"&amp;D233&amp;"',"</f>
        <v>Platform: 'PC',</v>
      </c>
    </row>
    <row r="238" spans="1:6" x14ac:dyDescent="0.25">
      <c r="F238" s="7" t="str">
        <f t="shared" ref="F238" si="229">"Release_Year:"&amp;E233&amp;","</f>
        <v>Release_Year:2004,</v>
      </c>
    </row>
    <row r="239" spans="1:6" x14ac:dyDescent="0.25">
      <c r="F239" s="7" t="str">
        <f t="shared" ref="F239" si="230">"},"</f>
        <v>},</v>
      </c>
    </row>
    <row r="240" spans="1:6" x14ac:dyDescent="0.25">
      <c r="A240" t="s">
        <v>82</v>
      </c>
      <c r="B240" t="str">
        <f>VLOOKUP(A240,'GAME '!B:F,2,0)</f>
        <v>Shooter</v>
      </c>
      <c r="C240" t="str">
        <f>VLOOKUP(A240,'GAME '!B:F,3,0)</f>
        <v>Microsoft</v>
      </c>
      <c r="D240" t="str">
        <f>VLOOKUP(A240,'GAME '!B:F,4,0)</f>
        <v>Xbox</v>
      </c>
      <c r="E240">
        <f>VLOOKUP(A240,'GAME '!B:F,5,0)</f>
        <v>2004</v>
      </c>
      <c r="F240" t="str">
        <f t="shared" ref="F240" si="231">"{"</f>
        <v>{</v>
      </c>
    </row>
    <row r="241" spans="1:6" x14ac:dyDescent="0.25">
      <c r="F241" s="7" t="str">
        <f t="shared" ref="F241" si="232">"title:'"&amp;A240&amp;"',"</f>
        <v>title:'Halo 2',</v>
      </c>
    </row>
    <row r="242" spans="1:6" x14ac:dyDescent="0.25">
      <c r="F242" s="7" t="str">
        <f t="shared" ref="F242" si="233">"Genre: '"&amp;B240&amp;"',"</f>
        <v>Genre: 'Shooter',</v>
      </c>
    </row>
    <row r="243" spans="1:6" x14ac:dyDescent="0.25">
      <c r="F243" s="7" t="str">
        <f t="shared" ref="F243" si="234">"Publisher: '"&amp;C240&amp;"',"</f>
        <v>Publisher: 'Microsoft',</v>
      </c>
    </row>
    <row r="244" spans="1:6" x14ac:dyDescent="0.25">
      <c r="F244" s="7" t="str">
        <f t="shared" ref="F244" si="235">"Platform: '"&amp;D240&amp;"',"</f>
        <v>Platform: 'Xbox',</v>
      </c>
    </row>
    <row r="245" spans="1:6" x14ac:dyDescent="0.25">
      <c r="F245" s="7" t="str">
        <f t="shared" ref="F245" si="236">"Release_Year:"&amp;E240&amp;","</f>
        <v>Release_Year:2004,</v>
      </c>
    </row>
    <row r="246" spans="1:6" x14ac:dyDescent="0.25">
      <c r="F246" s="7" t="str">
        <f t="shared" ref="F246" si="237">"},"</f>
        <v>},</v>
      </c>
    </row>
    <row r="247" spans="1:6" x14ac:dyDescent="0.25">
      <c r="A247" t="s">
        <v>83</v>
      </c>
      <c r="B247" t="str">
        <f>VLOOKUP(A247,'GAME '!B:F,2,0)</f>
        <v>Shooter</v>
      </c>
      <c r="C247" t="str">
        <f>VLOOKUP(A247,'GAME '!B:F,3,0)</f>
        <v>Microsoft</v>
      </c>
      <c r="D247" t="str">
        <f>VLOOKUP(A247,'GAME '!B:F,4,0)</f>
        <v>Xbox 360</v>
      </c>
      <c r="E247">
        <f>VLOOKUP(A247,'GAME '!B:F,5,0)</f>
        <v>2007</v>
      </c>
      <c r="F247" t="str">
        <f t="shared" ref="F247" si="238">"{"</f>
        <v>{</v>
      </c>
    </row>
    <row r="248" spans="1:6" x14ac:dyDescent="0.25">
      <c r="F248" s="7" t="str">
        <f t="shared" ref="F248" si="239">"title:'"&amp;A247&amp;"',"</f>
        <v>title:'Halo 3',</v>
      </c>
    </row>
    <row r="249" spans="1:6" x14ac:dyDescent="0.25">
      <c r="F249" s="7" t="str">
        <f t="shared" ref="F249" si="240">"Genre: '"&amp;B247&amp;"',"</f>
        <v>Genre: 'Shooter',</v>
      </c>
    </row>
    <row r="250" spans="1:6" x14ac:dyDescent="0.25">
      <c r="F250" s="7" t="str">
        <f t="shared" ref="F250" si="241">"Publisher: '"&amp;C247&amp;"',"</f>
        <v>Publisher: 'Microsoft',</v>
      </c>
    </row>
    <row r="251" spans="1:6" x14ac:dyDescent="0.25">
      <c r="F251" s="7" t="str">
        <f t="shared" ref="F251" si="242">"Platform: '"&amp;D247&amp;"',"</f>
        <v>Platform: 'Xbox 360',</v>
      </c>
    </row>
    <row r="252" spans="1:6" x14ac:dyDescent="0.25">
      <c r="F252" s="7" t="str">
        <f t="shared" ref="F252" si="243">"Release_Year:"&amp;E247&amp;","</f>
        <v>Release_Year:2007,</v>
      </c>
    </row>
    <row r="253" spans="1:6" x14ac:dyDescent="0.25">
      <c r="F253" s="7" t="str">
        <f t="shared" ref="F253" si="244">"},"</f>
        <v>},</v>
      </c>
    </row>
    <row r="254" spans="1:6" x14ac:dyDescent="0.25">
      <c r="A254" t="s">
        <v>81</v>
      </c>
      <c r="B254" t="str">
        <f>VLOOKUP(A254,'GAME '!B:F,2,0)</f>
        <v>Shooter</v>
      </c>
      <c r="C254" t="str">
        <f>VLOOKUP(A254,'GAME '!B:F,3,0)</f>
        <v>Microsoft</v>
      </c>
      <c r="D254" t="str">
        <f>VLOOKUP(A254,'GAME '!B:F,4,0)</f>
        <v>Xbox</v>
      </c>
      <c r="E254">
        <f>VLOOKUP(A254,'GAME '!B:F,5,0)</f>
        <v>2001</v>
      </c>
      <c r="F254" t="str">
        <f t="shared" ref="F254" si="245">"{"</f>
        <v>{</v>
      </c>
    </row>
    <row r="255" spans="1:6" x14ac:dyDescent="0.25">
      <c r="F255" s="7" t="str">
        <f t="shared" ref="F255" si="246">"title:'"&amp;A254&amp;"',"</f>
        <v>title:'Halo: Combat Evolved',</v>
      </c>
    </row>
    <row r="256" spans="1:6" x14ac:dyDescent="0.25">
      <c r="F256" s="7" t="str">
        <f t="shared" ref="F256" si="247">"Genre: '"&amp;B254&amp;"',"</f>
        <v>Genre: 'Shooter',</v>
      </c>
    </row>
    <row r="257" spans="1:6" x14ac:dyDescent="0.25">
      <c r="F257" s="7" t="str">
        <f t="shared" ref="F257" si="248">"Publisher: '"&amp;C254&amp;"',"</f>
        <v>Publisher: 'Microsoft',</v>
      </c>
    </row>
    <row r="258" spans="1:6" x14ac:dyDescent="0.25">
      <c r="F258" s="7" t="str">
        <f t="shared" ref="F258" si="249">"Platform: '"&amp;D254&amp;"',"</f>
        <v>Platform: 'Xbox',</v>
      </c>
    </row>
    <row r="259" spans="1:6" x14ac:dyDescent="0.25">
      <c r="F259" s="7" t="str">
        <f t="shared" ref="F259" si="250">"Release_Year:"&amp;E254&amp;","</f>
        <v>Release_Year:2001,</v>
      </c>
    </row>
    <row r="260" spans="1:6" x14ac:dyDescent="0.25">
      <c r="F260" s="7" t="str">
        <f t="shared" ref="F260" si="251">"},"</f>
        <v>},</v>
      </c>
    </row>
    <row r="261" spans="1:6" x14ac:dyDescent="0.25">
      <c r="A261" t="s">
        <v>43</v>
      </c>
      <c r="B261" t="str">
        <f>VLOOKUP(A261,'GAME '!B:F,2,0)</f>
        <v>MMO</v>
      </c>
      <c r="C261" t="str">
        <f>VLOOKUP(A261,'GAME '!B:F,3,0)</f>
        <v>Riot Games</v>
      </c>
      <c r="D261" t="str">
        <f>VLOOKUP(A261,'GAME '!B:F,4,0)</f>
        <v>Nintendo Switch</v>
      </c>
      <c r="E261">
        <f>VLOOKUP(A261,'GAME '!B:F,5,0)</f>
        <v>2009</v>
      </c>
      <c r="F261" t="str">
        <f t="shared" ref="F261" si="252">"{"</f>
        <v>{</v>
      </c>
    </row>
    <row r="262" spans="1:6" x14ac:dyDescent="0.25">
      <c r="F262" s="7" t="str">
        <f t="shared" ref="F262" si="253">"title:'"&amp;A261&amp;"',"</f>
        <v>title:'League Of Legends',</v>
      </c>
    </row>
    <row r="263" spans="1:6" x14ac:dyDescent="0.25">
      <c r="F263" s="7" t="str">
        <f t="shared" ref="F263" si="254">"Genre: '"&amp;B261&amp;"',"</f>
        <v>Genre: 'MMO',</v>
      </c>
    </row>
    <row r="264" spans="1:6" x14ac:dyDescent="0.25">
      <c r="F264" s="7" t="str">
        <f t="shared" ref="F264" si="255">"Publisher: '"&amp;C261&amp;"',"</f>
        <v>Publisher: 'Riot Games',</v>
      </c>
    </row>
    <row r="265" spans="1:6" x14ac:dyDescent="0.25">
      <c r="F265" s="7" t="str">
        <f t="shared" ref="F265" si="256">"Platform: '"&amp;D261&amp;"',"</f>
        <v>Platform: 'Nintendo Switch',</v>
      </c>
    </row>
    <row r="266" spans="1:6" x14ac:dyDescent="0.25">
      <c r="F266" s="7" t="str">
        <f t="shared" ref="F266" si="257">"Release_Year:"&amp;E261&amp;","</f>
        <v>Release_Year:2009,</v>
      </c>
    </row>
    <row r="267" spans="1:6" x14ac:dyDescent="0.25">
      <c r="F267" s="7" t="str">
        <f t="shared" ref="F267" si="258">"},"</f>
        <v>},</v>
      </c>
    </row>
    <row r="268" spans="1:6" x14ac:dyDescent="0.25">
      <c r="A268" t="s">
        <v>61</v>
      </c>
      <c r="B268" t="str">
        <f>VLOOKUP(A268,'GAME '!B:F,2,0)</f>
        <v>Racing</v>
      </c>
      <c r="C268" t="str">
        <f>VLOOKUP(A268,'GAME '!B:F,3,0)</f>
        <v>Nintendo</v>
      </c>
      <c r="D268" t="str">
        <f>VLOOKUP(A268,'GAME '!B:F,4,0)</f>
        <v>Nintendo Switch</v>
      </c>
      <c r="E268">
        <f>VLOOKUP(A268,'GAME '!B:F,5,0)</f>
        <v>2014</v>
      </c>
      <c r="F268" t="str">
        <f t="shared" ref="F268" si="259">"{"</f>
        <v>{</v>
      </c>
    </row>
    <row r="269" spans="1:6" x14ac:dyDescent="0.25">
      <c r="F269" s="7" t="str">
        <f t="shared" ref="F269" si="260">"title:'"&amp;A268&amp;"',"</f>
        <v>title:'Mario Kart 8 Deluxe',</v>
      </c>
    </row>
    <row r="270" spans="1:6" x14ac:dyDescent="0.25">
      <c r="F270" s="7" t="str">
        <f t="shared" ref="F270" si="261">"Genre: '"&amp;B268&amp;"',"</f>
        <v>Genre: 'Racing',</v>
      </c>
    </row>
    <row r="271" spans="1:6" x14ac:dyDescent="0.25">
      <c r="F271" s="7" t="str">
        <f t="shared" ref="F271" si="262">"Publisher: '"&amp;C268&amp;"',"</f>
        <v>Publisher: 'Nintendo',</v>
      </c>
    </row>
    <row r="272" spans="1:6" x14ac:dyDescent="0.25">
      <c r="F272" s="7" t="str">
        <f t="shared" ref="F272" si="263">"Platform: '"&amp;D268&amp;"',"</f>
        <v>Platform: 'Nintendo Switch',</v>
      </c>
    </row>
    <row r="273" spans="1:6" x14ac:dyDescent="0.25">
      <c r="F273" s="7" t="str">
        <f t="shared" ref="F273" si="264">"Release_Year:"&amp;E268&amp;","</f>
        <v>Release_Year:2014,</v>
      </c>
    </row>
    <row r="274" spans="1:6" x14ac:dyDescent="0.25">
      <c r="F274" s="7" t="str">
        <f t="shared" ref="F274" si="265">"},"</f>
        <v>},</v>
      </c>
    </row>
    <row r="275" spans="1:6" x14ac:dyDescent="0.25">
      <c r="A275" t="s">
        <v>33</v>
      </c>
      <c r="B275" t="str">
        <f>VLOOKUP(A275,'GAME '!B:F,2,0)</f>
        <v>Action</v>
      </c>
      <c r="C275" t="str">
        <f>VLOOKUP(A275,'GAME '!B:F,3,0)</f>
        <v>Sony</v>
      </c>
      <c r="D275" t="str">
        <f>VLOOKUP(A275,'GAME '!B:F,4,0)</f>
        <v>Playstation 4</v>
      </c>
      <c r="E275">
        <f>VLOOKUP(A275,'GAME '!B:F,5,0)</f>
        <v>2018</v>
      </c>
      <c r="F275" t="str">
        <f t="shared" ref="F275" si="266">"{"</f>
        <v>{</v>
      </c>
    </row>
    <row r="276" spans="1:6" x14ac:dyDescent="0.25">
      <c r="F276" s="7" t="str">
        <f t="shared" ref="F276" si="267">"title:'"&amp;A275&amp;"',"</f>
        <v>title:'Marvel’s Spider-Man',</v>
      </c>
    </row>
    <row r="277" spans="1:6" x14ac:dyDescent="0.25">
      <c r="F277" s="7" t="str">
        <f t="shared" ref="F277" si="268">"Genre: '"&amp;B275&amp;"',"</f>
        <v>Genre: 'Action',</v>
      </c>
    </row>
    <row r="278" spans="1:6" x14ac:dyDescent="0.25">
      <c r="F278" s="7" t="str">
        <f t="shared" ref="F278" si="269">"Publisher: '"&amp;C275&amp;"',"</f>
        <v>Publisher: 'Sony',</v>
      </c>
    </row>
    <row r="279" spans="1:6" x14ac:dyDescent="0.25">
      <c r="F279" s="7" t="str">
        <f t="shared" ref="F279" si="270">"Platform: '"&amp;D275&amp;"',"</f>
        <v>Platform: 'Playstation 4',</v>
      </c>
    </row>
    <row r="280" spans="1:6" x14ac:dyDescent="0.25">
      <c r="F280" s="7" t="str">
        <f t="shared" ref="F280" si="271">"Release_Year:"&amp;E275&amp;","</f>
        <v>Release_Year:2018,</v>
      </c>
    </row>
    <row r="281" spans="1:6" x14ac:dyDescent="0.25">
      <c r="F281" s="7" t="str">
        <f t="shared" ref="F281" si="272">"},"</f>
        <v>},</v>
      </c>
    </row>
    <row r="282" spans="1:6" x14ac:dyDescent="0.25">
      <c r="A282" t="s">
        <v>34</v>
      </c>
      <c r="B282" t="str">
        <f>VLOOKUP(A282,'GAME '!B:F,2,0)</f>
        <v>Action</v>
      </c>
      <c r="C282" t="str">
        <f>VLOOKUP(A282,'GAME '!B:F,3,0)</f>
        <v>Sony</v>
      </c>
      <c r="D282" t="str">
        <f>VLOOKUP(A282,'GAME '!B:F,4,0)</f>
        <v>Playstation 4</v>
      </c>
      <c r="E282">
        <f>VLOOKUP(A282,'GAME '!B:F,5,0)</f>
        <v>2020</v>
      </c>
      <c r="F282" t="str">
        <f t="shared" ref="F282" si="273">"{"</f>
        <v>{</v>
      </c>
    </row>
    <row r="283" spans="1:6" x14ac:dyDescent="0.25">
      <c r="F283" s="7" t="str">
        <f t="shared" ref="F283" si="274">"title:'"&amp;A282&amp;"',"</f>
        <v>title:'Marvel’s Spider-Man: Miles Morales',</v>
      </c>
    </row>
    <row r="284" spans="1:6" x14ac:dyDescent="0.25">
      <c r="F284" s="7" t="str">
        <f t="shared" ref="F284" si="275">"Genre: '"&amp;B282&amp;"',"</f>
        <v>Genre: 'Action',</v>
      </c>
    </row>
    <row r="285" spans="1:6" x14ac:dyDescent="0.25">
      <c r="F285" s="7" t="str">
        <f t="shared" ref="F285" si="276">"Publisher: '"&amp;C282&amp;"',"</f>
        <v>Publisher: 'Sony',</v>
      </c>
    </row>
    <row r="286" spans="1:6" x14ac:dyDescent="0.25">
      <c r="F286" s="7" t="str">
        <f t="shared" ref="F286" si="277">"Platform: '"&amp;D282&amp;"',"</f>
        <v>Platform: 'Playstation 4',</v>
      </c>
    </row>
    <row r="287" spans="1:6" x14ac:dyDescent="0.25">
      <c r="F287" s="7" t="str">
        <f t="shared" ref="F287" si="278">"Release_Year:"&amp;E282&amp;","</f>
        <v>Release_Year:2020,</v>
      </c>
    </row>
    <row r="288" spans="1:6" x14ac:dyDescent="0.25">
      <c r="F288" s="7" t="str">
        <f t="shared" ref="F288" si="279">"},"</f>
        <v>},</v>
      </c>
    </row>
    <row r="289" spans="1:6" x14ac:dyDescent="0.25">
      <c r="A289" t="s">
        <v>53</v>
      </c>
      <c r="B289" t="str">
        <f>VLOOKUP(A289,'GAME '!B:F,2,0)</f>
        <v>Shooter</v>
      </c>
      <c r="C289" t="str">
        <f>VLOOKUP(A289,'GAME '!B:F,3,0)</f>
        <v>Deep Silver</v>
      </c>
      <c r="D289" t="str">
        <f>VLOOKUP(A289,'GAME '!B:F,4,0)</f>
        <v>Playstation 4</v>
      </c>
      <c r="E289">
        <f>VLOOKUP(A289,'GAME '!B:F,5,0)</f>
        <v>2019</v>
      </c>
      <c r="F289" t="str">
        <f t="shared" ref="F289" si="280">"{"</f>
        <v>{</v>
      </c>
    </row>
    <row r="290" spans="1:6" x14ac:dyDescent="0.25">
      <c r="F290" s="7" t="str">
        <f t="shared" ref="F290" si="281">"title:'"&amp;A289&amp;"',"</f>
        <v>title:'Metro Exodus',</v>
      </c>
    </row>
    <row r="291" spans="1:6" x14ac:dyDescent="0.25">
      <c r="F291" s="7" t="str">
        <f t="shared" ref="F291" si="282">"Genre: '"&amp;B289&amp;"',"</f>
        <v>Genre: 'Shooter',</v>
      </c>
    </row>
    <row r="292" spans="1:6" x14ac:dyDescent="0.25">
      <c r="F292" s="7" t="str">
        <f t="shared" ref="F292" si="283">"Publisher: '"&amp;C289&amp;"',"</f>
        <v>Publisher: 'Deep Silver',</v>
      </c>
    </row>
    <row r="293" spans="1:6" x14ac:dyDescent="0.25">
      <c r="F293" s="7" t="str">
        <f t="shared" ref="F293" si="284">"Platform: '"&amp;D289&amp;"',"</f>
        <v>Platform: 'Playstation 4',</v>
      </c>
    </row>
    <row r="294" spans="1:6" x14ac:dyDescent="0.25">
      <c r="F294" s="7" t="str">
        <f t="shared" ref="F294" si="285">"Release_Year:"&amp;E289&amp;","</f>
        <v>Release_Year:2019,</v>
      </c>
    </row>
    <row r="295" spans="1:6" x14ac:dyDescent="0.25">
      <c r="F295" s="7" t="str">
        <f t="shared" ref="F295" si="286">"},"</f>
        <v>},</v>
      </c>
    </row>
    <row r="296" spans="1:6" x14ac:dyDescent="0.25">
      <c r="A296" t="s">
        <v>59</v>
      </c>
      <c r="B296" t="str">
        <f>VLOOKUP(A296,'GAME '!B:F,2,0)</f>
        <v>Action</v>
      </c>
      <c r="C296" t="str">
        <f>VLOOKUP(A296,'GAME '!B:F,3,0)</f>
        <v>Nintendo</v>
      </c>
      <c r="D296" t="str">
        <f>VLOOKUP(A296,'GAME '!B:F,4,0)</f>
        <v>Nintendo Switch</v>
      </c>
      <c r="E296">
        <f>VLOOKUP(A296,'GAME '!B:F,5,0)</f>
        <v>2023</v>
      </c>
      <c r="F296" t="str">
        <f t="shared" ref="F296" si="287">"{"</f>
        <v>{</v>
      </c>
    </row>
    <row r="297" spans="1:6" x14ac:dyDescent="0.25">
      <c r="F297" s="7" t="str">
        <f t="shared" ref="F297" si="288">"title:'"&amp;A296&amp;"',"</f>
        <v>title:'Metroid Prime Remastered',</v>
      </c>
    </row>
    <row r="298" spans="1:6" x14ac:dyDescent="0.25">
      <c r="F298" s="7" t="str">
        <f t="shared" ref="F298" si="289">"Genre: '"&amp;B296&amp;"',"</f>
        <v>Genre: 'Action',</v>
      </c>
    </row>
    <row r="299" spans="1:6" x14ac:dyDescent="0.25">
      <c r="F299" s="7" t="str">
        <f t="shared" ref="F299" si="290">"Publisher: '"&amp;C296&amp;"',"</f>
        <v>Publisher: 'Nintendo',</v>
      </c>
    </row>
    <row r="300" spans="1:6" x14ac:dyDescent="0.25">
      <c r="F300" s="7" t="str">
        <f t="shared" ref="F300" si="291">"Platform: '"&amp;D296&amp;"',"</f>
        <v>Platform: 'Nintendo Switch',</v>
      </c>
    </row>
    <row r="301" spans="1:6" x14ac:dyDescent="0.25">
      <c r="F301" s="7" t="str">
        <f t="shared" ref="F301" si="292">"Release_Year:"&amp;E296&amp;","</f>
        <v>Release_Year:2023,</v>
      </c>
    </row>
    <row r="302" spans="1:6" x14ac:dyDescent="0.25">
      <c r="F302" s="7" t="str">
        <f t="shared" ref="F302" si="293">"},"</f>
        <v>},</v>
      </c>
    </row>
    <row r="303" spans="1:6" x14ac:dyDescent="0.25">
      <c r="A303" t="s">
        <v>62</v>
      </c>
      <c r="B303" t="str">
        <f>VLOOKUP(A303,'GAME '!B:F,2,0)</f>
        <v>Strategy</v>
      </c>
      <c r="C303" t="str">
        <f>VLOOKUP(A303,'GAME '!B:F,3,0)</f>
        <v>Mojang Studios</v>
      </c>
      <c r="D303" t="str">
        <f>VLOOKUP(A303,'GAME '!B:F,4,0)</f>
        <v>Nintendo Switch</v>
      </c>
      <c r="E303">
        <f>VLOOKUP(A303,'GAME '!B:F,5,0)</f>
        <v>2011</v>
      </c>
      <c r="F303" t="str">
        <f t="shared" ref="F303" si="294">"{"</f>
        <v>{</v>
      </c>
    </row>
    <row r="304" spans="1:6" x14ac:dyDescent="0.25">
      <c r="F304" s="7" t="str">
        <f t="shared" ref="F304" si="295">"title:'"&amp;A303&amp;"',"</f>
        <v>title:'Minecraft',</v>
      </c>
    </row>
    <row r="305" spans="1:6" x14ac:dyDescent="0.25">
      <c r="F305" s="7" t="str">
        <f t="shared" ref="F305" si="296">"Genre: '"&amp;B303&amp;"',"</f>
        <v>Genre: 'Strategy',</v>
      </c>
    </row>
    <row r="306" spans="1:6" x14ac:dyDescent="0.25">
      <c r="F306" s="7" t="str">
        <f t="shared" ref="F306" si="297">"Publisher: '"&amp;C303&amp;"',"</f>
        <v>Publisher: 'Mojang Studios',</v>
      </c>
    </row>
    <row r="307" spans="1:6" x14ac:dyDescent="0.25">
      <c r="F307" s="7" t="str">
        <f t="shared" ref="F307" si="298">"Platform: '"&amp;D303&amp;"',"</f>
        <v>Platform: 'Nintendo Switch',</v>
      </c>
    </row>
    <row r="308" spans="1:6" x14ac:dyDescent="0.25">
      <c r="F308" s="7" t="str">
        <f t="shared" ref="F308" si="299">"Release_Year:"&amp;E303&amp;","</f>
        <v>Release_Year:2011,</v>
      </c>
    </row>
    <row r="309" spans="1:6" x14ac:dyDescent="0.25">
      <c r="F309" s="7" t="str">
        <f t="shared" ref="F309" si="300">"},"</f>
        <v>},</v>
      </c>
    </row>
    <row r="310" spans="1:6" x14ac:dyDescent="0.25">
      <c r="A310" t="s">
        <v>35</v>
      </c>
      <c r="B310" t="str">
        <f>VLOOKUP(A310,'GAME '!B:F,2,0)</f>
        <v>Action</v>
      </c>
      <c r="C310" t="str">
        <f>VLOOKUP(A310,'GAME '!B:F,3,0)</f>
        <v>Capcom</v>
      </c>
      <c r="D310" t="str">
        <f>VLOOKUP(A310,'GAME '!B:F,4,0)</f>
        <v>Nintendo Switch</v>
      </c>
      <c r="E310">
        <f>VLOOKUP(A310,'GAME '!B:F,5,0)</f>
        <v>2018</v>
      </c>
      <c r="F310" t="str">
        <f t="shared" ref="F310" si="301">"{"</f>
        <v>{</v>
      </c>
    </row>
    <row r="311" spans="1:6" x14ac:dyDescent="0.25">
      <c r="F311" s="7" t="str">
        <f t="shared" ref="F311" si="302">"title:'"&amp;A310&amp;"',"</f>
        <v>title:'Monster Hunter: World',</v>
      </c>
    </row>
    <row r="312" spans="1:6" x14ac:dyDescent="0.25">
      <c r="F312" s="7" t="str">
        <f t="shared" ref="F312" si="303">"Genre: '"&amp;B310&amp;"',"</f>
        <v>Genre: 'Action',</v>
      </c>
    </row>
    <row r="313" spans="1:6" x14ac:dyDescent="0.25">
      <c r="F313" s="7" t="str">
        <f t="shared" ref="F313" si="304">"Publisher: '"&amp;C310&amp;"',"</f>
        <v>Publisher: 'Capcom',</v>
      </c>
    </row>
    <row r="314" spans="1:6" x14ac:dyDescent="0.25">
      <c r="F314" s="7" t="str">
        <f t="shared" ref="F314" si="305">"Platform: '"&amp;D310&amp;"',"</f>
        <v>Platform: 'Nintendo Switch',</v>
      </c>
    </row>
    <row r="315" spans="1:6" x14ac:dyDescent="0.25">
      <c r="F315" s="7" t="str">
        <f t="shared" ref="F315" si="306">"Release_Year:"&amp;E310&amp;","</f>
        <v>Release_Year:2018,</v>
      </c>
    </row>
    <row r="316" spans="1:6" x14ac:dyDescent="0.25">
      <c r="F316" s="7" t="str">
        <f t="shared" ref="F316" si="307">"},"</f>
        <v>},</v>
      </c>
    </row>
    <row r="317" spans="1:6" x14ac:dyDescent="0.25">
      <c r="A317" t="s">
        <v>40</v>
      </c>
      <c r="B317" t="str">
        <f>VLOOKUP(A317,'GAME '!B:F,2,0)</f>
        <v>Fighting</v>
      </c>
      <c r="C317" t="str">
        <f>VLOOKUP(A317,'GAME '!B:F,3,0)</f>
        <v>Warner Bros</v>
      </c>
      <c r="D317" t="str">
        <f>VLOOKUP(A317,'GAME '!B:F,4,0)</f>
        <v>Playstation 5</v>
      </c>
      <c r="E317">
        <f>VLOOKUP(A317,'GAME '!B:F,5,0)</f>
        <v>2023</v>
      </c>
      <c r="F317" t="str">
        <f t="shared" ref="F317" si="308">"{"</f>
        <v>{</v>
      </c>
    </row>
    <row r="318" spans="1:6" x14ac:dyDescent="0.25">
      <c r="F318" s="7" t="str">
        <f t="shared" ref="F318" si="309">"title:'"&amp;A317&amp;"',"</f>
        <v>title:'Mortal Kombat',</v>
      </c>
    </row>
    <row r="319" spans="1:6" x14ac:dyDescent="0.25">
      <c r="F319" s="7" t="str">
        <f t="shared" ref="F319" si="310">"Genre: '"&amp;B317&amp;"',"</f>
        <v>Genre: 'Fighting',</v>
      </c>
    </row>
    <row r="320" spans="1:6" x14ac:dyDescent="0.25">
      <c r="F320" s="7" t="str">
        <f t="shared" ref="F320" si="311">"Publisher: '"&amp;C317&amp;"',"</f>
        <v>Publisher: 'Warner Bros',</v>
      </c>
    </row>
    <row r="321" spans="1:6" x14ac:dyDescent="0.25">
      <c r="F321" s="7" t="str">
        <f t="shared" ref="F321" si="312">"Platform: '"&amp;D317&amp;"',"</f>
        <v>Platform: 'Playstation 5',</v>
      </c>
    </row>
    <row r="322" spans="1:6" x14ac:dyDescent="0.25">
      <c r="F322" s="7" t="str">
        <f t="shared" ref="F322" si="313">"Release_Year:"&amp;E317&amp;","</f>
        <v>Release_Year:2023,</v>
      </c>
    </row>
    <row r="323" spans="1:6" x14ac:dyDescent="0.25">
      <c r="F323" s="7" t="str">
        <f t="shared" ref="F323" si="314">"},"</f>
        <v>},</v>
      </c>
    </row>
    <row r="324" spans="1:6" x14ac:dyDescent="0.25">
      <c r="A324" t="s">
        <v>39</v>
      </c>
      <c r="B324" t="str">
        <f>VLOOKUP(A324,'GAME '!B:F,2,0)</f>
        <v>Fighting</v>
      </c>
      <c r="C324" t="str">
        <f>VLOOKUP(A324,'GAME '!B:F,3,0)</f>
        <v>Warner Bros</v>
      </c>
      <c r="D324" t="str">
        <f>VLOOKUP(A324,'GAME '!B:F,4,0)</f>
        <v>Playstation 4</v>
      </c>
      <c r="E324">
        <f>VLOOKUP(A324,'GAME '!B:F,5,0)</f>
        <v>2019</v>
      </c>
      <c r="F324" t="str">
        <f t="shared" ref="F324" si="315">"{"</f>
        <v>{</v>
      </c>
    </row>
    <row r="325" spans="1:6" x14ac:dyDescent="0.25">
      <c r="F325" s="7" t="str">
        <f t="shared" ref="F325" si="316">"title:'"&amp;A324&amp;"',"</f>
        <v>title:'Mortal Kombat 11',</v>
      </c>
    </row>
    <row r="326" spans="1:6" x14ac:dyDescent="0.25">
      <c r="F326" s="7" t="str">
        <f t="shared" ref="F326" si="317">"Genre: '"&amp;B324&amp;"',"</f>
        <v>Genre: 'Fighting',</v>
      </c>
    </row>
    <row r="327" spans="1:6" x14ac:dyDescent="0.25">
      <c r="F327" s="7" t="str">
        <f t="shared" ref="F327" si="318">"Publisher: '"&amp;C324&amp;"',"</f>
        <v>Publisher: 'Warner Bros',</v>
      </c>
    </row>
    <row r="328" spans="1:6" x14ac:dyDescent="0.25">
      <c r="F328" s="7" t="str">
        <f t="shared" ref="F328" si="319">"Platform: '"&amp;D324&amp;"',"</f>
        <v>Platform: 'Playstation 4',</v>
      </c>
    </row>
    <row r="329" spans="1:6" x14ac:dyDescent="0.25">
      <c r="F329" s="7" t="str">
        <f t="shared" ref="F329" si="320">"Release_Year:"&amp;E324&amp;","</f>
        <v>Release_Year:2019,</v>
      </c>
    </row>
    <row r="330" spans="1:6" x14ac:dyDescent="0.25">
      <c r="F330" s="7" t="str">
        <f t="shared" ref="F330" si="321">"},"</f>
        <v>},</v>
      </c>
    </row>
    <row r="331" spans="1:6" x14ac:dyDescent="0.25">
      <c r="A331" t="s">
        <v>38</v>
      </c>
      <c r="B331" t="str">
        <f>VLOOKUP(A331,'GAME '!B:F,2,0)</f>
        <v>Fighting</v>
      </c>
      <c r="C331" t="str">
        <f>VLOOKUP(A331,'GAME '!B:F,3,0)</f>
        <v>Warner Bros</v>
      </c>
      <c r="D331" t="str">
        <f>VLOOKUP(A331,'GAME '!B:F,4,0)</f>
        <v>Playstation 4</v>
      </c>
      <c r="E331">
        <f>VLOOKUP(A331,'GAME '!B:F,5,0)</f>
        <v>2015</v>
      </c>
      <c r="F331" t="str">
        <f t="shared" ref="F331" si="322">"{"</f>
        <v>{</v>
      </c>
    </row>
    <row r="332" spans="1:6" x14ac:dyDescent="0.25">
      <c r="F332" s="7" t="str">
        <f t="shared" ref="F332" si="323">"title:'"&amp;A331&amp;"',"</f>
        <v>title:'Mortal Kombat X',</v>
      </c>
    </row>
    <row r="333" spans="1:6" x14ac:dyDescent="0.25">
      <c r="F333" s="7" t="str">
        <f t="shared" ref="F333" si="324">"Genre: '"&amp;B331&amp;"',"</f>
        <v>Genre: 'Fighting',</v>
      </c>
    </row>
    <row r="334" spans="1:6" x14ac:dyDescent="0.25">
      <c r="F334" s="7" t="str">
        <f t="shared" ref="F334" si="325">"Publisher: '"&amp;C331&amp;"',"</f>
        <v>Publisher: 'Warner Bros',</v>
      </c>
    </row>
    <row r="335" spans="1:6" x14ac:dyDescent="0.25">
      <c r="F335" s="7" t="str">
        <f t="shared" ref="F335" si="326">"Platform: '"&amp;D331&amp;"',"</f>
        <v>Platform: 'Playstation 4',</v>
      </c>
    </row>
    <row r="336" spans="1:6" x14ac:dyDescent="0.25">
      <c r="F336" s="7" t="str">
        <f t="shared" ref="F336" si="327">"Release_Year:"&amp;E331&amp;","</f>
        <v>Release_Year:2015,</v>
      </c>
    </row>
    <row r="337" spans="1:6" x14ac:dyDescent="0.25">
      <c r="F337" s="7" t="str">
        <f t="shared" ref="F337" si="328">"},"</f>
        <v>},</v>
      </c>
    </row>
    <row r="338" spans="1:6" x14ac:dyDescent="0.25">
      <c r="A338" t="s">
        <v>84</v>
      </c>
      <c r="B338" t="str">
        <f>VLOOKUP(A338,'GAME '!B:F,2,0)</f>
        <v>Racing</v>
      </c>
      <c r="C338" t="str">
        <f>VLOOKUP(A338,'GAME '!B:F,3,0)</f>
        <v>Electronic Arts</v>
      </c>
      <c r="D338" t="str">
        <f>VLOOKUP(A338,'GAME '!B:F,4,0)</f>
        <v>Playstation 4</v>
      </c>
      <c r="E338">
        <f>VLOOKUP(A338,'GAME '!B:F,5,0)</f>
        <v>2022</v>
      </c>
      <c r="F338" t="str">
        <f t="shared" ref="F338" si="329">"{"</f>
        <v>{</v>
      </c>
    </row>
    <row r="339" spans="1:6" x14ac:dyDescent="0.25">
      <c r="F339" s="7" t="str">
        <f t="shared" ref="F339" si="330">"title:'"&amp;A338&amp;"',"</f>
        <v>title:'Need For Speed Unbound',</v>
      </c>
    </row>
    <row r="340" spans="1:6" x14ac:dyDescent="0.25">
      <c r="F340" s="7" t="str">
        <f t="shared" ref="F340" si="331">"Genre: '"&amp;B338&amp;"',"</f>
        <v>Genre: 'Racing',</v>
      </c>
    </row>
    <row r="341" spans="1:6" x14ac:dyDescent="0.25">
      <c r="F341" s="7" t="str">
        <f t="shared" ref="F341" si="332">"Publisher: '"&amp;C338&amp;"',"</f>
        <v>Publisher: 'Electronic Arts',</v>
      </c>
    </row>
    <row r="342" spans="1:6" x14ac:dyDescent="0.25">
      <c r="F342" s="7" t="str">
        <f t="shared" ref="F342" si="333">"Platform: '"&amp;D338&amp;"',"</f>
        <v>Platform: 'Playstation 4',</v>
      </c>
    </row>
    <row r="343" spans="1:6" x14ac:dyDescent="0.25">
      <c r="F343" s="7" t="str">
        <f t="shared" ref="F343" si="334">"Release_Year:"&amp;E338&amp;","</f>
        <v>Release_Year:2022,</v>
      </c>
    </row>
    <row r="344" spans="1:6" x14ac:dyDescent="0.25">
      <c r="F344" s="7" t="str">
        <f t="shared" ref="F344" si="335">"},"</f>
        <v>},</v>
      </c>
    </row>
    <row r="345" spans="1:6" x14ac:dyDescent="0.25">
      <c r="A345" t="s">
        <v>37</v>
      </c>
      <c r="B345" t="str">
        <f>VLOOKUP(A345,'GAME '!B:F,2,0)</f>
        <v>Adventure</v>
      </c>
      <c r="C345" t="str">
        <f>VLOOKUP(A345,'GAME '!B:F,3,0)</f>
        <v>Rockstar Games</v>
      </c>
      <c r="D345" t="str">
        <f>VLOOKUP(A345,'GAME '!B:F,4,0)</f>
        <v>Playstation 3</v>
      </c>
      <c r="E345">
        <f>VLOOKUP(A345,'GAME '!B:F,5,0)</f>
        <v>2010</v>
      </c>
      <c r="F345" t="str">
        <f t="shared" ref="F345" si="336">"{"</f>
        <v>{</v>
      </c>
    </row>
    <row r="346" spans="1:6" x14ac:dyDescent="0.25">
      <c r="F346" s="7" t="str">
        <f t="shared" ref="F346" si="337">"title:'"&amp;A345&amp;"',"</f>
        <v>title:'Red Dead Redemption',</v>
      </c>
    </row>
    <row r="347" spans="1:6" x14ac:dyDescent="0.25">
      <c r="F347" s="7" t="str">
        <f t="shared" ref="F347" si="338">"Genre: '"&amp;B345&amp;"',"</f>
        <v>Genre: 'Adventure',</v>
      </c>
    </row>
    <row r="348" spans="1:6" x14ac:dyDescent="0.25">
      <c r="F348" s="7" t="str">
        <f t="shared" ref="F348" si="339">"Publisher: '"&amp;C345&amp;"',"</f>
        <v>Publisher: 'Rockstar Games',</v>
      </c>
    </row>
    <row r="349" spans="1:6" x14ac:dyDescent="0.25">
      <c r="F349" s="7" t="str">
        <f t="shared" ref="F349" si="340">"Platform: '"&amp;D345&amp;"',"</f>
        <v>Platform: 'Playstation 3',</v>
      </c>
    </row>
    <row r="350" spans="1:6" x14ac:dyDescent="0.25">
      <c r="F350" s="7" t="str">
        <f t="shared" ref="F350" si="341">"Release_Year:"&amp;E345&amp;","</f>
        <v>Release_Year:2010,</v>
      </c>
    </row>
    <row r="351" spans="1:6" x14ac:dyDescent="0.25">
      <c r="F351" s="7" t="str">
        <f t="shared" ref="F351" si="342">"},"</f>
        <v>},</v>
      </c>
    </row>
    <row r="352" spans="1:6" x14ac:dyDescent="0.25">
      <c r="A352" t="s">
        <v>36</v>
      </c>
      <c r="B352" t="str">
        <f>VLOOKUP(A352,'GAME '!B:F,2,0)</f>
        <v>Adventure</v>
      </c>
      <c r="C352" t="str">
        <f>VLOOKUP(A352,'GAME '!B:F,3,0)</f>
        <v>Rockstar Games</v>
      </c>
      <c r="D352" t="str">
        <f>VLOOKUP(A352,'GAME '!B:F,4,0)</f>
        <v>Playstation 4</v>
      </c>
      <c r="E352">
        <f>VLOOKUP(A352,'GAME '!B:F,5,0)</f>
        <v>2018</v>
      </c>
      <c r="F352" t="str">
        <f t="shared" ref="F352" si="343">"{"</f>
        <v>{</v>
      </c>
    </row>
    <row r="353" spans="1:6" x14ac:dyDescent="0.25">
      <c r="F353" s="7" t="str">
        <f t="shared" ref="F353" si="344">"title:'"&amp;A352&amp;"',"</f>
        <v>title:'Red Dead Redemption 2',</v>
      </c>
    </row>
    <row r="354" spans="1:6" x14ac:dyDescent="0.25">
      <c r="F354" s="7" t="str">
        <f t="shared" ref="F354" si="345">"Genre: '"&amp;B352&amp;"',"</f>
        <v>Genre: 'Adventure',</v>
      </c>
    </row>
    <row r="355" spans="1:6" x14ac:dyDescent="0.25">
      <c r="F355" s="7" t="str">
        <f t="shared" ref="F355" si="346">"Publisher: '"&amp;C352&amp;"',"</f>
        <v>Publisher: 'Rockstar Games',</v>
      </c>
    </row>
    <row r="356" spans="1:6" x14ac:dyDescent="0.25">
      <c r="F356" s="7" t="str">
        <f t="shared" ref="F356" si="347">"Platform: '"&amp;D352&amp;"',"</f>
        <v>Platform: 'Playstation 4',</v>
      </c>
    </row>
    <row r="357" spans="1:6" x14ac:dyDescent="0.25">
      <c r="F357" s="7" t="str">
        <f t="shared" ref="F357" si="348">"Release_Year:"&amp;E352&amp;","</f>
        <v>Release_Year:2018,</v>
      </c>
    </row>
    <row r="358" spans="1:6" x14ac:dyDescent="0.25">
      <c r="F358" s="7" t="str">
        <f t="shared" ref="F358" si="349">"},"</f>
        <v>},</v>
      </c>
    </row>
    <row r="359" spans="1:6" x14ac:dyDescent="0.25">
      <c r="A359" t="s">
        <v>112</v>
      </c>
      <c r="B359" t="str">
        <f>VLOOKUP(A359,'GAME '!B:F,2,0)</f>
        <v>Horror</v>
      </c>
      <c r="C359" t="str">
        <f>VLOOKUP(A359,'GAME '!B:F,3,0)</f>
        <v>Capcom</v>
      </c>
      <c r="D359" t="str">
        <f>VLOOKUP(A359,'GAME '!B:F,4,0)</f>
        <v>Playstation 4</v>
      </c>
      <c r="E359">
        <f>VLOOKUP(A359,'GAME '!B:F,5,0)</f>
        <v>2019</v>
      </c>
      <c r="F359" t="str">
        <f t="shared" ref="F359" si="350">"{"</f>
        <v>{</v>
      </c>
    </row>
    <row r="360" spans="1:6" x14ac:dyDescent="0.25">
      <c r="F360" s="7" t="str">
        <f t="shared" ref="F360" si="351">"title:'"&amp;A359&amp;"',"</f>
        <v>title:'Resident Evil 2 Remake',</v>
      </c>
    </row>
    <row r="361" spans="1:6" x14ac:dyDescent="0.25">
      <c r="F361" s="7" t="str">
        <f t="shared" ref="F361" si="352">"Genre: '"&amp;B359&amp;"',"</f>
        <v>Genre: 'Horror',</v>
      </c>
    </row>
    <row r="362" spans="1:6" x14ac:dyDescent="0.25">
      <c r="F362" s="7" t="str">
        <f t="shared" ref="F362" si="353">"Publisher: '"&amp;C359&amp;"',"</f>
        <v>Publisher: 'Capcom',</v>
      </c>
    </row>
    <row r="363" spans="1:6" x14ac:dyDescent="0.25">
      <c r="F363" s="7" t="str">
        <f t="shared" ref="F363" si="354">"Platform: '"&amp;D359&amp;"',"</f>
        <v>Platform: 'Playstation 4',</v>
      </c>
    </row>
    <row r="364" spans="1:6" x14ac:dyDescent="0.25">
      <c r="F364" s="7" t="str">
        <f t="shared" ref="F364" si="355">"Release_Year:"&amp;E359&amp;","</f>
        <v>Release_Year:2019,</v>
      </c>
    </row>
    <row r="365" spans="1:6" x14ac:dyDescent="0.25">
      <c r="F365" s="7" t="str">
        <f t="shared" ref="F365" si="356">"},"</f>
        <v>},</v>
      </c>
    </row>
    <row r="366" spans="1:6" x14ac:dyDescent="0.25">
      <c r="A366" t="s">
        <v>113</v>
      </c>
      <c r="B366" t="str">
        <f>VLOOKUP(A366,'GAME '!B:F,2,0)</f>
        <v>Horror</v>
      </c>
      <c r="C366" t="str">
        <f>VLOOKUP(A366,'GAME '!B:F,3,0)</f>
        <v>Capcom</v>
      </c>
      <c r="D366" t="str">
        <f>VLOOKUP(A366,'GAME '!B:F,4,0)</f>
        <v>Playstation 4</v>
      </c>
      <c r="E366">
        <f>VLOOKUP(A366,'GAME '!B:F,5,0)</f>
        <v>2020</v>
      </c>
      <c r="F366" t="str">
        <f t="shared" ref="F366" si="357">"{"</f>
        <v>{</v>
      </c>
    </row>
    <row r="367" spans="1:6" x14ac:dyDescent="0.25">
      <c r="F367" s="7" t="str">
        <f t="shared" ref="F367" si="358">"title:'"&amp;A366&amp;"',"</f>
        <v>title:'Resident Evil 3 Remake',</v>
      </c>
    </row>
    <row r="368" spans="1:6" x14ac:dyDescent="0.25">
      <c r="F368" s="7" t="str">
        <f t="shared" ref="F368" si="359">"Genre: '"&amp;B366&amp;"',"</f>
        <v>Genre: 'Horror',</v>
      </c>
    </row>
    <row r="369" spans="1:6" x14ac:dyDescent="0.25">
      <c r="F369" s="7" t="str">
        <f t="shared" ref="F369" si="360">"Publisher: '"&amp;C366&amp;"',"</f>
        <v>Publisher: 'Capcom',</v>
      </c>
    </row>
    <row r="370" spans="1:6" x14ac:dyDescent="0.25">
      <c r="F370" s="7" t="str">
        <f t="shared" ref="F370" si="361">"Platform: '"&amp;D366&amp;"',"</f>
        <v>Platform: 'Playstation 4',</v>
      </c>
    </row>
    <row r="371" spans="1:6" x14ac:dyDescent="0.25">
      <c r="F371" s="7" t="str">
        <f t="shared" ref="F371" si="362">"Release_Year:"&amp;E366&amp;","</f>
        <v>Release_Year:2020,</v>
      </c>
    </row>
    <row r="372" spans="1:6" x14ac:dyDescent="0.25">
      <c r="F372" s="7" t="str">
        <f t="shared" ref="F372" si="363">"},"</f>
        <v>},</v>
      </c>
    </row>
    <row r="373" spans="1:6" x14ac:dyDescent="0.25">
      <c r="A373" t="s">
        <v>114</v>
      </c>
      <c r="B373" t="str">
        <f>VLOOKUP(A373,'GAME '!B:F,2,0)</f>
        <v>Horror</v>
      </c>
      <c r="C373" t="str">
        <f>VLOOKUP(A373,'GAME '!B:F,3,0)</f>
        <v>Capcom</v>
      </c>
      <c r="D373" t="str">
        <f>VLOOKUP(A373,'GAME '!B:F,4,0)</f>
        <v>Playstation 4</v>
      </c>
      <c r="E373">
        <f>VLOOKUP(A373,'GAME '!B:F,5,0)</f>
        <v>2023</v>
      </c>
      <c r="F373" t="str">
        <f t="shared" ref="F373" si="364">"{"</f>
        <v>{</v>
      </c>
    </row>
    <row r="374" spans="1:6" x14ac:dyDescent="0.25">
      <c r="F374" s="7" t="str">
        <f t="shared" ref="F374" si="365">"title:'"&amp;A373&amp;"',"</f>
        <v>title:'Resident Evil 4 Remake',</v>
      </c>
    </row>
    <row r="375" spans="1:6" x14ac:dyDescent="0.25">
      <c r="F375" s="7" t="str">
        <f t="shared" ref="F375" si="366">"Genre: '"&amp;B373&amp;"',"</f>
        <v>Genre: 'Horror',</v>
      </c>
    </row>
    <row r="376" spans="1:6" x14ac:dyDescent="0.25">
      <c r="F376" s="7" t="str">
        <f t="shared" ref="F376" si="367">"Publisher: '"&amp;C373&amp;"',"</f>
        <v>Publisher: 'Capcom',</v>
      </c>
    </row>
    <row r="377" spans="1:6" x14ac:dyDescent="0.25">
      <c r="F377" s="7" t="str">
        <f t="shared" ref="F377" si="368">"Platform: '"&amp;D373&amp;"',"</f>
        <v>Platform: 'Playstation 4',</v>
      </c>
    </row>
    <row r="378" spans="1:6" x14ac:dyDescent="0.25">
      <c r="F378" s="7" t="str">
        <f t="shared" ref="F378" si="369">"Release_Year:"&amp;E373&amp;","</f>
        <v>Release_Year:2023,</v>
      </c>
    </row>
    <row r="379" spans="1:6" x14ac:dyDescent="0.25">
      <c r="F379" s="7" t="str">
        <f t="shared" ref="F379" si="370">"},"</f>
        <v>},</v>
      </c>
    </row>
    <row r="380" spans="1:6" x14ac:dyDescent="0.25">
      <c r="A380" t="s">
        <v>86</v>
      </c>
      <c r="B380" t="str">
        <f>VLOOKUP(A380,'GAME '!B:F,2,0)</f>
        <v>Fighting</v>
      </c>
      <c r="C380" t="str">
        <f>VLOOKUP(A380,'GAME '!B:F,3,0)</f>
        <v>Capcom</v>
      </c>
      <c r="D380" t="str">
        <f>VLOOKUP(A380,'GAME '!B:F,4,0)</f>
        <v>Playstation 4</v>
      </c>
      <c r="E380">
        <f>VLOOKUP(A380,'GAME '!B:F,5,0)</f>
        <v>2016</v>
      </c>
      <c r="F380" t="str">
        <f t="shared" ref="F380" si="371">"{"</f>
        <v>{</v>
      </c>
    </row>
    <row r="381" spans="1:6" x14ac:dyDescent="0.25">
      <c r="F381" s="7" t="str">
        <f t="shared" ref="F381" si="372">"title:'"&amp;A380&amp;"',"</f>
        <v>title:'Street Fighter 5',</v>
      </c>
    </row>
    <row r="382" spans="1:6" x14ac:dyDescent="0.25">
      <c r="F382" s="7" t="str">
        <f t="shared" ref="F382" si="373">"Genre: '"&amp;B380&amp;"',"</f>
        <v>Genre: 'Fighting',</v>
      </c>
    </row>
    <row r="383" spans="1:6" x14ac:dyDescent="0.25">
      <c r="F383" s="7" t="str">
        <f t="shared" ref="F383" si="374">"Publisher: '"&amp;C380&amp;"',"</f>
        <v>Publisher: 'Capcom',</v>
      </c>
    </row>
    <row r="384" spans="1:6" x14ac:dyDescent="0.25">
      <c r="F384" s="7" t="str">
        <f t="shared" ref="F384" si="375">"Platform: '"&amp;D380&amp;"',"</f>
        <v>Platform: 'Playstation 4',</v>
      </c>
    </row>
    <row r="385" spans="1:6" x14ac:dyDescent="0.25">
      <c r="F385" s="7" t="str">
        <f t="shared" ref="F385" si="376">"Release_Year:"&amp;E380&amp;","</f>
        <v>Release_Year:2016,</v>
      </c>
    </row>
    <row r="386" spans="1:6" x14ac:dyDescent="0.25">
      <c r="F386" s="7" t="str">
        <f t="shared" ref="F386" si="377">"},"</f>
        <v>},</v>
      </c>
    </row>
    <row r="387" spans="1:6" x14ac:dyDescent="0.25">
      <c r="A387" t="s">
        <v>85</v>
      </c>
      <c r="B387" t="str">
        <f>VLOOKUP(A387,'GAME '!B:F,2,0)</f>
        <v>Fighting</v>
      </c>
      <c r="C387" t="str">
        <f>VLOOKUP(A387,'GAME '!B:F,3,0)</f>
        <v>Capcom</v>
      </c>
      <c r="D387" t="str">
        <f>VLOOKUP(A387,'GAME '!B:F,4,0)</f>
        <v>Playstation 5</v>
      </c>
      <c r="E387">
        <f>VLOOKUP(A387,'GAME '!B:F,5,0)</f>
        <v>2023</v>
      </c>
      <c r="F387" t="str">
        <f t="shared" ref="F387" si="378">"{"</f>
        <v>{</v>
      </c>
    </row>
    <row r="388" spans="1:6" x14ac:dyDescent="0.25">
      <c r="F388" s="7" t="str">
        <f t="shared" ref="F388" si="379">"title:'"&amp;A387&amp;"',"</f>
        <v>title:'Street Fighter 6',</v>
      </c>
    </row>
    <row r="389" spans="1:6" x14ac:dyDescent="0.25">
      <c r="F389" s="7" t="str">
        <f t="shared" ref="F389" si="380">"Genre: '"&amp;B387&amp;"',"</f>
        <v>Genre: 'Fighting',</v>
      </c>
    </row>
    <row r="390" spans="1:6" x14ac:dyDescent="0.25">
      <c r="F390" s="7" t="str">
        <f t="shared" ref="F390" si="381">"Publisher: '"&amp;C387&amp;"',"</f>
        <v>Publisher: 'Capcom',</v>
      </c>
    </row>
    <row r="391" spans="1:6" x14ac:dyDescent="0.25">
      <c r="F391" s="7" t="str">
        <f t="shared" ref="F391" si="382">"Platform: '"&amp;D387&amp;"',"</f>
        <v>Platform: 'Playstation 5',</v>
      </c>
    </row>
    <row r="392" spans="1:6" x14ac:dyDescent="0.25">
      <c r="F392" s="7" t="str">
        <f t="shared" ref="F392" si="383">"Release_Year:"&amp;E387&amp;","</f>
        <v>Release_Year:2023,</v>
      </c>
    </row>
    <row r="393" spans="1:6" x14ac:dyDescent="0.25">
      <c r="F393" s="7" t="str">
        <f t="shared" ref="F393" si="384">"},"</f>
        <v>},</v>
      </c>
    </row>
    <row r="394" spans="1:6" x14ac:dyDescent="0.25">
      <c r="A394" t="s">
        <v>56</v>
      </c>
      <c r="B394" t="str">
        <f>VLOOKUP(A394,'GAME '!B:F,2,0)</f>
        <v>Platfom</v>
      </c>
      <c r="C394" t="str">
        <f>VLOOKUP(A394,'GAME '!B:F,3,0)</f>
        <v>Nintendo</v>
      </c>
      <c r="D394" t="str">
        <f>VLOOKUP(A394,'GAME '!B:F,4,0)</f>
        <v>Nintendo Switch</v>
      </c>
      <c r="E394">
        <f>VLOOKUP(A394,'GAME '!B:F,5,0)</f>
        <v>2017</v>
      </c>
      <c r="F394" t="str">
        <f t="shared" ref="F394" si="385">"{"</f>
        <v>{</v>
      </c>
    </row>
    <row r="395" spans="1:6" x14ac:dyDescent="0.25">
      <c r="F395" s="7" t="str">
        <f t="shared" ref="F395" si="386">"title:'"&amp;A394&amp;"',"</f>
        <v>title:'Super Mario Odyssey',</v>
      </c>
    </row>
    <row r="396" spans="1:6" x14ac:dyDescent="0.25">
      <c r="F396" s="7" t="str">
        <f t="shared" ref="F396" si="387">"Genre: '"&amp;B394&amp;"',"</f>
        <v>Genre: 'Platfom',</v>
      </c>
    </row>
    <row r="397" spans="1:6" x14ac:dyDescent="0.25">
      <c r="F397" s="7" t="str">
        <f t="shared" ref="F397" si="388">"Publisher: '"&amp;C394&amp;"',"</f>
        <v>Publisher: 'Nintendo',</v>
      </c>
    </row>
    <row r="398" spans="1:6" x14ac:dyDescent="0.25">
      <c r="F398" s="7" t="str">
        <f t="shared" ref="F398" si="389">"Platform: '"&amp;D394&amp;"',"</f>
        <v>Platform: 'Nintendo Switch',</v>
      </c>
    </row>
    <row r="399" spans="1:6" x14ac:dyDescent="0.25">
      <c r="F399" s="7" t="str">
        <f t="shared" ref="F399" si="390">"Release_Year:"&amp;E394&amp;","</f>
        <v>Release_Year:2017,</v>
      </c>
    </row>
    <row r="400" spans="1:6" x14ac:dyDescent="0.25">
      <c r="F400" s="7" t="str">
        <f t="shared" ref="F400" si="391">"},"</f>
        <v>},</v>
      </c>
    </row>
    <row r="401" spans="1:6" x14ac:dyDescent="0.25">
      <c r="A401" t="s">
        <v>60</v>
      </c>
      <c r="B401" t="str">
        <f>VLOOKUP(A401,'GAME '!B:F,2,0)</f>
        <v>Fighting</v>
      </c>
      <c r="C401" t="str">
        <f>VLOOKUP(A401,'GAME '!B:F,3,0)</f>
        <v>Nintendo</v>
      </c>
      <c r="D401" t="str">
        <f>VLOOKUP(A401,'GAME '!B:F,4,0)</f>
        <v>Nintendo Switch</v>
      </c>
      <c r="E401">
        <f>VLOOKUP(A401,'GAME '!B:F,5,0)</f>
        <v>2018</v>
      </c>
      <c r="F401" t="str">
        <f t="shared" ref="F401" si="392">"{"</f>
        <v>{</v>
      </c>
    </row>
    <row r="402" spans="1:6" x14ac:dyDescent="0.25">
      <c r="F402" s="7" t="str">
        <f t="shared" ref="F402" si="393">"title:'"&amp;A401&amp;"',"</f>
        <v>title:'Super Smash Bros. Ultimate',</v>
      </c>
    </row>
    <row r="403" spans="1:6" x14ac:dyDescent="0.25">
      <c r="F403" s="7" t="str">
        <f t="shared" ref="F403" si="394">"Genre: '"&amp;B401&amp;"',"</f>
        <v>Genre: 'Fighting',</v>
      </c>
    </row>
    <row r="404" spans="1:6" x14ac:dyDescent="0.25">
      <c r="F404" s="7" t="str">
        <f t="shared" ref="F404" si="395">"Publisher: '"&amp;C401&amp;"',"</f>
        <v>Publisher: 'Nintendo',</v>
      </c>
    </row>
    <row r="405" spans="1:6" x14ac:dyDescent="0.25">
      <c r="F405" s="7" t="str">
        <f t="shared" ref="F405" si="396">"Platform: '"&amp;D401&amp;"',"</f>
        <v>Platform: 'Nintendo Switch',</v>
      </c>
    </row>
    <row r="406" spans="1:6" x14ac:dyDescent="0.25">
      <c r="F406" s="7" t="str">
        <f t="shared" ref="F406" si="397">"Release_Year:"&amp;E401&amp;","</f>
        <v>Release_Year:2018,</v>
      </c>
    </row>
    <row r="407" spans="1:6" x14ac:dyDescent="0.25">
      <c r="F407" s="7" t="str">
        <f t="shared" ref="F407" si="398">"},"</f>
        <v>},</v>
      </c>
    </row>
    <row r="408" spans="1:6" x14ac:dyDescent="0.25">
      <c r="A408" t="s">
        <v>54</v>
      </c>
      <c r="B408" t="str">
        <f>VLOOKUP(A408,'GAME '!B:F,2,0)</f>
        <v>RPG</v>
      </c>
      <c r="C408" t="str">
        <f>VLOOKUP(A408,'GAME '!B:F,3,0)</f>
        <v>Bethesda Softworks</v>
      </c>
      <c r="D408" t="str">
        <f>VLOOKUP(A408,'GAME '!B:F,4,0)</f>
        <v>Playstation 3</v>
      </c>
      <c r="E408">
        <f>VLOOKUP(A408,'GAME '!B:F,5,0)</f>
        <v>2011</v>
      </c>
      <c r="F408" t="str">
        <f t="shared" ref="F408" si="399">"{"</f>
        <v>{</v>
      </c>
    </row>
    <row r="409" spans="1:6" x14ac:dyDescent="0.25">
      <c r="F409" s="7" t="str">
        <f t="shared" ref="F409" si="400">"title:'"&amp;A408&amp;"',"</f>
        <v>title:'The Elder Scrolls - Skyrim',</v>
      </c>
    </row>
    <row r="410" spans="1:6" x14ac:dyDescent="0.25">
      <c r="F410" s="7" t="str">
        <f t="shared" ref="F410" si="401">"Genre: '"&amp;B408&amp;"',"</f>
        <v>Genre: 'RPG',</v>
      </c>
    </row>
    <row r="411" spans="1:6" x14ac:dyDescent="0.25">
      <c r="F411" s="7" t="str">
        <f t="shared" ref="F411" si="402">"Publisher: '"&amp;C408&amp;"',"</f>
        <v>Publisher: 'Bethesda Softworks',</v>
      </c>
    </row>
    <row r="412" spans="1:6" x14ac:dyDescent="0.25">
      <c r="F412" s="7" t="str">
        <f t="shared" ref="F412" si="403">"Platform: '"&amp;D408&amp;"',"</f>
        <v>Platform: 'Playstation 3',</v>
      </c>
    </row>
    <row r="413" spans="1:6" x14ac:dyDescent="0.25">
      <c r="F413" s="7" t="str">
        <f t="shared" ref="F413" si="404">"Release_Year:"&amp;E408&amp;","</f>
        <v>Release_Year:2011,</v>
      </c>
    </row>
    <row r="414" spans="1:6" x14ac:dyDescent="0.25">
      <c r="F414" s="7" t="str">
        <f t="shared" ref="F414" si="405">"},"</f>
        <v>},</v>
      </c>
    </row>
    <row r="415" spans="1:6" x14ac:dyDescent="0.25">
      <c r="A415" t="s">
        <v>42</v>
      </c>
      <c r="B415" t="str">
        <f>VLOOKUP(A415,'GAME '!B:F,2,0)</f>
        <v>Adventure</v>
      </c>
      <c r="C415" t="str">
        <f>VLOOKUP(A415,'GAME '!B:F,3,0)</f>
        <v>Sony</v>
      </c>
      <c r="D415" t="str">
        <f>VLOOKUP(A415,'GAME '!B:F,4,0)</f>
        <v>Playstation 4</v>
      </c>
      <c r="E415">
        <f>VLOOKUP(A415,'GAME '!B:F,5,0)</f>
        <v>2022</v>
      </c>
      <c r="F415" t="str">
        <f t="shared" ref="F415" si="406">"{"</f>
        <v>{</v>
      </c>
    </row>
    <row r="416" spans="1:6" x14ac:dyDescent="0.25">
      <c r="F416" s="7" t="str">
        <f t="shared" ref="F416" si="407">"title:'"&amp;A415&amp;"',"</f>
        <v>title:'The Last of Us Part 1',</v>
      </c>
    </row>
    <row r="417" spans="1:6" x14ac:dyDescent="0.25">
      <c r="F417" s="7" t="str">
        <f t="shared" ref="F417" si="408">"Genre: '"&amp;B415&amp;"',"</f>
        <v>Genre: 'Adventure',</v>
      </c>
    </row>
    <row r="418" spans="1:6" x14ac:dyDescent="0.25">
      <c r="F418" s="7" t="str">
        <f t="shared" ref="F418" si="409">"Publisher: '"&amp;C415&amp;"',"</f>
        <v>Publisher: 'Sony',</v>
      </c>
    </row>
    <row r="419" spans="1:6" x14ac:dyDescent="0.25">
      <c r="F419" s="7" t="str">
        <f t="shared" ref="F419" si="410">"Platform: '"&amp;D415&amp;"',"</f>
        <v>Platform: 'Playstation 4',</v>
      </c>
    </row>
    <row r="420" spans="1:6" x14ac:dyDescent="0.25">
      <c r="F420" s="7" t="str">
        <f t="shared" ref="F420" si="411">"Release_Year:"&amp;E415&amp;","</f>
        <v>Release_Year:2022,</v>
      </c>
    </row>
    <row r="421" spans="1:6" x14ac:dyDescent="0.25">
      <c r="F421" s="7" t="str">
        <f t="shared" ref="F421" si="412">"},"</f>
        <v>},</v>
      </c>
    </row>
    <row r="422" spans="1:6" x14ac:dyDescent="0.25">
      <c r="A422" t="s">
        <v>41</v>
      </c>
      <c r="B422" t="str">
        <f>VLOOKUP(A422,'GAME '!B:F,2,0)</f>
        <v>Adventure</v>
      </c>
      <c r="C422" t="str">
        <f>VLOOKUP(A422,'GAME '!B:F,3,0)</f>
        <v>Sony</v>
      </c>
      <c r="D422" t="str">
        <f>VLOOKUP(A422,'GAME '!B:F,4,0)</f>
        <v>Playstation 4</v>
      </c>
      <c r="E422">
        <f>VLOOKUP(A422,'GAME '!B:F,5,0)</f>
        <v>2020</v>
      </c>
      <c r="F422" t="str">
        <f t="shared" ref="F422" si="413">"{"</f>
        <v>{</v>
      </c>
    </row>
    <row r="423" spans="1:6" x14ac:dyDescent="0.25">
      <c r="F423" s="7" t="str">
        <f t="shared" ref="F423" si="414">"title:'"&amp;A422&amp;"',"</f>
        <v>title:'The Last of Us Part 2',</v>
      </c>
    </row>
    <row r="424" spans="1:6" x14ac:dyDescent="0.25">
      <c r="F424" s="7" t="str">
        <f t="shared" ref="F424" si="415">"Genre: '"&amp;B422&amp;"',"</f>
        <v>Genre: 'Adventure',</v>
      </c>
    </row>
    <row r="425" spans="1:6" x14ac:dyDescent="0.25">
      <c r="F425" s="7" t="str">
        <f t="shared" ref="F425" si="416">"Publisher: '"&amp;C422&amp;"',"</f>
        <v>Publisher: 'Sony',</v>
      </c>
    </row>
    <row r="426" spans="1:6" x14ac:dyDescent="0.25">
      <c r="F426" s="7" t="str">
        <f t="shared" ref="F426" si="417">"Platform: '"&amp;D422&amp;"',"</f>
        <v>Platform: 'Playstation 4',</v>
      </c>
    </row>
    <row r="427" spans="1:6" x14ac:dyDescent="0.25">
      <c r="F427" s="7" t="str">
        <f t="shared" ref="F427" si="418">"Release_Year:"&amp;E422&amp;","</f>
        <v>Release_Year:2020,</v>
      </c>
    </row>
    <row r="428" spans="1:6" x14ac:dyDescent="0.25">
      <c r="F428" s="7" t="str">
        <f t="shared" ref="F428" si="419">"},"</f>
        <v>},</v>
      </c>
    </row>
    <row r="429" spans="1:6" x14ac:dyDescent="0.25">
      <c r="A429" t="s">
        <v>57</v>
      </c>
      <c r="B429" t="str">
        <f>VLOOKUP(A429,'GAME '!B:F,2,0)</f>
        <v>Action</v>
      </c>
      <c r="C429" t="str">
        <f>VLOOKUP(A429,'GAME '!B:F,3,0)</f>
        <v>Nintendo</v>
      </c>
      <c r="D429" t="str">
        <f>VLOOKUP(A429,'GAME '!B:F,4,0)</f>
        <v>Nintendo Switch</v>
      </c>
      <c r="E429">
        <f>VLOOKUP(A429,'GAME '!B:F,5,0)</f>
        <v>2017</v>
      </c>
      <c r="F429" t="str">
        <f t="shared" ref="F429" si="420">"{"</f>
        <v>{</v>
      </c>
    </row>
    <row r="430" spans="1:6" x14ac:dyDescent="0.25">
      <c r="F430" s="7" t="str">
        <f t="shared" ref="F430" si="421">"title:'"&amp;A429&amp;"',"</f>
        <v>title:'The Legend of Zelda: Breath of the Wild',</v>
      </c>
    </row>
    <row r="431" spans="1:6" x14ac:dyDescent="0.25">
      <c r="F431" s="7" t="str">
        <f t="shared" ref="F431" si="422">"Genre: '"&amp;B429&amp;"',"</f>
        <v>Genre: 'Action',</v>
      </c>
    </row>
    <row r="432" spans="1:6" x14ac:dyDescent="0.25">
      <c r="F432" s="7" t="str">
        <f t="shared" ref="F432" si="423">"Publisher: '"&amp;C429&amp;"',"</f>
        <v>Publisher: 'Nintendo',</v>
      </c>
    </row>
    <row r="433" spans="1:6" x14ac:dyDescent="0.25">
      <c r="F433" s="7" t="str">
        <f t="shared" ref="F433" si="424">"Platform: '"&amp;D429&amp;"',"</f>
        <v>Platform: 'Nintendo Switch',</v>
      </c>
    </row>
    <row r="434" spans="1:6" x14ac:dyDescent="0.25">
      <c r="F434" s="7" t="str">
        <f t="shared" ref="F434" si="425">"Release_Year:"&amp;E429&amp;","</f>
        <v>Release_Year:2017,</v>
      </c>
    </row>
    <row r="435" spans="1:6" x14ac:dyDescent="0.25">
      <c r="F435" s="7" t="str">
        <f t="shared" ref="F435" si="426">"},"</f>
        <v>},</v>
      </c>
    </row>
    <row r="436" spans="1:6" x14ac:dyDescent="0.25">
      <c r="A436" t="s">
        <v>58</v>
      </c>
      <c r="B436" t="str">
        <f>VLOOKUP(A436,'GAME '!B:F,2,0)</f>
        <v>Action</v>
      </c>
      <c r="C436" t="str">
        <f>VLOOKUP(A436,'GAME '!B:F,3,0)</f>
        <v>Nintendo</v>
      </c>
      <c r="D436" t="str">
        <f>VLOOKUP(A436,'GAME '!B:F,4,0)</f>
        <v>Nintendo Switch</v>
      </c>
      <c r="E436">
        <f>VLOOKUP(A436,'GAME '!B:F,5,0)</f>
        <v>2023</v>
      </c>
      <c r="F436" t="str">
        <f t="shared" ref="F436" si="427">"{"</f>
        <v>{</v>
      </c>
    </row>
    <row r="437" spans="1:6" x14ac:dyDescent="0.25">
      <c r="F437" s="7" t="str">
        <f t="shared" ref="F437" si="428">"title:'"&amp;A436&amp;"',"</f>
        <v>title:'The Legend of Zelda: Tears of the Kingdom',</v>
      </c>
    </row>
    <row r="438" spans="1:6" x14ac:dyDescent="0.25">
      <c r="F438" s="7" t="str">
        <f t="shared" ref="F438" si="429">"Genre: '"&amp;B436&amp;"',"</f>
        <v>Genre: 'Action',</v>
      </c>
    </row>
    <row r="439" spans="1:6" x14ac:dyDescent="0.25">
      <c r="F439" s="7" t="str">
        <f t="shared" ref="F439" si="430">"Publisher: '"&amp;C436&amp;"',"</f>
        <v>Publisher: 'Nintendo',</v>
      </c>
    </row>
    <row r="440" spans="1:6" x14ac:dyDescent="0.25">
      <c r="F440" s="7" t="str">
        <f t="shared" ref="F440" si="431">"Platform: '"&amp;D436&amp;"',"</f>
        <v>Platform: 'Nintendo Switch',</v>
      </c>
    </row>
    <row r="441" spans="1:6" x14ac:dyDescent="0.25">
      <c r="F441" s="7" t="str">
        <f t="shared" ref="F441" si="432">"Release_Year:"&amp;E436&amp;","</f>
        <v>Release_Year:2023,</v>
      </c>
    </row>
    <row r="442" spans="1:6" x14ac:dyDescent="0.25">
      <c r="F442" s="7" t="str">
        <f t="shared" ref="F442" si="433">"},"</f>
        <v>},</v>
      </c>
    </row>
    <row r="443" spans="1:6" x14ac:dyDescent="0.25">
      <c r="A443" t="s">
        <v>87</v>
      </c>
      <c r="B443" t="str">
        <f>VLOOKUP(A443,'GAME '!B:F,2,0)</f>
        <v>RPG</v>
      </c>
      <c r="C443" t="str">
        <f>VLOOKUP(A443,'GAME '!B:F,3,0)</f>
        <v>CD Projekt</v>
      </c>
      <c r="D443" t="str">
        <f>VLOOKUP(A443,'GAME '!B:F,4,0)</f>
        <v>Playstation 4</v>
      </c>
      <c r="E443">
        <f>VLOOKUP(A443,'GAME '!B:F,5,0)</f>
        <v>2015</v>
      </c>
      <c r="F443" t="str">
        <f t="shared" ref="F443" si="434">"{"</f>
        <v>{</v>
      </c>
    </row>
    <row r="444" spans="1:6" x14ac:dyDescent="0.25">
      <c r="F444" s="7" t="str">
        <f t="shared" ref="F444" si="435">"title:'"&amp;A443&amp;"',"</f>
        <v>title:'The Witcher 3: Wild Hunt',</v>
      </c>
    </row>
    <row r="445" spans="1:6" x14ac:dyDescent="0.25">
      <c r="F445" s="7" t="str">
        <f t="shared" ref="F445" si="436">"Genre: '"&amp;B443&amp;"',"</f>
        <v>Genre: 'RPG',</v>
      </c>
    </row>
    <row r="446" spans="1:6" x14ac:dyDescent="0.25">
      <c r="F446" s="7" t="str">
        <f t="shared" ref="F446" si="437">"Publisher: '"&amp;C443&amp;"',"</f>
        <v>Publisher: 'CD Projekt',</v>
      </c>
    </row>
    <row r="447" spans="1:6" x14ac:dyDescent="0.25">
      <c r="F447" s="7" t="str">
        <f t="shared" ref="F447" si="438">"Platform: '"&amp;D443&amp;"',"</f>
        <v>Platform: 'Playstation 4',</v>
      </c>
    </row>
    <row r="448" spans="1:6" x14ac:dyDescent="0.25">
      <c r="F448" s="7" t="str">
        <f t="shared" ref="F448" si="439">"Release_Year:"&amp;E443&amp;","</f>
        <v>Release_Year:2015,</v>
      </c>
    </row>
    <row r="449" spans="1:6" x14ac:dyDescent="0.25">
      <c r="F449" s="7" t="str">
        <f t="shared" ref="F449" si="440">"},"</f>
        <v>},</v>
      </c>
    </row>
    <row r="450" spans="1:6" x14ac:dyDescent="0.25">
      <c r="A450" t="s">
        <v>55</v>
      </c>
      <c r="B450" t="str">
        <f>VLOOKUP(A450,'GAME '!B:F,2,0)</f>
        <v>Adventure</v>
      </c>
      <c r="C450" t="str">
        <f>VLOOKUP(A450,'GAME '!B:F,3,0)</f>
        <v>Square Enix</v>
      </c>
      <c r="D450" t="str">
        <f>VLOOKUP(A450,'GAME '!B:F,4,0)</f>
        <v>Playstation 4</v>
      </c>
      <c r="E450">
        <f>VLOOKUP(A450,'GAME '!B:F,5,0)</f>
        <v>2013</v>
      </c>
      <c r="F450" t="str">
        <f t="shared" ref="F450" si="441">"{"</f>
        <v>{</v>
      </c>
    </row>
    <row r="451" spans="1:6" x14ac:dyDescent="0.25">
      <c r="F451" s="7" t="str">
        <f t="shared" ref="F451" si="442">"title:'"&amp;A450&amp;"',"</f>
        <v>title:'Tomb Raider',</v>
      </c>
    </row>
    <row r="452" spans="1:6" x14ac:dyDescent="0.25">
      <c r="F452" s="7" t="str">
        <f t="shared" ref="F452" si="443">"Genre: '"&amp;B450&amp;"',"</f>
        <v>Genre: 'Adventure',</v>
      </c>
    </row>
    <row r="453" spans="1:6" x14ac:dyDescent="0.25">
      <c r="F453" s="7" t="str">
        <f t="shared" ref="F453" si="444">"Publisher: '"&amp;C450&amp;"',"</f>
        <v>Publisher: 'Square Enix',</v>
      </c>
    </row>
    <row r="454" spans="1:6" x14ac:dyDescent="0.25">
      <c r="F454" s="7" t="str">
        <f t="shared" ref="F454" si="445">"Platform: '"&amp;D450&amp;"',"</f>
        <v>Platform: 'Playstation 4',</v>
      </c>
    </row>
    <row r="455" spans="1:6" x14ac:dyDescent="0.25">
      <c r="F455" s="7" t="str">
        <f t="shared" ref="F455" si="446">"Release_Year:"&amp;E450&amp;","</f>
        <v>Release_Year:2013,</v>
      </c>
    </row>
    <row r="456" spans="1:6" x14ac:dyDescent="0.25">
      <c r="F456" s="7" t="str">
        <f t="shared" ref="F456" si="447">"},"</f>
        <v>},</v>
      </c>
    </row>
    <row r="457" spans="1:6" x14ac:dyDescent="0.25">
      <c r="A457" t="s">
        <v>88</v>
      </c>
      <c r="B457" t="str">
        <f>VLOOKUP(A457,'GAME '!B:F,2,0)</f>
        <v>Adventure</v>
      </c>
      <c r="C457" t="str">
        <f>VLOOKUP(A457,'GAME '!B:F,3,0)</f>
        <v>Sony</v>
      </c>
      <c r="D457" t="str">
        <f>VLOOKUP(A457,'GAME '!B:F,4,0)</f>
        <v>Playstation 4</v>
      </c>
      <c r="E457">
        <f>VLOOKUP(A457,'GAME '!B:F,5,0)</f>
        <v>2015</v>
      </c>
      <c r="F457" t="str">
        <f t="shared" ref="F457" si="448">"{"</f>
        <v>{</v>
      </c>
    </row>
    <row r="458" spans="1:6" x14ac:dyDescent="0.25">
      <c r="F458" s="7" t="str">
        <f t="shared" ref="F458" si="449">"title:'"&amp;A457&amp;"',"</f>
        <v>title:'Uncharted: The Nathan Drake Collection',</v>
      </c>
    </row>
    <row r="459" spans="1:6" x14ac:dyDescent="0.25">
      <c r="F459" s="7" t="str">
        <f t="shared" ref="F459" si="450">"Genre: '"&amp;B457&amp;"',"</f>
        <v>Genre: 'Adventure',</v>
      </c>
    </row>
    <row r="460" spans="1:6" x14ac:dyDescent="0.25">
      <c r="F460" s="7" t="str">
        <f t="shared" ref="F460" si="451">"Publisher: '"&amp;C457&amp;"',"</f>
        <v>Publisher: 'Sony',</v>
      </c>
    </row>
    <row r="461" spans="1:6" x14ac:dyDescent="0.25">
      <c r="F461" s="7" t="str">
        <f t="shared" ref="F461" si="452">"Platform: '"&amp;D457&amp;"',"</f>
        <v>Platform: 'Playstation 4',</v>
      </c>
    </row>
    <row r="462" spans="1:6" x14ac:dyDescent="0.25">
      <c r="F462" s="7" t="str">
        <f t="shared" ref="F462" si="453">"Release_Year:"&amp;E457&amp;","</f>
        <v>Release_Year:2015,</v>
      </c>
    </row>
    <row r="463" spans="1:6" x14ac:dyDescent="0.25">
      <c r="F463" s="7" t="str">
        <f t="shared" ref="F463" si="454">"},"</f>
        <v>},</v>
      </c>
    </row>
    <row r="464" spans="1:6" x14ac:dyDescent="0.25">
      <c r="A464" t="s">
        <v>89</v>
      </c>
      <c r="B464" t="str">
        <f>VLOOKUP(A464,'GAME '!B:F,2,0)</f>
        <v>Strategy</v>
      </c>
      <c r="C464" t="str">
        <f>VLOOKUP(A464,'GAME '!B:F,3,0)</f>
        <v>Blizzard Entertainment</v>
      </c>
      <c r="D464" t="str">
        <f>VLOOKUP(A464,'GAME '!B:F,4,0)</f>
        <v>PC</v>
      </c>
      <c r="E464">
        <f>VLOOKUP(A464,'GAME '!B:F,5,0)</f>
        <v>1994</v>
      </c>
      <c r="F464" t="str">
        <f t="shared" ref="F464" si="455">"{"</f>
        <v>{</v>
      </c>
    </row>
    <row r="465" spans="6:6" x14ac:dyDescent="0.25">
      <c r="F465" s="7" t="str">
        <f t="shared" ref="F465" si="456">"title:'"&amp;A464&amp;"',"</f>
        <v>title:'Warcraft: Orcs &amp; Humans',</v>
      </c>
    </row>
    <row r="466" spans="6:6" x14ac:dyDescent="0.25">
      <c r="F466" s="7" t="str">
        <f t="shared" ref="F466" si="457">"Genre: '"&amp;B464&amp;"',"</f>
        <v>Genre: 'Strategy',</v>
      </c>
    </row>
    <row r="467" spans="6:6" x14ac:dyDescent="0.25">
      <c r="F467" s="7" t="str">
        <f t="shared" ref="F467" si="458">"Publisher: '"&amp;C464&amp;"',"</f>
        <v>Publisher: 'Blizzard Entertainment',</v>
      </c>
    </row>
    <row r="468" spans="6:6" x14ac:dyDescent="0.25">
      <c r="F468" s="7" t="str">
        <f t="shared" ref="F468" si="459">"Platform: '"&amp;D464&amp;"',"</f>
        <v>Platform: 'PC',</v>
      </c>
    </row>
    <row r="469" spans="6:6" x14ac:dyDescent="0.25">
      <c r="F469" s="7" t="str">
        <f t="shared" ref="F469" si="460">"Release_Year:"&amp;E464&amp;","</f>
        <v>Release_Year:1994,</v>
      </c>
    </row>
    <row r="470" spans="6:6" x14ac:dyDescent="0.25">
      <c r="F470" s="7" t="str">
        <f t="shared" ref="F470" si="461">"},"</f>
        <v>},</v>
      </c>
    </row>
    <row r="472" spans="6:6" x14ac:dyDescent="0.25">
      <c r="F472" s="7"/>
    </row>
    <row r="473" spans="6:6" x14ac:dyDescent="0.25">
      <c r="F473" s="7"/>
    </row>
    <row r="474" spans="6:6" x14ac:dyDescent="0.25">
      <c r="F474" s="7"/>
    </row>
    <row r="475" spans="6:6" x14ac:dyDescent="0.25">
      <c r="F475" s="7"/>
    </row>
    <row r="476" spans="6:6" x14ac:dyDescent="0.25">
      <c r="F476" s="7"/>
    </row>
  </sheetData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E7A9C-88EB-43C4-87BE-8DC069732919}">
  <dimension ref="A1:F1058"/>
  <sheetViews>
    <sheetView workbookViewId="0">
      <selection activeCell="F1" sqref="F1:F8"/>
    </sheetView>
  </sheetViews>
  <sheetFormatPr defaultRowHeight="15" x14ac:dyDescent="0.25"/>
  <cols>
    <col min="1" max="1" width="39.42578125" bestFit="1" customWidth="1"/>
    <col min="2" max="2" width="14" bestFit="1" customWidth="1"/>
    <col min="3" max="3" width="21.5703125" bestFit="1" customWidth="1"/>
    <col min="4" max="4" width="15.85546875" bestFit="1" customWidth="1"/>
    <col min="5" max="5" width="14.7109375" bestFit="1" customWidth="1"/>
    <col min="6" max="6" width="59.85546875" bestFit="1" customWidth="1"/>
  </cols>
  <sheetData>
    <row r="1" spans="1:6" x14ac:dyDescent="0.25">
      <c r="A1" s="5" t="s">
        <v>119</v>
      </c>
      <c r="B1" s="5" t="s">
        <v>120</v>
      </c>
      <c r="C1" s="5" t="s">
        <v>121</v>
      </c>
      <c r="D1" s="5" t="s">
        <v>122</v>
      </c>
      <c r="E1" s="5" t="s">
        <v>123</v>
      </c>
      <c r="F1" s="5" t="s">
        <v>137</v>
      </c>
    </row>
    <row r="2" spans="1:6" x14ac:dyDescent="0.25">
      <c r="A2" s="3" t="s">
        <v>44</v>
      </c>
      <c r="B2" s="3" t="s">
        <v>23</v>
      </c>
      <c r="C2" s="3" t="s">
        <v>92</v>
      </c>
      <c r="D2" s="3" t="s">
        <v>10</v>
      </c>
      <c r="E2" s="3">
        <v>1997</v>
      </c>
      <c r="F2" t="str">
        <f>"{"</f>
        <v>{</v>
      </c>
    </row>
    <row r="3" spans="1:6" x14ac:dyDescent="0.25">
      <c r="A3" s="3"/>
      <c r="B3" s="3"/>
      <c r="C3" s="3"/>
      <c r="D3" s="3"/>
      <c r="E3" s="3"/>
      <c r="F3" s="7" t="str">
        <f>"title:'"&amp;A2&amp;"',"</f>
        <v>title:'Age of Empires 1',</v>
      </c>
    </row>
    <row r="4" spans="1:6" x14ac:dyDescent="0.25">
      <c r="A4" s="3"/>
      <c r="B4" s="3"/>
      <c r="C4" s="3"/>
      <c r="D4" s="3"/>
      <c r="E4" s="3"/>
      <c r="F4" s="7" t="str">
        <f>"Genre: '"&amp;B2&amp;"',"</f>
        <v>Genre: 'Strategy',</v>
      </c>
    </row>
    <row r="5" spans="1:6" x14ac:dyDescent="0.25">
      <c r="A5" s="3"/>
      <c r="B5" s="3"/>
      <c r="C5" s="3"/>
      <c r="D5" s="3"/>
      <c r="E5" s="3"/>
      <c r="F5" s="7" t="str">
        <f>"Publisher: '"&amp;C2&amp;"',"</f>
        <v>Publisher: 'Microsoft',</v>
      </c>
    </row>
    <row r="6" spans="1:6" x14ac:dyDescent="0.25">
      <c r="A6" s="3"/>
      <c r="B6" s="3"/>
      <c r="C6" s="3"/>
      <c r="D6" s="3"/>
      <c r="E6" s="3"/>
      <c r="F6" s="7" t="str">
        <f>"Platform: '"&amp;D2&amp;"',"</f>
        <v>Platform: 'PC',</v>
      </c>
    </row>
    <row r="7" spans="1:6" x14ac:dyDescent="0.25">
      <c r="A7" s="3"/>
      <c r="B7" s="3"/>
      <c r="C7" s="3"/>
      <c r="D7" s="3"/>
      <c r="E7" s="3"/>
      <c r="F7" s="7" t="str">
        <f>"Release_Year:"&amp;E2&amp;","</f>
        <v>Release_Year:1997,</v>
      </c>
    </row>
    <row r="8" spans="1:6" x14ac:dyDescent="0.25">
      <c r="A8" s="3"/>
      <c r="B8" s="3"/>
      <c r="C8" s="3"/>
      <c r="D8" s="3"/>
      <c r="E8" s="3"/>
      <c r="F8" s="7" t="str">
        <f>"},"</f>
        <v>},</v>
      </c>
    </row>
    <row r="9" spans="1:6" x14ac:dyDescent="0.25">
      <c r="A9" s="3" t="s">
        <v>45</v>
      </c>
      <c r="B9" s="3" t="s">
        <v>23</v>
      </c>
      <c r="C9" s="3" t="s">
        <v>92</v>
      </c>
      <c r="D9" s="3" t="s">
        <v>10</v>
      </c>
      <c r="E9" s="3">
        <v>1999</v>
      </c>
      <c r="F9" t="str">
        <f t="shared" ref="F9" si="0">"{"</f>
        <v>{</v>
      </c>
    </row>
    <row r="10" spans="1:6" x14ac:dyDescent="0.25">
      <c r="A10" s="3"/>
      <c r="B10" s="3"/>
      <c r="C10" s="3"/>
      <c r="D10" s="3"/>
      <c r="E10" s="3"/>
      <c r="F10" s="7" t="str">
        <f t="shared" ref="F10" si="1">"title:'"&amp;A9&amp;"',"</f>
        <v>title:'Age of Empires 2',</v>
      </c>
    </row>
    <row r="11" spans="1:6" x14ac:dyDescent="0.25">
      <c r="A11" s="3"/>
      <c r="B11" s="3"/>
      <c r="C11" s="3"/>
      <c r="D11" s="3"/>
      <c r="E11" s="3"/>
      <c r="F11" s="7" t="str">
        <f t="shared" ref="F11" si="2">"Genre: '"&amp;B9&amp;"',"</f>
        <v>Genre: 'Strategy',</v>
      </c>
    </row>
    <row r="12" spans="1:6" x14ac:dyDescent="0.25">
      <c r="A12" s="3"/>
      <c r="B12" s="3"/>
      <c r="C12" s="3"/>
      <c r="D12" s="3"/>
      <c r="E12" s="3"/>
      <c r="F12" s="7" t="str">
        <f t="shared" ref="F12" si="3">"Publisher: '"&amp;C9&amp;"',"</f>
        <v>Publisher: 'Microsoft',</v>
      </c>
    </row>
    <row r="13" spans="1:6" x14ac:dyDescent="0.25">
      <c r="A13" s="3"/>
      <c r="B13" s="3"/>
      <c r="C13" s="3"/>
      <c r="D13" s="3"/>
      <c r="E13" s="3"/>
      <c r="F13" s="7" t="str">
        <f t="shared" ref="F13" si="4">"Platform: '"&amp;D9&amp;"',"</f>
        <v>Platform: 'PC',</v>
      </c>
    </row>
    <row r="14" spans="1:6" x14ac:dyDescent="0.25">
      <c r="A14" s="3"/>
      <c r="B14" s="3"/>
      <c r="C14" s="3"/>
      <c r="D14" s="3"/>
      <c r="E14" s="3"/>
      <c r="F14" s="7" t="str">
        <f t="shared" ref="F14" si="5">"Release_Year:"&amp;E9&amp;","</f>
        <v>Release_Year:1999,</v>
      </c>
    </row>
    <row r="15" spans="1:6" x14ac:dyDescent="0.25">
      <c r="A15" s="3"/>
      <c r="B15" s="3"/>
      <c r="C15" s="3"/>
      <c r="D15" s="3"/>
      <c r="E15" s="3"/>
      <c r="F15" s="7" t="str">
        <f t="shared" ref="F15" si="6">"},"</f>
        <v>},</v>
      </c>
    </row>
    <row r="16" spans="1:6" x14ac:dyDescent="0.25">
      <c r="A16" s="3" t="s">
        <v>46</v>
      </c>
      <c r="B16" s="3" t="s">
        <v>23</v>
      </c>
      <c r="C16" s="3" t="s">
        <v>92</v>
      </c>
      <c r="D16" s="3" t="s">
        <v>10</v>
      </c>
      <c r="E16" s="3">
        <v>2005</v>
      </c>
      <c r="F16" t="str">
        <f t="shared" ref="F16" si="7">"{"</f>
        <v>{</v>
      </c>
    </row>
    <row r="17" spans="1:6" x14ac:dyDescent="0.25">
      <c r="A17" s="3"/>
      <c r="B17" s="3"/>
      <c r="C17" s="3"/>
      <c r="D17" s="3"/>
      <c r="E17" s="3"/>
      <c r="F17" s="7" t="str">
        <f t="shared" ref="F17" si="8">"title:'"&amp;A16&amp;"',"</f>
        <v>title:'Age of Empires 3',</v>
      </c>
    </row>
    <row r="18" spans="1:6" x14ac:dyDescent="0.25">
      <c r="A18" s="3"/>
      <c r="B18" s="3"/>
      <c r="C18" s="3"/>
      <c r="D18" s="3"/>
      <c r="E18" s="3"/>
      <c r="F18" s="7" t="str">
        <f t="shared" ref="F18" si="9">"Genre: '"&amp;B16&amp;"',"</f>
        <v>Genre: 'Strategy',</v>
      </c>
    </row>
    <row r="19" spans="1:6" x14ac:dyDescent="0.25">
      <c r="A19" s="3"/>
      <c r="B19" s="3"/>
      <c r="C19" s="3"/>
      <c r="D19" s="3"/>
      <c r="E19" s="3"/>
      <c r="F19" s="7" t="str">
        <f t="shared" ref="F19" si="10">"Publisher: '"&amp;C16&amp;"',"</f>
        <v>Publisher: 'Microsoft',</v>
      </c>
    </row>
    <row r="20" spans="1:6" x14ac:dyDescent="0.25">
      <c r="A20" s="3"/>
      <c r="B20" s="3"/>
      <c r="C20" s="3"/>
      <c r="D20" s="3"/>
      <c r="E20" s="3"/>
      <c r="F20" s="7" t="str">
        <f t="shared" ref="F20" si="11">"Platform: '"&amp;D16&amp;"',"</f>
        <v>Platform: 'PC',</v>
      </c>
    </row>
    <row r="21" spans="1:6" x14ac:dyDescent="0.25">
      <c r="A21" s="3"/>
      <c r="B21" s="3"/>
      <c r="C21" s="3"/>
      <c r="D21" s="3"/>
      <c r="E21" s="3"/>
      <c r="F21" s="7" t="str">
        <f t="shared" ref="F21" si="12">"Release_Year:"&amp;E16&amp;","</f>
        <v>Release_Year:2005,</v>
      </c>
    </row>
    <row r="22" spans="1:6" x14ac:dyDescent="0.25">
      <c r="A22" s="3"/>
      <c r="B22" s="3"/>
      <c r="C22" s="3"/>
      <c r="D22" s="3"/>
      <c r="E22" s="3"/>
      <c r="F22" s="7" t="str">
        <f t="shared" ref="F22" si="13">"},"</f>
        <v>},</v>
      </c>
    </row>
    <row r="23" spans="1:6" x14ac:dyDescent="0.25">
      <c r="A23" s="3" t="s">
        <v>47</v>
      </c>
      <c r="B23" s="3" t="s">
        <v>23</v>
      </c>
      <c r="C23" s="3" t="s">
        <v>92</v>
      </c>
      <c r="D23" s="3" t="s">
        <v>10</v>
      </c>
      <c r="E23" s="3">
        <v>2021</v>
      </c>
      <c r="F23" t="str">
        <f t="shared" ref="F23" si="14">"{"</f>
        <v>{</v>
      </c>
    </row>
    <row r="24" spans="1:6" x14ac:dyDescent="0.25">
      <c r="A24" s="3"/>
      <c r="B24" s="3"/>
      <c r="C24" s="3"/>
      <c r="D24" s="3"/>
      <c r="E24" s="3"/>
      <c r="F24" s="7" t="str">
        <f t="shared" ref="F24" si="15">"title:'"&amp;A23&amp;"',"</f>
        <v>title:'Age of Empires 4',</v>
      </c>
    </row>
    <row r="25" spans="1:6" x14ac:dyDescent="0.25">
      <c r="A25" s="3"/>
      <c r="B25" s="3"/>
      <c r="C25" s="3"/>
      <c r="D25" s="3"/>
      <c r="E25" s="3"/>
      <c r="F25" s="7" t="str">
        <f t="shared" ref="F25" si="16">"Genre: '"&amp;B23&amp;"',"</f>
        <v>Genre: 'Strategy',</v>
      </c>
    </row>
    <row r="26" spans="1:6" x14ac:dyDescent="0.25">
      <c r="A26" s="3"/>
      <c r="B26" s="3"/>
      <c r="C26" s="3"/>
      <c r="D26" s="3"/>
      <c r="E26" s="3"/>
      <c r="F26" s="7" t="str">
        <f t="shared" ref="F26" si="17">"Publisher: '"&amp;C23&amp;"',"</f>
        <v>Publisher: 'Microsoft',</v>
      </c>
    </row>
    <row r="27" spans="1:6" x14ac:dyDescent="0.25">
      <c r="A27" s="3"/>
      <c r="B27" s="3"/>
      <c r="C27" s="3"/>
      <c r="D27" s="3"/>
      <c r="E27" s="3"/>
      <c r="F27" s="7" t="str">
        <f t="shared" ref="F27" si="18">"Platform: '"&amp;D23&amp;"',"</f>
        <v>Platform: 'PC',</v>
      </c>
    </row>
    <row r="28" spans="1:6" x14ac:dyDescent="0.25">
      <c r="A28" s="3"/>
      <c r="B28" s="3"/>
      <c r="C28" s="3"/>
      <c r="D28" s="3"/>
      <c r="E28" s="3"/>
      <c r="F28" s="7" t="str">
        <f t="shared" ref="F28" si="19">"Release_Year:"&amp;E23&amp;","</f>
        <v>Release_Year:2021,</v>
      </c>
    </row>
    <row r="29" spans="1:6" x14ac:dyDescent="0.25">
      <c r="A29" s="3"/>
      <c r="B29" s="3"/>
      <c r="C29" s="3"/>
      <c r="D29" s="3"/>
      <c r="E29" s="3"/>
      <c r="F29" s="7" t="str">
        <f t="shared" ref="F29" si="20">"},"</f>
        <v>},</v>
      </c>
    </row>
    <row r="30" spans="1:6" x14ac:dyDescent="0.25">
      <c r="A30" s="3" t="s">
        <v>71</v>
      </c>
      <c r="B30" s="3" t="s">
        <v>93</v>
      </c>
      <c r="C30" s="3" t="s">
        <v>94</v>
      </c>
      <c r="D30" s="3" t="s">
        <v>3</v>
      </c>
      <c r="E30" s="3">
        <v>2009</v>
      </c>
      <c r="F30" t="str">
        <f t="shared" ref="F30" si="21">"{"</f>
        <v>{</v>
      </c>
    </row>
    <row r="31" spans="1:6" x14ac:dyDescent="0.25">
      <c r="A31" s="3"/>
      <c r="B31" s="3"/>
      <c r="C31" s="3"/>
      <c r="D31" s="3"/>
      <c r="E31" s="3"/>
      <c r="F31" s="7" t="str">
        <f t="shared" ref="F31" si="22">"title:'"&amp;A30&amp;"',"</f>
        <v>title:'Batman: Arkham Asylum',</v>
      </c>
    </row>
    <row r="32" spans="1:6" x14ac:dyDescent="0.25">
      <c r="A32" s="3"/>
      <c r="B32" s="3"/>
      <c r="C32" s="3"/>
      <c r="D32" s="3"/>
      <c r="E32" s="3"/>
      <c r="F32" s="7" t="str">
        <f t="shared" ref="F32" si="23">"Genre: '"&amp;B30&amp;"',"</f>
        <v>Genre: 'Acion',</v>
      </c>
    </row>
    <row r="33" spans="1:6" x14ac:dyDescent="0.25">
      <c r="A33" s="3"/>
      <c r="B33" s="3"/>
      <c r="C33" s="3"/>
      <c r="D33" s="3"/>
      <c r="E33" s="3"/>
      <c r="F33" s="7" t="str">
        <f t="shared" ref="F33" si="24">"Publisher: '"&amp;C30&amp;"',"</f>
        <v>Publisher: 'Warner Bros',</v>
      </c>
    </row>
    <row r="34" spans="1:6" x14ac:dyDescent="0.25">
      <c r="A34" s="3"/>
      <c r="B34" s="3"/>
      <c r="C34" s="3"/>
      <c r="D34" s="3"/>
      <c r="E34" s="3"/>
      <c r="F34" s="7" t="str">
        <f t="shared" ref="F34" si="25">"Platform: '"&amp;D30&amp;"',"</f>
        <v>Platform: 'Playstation 3',</v>
      </c>
    </row>
    <row r="35" spans="1:6" x14ac:dyDescent="0.25">
      <c r="A35" s="3"/>
      <c r="B35" s="3"/>
      <c r="C35" s="3"/>
      <c r="D35" s="3"/>
      <c r="E35" s="3"/>
      <c r="F35" s="7" t="str">
        <f t="shared" ref="F35" si="26">"Release_Year:"&amp;E30&amp;","</f>
        <v>Release_Year:2009,</v>
      </c>
    </row>
    <row r="36" spans="1:6" x14ac:dyDescent="0.25">
      <c r="A36" s="3"/>
      <c r="B36" s="3"/>
      <c r="C36" s="3"/>
      <c r="D36" s="3"/>
      <c r="E36" s="3"/>
      <c r="F36" s="7" t="str">
        <f t="shared" ref="F36" si="27">"},"</f>
        <v>},</v>
      </c>
    </row>
    <row r="37" spans="1:6" x14ac:dyDescent="0.25">
      <c r="A37" s="3" t="s">
        <v>70</v>
      </c>
      <c r="B37" s="3" t="s">
        <v>93</v>
      </c>
      <c r="C37" s="3" t="s">
        <v>94</v>
      </c>
      <c r="D37" s="3" t="s">
        <v>3</v>
      </c>
      <c r="E37" s="3">
        <v>2011</v>
      </c>
      <c r="F37" t="str">
        <f t="shared" ref="F37" si="28">"{"</f>
        <v>{</v>
      </c>
    </row>
    <row r="38" spans="1:6" x14ac:dyDescent="0.25">
      <c r="A38" s="3"/>
      <c r="B38" s="3"/>
      <c r="C38" s="3"/>
      <c r="D38" s="3"/>
      <c r="E38" s="3"/>
      <c r="F38" s="7" t="str">
        <f t="shared" ref="F38" si="29">"title:'"&amp;A37&amp;"',"</f>
        <v>title:'Batman: Arkham City',</v>
      </c>
    </row>
    <row r="39" spans="1:6" x14ac:dyDescent="0.25">
      <c r="A39" s="3"/>
      <c r="B39" s="3"/>
      <c r="C39" s="3"/>
      <c r="D39" s="3"/>
      <c r="E39" s="3"/>
      <c r="F39" s="7" t="str">
        <f t="shared" ref="F39" si="30">"Genre: '"&amp;B37&amp;"',"</f>
        <v>Genre: 'Acion',</v>
      </c>
    </row>
    <row r="40" spans="1:6" x14ac:dyDescent="0.25">
      <c r="A40" s="3"/>
      <c r="B40" s="3"/>
      <c r="C40" s="3"/>
      <c r="D40" s="3"/>
      <c r="E40" s="3"/>
      <c r="F40" s="7" t="str">
        <f t="shared" ref="F40" si="31">"Publisher: '"&amp;C37&amp;"',"</f>
        <v>Publisher: 'Warner Bros',</v>
      </c>
    </row>
    <row r="41" spans="1:6" x14ac:dyDescent="0.25">
      <c r="A41" s="3"/>
      <c r="B41" s="3"/>
      <c r="C41" s="3"/>
      <c r="D41" s="3"/>
      <c r="E41" s="3"/>
      <c r="F41" s="7" t="str">
        <f t="shared" ref="F41" si="32">"Platform: '"&amp;D37&amp;"',"</f>
        <v>Platform: 'Playstation 3',</v>
      </c>
    </row>
    <row r="42" spans="1:6" x14ac:dyDescent="0.25">
      <c r="A42" s="3"/>
      <c r="B42" s="3"/>
      <c r="C42" s="3"/>
      <c r="D42" s="3"/>
      <c r="E42" s="3"/>
      <c r="F42" s="7" t="str">
        <f t="shared" ref="F42" si="33">"Release_Year:"&amp;E37&amp;","</f>
        <v>Release_Year:2011,</v>
      </c>
    </row>
    <row r="43" spans="1:6" x14ac:dyDescent="0.25">
      <c r="A43" s="3"/>
      <c r="B43" s="3"/>
      <c r="C43" s="3"/>
      <c r="D43" s="3"/>
      <c r="E43" s="3"/>
      <c r="F43" s="7" t="str">
        <f t="shared" ref="F43" si="34">"},"</f>
        <v>},</v>
      </c>
    </row>
    <row r="44" spans="1:6" x14ac:dyDescent="0.25">
      <c r="A44" s="3" t="s">
        <v>74</v>
      </c>
      <c r="B44" s="3" t="s">
        <v>93</v>
      </c>
      <c r="C44" s="3" t="s">
        <v>94</v>
      </c>
      <c r="D44" s="3" t="s">
        <v>3</v>
      </c>
      <c r="E44" s="3">
        <v>2015</v>
      </c>
      <c r="F44" t="str">
        <f t="shared" ref="F44" si="35">"{"</f>
        <v>{</v>
      </c>
    </row>
    <row r="45" spans="1:6" x14ac:dyDescent="0.25">
      <c r="A45" s="3"/>
      <c r="B45" s="3"/>
      <c r="C45" s="3"/>
      <c r="D45" s="3"/>
      <c r="E45" s="3"/>
      <c r="F45" s="7" t="str">
        <f t="shared" ref="F45" si="36">"title:'"&amp;A44&amp;"',"</f>
        <v>title:'Batman: Arkham Knight',</v>
      </c>
    </row>
    <row r="46" spans="1:6" x14ac:dyDescent="0.25">
      <c r="A46" s="3"/>
      <c r="B46" s="3"/>
      <c r="C46" s="3"/>
      <c r="D46" s="3"/>
      <c r="E46" s="3"/>
      <c r="F46" s="7" t="str">
        <f t="shared" ref="F46" si="37">"Genre: '"&amp;B44&amp;"',"</f>
        <v>Genre: 'Acion',</v>
      </c>
    </row>
    <row r="47" spans="1:6" x14ac:dyDescent="0.25">
      <c r="A47" s="3"/>
      <c r="B47" s="3"/>
      <c r="C47" s="3"/>
      <c r="D47" s="3"/>
      <c r="E47" s="3"/>
      <c r="F47" s="7" t="str">
        <f t="shared" ref="F47" si="38">"Publisher: '"&amp;C44&amp;"',"</f>
        <v>Publisher: 'Warner Bros',</v>
      </c>
    </row>
    <row r="48" spans="1:6" x14ac:dyDescent="0.25">
      <c r="A48" s="3"/>
      <c r="B48" s="3"/>
      <c r="C48" s="3"/>
      <c r="D48" s="3"/>
      <c r="E48" s="3"/>
      <c r="F48" s="7" t="str">
        <f t="shared" ref="F48" si="39">"Platform: '"&amp;D44&amp;"',"</f>
        <v>Platform: 'Playstation 3',</v>
      </c>
    </row>
    <row r="49" spans="1:6" x14ac:dyDescent="0.25">
      <c r="A49" s="3"/>
      <c r="B49" s="3"/>
      <c r="C49" s="3"/>
      <c r="D49" s="3"/>
      <c r="E49" s="3"/>
      <c r="F49" s="7" t="str">
        <f t="shared" ref="F49" si="40">"Release_Year:"&amp;E44&amp;","</f>
        <v>Release_Year:2015,</v>
      </c>
    </row>
    <row r="50" spans="1:6" x14ac:dyDescent="0.25">
      <c r="A50" s="3"/>
      <c r="B50" s="3"/>
      <c r="C50" s="3"/>
      <c r="D50" s="3"/>
      <c r="E50" s="3"/>
      <c r="F50" s="7" t="str">
        <f t="shared" ref="F50" si="41">"},"</f>
        <v>},</v>
      </c>
    </row>
    <row r="51" spans="1:6" x14ac:dyDescent="0.25">
      <c r="A51" s="3" t="s">
        <v>71</v>
      </c>
      <c r="B51" s="3" t="s">
        <v>93</v>
      </c>
      <c r="C51" s="3" t="s">
        <v>94</v>
      </c>
      <c r="D51" s="3" t="s">
        <v>7</v>
      </c>
      <c r="E51" s="3">
        <v>2009</v>
      </c>
      <c r="F51" t="str">
        <f t="shared" ref="F51" si="42">"{"</f>
        <v>{</v>
      </c>
    </row>
    <row r="52" spans="1:6" x14ac:dyDescent="0.25">
      <c r="A52" s="3"/>
      <c r="B52" s="3"/>
      <c r="C52" s="3"/>
      <c r="D52" s="3"/>
      <c r="E52" s="3"/>
      <c r="F52" s="7" t="str">
        <f t="shared" ref="F52" si="43">"title:'"&amp;A51&amp;"',"</f>
        <v>title:'Batman: Arkham Asylum',</v>
      </c>
    </row>
    <row r="53" spans="1:6" x14ac:dyDescent="0.25">
      <c r="A53" s="3"/>
      <c r="B53" s="3"/>
      <c r="C53" s="3"/>
      <c r="D53" s="3"/>
      <c r="E53" s="3"/>
      <c r="F53" s="7" t="str">
        <f t="shared" ref="F53" si="44">"Genre: '"&amp;B51&amp;"',"</f>
        <v>Genre: 'Acion',</v>
      </c>
    </row>
    <row r="54" spans="1:6" x14ac:dyDescent="0.25">
      <c r="A54" s="3"/>
      <c r="B54" s="3"/>
      <c r="C54" s="3"/>
      <c r="D54" s="3"/>
      <c r="E54" s="3"/>
      <c r="F54" s="7" t="str">
        <f t="shared" ref="F54" si="45">"Publisher: '"&amp;C51&amp;"',"</f>
        <v>Publisher: 'Warner Bros',</v>
      </c>
    </row>
    <row r="55" spans="1:6" x14ac:dyDescent="0.25">
      <c r="A55" s="3"/>
      <c r="B55" s="3"/>
      <c r="C55" s="3"/>
      <c r="D55" s="3"/>
      <c r="E55" s="3"/>
      <c r="F55" s="7" t="str">
        <f t="shared" ref="F55" si="46">"Platform: '"&amp;D51&amp;"',"</f>
        <v>Platform: 'Xbox 360',</v>
      </c>
    </row>
    <row r="56" spans="1:6" x14ac:dyDescent="0.25">
      <c r="A56" s="3"/>
      <c r="B56" s="3"/>
      <c r="C56" s="3"/>
      <c r="D56" s="3"/>
      <c r="E56" s="3"/>
      <c r="F56" s="7" t="str">
        <f t="shared" ref="F56" si="47">"Release_Year:"&amp;E51&amp;","</f>
        <v>Release_Year:2009,</v>
      </c>
    </row>
    <row r="57" spans="1:6" x14ac:dyDescent="0.25">
      <c r="A57" s="3"/>
      <c r="B57" s="3"/>
      <c r="C57" s="3"/>
      <c r="D57" s="3"/>
      <c r="E57" s="3"/>
      <c r="F57" s="7" t="str">
        <f t="shared" ref="F57" si="48">"},"</f>
        <v>},</v>
      </c>
    </row>
    <row r="58" spans="1:6" x14ac:dyDescent="0.25">
      <c r="A58" s="3" t="s">
        <v>70</v>
      </c>
      <c r="B58" s="3" t="s">
        <v>93</v>
      </c>
      <c r="C58" s="3" t="s">
        <v>94</v>
      </c>
      <c r="D58" s="3" t="s">
        <v>7</v>
      </c>
      <c r="E58" s="3">
        <v>2011</v>
      </c>
      <c r="F58" t="str">
        <f t="shared" ref="F58" si="49">"{"</f>
        <v>{</v>
      </c>
    </row>
    <row r="59" spans="1:6" x14ac:dyDescent="0.25">
      <c r="A59" s="3"/>
      <c r="B59" s="3"/>
      <c r="C59" s="3"/>
      <c r="D59" s="3"/>
      <c r="E59" s="3"/>
      <c r="F59" s="7" t="str">
        <f t="shared" ref="F59" si="50">"title:'"&amp;A58&amp;"',"</f>
        <v>title:'Batman: Arkham City',</v>
      </c>
    </row>
    <row r="60" spans="1:6" x14ac:dyDescent="0.25">
      <c r="A60" s="3"/>
      <c r="B60" s="3"/>
      <c r="C60" s="3"/>
      <c r="D60" s="3"/>
      <c r="E60" s="3"/>
      <c r="F60" s="7" t="str">
        <f t="shared" ref="F60" si="51">"Genre: '"&amp;B58&amp;"',"</f>
        <v>Genre: 'Acion',</v>
      </c>
    </row>
    <row r="61" spans="1:6" x14ac:dyDescent="0.25">
      <c r="A61" s="3"/>
      <c r="B61" s="3"/>
      <c r="C61" s="3"/>
      <c r="D61" s="3"/>
      <c r="E61" s="3"/>
      <c r="F61" s="7" t="str">
        <f t="shared" ref="F61" si="52">"Publisher: '"&amp;C58&amp;"',"</f>
        <v>Publisher: 'Warner Bros',</v>
      </c>
    </row>
    <row r="62" spans="1:6" x14ac:dyDescent="0.25">
      <c r="A62" s="3"/>
      <c r="B62" s="3"/>
      <c r="C62" s="3"/>
      <c r="D62" s="3"/>
      <c r="E62" s="3"/>
      <c r="F62" s="7" t="str">
        <f t="shared" ref="F62" si="53">"Platform: '"&amp;D58&amp;"',"</f>
        <v>Platform: 'Xbox 360',</v>
      </c>
    </row>
    <row r="63" spans="1:6" x14ac:dyDescent="0.25">
      <c r="A63" s="3"/>
      <c r="B63" s="3"/>
      <c r="C63" s="3"/>
      <c r="D63" s="3"/>
      <c r="E63" s="3"/>
      <c r="F63" s="7" t="str">
        <f t="shared" ref="F63" si="54">"Release_Year:"&amp;E58&amp;","</f>
        <v>Release_Year:2011,</v>
      </c>
    </row>
    <row r="64" spans="1:6" x14ac:dyDescent="0.25">
      <c r="A64" s="3"/>
      <c r="B64" s="3"/>
      <c r="C64" s="3"/>
      <c r="D64" s="3"/>
      <c r="E64" s="3"/>
      <c r="F64" s="7" t="str">
        <f t="shared" ref="F64" si="55">"},"</f>
        <v>},</v>
      </c>
    </row>
    <row r="65" spans="1:6" x14ac:dyDescent="0.25">
      <c r="A65" s="3" t="s">
        <v>74</v>
      </c>
      <c r="B65" s="3" t="s">
        <v>93</v>
      </c>
      <c r="C65" s="3" t="s">
        <v>94</v>
      </c>
      <c r="D65" s="3" t="s">
        <v>7</v>
      </c>
      <c r="E65" s="3">
        <v>2015</v>
      </c>
      <c r="F65" t="str">
        <f t="shared" ref="F65" si="56">"{"</f>
        <v>{</v>
      </c>
    </row>
    <row r="66" spans="1:6" x14ac:dyDescent="0.25">
      <c r="A66" s="3"/>
      <c r="B66" s="3"/>
      <c r="C66" s="3"/>
      <c r="D66" s="3"/>
      <c r="E66" s="3"/>
      <c r="F66" s="7" t="str">
        <f t="shared" ref="F66" si="57">"title:'"&amp;A65&amp;"',"</f>
        <v>title:'Batman: Arkham Knight',</v>
      </c>
    </row>
    <row r="67" spans="1:6" x14ac:dyDescent="0.25">
      <c r="A67" s="3"/>
      <c r="B67" s="3"/>
      <c r="C67" s="3"/>
      <c r="D67" s="3"/>
      <c r="E67" s="3"/>
      <c r="F67" s="7" t="str">
        <f t="shared" ref="F67" si="58">"Genre: '"&amp;B65&amp;"',"</f>
        <v>Genre: 'Acion',</v>
      </c>
    </row>
    <row r="68" spans="1:6" x14ac:dyDescent="0.25">
      <c r="A68" s="3"/>
      <c r="B68" s="3"/>
      <c r="C68" s="3"/>
      <c r="D68" s="3"/>
      <c r="E68" s="3"/>
      <c r="F68" s="7" t="str">
        <f t="shared" ref="F68" si="59">"Publisher: '"&amp;C65&amp;"',"</f>
        <v>Publisher: 'Warner Bros',</v>
      </c>
    </row>
    <row r="69" spans="1:6" x14ac:dyDescent="0.25">
      <c r="A69" s="3"/>
      <c r="B69" s="3"/>
      <c r="C69" s="3"/>
      <c r="D69" s="3"/>
      <c r="E69" s="3"/>
      <c r="F69" s="7" t="str">
        <f t="shared" ref="F69" si="60">"Platform: '"&amp;D65&amp;"',"</f>
        <v>Platform: 'Xbox 360',</v>
      </c>
    </row>
    <row r="70" spans="1:6" x14ac:dyDescent="0.25">
      <c r="A70" s="3"/>
      <c r="B70" s="3"/>
      <c r="C70" s="3"/>
      <c r="D70" s="3"/>
      <c r="E70" s="3"/>
      <c r="F70" s="7" t="str">
        <f t="shared" ref="F70" si="61">"Release_Year:"&amp;E65&amp;","</f>
        <v>Release_Year:2015,</v>
      </c>
    </row>
    <row r="71" spans="1:6" x14ac:dyDescent="0.25">
      <c r="A71" s="3"/>
      <c r="B71" s="3"/>
      <c r="C71" s="3"/>
      <c r="D71" s="3"/>
      <c r="E71" s="3"/>
      <c r="F71" s="7" t="str">
        <f t="shared" ref="F71" si="62">"},"</f>
        <v>},</v>
      </c>
    </row>
    <row r="72" spans="1:6" x14ac:dyDescent="0.25">
      <c r="A72" s="3" t="s">
        <v>71</v>
      </c>
      <c r="B72" s="3" t="s">
        <v>93</v>
      </c>
      <c r="C72" s="3" t="s">
        <v>94</v>
      </c>
      <c r="D72" s="3" t="s">
        <v>10</v>
      </c>
      <c r="E72" s="3">
        <v>2009</v>
      </c>
      <c r="F72" t="str">
        <f t="shared" ref="F72" si="63">"{"</f>
        <v>{</v>
      </c>
    </row>
    <row r="73" spans="1:6" x14ac:dyDescent="0.25">
      <c r="A73" s="3"/>
      <c r="B73" s="3"/>
      <c r="C73" s="3"/>
      <c r="D73" s="3"/>
      <c r="E73" s="3"/>
      <c r="F73" s="7" t="str">
        <f t="shared" ref="F73" si="64">"title:'"&amp;A72&amp;"',"</f>
        <v>title:'Batman: Arkham Asylum',</v>
      </c>
    </row>
    <row r="74" spans="1:6" x14ac:dyDescent="0.25">
      <c r="A74" s="3"/>
      <c r="B74" s="3"/>
      <c r="C74" s="3"/>
      <c r="D74" s="3"/>
      <c r="E74" s="3"/>
      <c r="F74" s="7" t="str">
        <f t="shared" ref="F74" si="65">"Genre: '"&amp;B72&amp;"',"</f>
        <v>Genre: 'Acion',</v>
      </c>
    </row>
    <row r="75" spans="1:6" x14ac:dyDescent="0.25">
      <c r="A75" s="3"/>
      <c r="B75" s="3"/>
      <c r="C75" s="3"/>
      <c r="D75" s="3"/>
      <c r="E75" s="3"/>
      <c r="F75" s="7" t="str">
        <f t="shared" ref="F75" si="66">"Publisher: '"&amp;C72&amp;"',"</f>
        <v>Publisher: 'Warner Bros',</v>
      </c>
    </row>
    <row r="76" spans="1:6" x14ac:dyDescent="0.25">
      <c r="A76" s="3"/>
      <c r="B76" s="3"/>
      <c r="C76" s="3"/>
      <c r="D76" s="3"/>
      <c r="E76" s="3"/>
      <c r="F76" s="7" t="str">
        <f t="shared" ref="F76" si="67">"Platform: '"&amp;D72&amp;"',"</f>
        <v>Platform: 'PC',</v>
      </c>
    </row>
    <row r="77" spans="1:6" x14ac:dyDescent="0.25">
      <c r="A77" s="3"/>
      <c r="B77" s="3"/>
      <c r="C77" s="3"/>
      <c r="D77" s="3"/>
      <c r="E77" s="3"/>
      <c r="F77" s="7" t="str">
        <f t="shared" ref="F77" si="68">"Release_Year:"&amp;E72&amp;","</f>
        <v>Release_Year:2009,</v>
      </c>
    </row>
    <row r="78" spans="1:6" x14ac:dyDescent="0.25">
      <c r="A78" s="3"/>
      <c r="B78" s="3"/>
      <c r="C78" s="3"/>
      <c r="D78" s="3"/>
      <c r="E78" s="3"/>
      <c r="F78" s="7" t="str">
        <f t="shared" ref="F78" si="69">"},"</f>
        <v>},</v>
      </c>
    </row>
    <row r="79" spans="1:6" x14ac:dyDescent="0.25">
      <c r="A79" s="3" t="s">
        <v>70</v>
      </c>
      <c r="B79" s="3" t="s">
        <v>93</v>
      </c>
      <c r="C79" s="3" t="s">
        <v>94</v>
      </c>
      <c r="D79" s="3" t="s">
        <v>10</v>
      </c>
      <c r="E79" s="3">
        <v>2011</v>
      </c>
      <c r="F79" t="str">
        <f t="shared" ref="F79" si="70">"{"</f>
        <v>{</v>
      </c>
    </row>
    <row r="80" spans="1:6" x14ac:dyDescent="0.25">
      <c r="A80" s="3"/>
      <c r="B80" s="3"/>
      <c r="C80" s="3"/>
      <c r="D80" s="3"/>
      <c r="E80" s="3"/>
      <c r="F80" s="7" t="str">
        <f t="shared" ref="F80" si="71">"title:'"&amp;A79&amp;"',"</f>
        <v>title:'Batman: Arkham City',</v>
      </c>
    </row>
    <row r="81" spans="1:6" x14ac:dyDescent="0.25">
      <c r="A81" s="3"/>
      <c r="B81" s="3"/>
      <c r="C81" s="3"/>
      <c r="D81" s="3"/>
      <c r="E81" s="3"/>
      <c r="F81" s="7" t="str">
        <f t="shared" ref="F81" si="72">"Genre: '"&amp;B79&amp;"',"</f>
        <v>Genre: 'Acion',</v>
      </c>
    </row>
    <row r="82" spans="1:6" x14ac:dyDescent="0.25">
      <c r="A82" s="3"/>
      <c r="B82" s="3"/>
      <c r="C82" s="3"/>
      <c r="D82" s="3"/>
      <c r="E82" s="3"/>
      <c r="F82" s="7" t="str">
        <f t="shared" ref="F82" si="73">"Publisher: '"&amp;C79&amp;"',"</f>
        <v>Publisher: 'Warner Bros',</v>
      </c>
    </row>
    <row r="83" spans="1:6" x14ac:dyDescent="0.25">
      <c r="A83" s="3"/>
      <c r="B83" s="3"/>
      <c r="C83" s="3"/>
      <c r="D83" s="3"/>
      <c r="E83" s="3"/>
      <c r="F83" s="7" t="str">
        <f t="shared" ref="F83" si="74">"Platform: '"&amp;D79&amp;"',"</f>
        <v>Platform: 'PC',</v>
      </c>
    </row>
    <row r="84" spans="1:6" x14ac:dyDescent="0.25">
      <c r="A84" s="3"/>
      <c r="B84" s="3"/>
      <c r="C84" s="3"/>
      <c r="D84" s="3"/>
      <c r="E84" s="3"/>
      <c r="F84" s="7" t="str">
        <f t="shared" ref="F84" si="75">"Release_Year:"&amp;E79&amp;","</f>
        <v>Release_Year:2011,</v>
      </c>
    </row>
    <row r="85" spans="1:6" x14ac:dyDescent="0.25">
      <c r="A85" s="3"/>
      <c r="B85" s="3"/>
      <c r="C85" s="3"/>
      <c r="D85" s="3"/>
      <c r="E85" s="3"/>
      <c r="F85" s="7" t="str">
        <f t="shared" ref="F85" si="76">"},"</f>
        <v>},</v>
      </c>
    </row>
    <row r="86" spans="1:6" x14ac:dyDescent="0.25">
      <c r="A86" s="3" t="s">
        <v>74</v>
      </c>
      <c r="B86" s="3" t="s">
        <v>93</v>
      </c>
      <c r="C86" s="3" t="s">
        <v>94</v>
      </c>
      <c r="D86" s="3" t="s">
        <v>10</v>
      </c>
      <c r="E86" s="3">
        <v>2015</v>
      </c>
      <c r="F86" t="str">
        <f t="shared" ref="F86" si="77">"{"</f>
        <v>{</v>
      </c>
    </row>
    <row r="87" spans="1:6" x14ac:dyDescent="0.25">
      <c r="A87" s="3"/>
      <c r="B87" s="3"/>
      <c r="C87" s="3"/>
      <c r="D87" s="3"/>
      <c r="E87" s="3"/>
      <c r="F87" s="7" t="str">
        <f t="shared" ref="F87" si="78">"title:'"&amp;A86&amp;"',"</f>
        <v>title:'Batman: Arkham Knight',</v>
      </c>
    </row>
    <row r="88" spans="1:6" x14ac:dyDescent="0.25">
      <c r="A88" s="3"/>
      <c r="B88" s="3"/>
      <c r="C88" s="3"/>
      <c r="D88" s="3"/>
      <c r="E88" s="3"/>
      <c r="F88" s="7" t="str">
        <f t="shared" ref="F88" si="79">"Genre: '"&amp;B86&amp;"',"</f>
        <v>Genre: 'Acion',</v>
      </c>
    </row>
    <row r="89" spans="1:6" x14ac:dyDescent="0.25">
      <c r="A89" s="3"/>
      <c r="B89" s="3"/>
      <c r="C89" s="3"/>
      <c r="D89" s="3"/>
      <c r="E89" s="3"/>
      <c r="F89" s="7" t="str">
        <f t="shared" ref="F89" si="80">"Publisher: '"&amp;C86&amp;"',"</f>
        <v>Publisher: 'Warner Bros',</v>
      </c>
    </row>
    <row r="90" spans="1:6" x14ac:dyDescent="0.25">
      <c r="A90" s="3"/>
      <c r="B90" s="3"/>
      <c r="C90" s="3"/>
      <c r="D90" s="3"/>
      <c r="E90" s="3"/>
      <c r="F90" s="7" t="str">
        <f t="shared" ref="F90" si="81">"Platform: '"&amp;D86&amp;"',"</f>
        <v>Platform: 'PC',</v>
      </c>
    </row>
    <row r="91" spans="1:6" x14ac:dyDescent="0.25">
      <c r="A91" s="3"/>
      <c r="B91" s="3"/>
      <c r="C91" s="3"/>
      <c r="D91" s="3"/>
      <c r="E91" s="3"/>
      <c r="F91" s="7" t="str">
        <f t="shared" ref="F91" si="82">"Release_Year:"&amp;E86&amp;","</f>
        <v>Release_Year:2015,</v>
      </c>
    </row>
    <row r="92" spans="1:6" x14ac:dyDescent="0.25">
      <c r="A92" s="3"/>
      <c r="B92" s="3"/>
      <c r="C92" s="3"/>
      <c r="D92" s="3"/>
      <c r="E92" s="3"/>
      <c r="F92" s="7" t="str">
        <f t="shared" ref="F92" si="83">"},"</f>
        <v>},</v>
      </c>
    </row>
    <row r="93" spans="1:6" x14ac:dyDescent="0.25">
      <c r="A93" s="3" t="s">
        <v>72</v>
      </c>
      <c r="B93" s="3" t="s">
        <v>99</v>
      </c>
      <c r="C93" s="3" t="s">
        <v>95</v>
      </c>
      <c r="D93" s="3" t="s">
        <v>3</v>
      </c>
      <c r="E93" s="3">
        <v>2009</v>
      </c>
      <c r="F93" t="str">
        <f t="shared" ref="F93" si="84">"{"</f>
        <v>{</v>
      </c>
    </row>
    <row r="94" spans="1:6" x14ac:dyDescent="0.25">
      <c r="A94" s="3"/>
      <c r="B94" s="3"/>
      <c r="C94" s="3"/>
      <c r="D94" s="3"/>
      <c r="E94" s="3"/>
      <c r="F94" s="7" t="str">
        <f t="shared" ref="F94" si="85">"title:'"&amp;A93&amp;"',"</f>
        <v>title:'Bayonetta',</v>
      </c>
    </row>
    <row r="95" spans="1:6" x14ac:dyDescent="0.25">
      <c r="A95" s="3"/>
      <c r="B95" s="3"/>
      <c r="C95" s="3"/>
      <c r="D95" s="3"/>
      <c r="E95" s="3"/>
      <c r="F95" s="7" t="str">
        <f t="shared" ref="F95" si="86">"Genre: '"&amp;B93&amp;"',"</f>
        <v>Genre: 'Hack and Slash',</v>
      </c>
    </row>
    <row r="96" spans="1:6" x14ac:dyDescent="0.25">
      <c r="A96" s="3"/>
      <c r="B96" s="3"/>
      <c r="C96" s="3"/>
      <c r="D96" s="3"/>
      <c r="E96" s="3"/>
      <c r="F96" s="7" t="str">
        <f t="shared" ref="F96" si="87">"Publisher: '"&amp;C93&amp;"',"</f>
        <v>Publisher: 'Nintendo',</v>
      </c>
    </row>
    <row r="97" spans="1:6" x14ac:dyDescent="0.25">
      <c r="A97" s="3"/>
      <c r="B97" s="3"/>
      <c r="C97" s="3"/>
      <c r="D97" s="3"/>
      <c r="E97" s="3"/>
      <c r="F97" s="7" t="str">
        <f t="shared" ref="F97" si="88">"Platform: '"&amp;D93&amp;"',"</f>
        <v>Platform: 'Playstation 3',</v>
      </c>
    </row>
    <row r="98" spans="1:6" x14ac:dyDescent="0.25">
      <c r="A98" s="3"/>
      <c r="B98" s="3"/>
      <c r="C98" s="3"/>
      <c r="D98" s="3"/>
      <c r="E98" s="3"/>
      <c r="F98" s="7" t="str">
        <f t="shared" ref="F98" si="89">"Release_Year:"&amp;E93&amp;","</f>
        <v>Release_Year:2009,</v>
      </c>
    </row>
    <row r="99" spans="1:6" x14ac:dyDescent="0.25">
      <c r="A99" s="3"/>
      <c r="B99" s="3"/>
      <c r="C99" s="3"/>
      <c r="D99" s="3"/>
      <c r="E99" s="3"/>
      <c r="F99" s="7" t="str">
        <f t="shared" ref="F99" si="90">"},"</f>
        <v>},</v>
      </c>
    </row>
    <row r="100" spans="1:6" x14ac:dyDescent="0.25">
      <c r="A100" s="3" t="s">
        <v>72</v>
      </c>
      <c r="B100" s="3" t="s">
        <v>99</v>
      </c>
      <c r="C100" s="3" t="s">
        <v>95</v>
      </c>
      <c r="D100" s="3" t="s">
        <v>7</v>
      </c>
      <c r="E100" s="3">
        <v>2009</v>
      </c>
      <c r="F100" t="str">
        <f t="shared" ref="F100" si="91">"{"</f>
        <v>{</v>
      </c>
    </row>
    <row r="101" spans="1:6" x14ac:dyDescent="0.25">
      <c r="A101" s="3"/>
      <c r="B101" s="3"/>
      <c r="C101" s="3"/>
      <c r="D101" s="3"/>
      <c r="E101" s="3"/>
      <c r="F101" s="7" t="str">
        <f t="shared" ref="F101" si="92">"title:'"&amp;A100&amp;"',"</f>
        <v>title:'Bayonetta',</v>
      </c>
    </row>
    <row r="102" spans="1:6" x14ac:dyDescent="0.25">
      <c r="A102" s="3"/>
      <c r="B102" s="3"/>
      <c r="C102" s="3"/>
      <c r="D102" s="3"/>
      <c r="E102" s="3"/>
      <c r="F102" s="7" t="str">
        <f t="shared" ref="F102" si="93">"Genre: '"&amp;B100&amp;"',"</f>
        <v>Genre: 'Hack and Slash',</v>
      </c>
    </row>
    <row r="103" spans="1:6" x14ac:dyDescent="0.25">
      <c r="A103" s="3"/>
      <c r="B103" s="3"/>
      <c r="C103" s="3"/>
      <c r="D103" s="3"/>
      <c r="E103" s="3"/>
      <c r="F103" s="7" t="str">
        <f t="shared" ref="F103" si="94">"Publisher: '"&amp;C100&amp;"',"</f>
        <v>Publisher: 'Nintendo',</v>
      </c>
    </row>
    <row r="104" spans="1:6" x14ac:dyDescent="0.25">
      <c r="A104" s="3"/>
      <c r="B104" s="3"/>
      <c r="C104" s="3"/>
      <c r="D104" s="3"/>
      <c r="E104" s="3"/>
      <c r="F104" s="7" t="str">
        <f t="shared" ref="F104" si="95">"Platform: '"&amp;D100&amp;"',"</f>
        <v>Platform: 'Xbox 360',</v>
      </c>
    </row>
    <row r="105" spans="1:6" x14ac:dyDescent="0.25">
      <c r="A105" s="3"/>
      <c r="B105" s="3"/>
      <c r="C105" s="3"/>
      <c r="D105" s="3"/>
      <c r="E105" s="3"/>
      <c r="F105" s="7" t="str">
        <f t="shared" ref="F105" si="96">"Release_Year:"&amp;E100&amp;","</f>
        <v>Release_Year:2009,</v>
      </c>
    </row>
    <row r="106" spans="1:6" x14ac:dyDescent="0.25">
      <c r="A106" s="3"/>
      <c r="B106" s="3"/>
      <c r="C106" s="3"/>
      <c r="D106" s="3"/>
      <c r="E106" s="3"/>
      <c r="F106" s="7" t="str">
        <f t="shared" ref="F106" si="97">"},"</f>
        <v>},</v>
      </c>
    </row>
    <row r="107" spans="1:6" x14ac:dyDescent="0.25">
      <c r="A107" s="3" t="s">
        <v>72</v>
      </c>
      <c r="B107" s="3" t="s">
        <v>99</v>
      </c>
      <c r="C107" s="3" t="s">
        <v>95</v>
      </c>
      <c r="D107" s="3" t="s">
        <v>11</v>
      </c>
      <c r="E107" s="3">
        <v>2009</v>
      </c>
      <c r="F107" t="str">
        <f t="shared" ref="F107" si="98">"{"</f>
        <v>{</v>
      </c>
    </row>
    <row r="108" spans="1:6" x14ac:dyDescent="0.25">
      <c r="A108" s="3"/>
      <c r="B108" s="3"/>
      <c r="C108" s="3"/>
      <c r="D108" s="3"/>
      <c r="E108" s="3"/>
      <c r="F108" s="7" t="str">
        <f t="shared" ref="F108" si="99">"title:'"&amp;A107&amp;"',"</f>
        <v>title:'Bayonetta',</v>
      </c>
    </row>
    <row r="109" spans="1:6" x14ac:dyDescent="0.25">
      <c r="A109" s="3"/>
      <c r="B109" s="3"/>
      <c r="C109" s="3"/>
      <c r="D109" s="3"/>
      <c r="E109" s="3"/>
      <c r="F109" s="7" t="str">
        <f t="shared" ref="F109" si="100">"Genre: '"&amp;B107&amp;"',"</f>
        <v>Genre: 'Hack and Slash',</v>
      </c>
    </row>
    <row r="110" spans="1:6" x14ac:dyDescent="0.25">
      <c r="A110" s="3"/>
      <c r="B110" s="3"/>
      <c r="C110" s="3"/>
      <c r="D110" s="3"/>
      <c r="E110" s="3"/>
      <c r="F110" s="7" t="str">
        <f t="shared" ref="F110" si="101">"Publisher: '"&amp;C107&amp;"',"</f>
        <v>Publisher: 'Nintendo',</v>
      </c>
    </row>
    <row r="111" spans="1:6" x14ac:dyDescent="0.25">
      <c r="A111" s="3"/>
      <c r="B111" s="3"/>
      <c r="C111" s="3"/>
      <c r="D111" s="3"/>
      <c r="E111" s="3"/>
      <c r="F111" s="7" t="str">
        <f t="shared" ref="F111" si="102">"Platform: '"&amp;D107&amp;"',"</f>
        <v>Platform: 'Nintendo Switch',</v>
      </c>
    </row>
    <row r="112" spans="1:6" x14ac:dyDescent="0.25">
      <c r="A112" s="3"/>
      <c r="B112" s="3"/>
      <c r="C112" s="3"/>
      <c r="D112" s="3"/>
      <c r="E112" s="3"/>
      <c r="F112" s="7" t="str">
        <f t="shared" ref="F112" si="103">"Release_Year:"&amp;E107&amp;","</f>
        <v>Release_Year:2009,</v>
      </c>
    </row>
    <row r="113" spans="1:6" x14ac:dyDescent="0.25">
      <c r="A113" s="3"/>
      <c r="B113" s="3"/>
      <c r="C113" s="3"/>
      <c r="D113" s="3"/>
      <c r="E113" s="3"/>
      <c r="F113" s="7" t="str">
        <f t="shared" ref="F113" si="104">"},"</f>
        <v>},</v>
      </c>
    </row>
    <row r="114" spans="1:6" x14ac:dyDescent="0.25">
      <c r="A114" s="3" t="s">
        <v>72</v>
      </c>
      <c r="B114" s="3" t="s">
        <v>99</v>
      </c>
      <c r="C114" s="3" t="s">
        <v>95</v>
      </c>
      <c r="D114" s="3" t="s">
        <v>10</v>
      </c>
      <c r="E114" s="3">
        <v>2009</v>
      </c>
      <c r="F114" t="str">
        <f t="shared" ref="F114" si="105">"{"</f>
        <v>{</v>
      </c>
    </row>
    <row r="115" spans="1:6" x14ac:dyDescent="0.25">
      <c r="A115" s="3"/>
      <c r="B115" s="3"/>
      <c r="C115" s="3"/>
      <c r="D115" s="3"/>
      <c r="E115" s="3"/>
      <c r="F115" s="7" t="str">
        <f t="shared" ref="F115" si="106">"title:'"&amp;A114&amp;"',"</f>
        <v>title:'Bayonetta',</v>
      </c>
    </row>
    <row r="116" spans="1:6" x14ac:dyDescent="0.25">
      <c r="A116" s="3"/>
      <c r="B116" s="3"/>
      <c r="C116" s="3"/>
      <c r="D116" s="3"/>
      <c r="E116" s="3"/>
      <c r="F116" s="7" t="str">
        <f t="shared" ref="F116" si="107">"Genre: '"&amp;B114&amp;"',"</f>
        <v>Genre: 'Hack and Slash',</v>
      </c>
    </row>
    <row r="117" spans="1:6" x14ac:dyDescent="0.25">
      <c r="A117" s="3"/>
      <c r="B117" s="3"/>
      <c r="C117" s="3"/>
      <c r="D117" s="3"/>
      <c r="E117" s="3"/>
      <c r="F117" s="7" t="str">
        <f t="shared" ref="F117" si="108">"Publisher: '"&amp;C114&amp;"',"</f>
        <v>Publisher: 'Nintendo',</v>
      </c>
    </row>
    <row r="118" spans="1:6" x14ac:dyDescent="0.25">
      <c r="A118" s="3"/>
      <c r="B118" s="3"/>
      <c r="C118" s="3"/>
      <c r="D118" s="3"/>
      <c r="E118" s="3"/>
      <c r="F118" s="7" t="str">
        <f t="shared" ref="F118" si="109">"Platform: '"&amp;D114&amp;"',"</f>
        <v>Platform: 'PC',</v>
      </c>
    </row>
    <row r="119" spans="1:6" x14ac:dyDescent="0.25">
      <c r="A119" s="3"/>
      <c r="B119" s="3"/>
      <c r="C119" s="3"/>
      <c r="D119" s="3"/>
      <c r="E119" s="3"/>
      <c r="F119" s="7" t="str">
        <f t="shared" ref="F119" si="110">"Release_Year:"&amp;E114&amp;","</f>
        <v>Release_Year:2009,</v>
      </c>
    </row>
    <row r="120" spans="1:6" x14ac:dyDescent="0.25">
      <c r="A120" s="3"/>
      <c r="B120" s="3"/>
      <c r="C120" s="3"/>
      <c r="D120" s="3"/>
      <c r="E120" s="3"/>
      <c r="F120" s="7" t="str">
        <f t="shared" ref="F120" si="111">"},"</f>
        <v>},</v>
      </c>
    </row>
    <row r="121" spans="1:6" x14ac:dyDescent="0.25">
      <c r="A121" s="3" t="s">
        <v>73</v>
      </c>
      <c r="B121" s="3" t="s">
        <v>99</v>
      </c>
      <c r="C121" s="3" t="s">
        <v>95</v>
      </c>
      <c r="D121" s="3" t="s">
        <v>7</v>
      </c>
      <c r="E121" s="3">
        <v>2014</v>
      </c>
      <c r="F121" t="str">
        <f t="shared" ref="F121" si="112">"{"</f>
        <v>{</v>
      </c>
    </row>
    <row r="122" spans="1:6" x14ac:dyDescent="0.25">
      <c r="A122" s="3"/>
      <c r="B122" s="3"/>
      <c r="C122" s="3"/>
      <c r="D122" s="3"/>
      <c r="E122" s="3"/>
      <c r="F122" s="7" t="str">
        <f t="shared" ref="F122" si="113">"title:'"&amp;A121&amp;"',"</f>
        <v>title:'Bayonetta 2',</v>
      </c>
    </row>
    <row r="123" spans="1:6" x14ac:dyDescent="0.25">
      <c r="A123" s="3"/>
      <c r="B123" s="3"/>
      <c r="C123" s="3"/>
      <c r="D123" s="3"/>
      <c r="E123" s="3"/>
      <c r="F123" s="7" t="str">
        <f t="shared" ref="F123" si="114">"Genre: '"&amp;B121&amp;"',"</f>
        <v>Genre: 'Hack and Slash',</v>
      </c>
    </row>
    <row r="124" spans="1:6" x14ac:dyDescent="0.25">
      <c r="A124" s="3"/>
      <c r="B124" s="3"/>
      <c r="C124" s="3"/>
      <c r="D124" s="3"/>
      <c r="E124" s="3"/>
      <c r="F124" s="7" t="str">
        <f t="shared" ref="F124" si="115">"Publisher: '"&amp;C121&amp;"',"</f>
        <v>Publisher: 'Nintendo',</v>
      </c>
    </row>
    <row r="125" spans="1:6" x14ac:dyDescent="0.25">
      <c r="A125" s="3"/>
      <c r="B125" s="3"/>
      <c r="C125" s="3"/>
      <c r="D125" s="3"/>
      <c r="E125" s="3"/>
      <c r="F125" s="7" t="str">
        <f t="shared" ref="F125" si="116">"Platform: '"&amp;D121&amp;"',"</f>
        <v>Platform: 'Xbox 360',</v>
      </c>
    </row>
    <row r="126" spans="1:6" x14ac:dyDescent="0.25">
      <c r="A126" s="3"/>
      <c r="B126" s="3"/>
      <c r="C126" s="3"/>
      <c r="D126" s="3"/>
      <c r="E126" s="3"/>
      <c r="F126" s="7" t="str">
        <f t="shared" ref="F126" si="117">"Release_Year:"&amp;E121&amp;","</f>
        <v>Release_Year:2014,</v>
      </c>
    </row>
    <row r="127" spans="1:6" x14ac:dyDescent="0.25">
      <c r="A127" s="3"/>
      <c r="B127" s="3"/>
      <c r="C127" s="3"/>
      <c r="D127" s="3"/>
      <c r="E127" s="3"/>
      <c r="F127" s="7" t="str">
        <f t="shared" ref="F127" si="118">"},"</f>
        <v>},</v>
      </c>
    </row>
    <row r="128" spans="1:6" x14ac:dyDescent="0.25">
      <c r="A128" s="3" t="s">
        <v>73</v>
      </c>
      <c r="B128" s="3" t="s">
        <v>99</v>
      </c>
      <c r="C128" s="3" t="s">
        <v>95</v>
      </c>
      <c r="D128" s="3" t="s">
        <v>11</v>
      </c>
      <c r="E128" s="3">
        <v>2014</v>
      </c>
      <c r="F128" t="str">
        <f t="shared" ref="F128" si="119">"{"</f>
        <v>{</v>
      </c>
    </row>
    <row r="129" spans="1:6" x14ac:dyDescent="0.25">
      <c r="A129" s="3"/>
      <c r="B129" s="3"/>
      <c r="C129" s="3"/>
      <c r="D129" s="3"/>
      <c r="E129" s="3"/>
      <c r="F129" s="7" t="str">
        <f t="shared" ref="F129" si="120">"title:'"&amp;A128&amp;"',"</f>
        <v>title:'Bayonetta 2',</v>
      </c>
    </row>
    <row r="130" spans="1:6" x14ac:dyDescent="0.25">
      <c r="A130" s="3"/>
      <c r="B130" s="3"/>
      <c r="C130" s="3"/>
      <c r="D130" s="3"/>
      <c r="E130" s="3"/>
      <c r="F130" s="7" t="str">
        <f t="shared" ref="F130" si="121">"Genre: '"&amp;B128&amp;"',"</f>
        <v>Genre: 'Hack and Slash',</v>
      </c>
    </row>
    <row r="131" spans="1:6" x14ac:dyDescent="0.25">
      <c r="A131" s="3"/>
      <c r="B131" s="3"/>
      <c r="C131" s="3"/>
      <c r="D131" s="3"/>
      <c r="E131" s="3"/>
      <c r="F131" s="7" t="str">
        <f t="shared" ref="F131" si="122">"Publisher: '"&amp;C128&amp;"',"</f>
        <v>Publisher: 'Nintendo',</v>
      </c>
    </row>
    <row r="132" spans="1:6" x14ac:dyDescent="0.25">
      <c r="A132" s="3"/>
      <c r="B132" s="3"/>
      <c r="C132" s="3"/>
      <c r="D132" s="3"/>
      <c r="E132" s="3"/>
      <c r="F132" s="7" t="str">
        <f t="shared" ref="F132" si="123">"Platform: '"&amp;D128&amp;"',"</f>
        <v>Platform: 'Nintendo Switch',</v>
      </c>
    </row>
    <row r="133" spans="1:6" x14ac:dyDescent="0.25">
      <c r="A133" s="3"/>
      <c r="B133" s="3"/>
      <c r="C133" s="3"/>
      <c r="D133" s="3"/>
      <c r="E133" s="3"/>
      <c r="F133" s="7" t="str">
        <f t="shared" ref="F133" si="124">"Release_Year:"&amp;E128&amp;","</f>
        <v>Release_Year:2014,</v>
      </c>
    </row>
    <row r="134" spans="1:6" x14ac:dyDescent="0.25">
      <c r="A134" s="3"/>
      <c r="B134" s="3"/>
      <c r="C134" s="3"/>
      <c r="D134" s="3"/>
      <c r="E134" s="3"/>
      <c r="F134" s="7" t="str">
        <f t="shared" ref="F134" si="125">"},"</f>
        <v>},</v>
      </c>
    </row>
    <row r="135" spans="1:6" x14ac:dyDescent="0.25">
      <c r="A135" s="3" t="s">
        <v>49</v>
      </c>
      <c r="B135" s="3" t="s">
        <v>17</v>
      </c>
      <c r="C135" s="3" t="s">
        <v>96</v>
      </c>
      <c r="D135" s="3" t="s">
        <v>3</v>
      </c>
      <c r="E135" s="3">
        <v>2010</v>
      </c>
      <c r="F135" t="str">
        <f t="shared" ref="F135" si="126">"{"</f>
        <v>{</v>
      </c>
    </row>
    <row r="136" spans="1:6" x14ac:dyDescent="0.25">
      <c r="A136" s="3"/>
      <c r="B136" s="3"/>
      <c r="C136" s="3"/>
      <c r="D136" s="3"/>
      <c r="E136" s="3"/>
      <c r="F136" s="7" t="str">
        <f t="shared" ref="F136" si="127">"title:'"&amp;A135&amp;"',"</f>
        <v>title:'Castlevania - Lords of Shadows 1',</v>
      </c>
    </row>
    <row r="137" spans="1:6" x14ac:dyDescent="0.25">
      <c r="A137" s="3"/>
      <c r="B137" s="3"/>
      <c r="C137" s="3"/>
      <c r="D137" s="3"/>
      <c r="E137" s="3"/>
      <c r="F137" s="7" t="str">
        <f t="shared" ref="F137" si="128">"Genre: '"&amp;B135&amp;"',"</f>
        <v>Genre: 'Adventure',</v>
      </c>
    </row>
    <row r="138" spans="1:6" x14ac:dyDescent="0.25">
      <c r="A138" s="3"/>
      <c r="B138" s="3"/>
      <c r="C138" s="3"/>
      <c r="D138" s="3"/>
      <c r="E138" s="3"/>
      <c r="F138" s="7" t="str">
        <f t="shared" ref="F138" si="129">"Publisher: '"&amp;C135&amp;"',"</f>
        <v>Publisher: 'Konami',</v>
      </c>
    </row>
    <row r="139" spans="1:6" x14ac:dyDescent="0.25">
      <c r="A139" s="3"/>
      <c r="B139" s="3"/>
      <c r="C139" s="3"/>
      <c r="D139" s="3"/>
      <c r="E139" s="3"/>
      <c r="F139" s="7" t="str">
        <f t="shared" ref="F139" si="130">"Platform: '"&amp;D135&amp;"',"</f>
        <v>Platform: 'Playstation 3',</v>
      </c>
    </row>
    <row r="140" spans="1:6" x14ac:dyDescent="0.25">
      <c r="A140" s="3"/>
      <c r="B140" s="3"/>
      <c r="C140" s="3"/>
      <c r="D140" s="3"/>
      <c r="E140" s="3"/>
      <c r="F140" s="7" t="str">
        <f t="shared" ref="F140" si="131">"Release_Year:"&amp;E135&amp;","</f>
        <v>Release_Year:2010,</v>
      </c>
    </row>
    <row r="141" spans="1:6" x14ac:dyDescent="0.25">
      <c r="A141" s="3"/>
      <c r="B141" s="3"/>
      <c r="C141" s="3"/>
      <c r="D141" s="3"/>
      <c r="E141" s="3"/>
      <c r="F141" s="7" t="str">
        <f t="shared" ref="F141" si="132">"},"</f>
        <v>},</v>
      </c>
    </row>
    <row r="142" spans="1:6" x14ac:dyDescent="0.25">
      <c r="A142" s="3" t="s">
        <v>50</v>
      </c>
      <c r="B142" s="3" t="s">
        <v>17</v>
      </c>
      <c r="C142" s="3" t="s">
        <v>96</v>
      </c>
      <c r="D142" s="3" t="s">
        <v>3</v>
      </c>
      <c r="E142" s="3">
        <v>2014</v>
      </c>
      <c r="F142" t="str">
        <f t="shared" ref="F142" si="133">"{"</f>
        <v>{</v>
      </c>
    </row>
    <row r="143" spans="1:6" x14ac:dyDescent="0.25">
      <c r="A143" s="3"/>
      <c r="B143" s="3"/>
      <c r="C143" s="3"/>
      <c r="D143" s="3"/>
      <c r="E143" s="3"/>
      <c r="F143" s="7" t="str">
        <f t="shared" ref="F143" si="134">"title:'"&amp;A142&amp;"',"</f>
        <v>title:'Castlevania - Lords of Shadows 2',</v>
      </c>
    </row>
    <row r="144" spans="1:6" x14ac:dyDescent="0.25">
      <c r="A144" s="3"/>
      <c r="B144" s="3"/>
      <c r="C144" s="3"/>
      <c r="D144" s="3"/>
      <c r="E144" s="3"/>
      <c r="F144" s="7" t="str">
        <f t="shared" ref="F144" si="135">"Genre: '"&amp;B142&amp;"',"</f>
        <v>Genre: 'Adventure',</v>
      </c>
    </row>
    <row r="145" spans="1:6" x14ac:dyDescent="0.25">
      <c r="A145" s="3"/>
      <c r="B145" s="3"/>
      <c r="C145" s="3"/>
      <c r="D145" s="3"/>
      <c r="E145" s="3"/>
      <c r="F145" s="7" t="str">
        <f t="shared" ref="F145" si="136">"Publisher: '"&amp;C142&amp;"',"</f>
        <v>Publisher: 'Konami',</v>
      </c>
    </row>
    <row r="146" spans="1:6" x14ac:dyDescent="0.25">
      <c r="A146" s="3"/>
      <c r="B146" s="3"/>
      <c r="C146" s="3"/>
      <c r="D146" s="3"/>
      <c r="E146" s="3"/>
      <c r="F146" s="7" t="str">
        <f t="shared" ref="F146" si="137">"Platform: '"&amp;D142&amp;"',"</f>
        <v>Platform: 'Playstation 3',</v>
      </c>
    </row>
    <row r="147" spans="1:6" x14ac:dyDescent="0.25">
      <c r="A147" s="3"/>
      <c r="B147" s="3"/>
      <c r="C147" s="3"/>
      <c r="D147" s="3"/>
      <c r="E147" s="3"/>
      <c r="F147" s="7" t="str">
        <f t="shared" ref="F147" si="138">"Release_Year:"&amp;E142&amp;","</f>
        <v>Release_Year:2014,</v>
      </c>
    </row>
    <row r="148" spans="1:6" x14ac:dyDescent="0.25">
      <c r="A148" s="3"/>
      <c r="B148" s="3"/>
      <c r="C148" s="3"/>
      <c r="D148" s="3"/>
      <c r="E148" s="3"/>
      <c r="F148" s="7" t="str">
        <f t="shared" ref="F148" si="139">"},"</f>
        <v>},</v>
      </c>
    </row>
    <row r="149" spans="1:6" x14ac:dyDescent="0.25">
      <c r="A149" s="3" t="s">
        <v>49</v>
      </c>
      <c r="B149" s="3" t="s">
        <v>17</v>
      </c>
      <c r="C149" s="3" t="s">
        <v>96</v>
      </c>
      <c r="D149" s="3" t="s">
        <v>7</v>
      </c>
      <c r="E149" s="3">
        <v>2010</v>
      </c>
      <c r="F149" t="str">
        <f t="shared" ref="F149" si="140">"{"</f>
        <v>{</v>
      </c>
    </row>
    <row r="150" spans="1:6" x14ac:dyDescent="0.25">
      <c r="A150" s="3"/>
      <c r="B150" s="3"/>
      <c r="C150" s="3"/>
      <c r="D150" s="3"/>
      <c r="E150" s="3"/>
      <c r="F150" s="7" t="str">
        <f t="shared" ref="F150" si="141">"title:'"&amp;A149&amp;"',"</f>
        <v>title:'Castlevania - Lords of Shadows 1',</v>
      </c>
    </row>
    <row r="151" spans="1:6" x14ac:dyDescent="0.25">
      <c r="A151" s="3"/>
      <c r="B151" s="3"/>
      <c r="C151" s="3"/>
      <c r="D151" s="3"/>
      <c r="E151" s="3"/>
      <c r="F151" s="7" t="str">
        <f t="shared" ref="F151" si="142">"Genre: '"&amp;B149&amp;"',"</f>
        <v>Genre: 'Adventure',</v>
      </c>
    </row>
    <row r="152" spans="1:6" x14ac:dyDescent="0.25">
      <c r="A152" s="3"/>
      <c r="B152" s="3"/>
      <c r="C152" s="3"/>
      <c r="D152" s="3"/>
      <c r="E152" s="3"/>
      <c r="F152" s="7" t="str">
        <f t="shared" ref="F152" si="143">"Publisher: '"&amp;C149&amp;"',"</f>
        <v>Publisher: 'Konami',</v>
      </c>
    </row>
    <row r="153" spans="1:6" x14ac:dyDescent="0.25">
      <c r="A153" s="3"/>
      <c r="B153" s="3"/>
      <c r="C153" s="3"/>
      <c r="D153" s="3"/>
      <c r="E153" s="3"/>
      <c r="F153" s="7" t="str">
        <f t="shared" ref="F153" si="144">"Platform: '"&amp;D149&amp;"',"</f>
        <v>Platform: 'Xbox 360',</v>
      </c>
    </row>
    <row r="154" spans="1:6" x14ac:dyDescent="0.25">
      <c r="A154" s="3"/>
      <c r="B154" s="3"/>
      <c r="C154" s="3"/>
      <c r="D154" s="3"/>
      <c r="E154" s="3"/>
      <c r="F154" s="7" t="str">
        <f t="shared" ref="F154" si="145">"Release_Year:"&amp;E149&amp;","</f>
        <v>Release_Year:2010,</v>
      </c>
    </row>
    <row r="155" spans="1:6" x14ac:dyDescent="0.25">
      <c r="A155" s="3"/>
      <c r="B155" s="3"/>
      <c r="C155" s="3"/>
      <c r="D155" s="3"/>
      <c r="E155" s="3"/>
      <c r="F155" s="7" t="str">
        <f t="shared" ref="F155" si="146">"},"</f>
        <v>},</v>
      </c>
    </row>
    <row r="156" spans="1:6" x14ac:dyDescent="0.25">
      <c r="A156" s="3" t="s">
        <v>50</v>
      </c>
      <c r="B156" s="3" t="s">
        <v>17</v>
      </c>
      <c r="C156" s="3" t="s">
        <v>96</v>
      </c>
      <c r="D156" s="3" t="s">
        <v>7</v>
      </c>
      <c r="E156" s="3">
        <v>2014</v>
      </c>
      <c r="F156" t="str">
        <f t="shared" ref="F156" si="147">"{"</f>
        <v>{</v>
      </c>
    </row>
    <row r="157" spans="1:6" x14ac:dyDescent="0.25">
      <c r="A157" s="3"/>
      <c r="B157" s="3"/>
      <c r="C157" s="3"/>
      <c r="D157" s="3"/>
      <c r="E157" s="3"/>
      <c r="F157" s="7" t="str">
        <f t="shared" ref="F157" si="148">"title:'"&amp;A156&amp;"',"</f>
        <v>title:'Castlevania - Lords of Shadows 2',</v>
      </c>
    </row>
    <row r="158" spans="1:6" x14ac:dyDescent="0.25">
      <c r="A158" s="3"/>
      <c r="B158" s="3"/>
      <c r="C158" s="3"/>
      <c r="D158" s="3"/>
      <c r="E158" s="3"/>
      <c r="F158" s="7" t="str">
        <f t="shared" ref="F158" si="149">"Genre: '"&amp;B156&amp;"',"</f>
        <v>Genre: 'Adventure',</v>
      </c>
    </row>
    <row r="159" spans="1:6" x14ac:dyDescent="0.25">
      <c r="A159" s="3"/>
      <c r="B159" s="3"/>
      <c r="C159" s="3"/>
      <c r="D159" s="3"/>
      <c r="E159" s="3"/>
      <c r="F159" s="7" t="str">
        <f t="shared" ref="F159" si="150">"Publisher: '"&amp;C156&amp;"',"</f>
        <v>Publisher: 'Konami',</v>
      </c>
    </row>
    <row r="160" spans="1:6" x14ac:dyDescent="0.25">
      <c r="A160" s="3"/>
      <c r="B160" s="3"/>
      <c r="C160" s="3"/>
      <c r="D160" s="3"/>
      <c r="E160" s="3"/>
      <c r="F160" s="7" t="str">
        <f t="shared" ref="F160" si="151">"Platform: '"&amp;D156&amp;"',"</f>
        <v>Platform: 'Xbox 360',</v>
      </c>
    </row>
    <row r="161" spans="1:6" x14ac:dyDescent="0.25">
      <c r="A161" s="3"/>
      <c r="B161" s="3"/>
      <c r="C161" s="3"/>
      <c r="D161" s="3"/>
      <c r="E161" s="3"/>
      <c r="F161" s="7" t="str">
        <f t="shared" ref="F161" si="152">"Release_Year:"&amp;E156&amp;","</f>
        <v>Release_Year:2014,</v>
      </c>
    </row>
    <row r="162" spans="1:6" x14ac:dyDescent="0.25">
      <c r="A162" s="3"/>
      <c r="B162" s="3"/>
      <c r="C162" s="3"/>
      <c r="D162" s="3"/>
      <c r="E162" s="3"/>
      <c r="F162" s="7" t="str">
        <f t="shared" ref="F162" si="153">"},"</f>
        <v>},</v>
      </c>
    </row>
    <row r="163" spans="1:6" x14ac:dyDescent="0.25">
      <c r="A163" s="3" t="s">
        <v>49</v>
      </c>
      <c r="B163" s="3" t="s">
        <v>17</v>
      </c>
      <c r="C163" s="3" t="s">
        <v>96</v>
      </c>
      <c r="D163" s="3" t="s">
        <v>10</v>
      </c>
      <c r="E163" s="3">
        <v>2010</v>
      </c>
      <c r="F163" t="str">
        <f t="shared" ref="F163" si="154">"{"</f>
        <v>{</v>
      </c>
    </row>
    <row r="164" spans="1:6" x14ac:dyDescent="0.25">
      <c r="A164" s="3"/>
      <c r="B164" s="3"/>
      <c r="C164" s="3"/>
      <c r="D164" s="3"/>
      <c r="E164" s="3"/>
      <c r="F164" s="7" t="str">
        <f t="shared" ref="F164" si="155">"title:'"&amp;A163&amp;"',"</f>
        <v>title:'Castlevania - Lords of Shadows 1',</v>
      </c>
    </row>
    <row r="165" spans="1:6" x14ac:dyDescent="0.25">
      <c r="A165" s="3"/>
      <c r="B165" s="3"/>
      <c r="C165" s="3"/>
      <c r="D165" s="3"/>
      <c r="E165" s="3"/>
      <c r="F165" s="7" t="str">
        <f t="shared" ref="F165" si="156">"Genre: '"&amp;B163&amp;"',"</f>
        <v>Genre: 'Adventure',</v>
      </c>
    </row>
    <row r="166" spans="1:6" x14ac:dyDescent="0.25">
      <c r="A166" s="3"/>
      <c r="B166" s="3"/>
      <c r="C166" s="3"/>
      <c r="D166" s="3"/>
      <c r="E166" s="3"/>
      <c r="F166" s="7" t="str">
        <f t="shared" ref="F166" si="157">"Publisher: '"&amp;C163&amp;"',"</f>
        <v>Publisher: 'Konami',</v>
      </c>
    </row>
    <row r="167" spans="1:6" x14ac:dyDescent="0.25">
      <c r="A167" s="3"/>
      <c r="B167" s="3"/>
      <c r="C167" s="3"/>
      <c r="D167" s="3"/>
      <c r="E167" s="3"/>
      <c r="F167" s="7" t="str">
        <f t="shared" ref="F167" si="158">"Platform: '"&amp;D163&amp;"',"</f>
        <v>Platform: 'PC',</v>
      </c>
    </row>
    <row r="168" spans="1:6" x14ac:dyDescent="0.25">
      <c r="A168" s="3"/>
      <c r="B168" s="3"/>
      <c r="C168" s="3"/>
      <c r="D168" s="3"/>
      <c r="E168" s="3"/>
      <c r="F168" s="7" t="str">
        <f t="shared" ref="F168" si="159">"Release_Year:"&amp;E163&amp;","</f>
        <v>Release_Year:2010,</v>
      </c>
    </row>
    <row r="169" spans="1:6" x14ac:dyDescent="0.25">
      <c r="A169" s="3"/>
      <c r="B169" s="3"/>
      <c r="C169" s="3"/>
      <c r="D169" s="3"/>
      <c r="E169" s="3"/>
      <c r="F169" s="7" t="str">
        <f t="shared" ref="F169" si="160">"},"</f>
        <v>},</v>
      </c>
    </row>
    <row r="170" spans="1:6" x14ac:dyDescent="0.25">
      <c r="A170" s="3" t="s">
        <v>50</v>
      </c>
      <c r="B170" s="3" t="s">
        <v>17</v>
      </c>
      <c r="C170" s="3" t="s">
        <v>96</v>
      </c>
      <c r="D170" s="3" t="s">
        <v>10</v>
      </c>
      <c r="E170" s="3">
        <v>2014</v>
      </c>
      <c r="F170" t="str">
        <f t="shared" ref="F170" si="161">"{"</f>
        <v>{</v>
      </c>
    </row>
    <row r="171" spans="1:6" x14ac:dyDescent="0.25">
      <c r="A171" s="3"/>
      <c r="B171" s="3"/>
      <c r="C171" s="3"/>
      <c r="D171" s="3"/>
      <c r="E171" s="3"/>
      <c r="F171" s="7" t="str">
        <f t="shared" ref="F171" si="162">"title:'"&amp;A170&amp;"',"</f>
        <v>title:'Castlevania - Lords of Shadows 2',</v>
      </c>
    </row>
    <row r="172" spans="1:6" x14ac:dyDescent="0.25">
      <c r="A172" s="3"/>
      <c r="B172" s="3"/>
      <c r="C172" s="3"/>
      <c r="D172" s="3"/>
      <c r="E172" s="3"/>
      <c r="F172" s="7" t="str">
        <f t="shared" ref="F172" si="163">"Genre: '"&amp;B170&amp;"',"</f>
        <v>Genre: 'Adventure',</v>
      </c>
    </row>
    <row r="173" spans="1:6" x14ac:dyDescent="0.25">
      <c r="A173" s="3"/>
      <c r="B173" s="3"/>
      <c r="C173" s="3"/>
      <c r="D173" s="3"/>
      <c r="E173" s="3"/>
      <c r="F173" s="7" t="str">
        <f t="shared" ref="F173" si="164">"Publisher: '"&amp;C170&amp;"',"</f>
        <v>Publisher: 'Konami',</v>
      </c>
    </row>
    <row r="174" spans="1:6" x14ac:dyDescent="0.25">
      <c r="A174" s="3"/>
      <c r="B174" s="3"/>
      <c r="C174" s="3"/>
      <c r="D174" s="3"/>
      <c r="E174" s="3"/>
      <c r="F174" s="7" t="str">
        <f t="shared" ref="F174" si="165">"Platform: '"&amp;D170&amp;"',"</f>
        <v>Platform: 'PC',</v>
      </c>
    </row>
    <row r="175" spans="1:6" x14ac:dyDescent="0.25">
      <c r="A175" s="3"/>
      <c r="B175" s="3"/>
      <c r="C175" s="3"/>
      <c r="D175" s="3"/>
      <c r="E175" s="3"/>
      <c r="F175" s="7" t="str">
        <f t="shared" ref="F175" si="166">"Release_Year:"&amp;E170&amp;","</f>
        <v>Release_Year:2014,</v>
      </c>
    </row>
    <row r="176" spans="1:6" x14ac:dyDescent="0.25">
      <c r="A176" s="3"/>
      <c r="B176" s="3"/>
      <c r="C176" s="3"/>
      <c r="D176" s="3"/>
      <c r="E176" s="3"/>
      <c r="F176" s="7" t="str">
        <f t="shared" ref="F176" si="167">"},"</f>
        <v>},</v>
      </c>
    </row>
    <row r="177" spans="1:6" x14ac:dyDescent="0.25">
      <c r="A177" s="3" t="s">
        <v>48</v>
      </c>
      <c r="B177" s="3" t="s">
        <v>98</v>
      </c>
      <c r="C177" s="3" t="s">
        <v>97</v>
      </c>
      <c r="D177" s="3" t="s">
        <v>10</v>
      </c>
      <c r="E177" s="3">
        <v>2017</v>
      </c>
      <c r="F177" t="str">
        <f t="shared" ref="F177" si="168">"{"</f>
        <v>{</v>
      </c>
    </row>
    <row r="178" spans="1:6" x14ac:dyDescent="0.25">
      <c r="A178" s="3"/>
      <c r="B178" s="3"/>
      <c r="C178" s="3"/>
      <c r="D178" s="3"/>
      <c r="E178" s="3"/>
      <c r="F178" s="7" t="str">
        <f t="shared" ref="F178" si="169">"title:'"&amp;A177&amp;"',"</f>
        <v>title:'Cuphead',</v>
      </c>
    </row>
    <row r="179" spans="1:6" x14ac:dyDescent="0.25">
      <c r="A179" s="3"/>
      <c r="B179" s="3"/>
      <c r="C179" s="3"/>
      <c r="D179" s="3"/>
      <c r="E179" s="3"/>
      <c r="F179" s="7" t="str">
        <f t="shared" ref="F179" si="170">"Genre: '"&amp;B177&amp;"',"</f>
        <v>Genre: 'Side Scrolling',</v>
      </c>
    </row>
    <row r="180" spans="1:6" x14ac:dyDescent="0.25">
      <c r="A180" s="3"/>
      <c r="B180" s="3"/>
      <c r="C180" s="3"/>
      <c r="D180" s="3"/>
      <c r="E180" s="3"/>
      <c r="F180" s="7" t="str">
        <f t="shared" ref="F180" si="171">"Publisher: '"&amp;C177&amp;"',"</f>
        <v>Publisher: 'Studio MDHR',</v>
      </c>
    </row>
    <row r="181" spans="1:6" x14ac:dyDescent="0.25">
      <c r="A181" s="3"/>
      <c r="B181" s="3"/>
      <c r="C181" s="3"/>
      <c r="D181" s="3"/>
      <c r="E181" s="3"/>
      <c r="F181" s="7" t="str">
        <f t="shared" ref="F181" si="172">"Platform: '"&amp;D177&amp;"',"</f>
        <v>Platform: 'PC',</v>
      </c>
    </row>
    <row r="182" spans="1:6" x14ac:dyDescent="0.25">
      <c r="A182" s="3"/>
      <c r="B182" s="3"/>
      <c r="C182" s="3"/>
      <c r="D182" s="3"/>
      <c r="E182" s="3"/>
      <c r="F182" s="7" t="str">
        <f t="shared" ref="F182" si="173">"Release_Year:"&amp;E177&amp;","</f>
        <v>Release_Year:2017,</v>
      </c>
    </row>
    <row r="183" spans="1:6" x14ac:dyDescent="0.25">
      <c r="A183" s="3"/>
      <c r="B183" s="3"/>
      <c r="C183" s="3"/>
      <c r="D183" s="3"/>
      <c r="E183" s="3"/>
      <c r="F183" s="7" t="str">
        <f t="shared" ref="F183" si="174">"},"</f>
        <v>},</v>
      </c>
    </row>
    <row r="184" spans="1:6" x14ac:dyDescent="0.25">
      <c r="A184" s="3" t="s">
        <v>27</v>
      </c>
      <c r="B184" s="3" t="s">
        <v>20</v>
      </c>
      <c r="C184" s="3" t="s">
        <v>100</v>
      </c>
      <c r="D184" s="3" t="s">
        <v>4</v>
      </c>
      <c r="E184" s="3">
        <v>2020</v>
      </c>
      <c r="F184" t="str">
        <f t="shared" ref="F184" si="175">"{"</f>
        <v>{</v>
      </c>
    </row>
    <row r="185" spans="1:6" x14ac:dyDescent="0.25">
      <c r="A185" s="3"/>
      <c r="B185" s="3"/>
      <c r="C185" s="3"/>
      <c r="D185" s="3"/>
      <c r="E185" s="3"/>
      <c r="F185" s="7" t="str">
        <f t="shared" ref="F185" si="176">"title:'"&amp;A184&amp;"',"</f>
        <v>title:'Cyberpunk 2077',</v>
      </c>
    </row>
    <row r="186" spans="1:6" x14ac:dyDescent="0.25">
      <c r="A186" s="3"/>
      <c r="B186" s="3"/>
      <c r="C186" s="3"/>
      <c r="D186" s="3"/>
      <c r="E186" s="3"/>
      <c r="F186" s="7" t="str">
        <f t="shared" ref="F186" si="177">"Genre: '"&amp;B184&amp;"',"</f>
        <v>Genre: 'RPG',</v>
      </c>
    </row>
    <row r="187" spans="1:6" x14ac:dyDescent="0.25">
      <c r="A187" s="3"/>
      <c r="B187" s="3"/>
      <c r="C187" s="3"/>
      <c r="D187" s="3"/>
      <c r="E187" s="3"/>
      <c r="F187" s="7" t="str">
        <f t="shared" ref="F187" si="178">"Publisher: '"&amp;C184&amp;"',"</f>
        <v>Publisher: 'CD Projekt',</v>
      </c>
    </row>
    <row r="188" spans="1:6" x14ac:dyDescent="0.25">
      <c r="A188" s="3"/>
      <c r="B188" s="3"/>
      <c r="C188" s="3"/>
      <c r="D188" s="3"/>
      <c r="E188" s="3"/>
      <c r="F188" s="7" t="str">
        <f t="shared" ref="F188" si="179">"Platform: '"&amp;D184&amp;"',"</f>
        <v>Platform: 'Playstation 4',</v>
      </c>
    </row>
    <row r="189" spans="1:6" x14ac:dyDescent="0.25">
      <c r="A189" s="3"/>
      <c r="B189" s="3"/>
      <c r="C189" s="3"/>
      <c r="D189" s="3"/>
      <c r="E189" s="3"/>
      <c r="F189" s="7" t="str">
        <f t="shared" ref="F189" si="180">"Release_Year:"&amp;E184&amp;","</f>
        <v>Release_Year:2020,</v>
      </c>
    </row>
    <row r="190" spans="1:6" x14ac:dyDescent="0.25">
      <c r="A190" s="3"/>
      <c r="B190" s="3"/>
      <c r="C190" s="3"/>
      <c r="D190" s="3"/>
      <c r="E190" s="3"/>
      <c r="F190" s="7" t="str">
        <f t="shared" ref="F190" si="181">"},"</f>
        <v>},</v>
      </c>
    </row>
    <row r="191" spans="1:6" x14ac:dyDescent="0.25">
      <c r="A191" s="3" t="s">
        <v>27</v>
      </c>
      <c r="B191" s="3" t="s">
        <v>20</v>
      </c>
      <c r="C191" s="3" t="s">
        <v>100</v>
      </c>
      <c r="D191" s="3" t="s">
        <v>8</v>
      </c>
      <c r="E191" s="3">
        <v>2020</v>
      </c>
      <c r="F191" t="str">
        <f t="shared" ref="F191" si="182">"{"</f>
        <v>{</v>
      </c>
    </row>
    <row r="192" spans="1:6" x14ac:dyDescent="0.25">
      <c r="A192" s="3"/>
      <c r="B192" s="3"/>
      <c r="C192" s="3"/>
      <c r="D192" s="3"/>
      <c r="E192" s="3"/>
      <c r="F192" s="7" t="str">
        <f t="shared" ref="F192" si="183">"title:'"&amp;A191&amp;"',"</f>
        <v>title:'Cyberpunk 2077',</v>
      </c>
    </row>
    <row r="193" spans="1:6" x14ac:dyDescent="0.25">
      <c r="A193" s="3"/>
      <c r="B193" s="3"/>
      <c r="C193" s="3"/>
      <c r="D193" s="3"/>
      <c r="E193" s="3"/>
      <c r="F193" s="7" t="str">
        <f t="shared" ref="F193" si="184">"Genre: '"&amp;B191&amp;"',"</f>
        <v>Genre: 'RPG',</v>
      </c>
    </row>
    <row r="194" spans="1:6" x14ac:dyDescent="0.25">
      <c r="A194" s="3"/>
      <c r="B194" s="3"/>
      <c r="C194" s="3"/>
      <c r="D194" s="3"/>
      <c r="E194" s="3"/>
      <c r="F194" s="7" t="str">
        <f t="shared" ref="F194" si="185">"Publisher: '"&amp;C191&amp;"',"</f>
        <v>Publisher: 'CD Projekt',</v>
      </c>
    </row>
    <row r="195" spans="1:6" x14ac:dyDescent="0.25">
      <c r="A195" s="3"/>
      <c r="B195" s="3"/>
      <c r="C195" s="3"/>
      <c r="D195" s="3"/>
      <c r="E195" s="3"/>
      <c r="F195" s="7" t="str">
        <f t="shared" ref="F195" si="186">"Platform: '"&amp;D191&amp;"',"</f>
        <v>Platform: 'Xbox One',</v>
      </c>
    </row>
    <row r="196" spans="1:6" x14ac:dyDescent="0.25">
      <c r="A196" s="3"/>
      <c r="B196" s="3"/>
      <c r="C196" s="3"/>
      <c r="D196" s="3"/>
      <c r="E196" s="3"/>
      <c r="F196" s="7" t="str">
        <f t="shared" ref="F196" si="187">"Release_Year:"&amp;E191&amp;","</f>
        <v>Release_Year:2020,</v>
      </c>
    </row>
    <row r="197" spans="1:6" x14ac:dyDescent="0.25">
      <c r="A197" s="3"/>
      <c r="B197" s="3"/>
      <c r="C197" s="3"/>
      <c r="D197" s="3"/>
      <c r="E197" s="3"/>
      <c r="F197" s="7" t="str">
        <f t="shared" ref="F197" si="188">"},"</f>
        <v>},</v>
      </c>
    </row>
    <row r="198" spans="1:6" x14ac:dyDescent="0.25">
      <c r="A198" s="3" t="s">
        <v>27</v>
      </c>
      <c r="B198" s="3" t="s">
        <v>20</v>
      </c>
      <c r="C198" s="3" t="s">
        <v>100</v>
      </c>
      <c r="D198" s="3" t="s">
        <v>10</v>
      </c>
      <c r="E198" s="3">
        <v>2020</v>
      </c>
      <c r="F198" t="str">
        <f t="shared" ref="F198" si="189">"{"</f>
        <v>{</v>
      </c>
    </row>
    <row r="199" spans="1:6" x14ac:dyDescent="0.25">
      <c r="A199" s="3"/>
      <c r="B199" s="3"/>
      <c r="C199" s="3"/>
      <c r="D199" s="3"/>
      <c r="E199" s="3"/>
      <c r="F199" s="7" t="str">
        <f t="shared" ref="F199" si="190">"title:'"&amp;A198&amp;"',"</f>
        <v>title:'Cyberpunk 2077',</v>
      </c>
    </row>
    <row r="200" spans="1:6" x14ac:dyDescent="0.25">
      <c r="A200" s="3"/>
      <c r="B200" s="3"/>
      <c r="C200" s="3"/>
      <c r="D200" s="3"/>
      <c r="E200" s="3"/>
      <c r="F200" s="7" t="str">
        <f t="shared" ref="F200" si="191">"Genre: '"&amp;B198&amp;"',"</f>
        <v>Genre: 'RPG',</v>
      </c>
    </row>
    <row r="201" spans="1:6" x14ac:dyDescent="0.25">
      <c r="A201" s="3"/>
      <c r="B201" s="3"/>
      <c r="C201" s="3"/>
      <c r="D201" s="3"/>
      <c r="E201" s="3"/>
      <c r="F201" s="7" t="str">
        <f t="shared" ref="F201" si="192">"Publisher: '"&amp;C198&amp;"',"</f>
        <v>Publisher: 'CD Projekt',</v>
      </c>
    </row>
    <row r="202" spans="1:6" x14ac:dyDescent="0.25">
      <c r="A202" s="3"/>
      <c r="B202" s="3"/>
      <c r="C202" s="3"/>
      <c r="D202" s="3"/>
      <c r="E202" s="3"/>
      <c r="F202" s="7" t="str">
        <f t="shared" ref="F202" si="193">"Platform: '"&amp;D198&amp;"',"</f>
        <v>Platform: 'PC',</v>
      </c>
    </row>
    <row r="203" spans="1:6" x14ac:dyDescent="0.25">
      <c r="A203" s="3"/>
      <c r="B203" s="3"/>
      <c r="C203" s="3"/>
      <c r="D203" s="3"/>
      <c r="E203" s="3"/>
      <c r="F203" s="7" t="str">
        <f t="shared" ref="F203" si="194">"Release_Year:"&amp;E198&amp;","</f>
        <v>Release_Year:2020,</v>
      </c>
    </row>
    <row r="204" spans="1:6" x14ac:dyDescent="0.25">
      <c r="A204" s="3"/>
      <c r="B204" s="3"/>
      <c r="C204" s="3"/>
      <c r="D204" s="3"/>
      <c r="E204" s="3"/>
      <c r="F204" s="7" t="str">
        <f t="shared" ref="F204" si="195">"},"</f>
        <v>},</v>
      </c>
    </row>
    <row r="205" spans="1:6" x14ac:dyDescent="0.25">
      <c r="A205" s="3" t="s">
        <v>63</v>
      </c>
      <c r="B205" s="3" t="s">
        <v>20</v>
      </c>
      <c r="C205" s="3" t="s">
        <v>101</v>
      </c>
      <c r="D205" s="3" t="s">
        <v>3</v>
      </c>
      <c r="E205" s="3">
        <v>2011</v>
      </c>
      <c r="F205" t="str">
        <f t="shared" ref="F205" si="196">"{"</f>
        <v>{</v>
      </c>
    </row>
    <row r="206" spans="1:6" x14ac:dyDescent="0.25">
      <c r="A206" s="3"/>
      <c r="B206" s="3"/>
      <c r="C206" s="3"/>
      <c r="D206" s="3"/>
      <c r="E206" s="3"/>
      <c r="F206" s="7" t="str">
        <f t="shared" ref="F206" si="197">"title:'"&amp;A205&amp;"',"</f>
        <v>title:'Dark Souls 1',</v>
      </c>
    </row>
    <row r="207" spans="1:6" x14ac:dyDescent="0.25">
      <c r="A207" s="3"/>
      <c r="B207" s="3"/>
      <c r="C207" s="3"/>
      <c r="D207" s="3"/>
      <c r="E207" s="3"/>
      <c r="F207" s="7" t="str">
        <f t="shared" ref="F207" si="198">"Genre: '"&amp;B205&amp;"',"</f>
        <v>Genre: 'RPG',</v>
      </c>
    </row>
    <row r="208" spans="1:6" x14ac:dyDescent="0.25">
      <c r="A208" s="3"/>
      <c r="B208" s="3"/>
      <c r="C208" s="3"/>
      <c r="D208" s="3"/>
      <c r="E208" s="3"/>
      <c r="F208" s="7" t="str">
        <f t="shared" ref="F208" si="199">"Publisher: '"&amp;C205&amp;"',"</f>
        <v>Publisher: 'Bandai Namco',</v>
      </c>
    </row>
    <row r="209" spans="1:6" x14ac:dyDescent="0.25">
      <c r="A209" s="3"/>
      <c r="B209" s="3"/>
      <c r="C209" s="3"/>
      <c r="D209" s="3"/>
      <c r="E209" s="3"/>
      <c r="F209" s="7" t="str">
        <f t="shared" ref="F209" si="200">"Platform: '"&amp;D205&amp;"',"</f>
        <v>Platform: 'Playstation 3',</v>
      </c>
    </row>
    <row r="210" spans="1:6" x14ac:dyDescent="0.25">
      <c r="A210" s="3"/>
      <c r="B210" s="3"/>
      <c r="C210" s="3"/>
      <c r="D210" s="3"/>
      <c r="E210" s="3"/>
      <c r="F210" s="7" t="str">
        <f t="shared" ref="F210" si="201">"Release_Year:"&amp;E205&amp;","</f>
        <v>Release_Year:2011,</v>
      </c>
    </row>
    <row r="211" spans="1:6" x14ac:dyDescent="0.25">
      <c r="A211" s="3"/>
      <c r="B211" s="3"/>
      <c r="C211" s="3"/>
      <c r="D211" s="3"/>
      <c r="E211" s="3"/>
      <c r="F211" s="7" t="str">
        <f t="shared" ref="F211" si="202">"},"</f>
        <v>},</v>
      </c>
    </row>
    <row r="212" spans="1:6" x14ac:dyDescent="0.25">
      <c r="A212" s="3" t="s">
        <v>63</v>
      </c>
      <c r="B212" s="3" t="s">
        <v>20</v>
      </c>
      <c r="C212" s="3" t="s">
        <v>101</v>
      </c>
      <c r="D212" s="3" t="s">
        <v>7</v>
      </c>
      <c r="E212" s="3">
        <v>2011</v>
      </c>
      <c r="F212" t="str">
        <f t="shared" ref="F212" si="203">"{"</f>
        <v>{</v>
      </c>
    </row>
    <row r="213" spans="1:6" x14ac:dyDescent="0.25">
      <c r="A213" s="3"/>
      <c r="B213" s="3"/>
      <c r="C213" s="3"/>
      <c r="D213" s="3"/>
      <c r="E213" s="3"/>
      <c r="F213" s="7" t="str">
        <f t="shared" ref="F213" si="204">"title:'"&amp;A212&amp;"',"</f>
        <v>title:'Dark Souls 1',</v>
      </c>
    </row>
    <row r="214" spans="1:6" x14ac:dyDescent="0.25">
      <c r="A214" s="3"/>
      <c r="B214" s="3"/>
      <c r="C214" s="3"/>
      <c r="D214" s="3"/>
      <c r="E214" s="3"/>
      <c r="F214" s="7" t="str">
        <f t="shared" ref="F214" si="205">"Genre: '"&amp;B212&amp;"',"</f>
        <v>Genre: 'RPG',</v>
      </c>
    </row>
    <row r="215" spans="1:6" x14ac:dyDescent="0.25">
      <c r="A215" s="3"/>
      <c r="B215" s="3"/>
      <c r="C215" s="3"/>
      <c r="D215" s="3"/>
      <c r="E215" s="3"/>
      <c r="F215" s="7" t="str">
        <f t="shared" ref="F215" si="206">"Publisher: '"&amp;C212&amp;"',"</f>
        <v>Publisher: 'Bandai Namco',</v>
      </c>
    </row>
    <row r="216" spans="1:6" x14ac:dyDescent="0.25">
      <c r="A216" s="3"/>
      <c r="B216" s="3"/>
      <c r="C216" s="3"/>
      <c r="D216" s="3"/>
      <c r="E216" s="3"/>
      <c r="F216" s="7" t="str">
        <f t="shared" ref="F216" si="207">"Platform: '"&amp;D212&amp;"',"</f>
        <v>Platform: 'Xbox 360',</v>
      </c>
    </row>
    <row r="217" spans="1:6" x14ac:dyDescent="0.25">
      <c r="A217" s="3"/>
      <c r="B217" s="3"/>
      <c r="C217" s="3"/>
      <c r="D217" s="3"/>
      <c r="E217" s="3"/>
      <c r="F217" s="7" t="str">
        <f t="shared" ref="F217" si="208">"Release_Year:"&amp;E212&amp;","</f>
        <v>Release_Year:2011,</v>
      </c>
    </row>
    <row r="218" spans="1:6" x14ac:dyDescent="0.25">
      <c r="A218" s="3"/>
      <c r="B218" s="3"/>
      <c r="C218" s="3"/>
      <c r="D218" s="3"/>
      <c r="E218" s="3"/>
      <c r="F218" s="7" t="str">
        <f t="shared" ref="F218" si="209">"},"</f>
        <v>},</v>
      </c>
    </row>
    <row r="219" spans="1:6" x14ac:dyDescent="0.25">
      <c r="A219" s="3" t="s">
        <v>63</v>
      </c>
      <c r="B219" s="3" t="s">
        <v>20</v>
      </c>
      <c r="C219" s="3" t="s">
        <v>101</v>
      </c>
      <c r="D219" s="3" t="s">
        <v>10</v>
      </c>
      <c r="E219" s="3">
        <v>2011</v>
      </c>
      <c r="F219" t="str">
        <f t="shared" ref="F219" si="210">"{"</f>
        <v>{</v>
      </c>
    </row>
    <row r="220" spans="1:6" x14ac:dyDescent="0.25">
      <c r="A220" s="3"/>
      <c r="B220" s="3"/>
      <c r="C220" s="3"/>
      <c r="D220" s="3"/>
      <c r="E220" s="3"/>
      <c r="F220" s="7" t="str">
        <f t="shared" ref="F220" si="211">"title:'"&amp;A219&amp;"',"</f>
        <v>title:'Dark Souls 1',</v>
      </c>
    </row>
    <row r="221" spans="1:6" x14ac:dyDescent="0.25">
      <c r="A221" s="3"/>
      <c r="B221" s="3"/>
      <c r="C221" s="3"/>
      <c r="D221" s="3"/>
      <c r="E221" s="3"/>
      <c r="F221" s="7" t="str">
        <f t="shared" ref="F221" si="212">"Genre: '"&amp;B219&amp;"',"</f>
        <v>Genre: 'RPG',</v>
      </c>
    </row>
    <row r="222" spans="1:6" x14ac:dyDescent="0.25">
      <c r="A222" s="3"/>
      <c r="B222" s="3"/>
      <c r="C222" s="3"/>
      <c r="D222" s="3"/>
      <c r="E222" s="3"/>
      <c r="F222" s="7" t="str">
        <f t="shared" ref="F222" si="213">"Publisher: '"&amp;C219&amp;"',"</f>
        <v>Publisher: 'Bandai Namco',</v>
      </c>
    </row>
    <row r="223" spans="1:6" x14ac:dyDescent="0.25">
      <c r="A223" s="3"/>
      <c r="B223" s="3"/>
      <c r="C223" s="3"/>
      <c r="D223" s="3"/>
      <c r="E223" s="3"/>
      <c r="F223" s="7" t="str">
        <f t="shared" ref="F223" si="214">"Platform: '"&amp;D219&amp;"',"</f>
        <v>Platform: 'PC',</v>
      </c>
    </row>
    <row r="224" spans="1:6" x14ac:dyDescent="0.25">
      <c r="A224" s="3"/>
      <c r="B224" s="3"/>
      <c r="C224" s="3"/>
      <c r="D224" s="3"/>
      <c r="E224" s="3"/>
      <c r="F224" s="7" t="str">
        <f t="shared" ref="F224" si="215">"Release_Year:"&amp;E219&amp;","</f>
        <v>Release_Year:2011,</v>
      </c>
    </row>
    <row r="225" spans="1:6" x14ac:dyDescent="0.25">
      <c r="A225" s="3"/>
      <c r="B225" s="3"/>
      <c r="C225" s="3"/>
      <c r="D225" s="3"/>
      <c r="E225" s="3"/>
      <c r="F225" s="7" t="str">
        <f t="shared" ref="F225" si="216">"},"</f>
        <v>},</v>
      </c>
    </row>
    <row r="226" spans="1:6" x14ac:dyDescent="0.25">
      <c r="A226" s="3" t="s">
        <v>64</v>
      </c>
      <c r="B226" s="3" t="s">
        <v>20</v>
      </c>
      <c r="C226" s="3" t="s">
        <v>101</v>
      </c>
      <c r="D226" s="3" t="s">
        <v>3</v>
      </c>
      <c r="E226" s="3">
        <v>2014</v>
      </c>
      <c r="F226" t="str">
        <f t="shared" ref="F226" si="217">"{"</f>
        <v>{</v>
      </c>
    </row>
    <row r="227" spans="1:6" x14ac:dyDescent="0.25">
      <c r="A227" s="3"/>
      <c r="B227" s="3"/>
      <c r="C227" s="3"/>
      <c r="D227" s="3"/>
      <c r="E227" s="3"/>
      <c r="F227" s="7" t="str">
        <f t="shared" ref="F227" si="218">"title:'"&amp;A226&amp;"',"</f>
        <v>title:'Dark Souls 2',</v>
      </c>
    </row>
    <row r="228" spans="1:6" x14ac:dyDescent="0.25">
      <c r="A228" s="3"/>
      <c r="B228" s="3"/>
      <c r="C228" s="3"/>
      <c r="D228" s="3"/>
      <c r="E228" s="3"/>
      <c r="F228" s="7" t="str">
        <f t="shared" ref="F228" si="219">"Genre: '"&amp;B226&amp;"',"</f>
        <v>Genre: 'RPG',</v>
      </c>
    </row>
    <row r="229" spans="1:6" x14ac:dyDescent="0.25">
      <c r="A229" s="3"/>
      <c r="B229" s="3"/>
      <c r="C229" s="3"/>
      <c r="D229" s="3"/>
      <c r="E229" s="3"/>
      <c r="F229" s="7" t="str">
        <f t="shared" ref="F229" si="220">"Publisher: '"&amp;C226&amp;"',"</f>
        <v>Publisher: 'Bandai Namco',</v>
      </c>
    </row>
    <row r="230" spans="1:6" x14ac:dyDescent="0.25">
      <c r="A230" s="3"/>
      <c r="B230" s="3"/>
      <c r="C230" s="3"/>
      <c r="D230" s="3"/>
      <c r="E230" s="3"/>
      <c r="F230" s="7" t="str">
        <f t="shared" ref="F230" si="221">"Platform: '"&amp;D226&amp;"',"</f>
        <v>Platform: 'Playstation 3',</v>
      </c>
    </row>
    <row r="231" spans="1:6" x14ac:dyDescent="0.25">
      <c r="A231" s="3"/>
      <c r="B231" s="3"/>
      <c r="C231" s="3"/>
      <c r="D231" s="3"/>
      <c r="E231" s="3"/>
      <c r="F231" s="7" t="str">
        <f t="shared" ref="F231" si="222">"Release_Year:"&amp;E226&amp;","</f>
        <v>Release_Year:2014,</v>
      </c>
    </row>
    <row r="232" spans="1:6" x14ac:dyDescent="0.25">
      <c r="A232" s="3"/>
      <c r="B232" s="3"/>
      <c r="C232" s="3"/>
      <c r="D232" s="3"/>
      <c r="E232" s="3"/>
      <c r="F232" s="7" t="str">
        <f t="shared" ref="F232" si="223">"},"</f>
        <v>},</v>
      </c>
    </row>
    <row r="233" spans="1:6" x14ac:dyDescent="0.25">
      <c r="A233" s="3" t="s">
        <v>64</v>
      </c>
      <c r="B233" s="3" t="s">
        <v>20</v>
      </c>
      <c r="C233" s="3" t="s">
        <v>101</v>
      </c>
      <c r="D233" s="3" t="s">
        <v>7</v>
      </c>
      <c r="E233" s="3">
        <v>2014</v>
      </c>
      <c r="F233" t="str">
        <f t="shared" ref="F233" si="224">"{"</f>
        <v>{</v>
      </c>
    </row>
    <row r="234" spans="1:6" x14ac:dyDescent="0.25">
      <c r="A234" s="3"/>
      <c r="B234" s="3"/>
      <c r="C234" s="3"/>
      <c r="D234" s="3"/>
      <c r="E234" s="3"/>
      <c r="F234" s="7" t="str">
        <f t="shared" ref="F234" si="225">"title:'"&amp;A233&amp;"',"</f>
        <v>title:'Dark Souls 2',</v>
      </c>
    </row>
    <row r="235" spans="1:6" x14ac:dyDescent="0.25">
      <c r="A235" s="3"/>
      <c r="B235" s="3"/>
      <c r="C235" s="3"/>
      <c r="D235" s="3"/>
      <c r="E235" s="3"/>
      <c r="F235" s="7" t="str">
        <f t="shared" ref="F235" si="226">"Genre: '"&amp;B233&amp;"',"</f>
        <v>Genre: 'RPG',</v>
      </c>
    </row>
    <row r="236" spans="1:6" x14ac:dyDescent="0.25">
      <c r="A236" s="3"/>
      <c r="B236" s="3"/>
      <c r="C236" s="3"/>
      <c r="D236" s="3"/>
      <c r="E236" s="3"/>
      <c r="F236" s="7" t="str">
        <f t="shared" ref="F236" si="227">"Publisher: '"&amp;C233&amp;"',"</f>
        <v>Publisher: 'Bandai Namco',</v>
      </c>
    </row>
    <row r="237" spans="1:6" x14ac:dyDescent="0.25">
      <c r="A237" s="3"/>
      <c r="B237" s="3"/>
      <c r="C237" s="3"/>
      <c r="D237" s="3"/>
      <c r="E237" s="3"/>
      <c r="F237" s="7" t="str">
        <f t="shared" ref="F237" si="228">"Platform: '"&amp;D233&amp;"',"</f>
        <v>Platform: 'Xbox 360',</v>
      </c>
    </row>
    <row r="238" spans="1:6" x14ac:dyDescent="0.25">
      <c r="A238" s="3"/>
      <c r="B238" s="3"/>
      <c r="C238" s="3"/>
      <c r="D238" s="3"/>
      <c r="E238" s="3"/>
      <c r="F238" s="7" t="str">
        <f t="shared" ref="F238" si="229">"Release_Year:"&amp;E233&amp;","</f>
        <v>Release_Year:2014,</v>
      </c>
    </row>
    <row r="239" spans="1:6" x14ac:dyDescent="0.25">
      <c r="A239" s="3"/>
      <c r="B239" s="3"/>
      <c r="C239" s="3"/>
      <c r="D239" s="3"/>
      <c r="E239" s="3"/>
      <c r="F239" s="7" t="str">
        <f t="shared" ref="F239" si="230">"},"</f>
        <v>},</v>
      </c>
    </row>
    <row r="240" spans="1:6" x14ac:dyDescent="0.25">
      <c r="A240" s="3" t="s">
        <v>64</v>
      </c>
      <c r="B240" s="3" t="s">
        <v>20</v>
      </c>
      <c r="C240" s="3" t="s">
        <v>101</v>
      </c>
      <c r="D240" s="3" t="s">
        <v>10</v>
      </c>
      <c r="E240" s="3">
        <v>2014</v>
      </c>
      <c r="F240" t="str">
        <f t="shared" ref="F240" si="231">"{"</f>
        <v>{</v>
      </c>
    </row>
    <row r="241" spans="1:6" x14ac:dyDescent="0.25">
      <c r="A241" s="3"/>
      <c r="B241" s="3"/>
      <c r="C241" s="3"/>
      <c r="D241" s="3"/>
      <c r="E241" s="3"/>
      <c r="F241" s="7" t="str">
        <f t="shared" ref="F241" si="232">"title:'"&amp;A240&amp;"',"</f>
        <v>title:'Dark Souls 2',</v>
      </c>
    </row>
    <row r="242" spans="1:6" x14ac:dyDescent="0.25">
      <c r="A242" s="3"/>
      <c r="B242" s="3"/>
      <c r="C242" s="3"/>
      <c r="D242" s="3"/>
      <c r="E242" s="3"/>
      <c r="F242" s="7" t="str">
        <f t="shared" ref="F242" si="233">"Genre: '"&amp;B240&amp;"',"</f>
        <v>Genre: 'RPG',</v>
      </c>
    </row>
    <row r="243" spans="1:6" x14ac:dyDescent="0.25">
      <c r="A243" s="3"/>
      <c r="B243" s="3"/>
      <c r="C243" s="3"/>
      <c r="D243" s="3"/>
      <c r="E243" s="3"/>
      <c r="F243" s="7" t="str">
        <f t="shared" ref="F243" si="234">"Publisher: '"&amp;C240&amp;"',"</f>
        <v>Publisher: 'Bandai Namco',</v>
      </c>
    </row>
    <row r="244" spans="1:6" x14ac:dyDescent="0.25">
      <c r="A244" s="3"/>
      <c r="B244" s="3"/>
      <c r="C244" s="3"/>
      <c r="D244" s="3"/>
      <c r="E244" s="3"/>
      <c r="F244" s="7" t="str">
        <f t="shared" ref="F244" si="235">"Platform: '"&amp;D240&amp;"',"</f>
        <v>Platform: 'PC',</v>
      </c>
    </row>
    <row r="245" spans="1:6" x14ac:dyDescent="0.25">
      <c r="A245" s="3"/>
      <c r="B245" s="3"/>
      <c r="C245" s="3"/>
      <c r="D245" s="3"/>
      <c r="E245" s="3"/>
      <c r="F245" s="7" t="str">
        <f t="shared" ref="F245" si="236">"Release_Year:"&amp;E240&amp;","</f>
        <v>Release_Year:2014,</v>
      </c>
    </row>
    <row r="246" spans="1:6" x14ac:dyDescent="0.25">
      <c r="A246" s="3"/>
      <c r="B246" s="3"/>
      <c r="C246" s="3"/>
      <c r="D246" s="3"/>
      <c r="E246" s="3"/>
      <c r="F246" s="7" t="str">
        <f t="shared" ref="F246" si="237">"},"</f>
        <v>},</v>
      </c>
    </row>
    <row r="247" spans="1:6" x14ac:dyDescent="0.25">
      <c r="A247" s="3" t="s">
        <v>65</v>
      </c>
      <c r="B247" s="3" t="s">
        <v>20</v>
      </c>
      <c r="C247" s="3" t="s">
        <v>101</v>
      </c>
      <c r="D247" s="3" t="s">
        <v>4</v>
      </c>
      <c r="E247" s="3">
        <v>2016</v>
      </c>
      <c r="F247" t="str">
        <f t="shared" ref="F247" si="238">"{"</f>
        <v>{</v>
      </c>
    </row>
    <row r="248" spans="1:6" x14ac:dyDescent="0.25">
      <c r="A248" s="3"/>
      <c r="B248" s="3"/>
      <c r="C248" s="3"/>
      <c r="D248" s="3"/>
      <c r="E248" s="3"/>
      <c r="F248" s="7" t="str">
        <f t="shared" ref="F248" si="239">"title:'"&amp;A247&amp;"',"</f>
        <v>title:'Dark Souls 3',</v>
      </c>
    </row>
    <row r="249" spans="1:6" x14ac:dyDescent="0.25">
      <c r="A249" s="3"/>
      <c r="B249" s="3"/>
      <c r="C249" s="3"/>
      <c r="D249" s="3"/>
      <c r="E249" s="3"/>
      <c r="F249" s="7" t="str">
        <f t="shared" ref="F249" si="240">"Genre: '"&amp;B247&amp;"',"</f>
        <v>Genre: 'RPG',</v>
      </c>
    </row>
    <row r="250" spans="1:6" x14ac:dyDescent="0.25">
      <c r="A250" s="3"/>
      <c r="B250" s="3"/>
      <c r="C250" s="3"/>
      <c r="D250" s="3"/>
      <c r="E250" s="3"/>
      <c r="F250" s="7" t="str">
        <f t="shared" ref="F250" si="241">"Publisher: '"&amp;C247&amp;"',"</f>
        <v>Publisher: 'Bandai Namco',</v>
      </c>
    </row>
    <row r="251" spans="1:6" x14ac:dyDescent="0.25">
      <c r="A251" s="3"/>
      <c r="B251" s="3"/>
      <c r="C251" s="3"/>
      <c r="D251" s="3"/>
      <c r="E251" s="3"/>
      <c r="F251" s="7" t="str">
        <f t="shared" ref="F251" si="242">"Platform: '"&amp;D247&amp;"',"</f>
        <v>Platform: 'Playstation 4',</v>
      </c>
    </row>
    <row r="252" spans="1:6" x14ac:dyDescent="0.25">
      <c r="A252" s="3"/>
      <c r="B252" s="3"/>
      <c r="C252" s="3"/>
      <c r="D252" s="3"/>
      <c r="E252" s="3"/>
      <c r="F252" s="7" t="str">
        <f t="shared" ref="F252" si="243">"Release_Year:"&amp;E247&amp;","</f>
        <v>Release_Year:2016,</v>
      </c>
    </row>
    <row r="253" spans="1:6" x14ac:dyDescent="0.25">
      <c r="A253" s="3"/>
      <c r="B253" s="3"/>
      <c r="C253" s="3"/>
      <c r="D253" s="3"/>
      <c r="E253" s="3"/>
      <c r="F253" s="7" t="str">
        <f t="shared" ref="F253" si="244">"},"</f>
        <v>},</v>
      </c>
    </row>
    <row r="254" spans="1:6" x14ac:dyDescent="0.25">
      <c r="A254" s="3" t="s">
        <v>65</v>
      </c>
      <c r="B254" s="3" t="s">
        <v>20</v>
      </c>
      <c r="C254" s="3" t="s">
        <v>101</v>
      </c>
      <c r="D254" s="3" t="s">
        <v>8</v>
      </c>
      <c r="E254" s="3">
        <v>2016</v>
      </c>
      <c r="F254" t="str">
        <f t="shared" ref="F254" si="245">"{"</f>
        <v>{</v>
      </c>
    </row>
    <row r="255" spans="1:6" x14ac:dyDescent="0.25">
      <c r="A255" s="3"/>
      <c r="B255" s="3"/>
      <c r="C255" s="3"/>
      <c r="D255" s="3"/>
      <c r="E255" s="3"/>
      <c r="F255" s="7" t="str">
        <f t="shared" ref="F255" si="246">"title:'"&amp;A254&amp;"',"</f>
        <v>title:'Dark Souls 3',</v>
      </c>
    </row>
    <row r="256" spans="1:6" x14ac:dyDescent="0.25">
      <c r="A256" s="3"/>
      <c r="B256" s="3"/>
      <c r="C256" s="3"/>
      <c r="D256" s="3"/>
      <c r="E256" s="3"/>
      <c r="F256" s="7" t="str">
        <f t="shared" ref="F256" si="247">"Genre: '"&amp;B254&amp;"',"</f>
        <v>Genre: 'RPG',</v>
      </c>
    </row>
    <row r="257" spans="1:6" x14ac:dyDescent="0.25">
      <c r="A257" s="3"/>
      <c r="B257" s="3"/>
      <c r="C257" s="3"/>
      <c r="D257" s="3"/>
      <c r="E257" s="3"/>
      <c r="F257" s="7" t="str">
        <f t="shared" ref="F257" si="248">"Publisher: '"&amp;C254&amp;"',"</f>
        <v>Publisher: 'Bandai Namco',</v>
      </c>
    </row>
    <row r="258" spans="1:6" x14ac:dyDescent="0.25">
      <c r="A258" s="3"/>
      <c r="B258" s="3"/>
      <c r="C258" s="3"/>
      <c r="D258" s="3"/>
      <c r="E258" s="3"/>
      <c r="F258" s="7" t="str">
        <f t="shared" ref="F258" si="249">"Platform: '"&amp;D254&amp;"',"</f>
        <v>Platform: 'Xbox One',</v>
      </c>
    </row>
    <row r="259" spans="1:6" x14ac:dyDescent="0.25">
      <c r="A259" s="3"/>
      <c r="B259" s="3"/>
      <c r="C259" s="3"/>
      <c r="D259" s="3"/>
      <c r="E259" s="3"/>
      <c r="F259" s="7" t="str">
        <f t="shared" ref="F259" si="250">"Release_Year:"&amp;E254&amp;","</f>
        <v>Release_Year:2016,</v>
      </c>
    </row>
    <row r="260" spans="1:6" x14ac:dyDescent="0.25">
      <c r="A260" s="3"/>
      <c r="B260" s="3"/>
      <c r="C260" s="3"/>
      <c r="D260" s="3"/>
      <c r="E260" s="3"/>
      <c r="F260" s="7" t="str">
        <f t="shared" ref="F260" si="251">"},"</f>
        <v>},</v>
      </c>
    </row>
    <row r="261" spans="1:6" x14ac:dyDescent="0.25">
      <c r="A261" s="3" t="s">
        <v>65</v>
      </c>
      <c r="B261" s="3" t="s">
        <v>20</v>
      </c>
      <c r="C261" s="3" t="s">
        <v>101</v>
      </c>
      <c r="D261" s="3" t="s">
        <v>10</v>
      </c>
      <c r="E261" s="3">
        <v>2016</v>
      </c>
      <c r="F261" t="str">
        <f t="shared" ref="F261" si="252">"{"</f>
        <v>{</v>
      </c>
    </row>
    <row r="262" spans="1:6" x14ac:dyDescent="0.25">
      <c r="A262" s="3"/>
      <c r="B262" s="3"/>
      <c r="C262" s="3"/>
      <c r="D262" s="3"/>
      <c r="E262" s="3"/>
      <c r="F262" s="7" t="str">
        <f t="shared" ref="F262" si="253">"title:'"&amp;A261&amp;"',"</f>
        <v>title:'Dark Souls 3',</v>
      </c>
    </row>
    <row r="263" spans="1:6" x14ac:dyDescent="0.25">
      <c r="A263" s="3"/>
      <c r="B263" s="3"/>
      <c r="C263" s="3"/>
      <c r="D263" s="3"/>
      <c r="E263" s="3"/>
      <c r="F263" s="7" t="str">
        <f t="shared" ref="F263" si="254">"Genre: '"&amp;B261&amp;"',"</f>
        <v>Genre: 'RPG',</v>
      </c>
    </row>
    <row r="264" spans="1:6" x14ac:dyDescent="0.25">
      <c r="A264" s="3"/>
      <c r="B264" s="3"/>
      <c r="C264" s="3"/>
      <c r="D264" s="3"/>
      <c r="E264" s="3"/>
      <c r="F264" s="7" t="str">
        <f t="shared" ref="F264" si="255">"Publisher: '"&amp;C261&amp;"',"</f>
        <v>Publisher: 'Bandai Namco',</v>
      </c>
    </row>
    <row r="265" spans="1:6" x14ac:dyDescent="0.25">
      <c r="A265" s="3"/>
      <c r="B265" s="3"/>
      <c r="C265" s="3"/>
      <c r="D265" s="3"/>
      <c r="E265" s="3"/>
      <c r="F265" s="7" t="str">
        <f t="shared" ref="F265" si="256">"Platform: '"&amp;D261&amp;"',"</f>
        <v>Platform: 'PC',</v>
      </c>
    </row>
    <row r="266" spans="1:6" x14ac:dyDescent="0.25">
      <c r="A266" s="3"/>
      <c r="B266" s="3"/>
      <c r="C266" s="3"/>
      <c r="D266" s="3"/>
      <c r="E266" s="3"/>
      <c r="F266" s="7" t="str">
        <f t="shared" ref="F266" si="257">"Release_Year:"&amp;E261&amp;","</f>
        <v>Release_Year:2016,</v>
      </c>
    </row>
    <row r="267" spans="1:6" x14ac:dyDescent="0.25">
      <c r="A267" s="3"/>
      <c r="B267" s="3"/>
      <c r="C267" s="3"/>
      <c r="D267" s="3"/>
      <c r="E267" s="3"/>
      <c r="F267" s="7" t="str">
        <f t="shared" ref="F267" si="258">"},"</f>
        <v>},</v>
      </c>
    </row>
    <row r="268" spans="1:6" x14ac:dyDescent="0.25">
      <c r="A268" s="3" t="s">
        <v>102</v>
      </c>
      <c r="B268" s="3" t="s">
        <v>24</v>
      </c>
      <c r="C268" s="3" t="s">
        <v>91</v>
      </c>
      <c r="D268" s="3" t="s">
        <v>5</v>
      </c>
      <c r="E268" s="3">
        <v>2023</v>
      </c>
      <c r="F268" t="str">
        <f t="shared" ref="F268" si="259">"{"</f>
        <v>{</v>
      </c>
    </row>
    <row r="269" spans="1:6" x14ac:dyDescent="0.25">
      <c r="A269" s="3"/>
      <c r="B269" s="3"/>
      <c r="C269" s="3"/>
      <c r="D269" s="3"/>
      <c r="E269" s="3"/>
      <c r="F269" s="7" t="str">
        <f t="shared" ref="F269" si="260">"title:'"&amp;A268&amp;"',"</f>
        <v>title:'Dead Space Remake',</v>
      </c>
    </row>
    <row r="270" spans="1:6" x14ac:dyDescent="0.25">
      <c r="A270" s="3"/>
      <c r="B270" s="3"/>
      <c r="C270" s="3"/>
      <c r="D270" s="3"/>
      <c r="E270" s="3"/>
      <c r="F270" s="7" t="str">
        <f t="shared" ref="F270" si="261">"Genre: '"&amp;B268&amp;"',"</f>
        <v>Genre: 'Horror',</v>
      </c>
    </row>
    <row r="271" spans="1:6" x14ac:dyDescent="0.25">
      <c r="A271" s="3"/>
      <c r="B271" s="3"/>
      <c r="C271" s="3"/>
      <c r="D271" s="3"/>
      <c r="E271" s="3"/>
      <c r="F271" s="7" t="str">
        <f t="shared" ref="F271" si="262">"Publisher: '"&amp;C268&amp;"',"</f>
        <v>Publisher: 'Electronic Arts',</v>
      </c>
    </row>
    <row r="272" spans="1:6" x14ac:dyDescent="0.25">
      <c r="A272" s="3"/>
      <c r="B272" s="3"/>
      <c r="C272" s="3"/>
      <c r="D272" s="3"/>
      <c r="E272" s="3"/>
      <c r="F272" s="7" t="str">
        <f t="shared" ref="F272" si="263">"Platform: '"&amp;D268&amp;"',"</f>
        <v>Platform: 'Playstation 5',</v>
      </c>
    </row>
    <row r="273" spans="1:6" x14ac:dyDescent="0.25">
      <c r="A273" s="3"/>
      <c r="B273" s="3"/>
      <c r="C273" s="3"/>
      <c r="D273" s="3"/>
      <c r="E273" s="3"/>
      <c r="F273" s="7" t="str">
        <f t="shared" ref="F273" si="264">"Release_Year:"&amp;E268&amp;","</f>
        <v>Release_Year:2023,</v>
      </c>
    </row>
    <row r="274" spans="1:6" x14ac:dyDescent="0.25">
      <c r="A274" s="3"/>
      <c r="B274" s="3"/>
      <c r="C274" s="3"/>
      <c r="D274" s="3"/>
      <c r="E274" s="3"/>
      <c r="F274" s="7" t="str">
        <f t="shared" ref="F274" si="265">"},"</f>
        <v>},</v>
      </c>
    </row>
    <row r="275" spans="1:6" x14ac:dyDescent="0.25">
      <c r="A275" s="3" t="s">
        <v>102</v>
      </c>
      <c r="B275" s="3" t="s">
        <v>24</v>
      </c>
      <c r="C275" s="3" t="s">
        <v>91</v>
      </c>
      <c r="D275" s="3" t="s">
        <v>9</v>
      </c>
      <c r="E275" s="3">
        <v>2023</v>
      </c>
      <c r="F275" t="str">
        <f t="shared" ref="F275" si="266">"{"</f>
        <v>{</v>
      </c>
    </row>
    <row r="276" spans="1:6" x14ac:dyDescent="0.25">
      <c r="A276" s="3"/>
      <c r="B276" s="3"/>
      <c r="C276" s="3"/>
      <c r="D276" s="3"/>
      <c r="E276" s="3"/>
      <c r="F276" s="7" t="str">
        <f t="shared" ref="F276" si="267">"title:'"&amp;A275&amp;"',"</f>
        <v>title:'Dead Space Remake',</v>
      </c>
    </row>
    <row r="277" spans="1:6" x14ac:dyDescent="0.25">
      <c r="A277" s="3"/>
      <c r="B277" s="3"/>
      <c r="C277" s="3"/>
      <c r="D277" s="3"/>
      <c r="E277" s="3"/>
      <c r="F277" s="7" t="str">
        <f t="shared" ref="F277" si="268">"Genre: '"&amp;B275&amp;"',"</f>
        <v>Genre: 'Horror',</v>
      </c>
    </row>
    <row r="278" spans="1:6" x14ac:dyDescent="0.25">
      <c r="A278" s="3"/>
      <c r="B278" s="3"/>
      <c r="C278" s="3"/>
      <c r="D278" s="3"/>
      <c r="E278" s="3"/>
      <c r="F278" s="7" t="str">
        <f t="shared" ref="F278" si="269">"Publisher: '"&amp;C275&amp;"',"</f>
        <v>Publisher: 'Electronic Arts',</v>
      </c>
    </row>
    <row r="279" spans="1:6" x14ac:dyDescent="0.25">
      <c r="A279" s="3"/>
      <c r="B279" s="3"/>
      <c r="C279" s="3"/>
      <c r="D279" s="3"/>
      <c r="E279" s="3"/>
      <c r="F279" s="7" t="str">
        <f t="shared" ref="F279" si="270">"Platform: '"&amp;D275&amp;"',"</f>
        <v>Platform: 'Xbox Series X',</v>
      </c>
    </row>
    <row r="280" spans="1:6" x14ac:dyDescent="0.25">
      <c r="A280" s="3"/>
      <c r="B280" s="3"/>
      <c r="C280" s="3"/>
      <c r="D280" s="3"/>
      <c r="E280" s="3"/>
      <c r="F280" s="7" t="str">
        <f t="shared" ref="F280" si="271">"Release_Year:"&amp;E275&amp;","</f>
        <v>Release_Year:2023,</v>
      </c>
    </row>
    <row r="281" spans="1:6" x14ac:dyDescent="0.25">
      <c r="A281" s="3"/>
      <c r="B281" s="3"/>
      <c r="C281" s="3"/>
      <c r="D281" s="3"/>
      <c r="E281" s="3"/>
      <c r="F281" s="7" t="str">
        <f t="shared" ref="F281" si="272">"},"</f>
        <v>},</v>
      </c>
    </row>
    <row r="282" spans="1:6" x14ac:dyDescent="0.25">
      <c r="A282" s="3" t="s">
        <v>102</v>
      </c>
      <c r="B282" s="3" t="s">
        <v>24</v>
      </c>
      <c r="C282" s="3" t="s">
        <v>91</v>
      </c>
      <c r="D282" s="3" t="s">
        <v>10</v>
      </c>
      <c r="E282" s="3">
        <v>2023</v>
      </c>
      <c r="F282" t="str">
        <f t="shared" ref="F282" si="273">"{"</f>
        <v>{</v>
      </c>
    </row>
    <row r="283" spans="1:6" x14ac:dyDescent="0.25">
      <c r="A283" s="3"/>
      <c r="B283" s="3"/>
      <c r="C283" s="3"/>
      <c r="D283" s="3"/>
      <c r="E283" s="3"/>
      <c r="F283" s="7" t="str">
        <f t="shared" ref="F283" si="274">"title:'"&amp;A282&amp;"',"</f>
        <v>title:'Dead Space Remake',</v>
      </c>
    </row>
    <row r="284" spans="1:6" x14ac:dyDescent="0.25">
      <c r="A284" s="3"/>
      <c r="B284" s="3"/>
      <c r="C284" s="3"/>
      <c r="D284" s="3"/>
      <c r="E284" s="3"/>
      <c r="F284" s="7" t="str">
        <f t="shared" ref="F284" si="275">"Genre: '"&amp;B282&amp;"',"</f>
        <v>Genre: 'Horror',</v>
      </c>
    </row>
    <row r="285" spans="1:6" x14ac:dyDescent="0.25">
      <c r="A285" s="3"/>
      <c r="B285" s="3"/>
      <c r="C285" s="3"/>
      <c r="D285" s="3"/>
      <c r="E285" s="3"/>
      <c r="F285" s="7" t="str">
        <f t="shared" ref="F285" si="276">"Publisher: '"&amp;C282&amp;"',"</f>
        <v>Publisher: 'Electronic Arts',</v>
      </c>
    </row>
    <row r="286" spans="1:6" x14ac:dyDescent="0.25">
      <c r="A286" s="3"/>
      <c r="B286" s="3"/>
      <c r="C286" s="3"/>
      <c r="D286" s="3"/>
      <c r="E286" s="3"/>
      <c r="F286" s="7" t="str">
        <f t="shared" ref="F286" si="277">"Platform: '"&amp;D282&amp;"',"</f>
        <v>Platform: 'PC',</v>
      </c>
    </row>
    <row r="287" spans="1:6" x14ac:dyDescent="0.25">
      <c r="A287" s="3"/>
      <c r="B287" s="3"/>
      <c r="C287" s="3"/>
      <c r="D287" s="3"/>
      <c r="E287" s="3"/>
      <c r="F287" s="7" t="str">
        <f t="shared" ref="F287" si="278">"Release_Year:"&amp;E282&amp;","</f>
        <v>Release_Year:2023,</v>
      </c>
    </row>
    <row r="288" spans="1:6" x14ac:dyDescent="0.25">
      <c r="A288" s="3"/>
      <c r="B288" s="3"/>
      <c r="C288" s="3"/>
      <c r="D288" s="3"/>
      <c r="E288" s="3"/>
      <c r="F288" s="7" t="str">
        <f t="shared" ref="F288" si="279">"},"</f>
        <v>},</v>
      </c>
    </row>
    <row r="289" spans="1:6" x14ac:dyDescent="0.25">
      <c r="A289" s="3" t="s">
        <v>28</v>
      </c>
      <c r="B289" s="3" t="s">
        <v>16</v>
      </c>
      <c r="C289" s="3" t="s">
        <v>103</v>
      </c>
      <c r="D289" s="3" t="s">
        <v>4</v>
      </c>
      <c r="E289" s="3">
        <v>2019</v>
      </c>
      <c r="F289" t="str">
        <f t="shared" ref="F289" si="280">"{"</f>
        <v>{</v>
      </c>
    </row>
    <row r="290" spans="1:6" x14ac:dyDescent="0.25">
      <c r="A290" s="3"/>
      <c r="B290" s="3"/>
      <c r="C290" s="3"/>
      <c r="D290" s="3"/>
      <c r="E290" s="3"/>
      <c r="F290" s="7" t="str">
        <f t="shared" ref="F290" si="281">"title:'"&amp;A289&amp;"',"</f>
        <v>title:'Devil May Cry 5',</v>
      </c>
    </row>
    <row r="291" spans="1:6" x14ac:dyDescent="0.25">
      <c r="A291" s="3"/>
      <c r="B291" s="3"/>
      <c r="C291" s="3"/>
      <c r="D291" s="3"/>
      <c r="E291" s="3"/>
      <c r="F291" s="7" t="str">
        <f t="shared" ref="F291" si="282">"Genre: '"&amp;B289&amp;"',"</f>
        <v>Genre: 'Action',</v>
      </c>
    </row>
    <row r="292" spans="1:6" x14ac:dyDescent="0.25">
      <c r="A292" s="3"/>
      <c r="B292" s="3"/>
      <c r="C292" s="3"/>
      <c r="D292" s="3"/>
      <c r="E292" s="3"/>
      <c r="F292" s="7" t="str">
        <f t="shared" ref="F292" si="283">"Publisher: '"&amp;C289&amp;"',"</f>
        <v>Publisher: 'Capcom',</v>
      </c>
    </row>
    <row r="293" spans="1:6" x14ac:dyDescent="0.25">
      <c r="A293" s="3"/>
      <c r="B293" s="3"/>
      <c r="C293" s="3"/>
      <c r="D293" s="3"/>
      <c r="E293" s="3"/>
      <c r="F293" s="7" t="str">
        <f t="shared" ref="F293" si="284">"Platform: '"&amp;D289&amp;"',"</f>
        <v>Platform: 'Playstation 4',</v>
      </c>
    </row>
    <row r="294" spans="1:6" x14ac:dyDescent="0.25">
      <c r="A294" s="3"/>
      <c r="B294" s="3"/>
      <c r="C294" s="3"/>
      <c r="D294" s="3"/>
      <c r="E294" s="3"/>
      <c r="F294" s="7" t="str">
        <f t="shared" ref="F294" si="285">"Release_Year:"&amp;E289&amp;","</f>
        <v>Release_Year:2019,</v>
      </c>
    </row>
    <row r="295" spans="1:6" x14ac:dyDescent="0.25">
      <c r="A295" s="3"/>
      <c r="B295" s="3"/>
      <c r="C295" s="3"/>
      <c r="D295" s="3"/>
      <c r="E295" s="3"/>
      <c r="F295" s="7" t="str">
        <f t="shared" ref="F295" si="286">"},"</f>
        <v>},</v>
      </c>
    </row>
    <row r="296" spans="1:6" x14ac:dyDescent="0.25">
      <c r="A296" s="3" t="s">
        <v>28</v>
      </c>
      <c r="B296" s="3" t="s">
        <v>16</v>
      </c>
      <c r="C296" s="3" t="s">
        <v>103</v>
      </c>
      <c r="D296" s="3" t="s">
        <v>8</v>
      </c>
      <c r="E296" s="3">
        <v>2019</v>
      </c>
      <c r="F296" t="str">
        <f t="shared" ref="F296" si="287">"{"</f>
        <v>{</v>
      </c>
    </row>
    <row r="297" spans="1:6" x14ac:dyDescent="0.25">
      <c r="A297" s="3"/>
      <c r="B297" s="3"/>
      <c r="C297" s="3"/>
      <c r="D297" s="3"/>
      <c r="E297" s="3"/>
      <c r="F297" s="7" t="str">
        <f t="shared" ref="F297" si="288">"title:'"&amp;A296&amp;"',"</f>
        <v>title:'Devil May Cry 5',</v>
      </c>
    </row>
    <row r="298" spans="1:6" x14ac:dyDescent="0.25">
      <c r="A298" s="3"/>
      <c r="B298" s="3"/>
      <c r="C298" s="3"/>
      <c r="D298" s="3"/>
      <c r="E298" s="3"/>
      <c r="F298" s="7" t="str">
        <f t="shared" ref="F298" si="289">"Genre: '"&amp;B296&amp;"',"</f>
        <v>Genre: 'Action',</v>
      </c>
    </row>
    <row r="299" spans="1:6" x14ac:dyDescent="0.25">
      <c r="A299" s="3"/>
      <c r="B299" s="3"/>
      <c r="C299" s="3"/>
      <c r="D299" s="3"/>
      <c r="E299" s="3"/>
      <c r="F299" s="7" t="str">
        <f t="shared" ref="F299" si="290">"Publisher: '"&amp;C296&amp;"',"</f>
        <v>Publisher: 'Capcom',</v>
      </c>
    </row>
    <row r="300" spans="1:6" x14ac:dyDescent="0.25">
      <c r="A300" s="3"/>
      <c r="B300" s="3"/>
      <c r="C300" s="3"/>
      <c r="D300" s="3"/>
      <c r="E300" s="3"/>
      <c r="F300" s="7" t="str">
        <f t="shared" ref="F300" si="291">"Platform: '"&amp;D296&amp;"',"</f>
        <v>Platform: 'Xbox One',</v>
      </c>
    </row>
    <row r="301" spans="1:6" x14ac:dyDescent="0.25">
      <c r="A301" s="3"/>
      <c r="B301" s="3"/>
      <c r="C301" s="3"/>
      <c r="D301" s="3"/>
      <c r="E301" s="3"/>
      <c r="F301" s="7" t="str">
        <f t="shared" ref="F301" si="292">"Release_Year:"&amp;E296&amp;","</f>
        <v>Release_Year:2019,</v>
      </c>
    </row>
    <row r="302" spans="1:6" x14ac:dyDescent="0.25">
      <c r="A302" s="3"/>
      <c r="B302" s="3"/>
      <c r="C302" s="3"/>
      <c r="D302" s="3"/>
      <c r="E302" s="3"/>
      <c r="F302" s="7" t="str">
        <f t="shared" ref="F302" si="293">"},"</f>
        <v>},</v>
      </c>
    </row>
    <row r="303" spans="1:6" x14ac:dyDescent="0.25">
      <c r="A303" s="3" t="s">
        <v>28</v>
      </c>
      <c r="B303" s="3" t="s">
        <v>16</v>
      </c>
      <c r="C303" s="3" t="s">
        <v>103</v>
      </c>
      <c r="D303" s="3" t="s">
        <v>10</v>
      </c>
      <c r="E303" s="3">
        <v>2019</v>
      </c>
      <c r="F303" t="str">
        <f t="shared" ref="F303" si="294">"{"</f>
        <v>{</v>
      </c>
    </row>
    <row r="304" spans="1:6" x14ac:dyDescent="0.25">
      <c r="A304" s="3"/>
      <c r="B304" s="3"/>
      <c r="C304" s="3"/>
      <c r="D304" s="3"/>
      <c r="E304" s="3"/>
      <c r="F304" s="7" t="str">
        <f t="shared" ref="F304" si="295">"title:'"&amp;A303&amp;"',"</f>
        <v>title:'Devil May Cry 5',</v>
      </c>
    </row>
    <row r="305" spans="1:6" x14ac:dyDescent="0.25">
      <c r="A305" s="3"/>
      <c r="B305" s="3"/>
      <c r="C305" s="3"/>
      <c r="D305" s="3"/>
      <c r="E305" s="3"/>
      <c r="F305" s="7" t="str">
        <f t="shared" ref="F305" si="296">"Genre: '"&amp;B303&amp;"',"</f>
        <v>Genre: 'Action',</v>
      </c>
    </row>
    <row r="306" spans="1:6" x14ac:dyDescent="0.25">
      <c r="A306" s="3"/>
      <c r="B306" s="3"/>
      <c r="C306" s="3"/>
      <c r="D306" s="3"/>
      <c r="E306" s="3"/>
      <c r="F306" s="7" t="str">
        <f t="shared" ref="F306" si="297">"Publisher: '"&amp;C303&amp;"',"</f>
        <v>Publisher: 'Capcom',</v>
      </c>
    </row>
    <row r="307" spans="1:6" x14ac:dyDescent="0.25">
      <c r="A307" s="3"/>
      <c r="B307" s="3"/>
      <c r="C307" s="3"/>
      <c r="D307" s="3"/>
      <c r="E307" s="3"/>
      <c r="F307" s="7" t="str">
        <f t="shared" ref="F307" si="298">"Platform: '"&amp;D303&amp;"',"</f>
        <v>Platform: 'PC',</v>
      </c>
    </row>
    <row r="308" spans="1:6" x14ac:dyDescent="0.25">
      <c r="A308" s="3"/>
      <c r="B308" s="3"/>
      <c r="C308" s="3"/>
      <c r="D308" s="3"/>
      <c r="E308" s="3"/>
      <c r="F308" s="7" t="str">
        <f t="shared" ref="F308" si="299">"Release_Year:"&amp;E303&amp;","</f>
        <v>Release_Year:2019,</v>
      </c>
    </row>
    <row r="309" spans="1:6" x14ac:dyDescent="0.25">
      <c r="A309" s="3"/>
      <c r="B309" s="3"/>
      <c r="C309" s="3"/>
      <c r="D309" s="3"/>
      <c r="E309" s="3"/>
      <c r="F309" s="7" t="str">
        <f t="shared" ref="F309" si="300">"},"</f>
        <v>},</v>
      </c>
    </row>
    <row r="310" spans="1:6" x14ac:dyDescent="0.25">
      <c r="A310" s="3" t="s">
        <v>29</v>
      </c>
      <c r="B310" s="3" t="s">
        <v>25</v>
      </c>
      <c r="C310" s="3" t="s">
        <v>104</v>
      </c>
      <c r="D310" s="3" t="s">
        <v>4</v>
      </c>
      <c r="E310" s="3">
        <v>2016</v>
      </c>
      <c r="F310" t="str">
        <f t="shared" ref="F310" si="301">"{"</f>
        <v>{</v>
      </c>
    </row>
    <row r="311" spans="1:6" x14ac:dyDescent="0.25">
      <c r="A311" s="3"/>
      <c r="B311" s="3"/>
      <c r="C311" s="3"/>
      <c r="D311" s="3"/>
      <c r="E311" s="3"/>
      <c r="F311" s="7" t="str">
        <f t="shared" ref="F311" si="302">"title:'"&amp;A310&amp;"',"</f>
        <v>title:'DOOM',</v>
      </c>
    </row>
    <row r="312" spans="1:6" x14ac:dyDescent="0.25">
      <c r="A312" s="3"/>
      <c r="B312" s="3"/>
      <c r="C312" s="3"/>
      <c r="D312" s="3"/>
      <c r="E312" s="3"/>
      <c r="F312" s="7" t="str">
        <f t="shared" ref="F312" si="303">"Genre: '"&amp;B310&amp;"',"</f>
        <v>Genre: 'Shooter',</v>
      </c>
    </row>
    <row r="313" spans="1:6" x14ac:dyDescent="0.25">
      <c r="A313" s="3"/>
      <c r="B313" s="3"/>
      <c r="C313" s="3"/>
      <c r="D313" s="3"/>
      <c r="E313" s="3"/>
      <c r="F313" s="7" t="str">
        <f t="shared" ref="F313" si="304">"Publisher: '"&amp;C310&amp;"',"</f>
        <v>Publisher: 'Bethesda Softworks',</v>
      </c>
    </row>
    <row r="314" spans="1:6" x14ac:dyDescent="0.25">
      <c r="A314" s="3"/>
      <c r="B314" s="3"/>
      <c r="C314" s="3"/>
      <c r="D314" s="3"/>
      <c r="E314" s="3"/>
      <c r="F314" s="7" t="str">
        <f t="shared" ref="F314" si="305">"Platform: '"&amp;D310&amp;"',"</f>
        <v>Platform: 'Playstation 4',</v>
      </c>
    </row>
    <row r="315" spans="1:6" x14ac:dyDescent="0.25">
      <c r="A315" s="3"/>
      <c r="B315" s="3"/>
      <c r="C315" s="3"/>
      <c r="D315" s="3"/>
      <c r="E315" s="3"/>
      <c r="F315" s="7" t="str">
        <f t="shared" ref="F315" si="306">"Release_Year:"&amp;E310&amp;","</f>
        <v>Release_Year:2016,</v>
      </c>
    </row>
    <row r="316" spans="1:6" x14ac:dyDescent="0.25">
      <c r="A316" s="3"/>
      <c r="B316" s="3"/>
      <c r="C316" s="3"/>
      <c r="D316" s="3"/>
      <c r="E316" s="3"/>
      <c r="F316" s="7" t="str">
        <f t="shared" ref="F316" si="307">"},"</f>
        <v>},</v>
      </c>
    </row>
    <row r="317" spans="1:6" x14ac:dyDescent="0.25">
      <c r="A317" s="3" t="s">
        <v>29</v>
      </c>
      <c r="B317" s="3" t="s">
        <v>25</v>
      </c>
      <c r="C317" s="3" t="s">
        <v>104</v>
      </c>
      <c r="D317" s="3" t="s">
        <v>8</v>
      </c>
      <c r="E317" s="3">
        <v>2016</v>
      </c>
      <c r="F317" t="str">
        <f t="shared" ref="F317" si="308">"{"</f>
        <v>{</v>
      </c>
    </row>
    <row r="318" spans="1:6" x14ac:dyDescent="0.25">
      <c r="A318" s="3"/>
      <c r="B318" s="3"/>
      <c r="C318" s="3"/>
      <c r="D318" s="3"/>
      <c r="E318" s="3"/>
      <c r="F318" s="7" t="str">
        <f t="shared" ref="F318" si="309">"title:'"&amp;A317&amp;"',"</f>
        <v>title:'DOOM',</v>
      </c>
    </row>
    <row r="319" spans="1:6" x14ac:dyDescent="0.25">
      <c r="A319" s="3"/>
      <c r="B319" s="3"/>
      <c r="C319" s="3"/>
      <c r="D319" s="3"/>
      <c r="E319" s="3"/>
      <c r="F319" s="7" t="str">
        <f t="shared" ref="F319" si="310">"Genre: '"&amp;B317&amp;"',"</f>
        <v>Genre: 'Shooter',</v>
      </c>
    </row>
    <row r="320" spans="1:6" x14ac:dyDescent="0.25">
      <c r="A320" s="3"/>
      <c r="B320" s="3"/>
      <c r="C320" s="3"/>
      <c r="D320" s="3"/>
      <c r="E320" s="3"/>
      <c r="F320" s="7" t="str">
        <f t="shared" ref="F320" si="311">"Publisher: '"&amp;C317&amp;"',"</f>
        <v>Publisher: 'Bethesda Softworks',</v>
      </c>
    </row>
    <row r="321" spans="1:6" x14ac:dyDescent="0.25">
      <c r="A321" s="3"/>
      <c r="B321" s="3"/>
      <c r="C321" s="3"/>
      <c r="D321" s="3"/>
      <c r="E321" s="3"/>
      <c r="F321" s="7" t="str">
        <f t="shared" ref="F321" si="312">"Platform: '"&amp;D317&amp;"',"</f>
        <v>Platform: 'Xbox One',</v>
      </c>
    </row>
    <row r="322" spans="1:6" x14ac:dyDescent="0.25">
      <c r="A322" s="3"/>
      <c r="B322" s="3"/>
      <c r="C322" s="3"/>
      <c r="D322" s="3"/>
      <c r="E322" s="3"/>
      <c r="F322" s="7" t="str">
        <f t="shared" ref="F322" si="313">"Release_Year:"&amp;E317&amp;","</f>
        <v>Release_Year:2016,</v>
      </c>
    </row>
    <row r="323" spans="1:6" x14ac:dyDescent="0.25">
      <c r="A323" s="3"/>
      <c r="B323" s="3"/>
      <c r="C323" s="3"/>
      <c r="D323" s="3"/>
      <c r="E323" s="3"/>
      <c r="F323" s="7" t="str">
        <f t="shared" ref="F323" si="314">"},"</f>
        <v>},</v>
      </c>
    </row>
    <row r="324" spans="1:6" x14ac:dyDescent="0.25">
      <c r="A324" s="3" t="s">
        <v>29</v>
      </c>
      <c r="B324" s="3" t="s">
        <v>25</v>
      </c>
      <c r="C324" s="3" t="s">
        <v>104</v>
      </c>
      <c r="D324" s="3" t="s">
        <v>10</v>
      </c>
      <c r="E324" s="3">
        <v>2016</v>
      </c>
      <c r="F324" t="str">
        <f t="shared" ref="F324" si="315">"{"</f>
        <v>{</v>
      </c>
    </row>
    <row r="325" spans="1:6" x14ac:dyDescent="0.25">
      <c r="A325" s="3"/>
      <c r="B325" s="3"/>
      <c r="C325" s="3"/>
      <c r="D325" s="3"/>
      <c r="E325" s="3"/>
      <c r="F325" s="7" t="str">
        <f t="shared" ref="F325" si="316">"title:'"&amp;A324&amp;"',"</f>
        <v>title:'DOOM',</v>
      </c>
    </row>
    <row r="326" spans="1:6" x14ac:dyDescent="0.25">
      <c r="A326" s="3"/>
      <c r="B326" s="3"/>
      <c r="C326" s="3"/>
      <c r="D326" s="3"/>
      <c r="E326" s="3"/>
      <c r="F326" s="7" t="str">
        <f t="shared" ref="F326" si="317">"Genre: '"&amp;B324&amp;"',"</f>
        <v>Genre: 'Shooter',</v>
      </c>
    </row>
    <row r="327" spans="1:6" x14ac:dyDescent="0.25">
      <c r="A327" s="3"/>
      <c r="B327" s="3"/>
      <c r="C327" s="3"/>
      <c r="D327" s="3"/>
      <c r="E327" s="3"/>
      <c r="F327" s="7" t="str">
        <f t="shared" ref="F327" si="318">"Publisher: '"&amp;C324&amp;"',"</f>
        <v>Publisher: 'Bethesda Softworks',</v>
      </c>
    </row>
    <row r="328" spans="1:6" x14ac:dyDescent="0.25">
      <c r="A328" s="3"/>
      <c r="B328" s="3"/>
      <c r="C328" s="3"/>
      <c r="D328" s="3"/>
      <c r="E328" s="3"/>
      <c r="F328" s="7" t="str">
        <f t="shared" ref="F328" si="319">"Platform: '"&amp;D324&amp;"',"</f>
        <v>Platform: 'PC',</v>
      </c>
    </row>
    <row r="329" spans="1:6" x14ac:dyDescent="0.25">
      <c r="A329" s="3"/>
      <c r="B329" s="3"/>
      <c r="C329" s="3"/>
      <c r="D329" s="3"/>
      <c r="E329" s="3"/>
      <c r="F329" s="7" t="str">
        <f t="shared" ref="F329" si="320">"Release_Year:"&amp;E324&amp;","</f>
        <v>Release_Year:2016,</v>
      </c>
    </row>
    <row r="330" spans="1:6" x14ac:dyDescent="0.25">
      <c r="A330" s="3"/>
      <c r="B330" s="3"/>
      <c r="C330" s="3"/>
      <c r="D330" s="3"/>
      <c r="E330" s="3"/>
      <c r="F330" s="7" t="str">
        <f t="shared" ref="F330" si="321">"},"</f>
        <v>},</v>
      </c>
    </row>
    <row r="331" spans="1:6" x14ac:dyDescent="0.25">
      <c r="A331" s="3" t="s">
        <v>30</v>
      </c>
      <c r="B331" s="3" t="s">
        <v>25</v>
      </c>
      <c r="C331" s="3" t="s">
        <v>104</v>
      </c>
      <c r="D331" s="3" t="s">
        <v>4</v>
      </c>
      <c r="E331" s="3">
        <v>2020</v>
      </c>
      <c r="F331" t="str">
        <f t="shared" ref="F331" si="322">"{"</f>
        <v>{</v>
      </c>
    </row>
    <row r="332" spans="1:6" x14ac:dyDescent="0.25">
      <c r="A332" s="3"/>
      <c r="B332" s="3"/>
      <c r="C332" s="3"/>
      <c r="D332" s="3"/>
      <c r="E332" s="3"/>
      <c r="F332" s="7" t="str">
        <f t="shared" ref="F332" si="323">"title:'"&amp;A331&amp;"',"</f>
        <v>title:'DOOM Eternal',</v>
      </c>
    </row>
    <row r="333" spans="1:6" x14ac:dyDescent="0.25">
      <c r="A333" s="3"/>
      <c r="B333" s="3"/>
      <c r="C333" s="3"/>
      <c r="D333" s="3"/>
      <c r="E333" s="3"/>
      <c r="F333" s="7" t="str">
        <f t="shared" ref="F333" si="324">"Genre: '"&amp;B331&amp;"',"</f>
        <v>Genre: 'Shooter',</v>
      </c>
    </row>
    <row r="334" spans="1:6" x14ac:dyDescent="0.25">
      <c r="A334" s="3"/>
      <c r="B334" s="3"/>
      <c r="C334" s="3"/>
      <c r="D334" s="3"/>
      <c r="E334" s="3"/>
      <c r="F334" s="7" t="str">
        <f t="shared" ref="F334" si="325">"Publisher: '"&amp;C331&amp;"',"</f>
        <v>Publisher: 'Bethesda Softworks',</v>
      </c>
    </row>
    <row r="335" spans="1:6" x14ac:dyDescent="0.25">
      <c r="A335" s="3"/>
      <c r="B335" s="3"/>
      <c r="C335" s="3"/>
      <c r="D335" s="3"/>
      <c r="E335" s="3"/>
      <c r="F335" s="7" t="str">
        <f t="shared" ref="F335" si="326">"Platform: '"&amp;D331&amp;"',"</f>
        <v>Platform: 'Playstation 4',</v>
      </c>
    </row>
    <row r="336" spans="1:6" x14ac:dyDescent="0.25">
      <c r="A336" s="3"/>
      <c r="B336" s="3"/>
      <c r="C336" s="3"/>
      <c r="D336" s="3"/>
      <c r="E336" s="3"/>
      <c r="F336" s="7" t="str">
        <f t="shared" ref="F336" si="327">"Release_Year:"&amp;E331&amp;","</f>
        <v>Release_Year:2020,</v>
      </c>
    </row>
    <row r="337" spans="1:6" x14ac:dyDescent="0.25">
      <c r="A337" s="3"/>
      <c r="B337" s="3"/>
      <c r="C337" s="3"/>
      <c r="D337" s="3"/>
      <c r="E337" s="3"/>
      <c r="F337" s="7" t="str">
        <f t="shared" ref="F337" si="328">"},"</f>
        <v>},</v>
      </c>
    </row>
    <row r="338" spans="1:6" x14ac:dyDescent="0.25">
      <c r="A338" s="3" t="s">
        <v>30</v>
      </c>
      <c r="B338" s="3" t="s">
        <v>25</v>
      </c>
      <c r="C338" s="3" t="s">
        <v>104</v>
      </c>
      <c r="D338" s="3" t="s">
        <v>8</v>
      </c>
      <c r="E338" s="3">
        <v>2020</v>
      </c>
      <c r="F338" t="str">
        <f t="shared" ref="F338" si="329">"{"</f>
        <v>{</v>
      </c>
    </row>
    <row r="339" spans="1:6" x14ac:dyDescent="0.25">
      <c r="A339" s="3"/>
      <c r="B339" s="3"/>
      <c r="C339" s="3"/>
      <c r="D339" s="3"/>
      <c r="E339" s="3"/>
      <c r="F339" s="7" t="str">
        <f t="shared" ref="F339" si="330">"title:'"&amp;A338&amp;"',"</f>
        <v>title:'DOOM Eternal',</v>
      </c>
    </row>
    <row r="340" spans="1:6" x14ac:dyDescent="0.25">
      <c r="A340" s="3"/>
      <c r="B340" s="3"/>
      <c r="C340" s="3"/>
      <c r="D340" s="3"/>
      <c r="E340" s="3"/>
      <c r="F340" s="7" t="str">
        <f t="shared" ref="F340" si="331">"Genre: '"&amp;B338&amp;"',"</f>
        <v>Genre: 'Shooter',</v>
      </c>
    </row>
    <row r="341" spans="1:6" x14ac:dyDescent="0.25">
      <c r="A341" s="3"/>
      <c r="B341" s="3"/>
      <c r="C341" s="3"/>
      <c r="D341" s="3"/>
      <c r="E341" s="3"/>
      <c r="F341" s="7" t="str">
        <f t="shared" ref="F341" si="332">"Publisher: '"&amp;C338&amp;"',"</f>
        <v>Publisher: 'Bethesda Softworks',</v>
      </c>
    </row>
    <row r="342" spans="1:6" x14ac:dyDescent="0.25">
      <c r="A342" s="3"/>
      <c r="B342" s="3"/>
      <c r="C342" s="3"/>
      <c r="D342" s="3"/>
      <c r="E342" s="3"/>
      <c r="F342" s="7" t="str">
        <f t="shared" ref="F342" si="333">"Platform: '"&amp;D338&amp;"',"</f>
        <v>Platform: 'Xbox One',</v>
      </c>
    </row>
    <row r="343" spans="1:6" x14ac:dyDescent="0.25">
      <c r="A343" s="3"/>
      <c r="B343" s="3"/>
      <c r="C343" s="3"/>
      <c r="D343" s="3"/>
      <c r="E343" s="3"/>
      <c r="F343" s="7" t="str">
        <f t="shared" ref="F343" si="334">"Release_Year:"&amp;E338&amp;","</f>
        <v>Release_Year:2020,</v>
      </c>
    </row>
    <row r="344" spans="1:6" x14ac:dyDescent="0.25">
      <c r="A344" s="3"/>
      <c r="B344" s="3"/>
      <c r="C344" s="3"/>
      <c r="D344" s="3"/>
      <c r="E344" s="3"/>
      <c r="F344" s="7" t="str">
        <f t="shared" ref="F344" si="335">"},"</f>
        <v>},</v>
      </c>
    </row>
    <row r="345" spans="1:6" x14ac:dyDescent="0.25">
      <c r="A345" s="3" t="s">
        <v>30</v>
      </c>
      <c r="B345" s="3" t="s">
        <v>25</v>
      </c>
      <c r="C345" s="3" t="s">
        <v>104</v>
      </c>
      <c r="D345" s="3" t="s">
        <v>10</v>
      </c>
      <c r="E345" s="3">
        <v>2020</v>
      </c>
      <c r="F345" t="str">
        <f t="shared" ref="F345" si="336">"{"</f>
        <v>{</v>
      </c>
    </row>
    <row r="346" spans="1:6" x14ac:dyDescent="0.25">
      <c r="A346" s="3"/>
      <c r="B346" s="3"/>
      <c r="C346" s="3"/>
      <c r="D346" s="3"/>
      <c r="E346" s="3"/>
      <c r="F346" s="7" t="str">
        <f t="shared" ref="F346" si="337">"title:'"&amp;A345&amp;"',"</f>
        <v>title:'DOOM Eternal',</v>
      </c>
    </row>
    <row r="347" spans="1:6" x14ac:dyDescent="0.25">
      <c r="A347" s="3"/>
      <c r="B347" s="3"/>
      <c r="C347" s="3"/>
      <c r="D347" s="3"/>
      <c r="E347" s="3"/>
      <c r="F347" s="7" t="str">
        <f t="shared" ref="F347" si="338">"Genre: '"&amp;B345&amp;"',"</f>
        <v>Genre: 'Shooter',</v>
      </c>
    </row>
    <row r="348" spans="1:6" x14ac:dyDescent="0.25">
      <c r="A348" s="3"/>
      <c r="B348" s="3"/>
      <c r="C348" s="3"/>
      <c r="D348" s="3"/>
      <c r="E348" s="3"/>
      <c r="F348" s="7" t="str">
        <f t="shared" ref="F348" si="339">"Publisher: '"&amp;C345&amp;"',"</f>
        <v>Publisher: 'Bethesda Softworks',</v>
      </c>
    </row>
    <row r="349" spans="1:6" x14ac:dyDescent="0.25">
      <c r="A349" s="3"/>
      <c r="B349" s="3"/>
      <c r="C349" s="3"/>
      <c r="D349" s="3"/>
      <c r="E349" s="3"/>
      <c r="F349" s="7" t="str">
        <f t="shared" ref="F349" si="340">"Platform: '"&amp;D345&amp;"',"</f>
        <v>Platform: 'PC',</v>
      </c>
    </row>
    <row r="350" spans="1:6" x14ac:dyDescent="0.25">
      <c r="A350" s="3"/>
      <c r="B350" s="3"/>
      <c r="C350" s="3"/>
      <c r="D350" s="3"/>
      <c r="E350" s="3"/>
      <c r="F350" s="7" t="str">
        <f t="shared" ref="F350" si="341">"Release_Year:"&amp;E345&amp;","</f>
        <v>Release_Year:2020,</v>
      </c>
    </row>
    <row r="351" spans="1:6" x14ac:dyDescent="0.25">
      <c r="A351" s="3"/>
      <c r="B351" s="3"/>
      <c r="C351" s="3"/>
      <c r="D351" s="3"/>
      <c r="E351" s="3"/>
      <c r="F351" s="7" t="str">
        <f t="shared" ref="F351" si="342">"},"</f>
        <v>},</v>
      </c>
    </row>
    <row r="352" spans="1:6" x14ac:dyDescent="0.25">
      <c r="A352" s="3" t="s">
        <v>31</v>
      </c>
      <c r="B352" s="3" t="s">
        <v>20</v>
      </c>
      <c r="C352" s="3" t="s">
        <v>101</v>
      </c>
      <c r="D352" s="3" t="s">
        <v>5</v>
      </c>
      <c r="E352" s="3">
        <v>2022</v>
      </c>
      <c r="F352" t="str">
        <f t="shared" ref="F352" si="343">"{"</f>
        <v>{</v>
      </c>
    </row>
    <row r="353" spans="1:6" x14ac:dyDescent="0.25">
      <c r="A353" s="3"/>
      <c r="B353" s="3"/>
      <c r="C353" s="3"/>
      <c r="D353" s="3"/>
      <c r="E353" s="3"/>
      <c r="F353" s="7" t="str">
        <f t="shared" ref="F353" si="344">"title:'"&amp;A352&amp;"',"</f>
        <v>title:'ELDEN RING',</v>
      </c>
    </row>
    <row r="354" spans="1:6" x14ac:dyDescent="0.25">
      <c r="A354" s="3"/>
      <c r="B354" s="3"/>
      <c r="C354" s="3"/>
      <c r="D354" s="3"/>
      <c r="E354" s="3"/>
      <c r="F354" s="7" t="str">
        <f t="shared" ref="F354" si="345">"Genre: '"&amp;B352&amp;"',"</f>
        <v>Genre: 'RPG',</v>
      </c>
    </row>
    <row r="355" spans="1:6" x14ac:dyDescent="0.25">
      <c r="A355" s="3"/>
      <c r="B355" s="3"/>
      <c r="C355" s="3"/>
      <c r="D355" s="3"/>
      <c r="E355" s="3"/>
      <c r="F355" s="7" t="str">
        <f t="shared" ref="F355" si="346">"Publisher: '"&amp;C352&amp;"',"</f>
        <v>Publisher: 'Bandai Namco',</v>
      </c>
    </row>
    <row r="356" spans="1:6" x14ac:dyDescent="0.25">
      <c r="A356" s="3"/>
      <c r="B356" s="3"/>
      <c r="C356" s="3"/>
      <c r="D356" s="3"/>
      <c r="E356" s="3"/>
      <c r="F356" s="7" t="str">
        <f t="shared" ref="F356" si="347">"Platform: '"&amp;D352&amp;"',"</f>
        <v>Platform: 'Playstation 5',</v>
      </c>
    </row>
    <row r="357" spans="1:6" x14ac:dyDescent="0.25">
      <c r="A357" s="3"/>
      <c r="B357" s="3"/>
      <c r="C357" s="3"/>
      <c r="D357" s="3"/>
      <c r="E357" s="3"/>
      <c r="F357" s="7" t="str">
        <f t="shared" ref="F357" si="348">"Release_Year:"&amp;E352&amp;","</f>
        <v>Release_Year:2022,</v>
      </c>
    </row>
    <row r="358" spans="1:6" x14ac:dyDescent="0.25">
      <c r="A358" s="3"/>
      <c r="B358" s="3"/>
      <c r="C358" s="3"/>
      <c r="D358" s="3"/>
      <c r="E358" s="3"/>
      <c r="F358" s="7" t="str">
        <f t="shared" ref="F358" si="349">"},"</f>
        <v>},</v>
      </c>
    </row>
    <row r="359" spans="1:6" x14ac:dyDescent="0.25">
      <c r="A359" s="3" t="s">
        <v>31</v>
      </c>
      <c r="B359" s="3" t="s">
        <v>20</v>
      </c>
      <c r="C359" s="3" t="s">
        <v>101</v>
      </c>
      <c r="D359" s="3" t="s">
        <v>9</v>
      </c>
      <c r="E359" s="3">
        <v>2022</v>
      </c>
      <c r="F359" t="str">
        <f t="shared" ref="F359" si="350">"{"</f>
        <v>{</v>
      </c>
    </row>
    <row r="360" spans="1:6" x14ac:dyDescent="0.25">
      <c r="A360" s="3"/>
      <c r="B360" s="3"/>
      <c r="C360" s="3"/>
      <c r="D360" s="3"/>
      <c r="E360" s="3"/>
      <c r="F360" s="7" t="str">
        <f t="shared" ref="F360" si="351">"title:'"&amp;A359&amp;"',"</f>
        <v>title:'ELDEN RING',</v>
      </c>
    </row>
    <row r="361" spans="1:6" x14ac:dyDescent="0.25">
      <c r="A361" s="3"/>
      <c r="B361" s="3"/>
      <c r="C361" s="3"/>
      <c r="D361" s="3"/>
      <c r="E361" s="3"/>
      <c r="F361" s="7" t="str">
        <f t="shared" ref="F361" si="352">"Genre: '"&amp;B359&amp;"',"</f>
        <v>Genre: 'RPG',</v>
      </c>
    </row>
    <row r="362" spans="1:6" x14ac:dyDescent="0.25">
      <c r="A362" s="3"/>
      <c r="B362" s="3"/>
      <c r="C362" s="3"/>
      <c r="D362" s="3"/>
      <c r="E362" s="3"/>
      <c r="F362" s="7" t="str">
        <f t="shared" ref="F362" si="353">"Publisher: '"&amp;C359&amp;"',"</f>
        <v>Publisher: 'Bandai Namco',</v>
      </c>
    </row>
    <row r="363" spans="1:6" x14ac:dyDescent="0.25">
      <c r="A363" s="3"/>
      <c r="B363" s="3"/>
      <c r="C363" s="3"/>
      <c r="D363" s="3"/>
      <c r="E363" s="3"/>
      <c r="F363" s="7" t="str">
        <f t="shared" ref="F363" si="354">"Platform: '"&amp;D359&amp;"',"</f>
        <v>Platform: 'Xbox Series X',</v>
      </c>
    </row>
    <row r="364" spans="1:6" x14ac:dyDescent="0.25">
      <c r="A364" s="3"/>
      <c r="B364" s="3"/>
      <c r="C364" s="3"/>
      <c r="D364" s="3"/>
      <c r="E364" s="3"/>
      <c r="F364" s="7" t="str">
        <f t="shared" ref="F364" si="355">"Release_Year:"&amp;E359&amp;","</f>
        <v>Release_Year:2022,</v>
      </c>
    </row>
    <row r="365" spans="1:6" x14ac:dyDescent="0.25">
      <c r="A365" s="3"/>
      <c r="B365" s="3"/>
      <c r="C365" s="3"/>
      <c r="D365" s="3"/>
      <c r="E365" s="3"/>
      <c r="F365" s="7" t="str">
        <f t="shared" ref="F365" si="356">"},"</f>
        <v>},</v>
      </c>
    </row>
    <row r="366" spans="1:6" x14ac:dyDescent="0.25">
      <c r="A366" s="3" t="s">
        <v>31</v>
      </c>
      <c r="B366" s="3" t="s">
        <v>20</v>
      </c>
      <c r="C366" s="3" t="s">
        <v>101</v>
      </c>
      <c r="D366" s="3" t="s">
        <v>10</v>
      </c>
      <c r="E366" s="3">
        <v>2022</v>
      </c>
      <c r="F366" t="str">
        <f t="shared" ref="F366" si="357">"{"</f>
        <v>{</v>
      </c>
    </row>
    <row r="367" spans="1:6" x14ac:dyDescent="0.25">
      <c r="A367" s="3"/>
      <c r="B367" s="3"/>
      <c r="C367" s="3"/>
      <c r="D367" s="3"/>
      <c r="E367" s="3"/>
      <c r="F367" s="7" t="str">
        <f t="shared" ref="F367" si="358">"title:'"&amp;A366&amp;"',"</f>
        <v>title:'ELDEN RING',</v>
      </c>
    </row>
    <row r="368" spans="1:6" x14ac:dyDescent="0.25">
      <c r="A368" s="3"/>
      <c r="B368" s="3"/>
      <c r="C368" s="3"/>
      <c r="D368" s="3"/>
      <c r="E368" s="3"/>
      <c r="F368" s="7" t="str">
        <f t="shared" ref="F368" si="359">"Genre: '"&amp;B366&amp;"',"</f>
        <v>Genre: 'RPG',</v>
      </c>
    </row>
    <row r="369" spans="1:6" x14ac:dyDescent="0.25">
      <c r="A369" s="3"/>
      <c r="B369" s="3"/>
      <c r="C369" s="3"/>
      <c r="D369" s="3"/>
      <c r="E369" s="3"/>
      <c r="F369" s="7" t="str">
        <f t="shared" ref="F369" si="360">"Publisher: '"&amp;C366&amp;"',"</f>
        <v>Publisher: 'Bandai Namco',</v>
      </c>
    </row>
    <row r="370" spans="1:6" x14ac:dyDescent="0.25">
      <c r="A370" s="3"/>
      <c r="B370" s="3"/>
      <c r="C370" s="3"/>
      <c r="D370" s="3"/>
      <c r="E370" s="3"/>
      <c r="F370" s="7" t="str">
        <f t="shared" ref="F370" si="361">"Platform: '"&amp;D366&amp;"',"</f>
        <v>Platform: 'PC',</v>
      </c>
    </row>
    <row r="371" spans="1:6" x14ac:dyDescent="0.25">
      <c r="A371" s="3"/>
      <c r="B371" s="3"/>
      <c r="C371" s="3"/>
      <c r="D371" s="3"/>
      <c r="E371" s="3"/>
      <c r="F371" s="7" t="str">
        <f t="shared" ref="F371" si="362">"Release_Year:"&amp;E366&amp;","</f>
        <v>Release_Year:2022,</v>
      </c>
    </row>
    <row r="372" spans="1:6" x14ac:dyDescent="0.25">
      <c r="A372" s="3"/>
      <c r="B372" s="3"/>
      <c r="C372" s="3"/>
      <c r="D372" s="3"/>
      <c r="E372" s="3"/>
      <c r="F372" s="7" t="str">
        <f t="shared" ref="F372" si="363">"},"</f>
        <v>},</v>
      </c>
    </row>
    <row r="373" spans="1:6" x14ac:dyDescent="0.25">
      <c r="A373" s="3" t="s">
        <v>32</v>
      </c>
      <c r="B373" s="3" t="s">
        <v>16</v>
      </c>
      <c r="C373" s="3" t="s">
        <v>105</v>
      </c>
      <c r="D373" s="3" t="s">
        <v>4</v>
      </c>
      <c r="E373" s="3">
        <v>2018</v>
      </c>
      <c r="F373" t="str">
        <f t="shared" ref="F373" si="364">"{"</f>
        <v>{</v>
      </c>
    </row>
    <row r="374" spans="1:6" x14ac:dyDescent="0.25">
      <c r="A374" s="3"/>
      <c r="B374" s="3"/>
      <c r="C374" s="3"/>
      <c r="D374" s="3"/>
      <c r="E374" s="3"/>
      <c r="F374" s="7" t="str">
        <f t="shared" ref="F374" si="365">"title:'"&amp;A373&amp;"',"</f>
        <v>title:'God of War',</v>
      </c>
    </row>
    <row r="375" spans="1:6" x14ac:dyDescent="0.25">
      <c r="A375" s="3"/>
      <c r="B375" s="3"/>
      <c r="C375" s="3"/>
      <c r="D375" s="3"/>
      <c r="E375" s="3"/>
      <c r="F375" s="7" t="str">
        <f t="shared" ref="F375" si="366">"Genre: '"&amp;B373&amp;"',"</f>
        <v>Genre: 'Action',</v>
      </c>
    </row>
    <row r="376" spans="1:6" x14ac:dyDescent="0.25">
      <c r="A376" s="3"/>
      <c r="B376" s="3"/>
      <c r="C376" s="3"/>
      <c r="D376" s="3"/>
      <c r="E376" s="3"/>
      <c r="F376" s="7" t="str">
        <f t="shared" ref="F376" si="367">"Publisher: '"&amp;C373&amp;"',"</f>
        <v>Publisher: 'Sony',</v>
      </c>
    </row>
    <row r="377" spans="1:6" x14ac:dyDescent="0.25">
      <c r="A377" s="3"/>
      <c r="B377" s="3"/>
      <c r="C377" s="3"/>
      <c r="D377" s="3"/>
      <c r="E377" s="3"/>
      <c r="F377" s="7" t="str">
        <f t="shared" ref="F377" si="368">"Platform: '"&amp;D373&amp;"',"</f>
        <v>Platform: 'Playstation 4',</v>
      </c>
    </row>
    <row r="378" spans="1:6" x14ac:dyDescent="0.25">
      <c r="A378" s="3"/>
      <c r="B378" s="3"/>
      <c r="C378" s="3"/>
      <c r="D378" s="3"/>
      <c r="E378" s="3"/>
      <c r="F378" s="7" t="str">
        <f t="shared" ref="F378" si="369">"Release_Year:"&amp;E373&amp;","</f>
        <v>Release_Year:2018,</v>
      </c>
    </row>
    <row r="379" spans="1:6" x14ac:dyDescent="0.25">
      <c r="A379" s="3"/>
      <c r="B379" s="3"/>
      <c r="C379" s="3"/>
      <c r="D379" s="3"/>
      <c r="E379" s="3"/>
      <c r="F379" s="7" t="str">
        <f t="shared" ref="F379" si="370">"},"</f>
        <v>},</v>
      </c>
    </row>
    <row r="380" spans="1:6" x14ac:dyDescent="0.25">
      <c r="A380" s="3" t="s">
        <v>32</v>
      </c>
      <c r="B380" s="3" t="s">
        <v>16</v>
      </c>
      <c r="C380" s="3" t="s">
        <v>105</v>
      </c>
      <c r="D380" s="3" t="s">
        <v>10</v>
      </c>
      <c r="E380" s="3">
        <v>2018</v>
      </c>
      <c r="F380" t="str">
        <f t="shared" ref="F380" si="371">"{"</f>
        <v>{</v>
      </c>
    </row>
    <row r="381" spans="1:6" x14ac:dyDescent="0.25">
      <c r="A381" s="3"/>
      <c r="B381" s="3"/>
      <c r="C381" s="3"/>
      <c r="D381" s="3"/>
      <c r="E381" s="3"/>
      <c r="F381" s="7" t="str">
        <f t="shared" ref="F381" si="372">"title:'"&amp;A380&amp;"',"</f>
        <v>title:'God of War',</v>
      </c>
    </row>
    <row r="382" spans="1:6" x14ac:dyDescent="0.25">
      <c r="A382" s="3"/>
      <c r="B382" s="3"/>
      <c r="C382" s="3"/>
      <c r="D382" s="3"/>
      <c r="E382" s="3"/>
      <c r="F382" s="7" t="str">
        <f t="shared" ref="F382" si="373">"Genre: '"&amp;B380&amp;"',"</f>
        <v>Genre: 'Action',</v>
      </c>
    </row>
    <row r="383" spans="1:6" x14ac:dyDescent="0.25">
      <c r="A383" s="3"/>
      <c r="B383" s="3"/>
      <c r="C383" s="3"/>
      <c r="D383" s="3"/>
      <c r="E383" s="3"/>
      <c r="F383" s="7" t="str">
        <f t="shared" ref="F383" si="374">"Publisher: '"&amp;C380&amp;"',"</f>
        <v>Publisher: 'Sony',</v>
      </c>
    </row>
    <row r="384" spans="1:6" x14ac:dyDescent="0.25">
      <c r="A384" s="3"/>
      <c r="B384" s="3"/>
      <c r="C384" s="3"/>
      <c r="D384" s="3"/>
      <c r="E384" s="3"/>
      <c r="F384" s="7" t="str">
        <f t="shared" ref="F384" si="375">"Platform: '"&amp;D380&amp;"',"</f>
        <v>Platform: 'PC',</v>
      </c>
    </row>
    <row r="385" spans="1:6" x14ac:dyDescent="0.25">
      <c r="A385" s="3"/>
      <c r="B385" s="3"/>
      <c r="C385" s="3"/>
      <c r="D385" s="3"/>
      <c r="E385" s="3"/>
      <c r="F385" s="7" t="str">
        <f t="shared" ref="F385" si="376">"Release_Year:"&amp;E380&amp;","</f>
        <v>Release_Year:2018,</v>
      </c>
    </row>
    <row r="386" spans="1:6" x14ac:dyDescent="0.25">
      <c r="A386" s="3"/>
      <c r="B386" s="3"/>
      <c r="C386" s="3"/>
      <c r="D386" s="3"/>
      <c r="E386" s="3"/>
      <c r="F386" s="7" t="str">
        <f t="shared" ref="F386" si="377">"},"</f>
        <v>},</v>
      </c>
    </row>
    <row r="387" spans="1:6" x14ac:dyDescent="0.25">
      <c r="A387" s="3" t="s">
        <v>67</v>
      </c>
      <c r="B387" s="3" t="s">
        <v>17</v>
      </c>
      <c r="C387" s="3" t="s">
        <v>106</v>
      </c>
      <c r="D387" s="3" t="s">
        <v>3</v>
      </c>
      <c r="E387" s="3">
        <v>2008</v>
      </c>
      <c r="F387" t="str">
        <f t="shared" ref="F387" si="378">"{"</f>
        <v>{</v>
      </c>
    </row>
    <row r="388" spans="1:6" x14ac:dyDescent="0.25">
      <c r="A388" s="3"/>
      <c r="B388" s="3"/>
      <c r="C388" s="3"/>
      <c r="D388" s="3"/>
      <c r="E388" s="3"/>
      <c r="F388" s="7" t="str">
        <f t="shared" ref="F388" si="379">"title:'"&amp;A387&amp;"',"</f>
        <v>title:'Grand Teft Auto 4',</v>
      </c>
    </row>
    <row r="389" spans="1:6" x14ac:dyDescent="0.25">
      <c r="A389" s="3"/>
      <c r="B389" s="3"/>
      <c r="C389" s="3"/>
      <c r="D389" s="3"/>
      <c r="E389" s="3"/>
      <c r="F389" s="7" t="str">
        <f t="shared" ref="F389" si="380">"Genre: '"&amp;B387&amp;"',"</f>
        <v>Genre: 'Adventure',</v>
      </c>
    </row>
    <row r="390" spans="1:6" x14ac:dyDescent="0.25">
      <c r="A390" s="3"/>
      <c r="B390" s="3"/>
      <c r="C390" s="3"/>
      <c r="D390" s="3"/>
      <c r="E390" s="3"/>
      <c r="F390" s="7" t="str">
        <f t="shared" ref="F390" si="381">"Publisher: '"&amp;C387&amp;"',"</f>
        <v>Publisher: 'Rockstar Games',</v>
      </c>
    </row>
    <row r="391" spans="1:6" x14ac:dyDescent="0.25">
      <c r="A391" s="3"/>
      <c r="B391" s="3"/>
      <c r="C391" s="3"/>
      <c r="D391" s="3"/>
      <c r="E391" s="3"/>
      <c r="F391" s="7" t="str">
        <f t="shared" ref="F391" si="382">"Platform: '"&amp;D387&amp;"',"</f>
        <v>Platform: 'Playstation 3',</v>
      </c>
    </row>
    <row r="392" spans="1:6" x14ac:dyDescent="0.25">
      <c r="A392" s="3"/>
      <c r="B392" s="3"/>
      <c r="C392" s="3"/>
      <c r="D392" s="3"/>
      <c r="E392" s="3"/>
      <c r="F392" s="7" t="str">
        <f t="shared" ref="F392" si="383">"Release_Year:"&amp;E387&amp;","</f>
        <v>Release_Year:2008,</v>
      </c>
    </row>
    <row r="393" spans="1:6" x14ac:dyDescent="0.25">
      <c r="A393" s="3"/>
      <c r="B393" s="3"/>
      <c r="C393" s="3"/>
      <c r="D393" s="3"/>
      <c r="E393" s="3"/>
      <c r="F393" s="7" t="str">
        <f t="shared" ref="F393" si="384">"},"</f>
        <v>},</v>
      </c>
    </row>
    <row r="394" spans="1:6" x14ac:dyDescent="0.25">
      <c r="A394" s="3" t="s">
        <v>67</v>
      </c>
      <c r="B394" s="3" t="s">
        <v>17</v>
      </c>
      <c r="C394" s="3" t="s">
        <v>106</v>
      </c>
      <c r="D394" s="3" t="s">
        <v>7</v>
      </c>
      <c r="E394" s="3">
        <v>2008</v>
      </c>
      <c r="F394" t="str">
        <f t="shared" ref="F394" si="385">"{"</f>
        <v>{</v>
      </c>
    </row>
    <row r="395" spans="1:6" x14ac:dyDescent="0.25">
      <c r="A395" s="3"/>
      <c r="B395" s="3"/>
      <c r="C395" s="3"/>
      <c r="D395" s="3"/>
      <c r="E395" s="3"/>
      <c r="F395" s="7" t="str">
        <f t="shared" ref="F395" si="386">"title:'"&amp;A394&amp;"',"</f>
        <v>title:'Grand Teft Auto 4',</v>
      </c>
    </row>
    <row r="396" spans="1:6" x14ac:dyDescent="0.25">
      <c r="A396" s="3"/>
      <c r="B396" s="3"/>
      <c r="C396" s="3"/>
      <c r="D396" s="3"/>
      <c r="E396" s="3"/>
      <c r="F396" s="7" t="str">
        <f t="shared" ref="F396" si="387">"Genre: '"&amp;B394&amp;"',"</f>
        <v>Genre: 'Adventure',</v>
      </c>
    </row>
    <row r="397" spans="1:6" x14ac:dyDescent="0.25">
      <c r="A397" s="3"/>
      <c r="B397" s="3"/>
      <c r="C397" s="3"/>
      <c r="D397" s="3"/>
      <c r="E397" s="3"/>
      <c r="F397" s="7" t="str">
        <f t="shared" ref="F397" si="388">"Publisher: '"&amp;C394&amp;"',"</f>
        <v>Publisher: 'Rockstar Games',</v>
      </c>
    </row>
    <row r="398" spans="1:6" x14ac:dyDescent="0.25">
      <c r="A398" s="3"/>
      <c r="B398" s="3"/>
      <c r="C398" s="3"/>
      <c r="D398" s="3"/>
      <c r="E398" s="3"/>
      <c r="F398" s="7" t="str">
        <f t="shared" ref="F398" si="389">"Platform: '"&amp;D394&amp;"',"</f>
        <v>Platform: 'Xbox 360',</v>
      </c>
    </row>
    <row r="399" spans="1:6" x14ac:dyDescent="0.25">
      <c r="A399" s="3"/>
      <c r="B399" s="3"/>
      <c r="C399" s="3"/>
      <c r="D399" s="3"/>
      <c r="E399" s="3"/>
      <c r="F399" s="7" t="str">
        <f t="shared" ref="F399" si="390">"Release_Year:"&amp;E394&amp;","</f>
        <v>Release_Year:2008,</v>
      </c>
    </row>
    <row r="400" spans="1:6" x14ac:dyDescent="0.25">
      <c r="A400" s="3"/>
      <c r="B400" s="3"/>
      <c r="C400" s="3"/>
      <c r="D400" s="3"/>
      <c r="E400" s="3"/>
      <c r="F400" s="7" t="str">
        <f t="shared" ref="F400" si="391">"},"</f>
        <v>},</v>
      </c>
    </row>
    <row r="401" spans="1:6" x14ac:dyDescent="0.25">
      <c r="A401" s="3" t="s">
        <v>67</v>
      </c>
      <c r="B401" s="3" t="s">
        <v>17</v>
      </c>
      <c r="C401" s="3" t="s">
        <v>106</v>
      </c>
      <c r="D401" s="3" t="s">
        <v>10</v>
      </c>
      <c r="E401" s="3">
        <v>2008</v>
      </c>
      <c r="F401" t="str">
        <f t="shared" ref="F401" si="392">"{"</f>
        <v>{</v>
      </c>
    </row>
    <row r="402" spans="1:6" x14ac:dyDescent="0.25">
      <c r="A402" s="3"/>
      <c r="B402" s="3"/>
      <c r="C402" s="3"/>
      <c r="D402" s="3"/>
      <c r="E402" s="3"/>
      <c r="F402" s="7" t="str">
        <f t="shared" ref="F402" si="393">"title:'"&amp;A401&amp;"',"</f>
        <v>title:'Grand Teft Auto 4',</v>
      </c>
    </row>
    <row r="403" spans="1:6" x14ac:dyDescent="0.25">
      <c r="A403" s="3"/>
      <c r="B403" s="3"/>
      <c r="C403" s="3"/>
      <c r="D403" s="3"/>
      <c r="E403" s="3"/>
      <c r="F403" s="7" t="str">
        <f t="shared" ref="F403" si="394">"Genre: '"&amp;B401&amp;"',"</f>
        <v>Genre: 'Adventure',</v>
      </c>
    </row>
    <row r="404" spans="1:6" x14ac:dyDescent="0.25">
      <c r="A404" s="3"/>
      <c r="B404" s="3"/>
      <c r="C404" s="3"/>
      <c r="D404" s="3"/>
      <c r="E404" s="3"/>
      <c r="F404" s="7" t="str">
        <f t="shared" ref="F404" si="395">"Publisher: '"&amp;C401&amp;"',"</f>
        <v>Publisher: 'Rockstar Games',</v>
      </c>
    </row>
    <row r="405" spans="1:6" x14ac:dyDescent="0.25">
      <c r="A405" s="3"/>
      <c r="B405" s="3"/>
      <c r="C405" s="3"/>
      <c r="D405" s="3"/>
      <c r="E405" s="3"/>
      <c r="F405" s="7" t="str">
        <f t="shared" ref="F405" si="396">"Platform: '"&amp;D401&amp;"',"</f>
        <v>Platform: 'PC',</v>
      </c>
    </row>
    <row r="406" spans="1:6" x14ac:dyDescent="0.25">
      <c r="A406" s="3"/>
      <c r="B406" s="3"/>
      <c r="C406" s="3"/>
      <c r="D406" s="3"/>
      <c r="E406" s="3"/>
      <c r="F406" s="7" t="str">
        <f t="shared" ref="F406" si="397">"Release_Year:"&amp;E401&amp;","</f>
        <v>Release_Year:2008,</v>
      </c>
    </row>
    <row r="407" spans="1:6" x14ac:dyDescent="0.25">
      <c r="A407" s="3"/>
      <c r="B407" s="3"/>
      <c r="C407" s="3"/>
      <c r="D407" s="3"/>
      <c r="E407" s="3"/>
      <c r="F407" s="7" t="str">
        <f t="shared" ref="F407" si="398">"},"</f>
        <v>},</v>
      </c>
    </row>
    <row r="408" spans="1:6" x14ac:dyDescent="0.25">
      <c r="A408" s="3" t="s">
        <v>66</v>
      </c>
      <c r="B408" s="3" t="s">
        <v>17</v>
      </c>
      <c r="C408" s="3" t="s">
        <v>106</v>
      </c>
      <c r="D408" s="3" t="s">
        <v>3</v>
      </c>
      <c r="E408" s="3">
        <v>2013</v>
      </c>
      <c r="F408" t="str">
        <f t="shared" ref="F408" si="399">"{"</f>
        <v>{</v>
      </c>
    </row>
    <row r="409" spans="1:6" x14ac:dyDescent="0.25">
      <c r="A409" s="3"/>
      <c r="B409" s="3"/>
      <c r="C409" s="3"/>
      <c r="D409" s="3"/>
      <c r="E409" s="3"/>
      <c r="F409" s="7" t="str">
        <f t="shared" ref="F409" si="400">"title:'"&amp;A408&amp;"',"</f>
        <v>title:'Grand Teft Auto 5',</v>
      </c>
    </row>
    <row r="410" spans="1:6" x14ac:dyDescent="0.25">
      <c r="A410" s="3"/>
      <c r="B410" s="3"/>
      <c r="C410" s="3"/>
      <c r="D410" s="3"/>
      <c r="E410" s="3"/>
      <c r="F410" s="7" t="str">
        <f t="shared" ref="F410" si="401">"Genre: '"&amp;B408&amp;"',"</f>
        <v>Genre: 'Adventure',</v>
      </c>
    </row>
    <row r="411" spans="1:6" x14ac:dyDescent="0.25">
      <c r="A411" s="3"/>
      <c r="B411" s="3"/>
      <c r="C411" s="3"/>
      <c r="D411" s="3"/>
      <c r="E411" s="3"/>
      <c r="F411" s="7" t="str">
        <f t="shared" ref="F411" si="402">"Publisher: '"&amp;C408&amp;"',"</f>
        <v>Publisher: 'Rockstar Games',</v>
      </c>
    </row>
    <row r="412" spans="1:6" x14ac:dyDescent="0.25">
      <c r="A412" s="3"/>
      <c r="B412" s="3"/>
      <c r="C412" s="3"/>
      <c r="D412" s="3"/>
      <c r="E412" s="3"/>
      <c r="F412" s="7" t="str">
        <f t="shared" ref="F412" si="403">"Platform: '"&amp;D408&amp;"',"</f>
        <v>Platform: 'Playstation 3',</v>
      </c>
    </row>
    <row r="413" spans="1:6" x14ac:dyDescent="0.25">
      <c r="A413" s="3"/>
      <c r="B413" s="3"/>
      <c r="C413" s="3"/>
      <c r="D413" s="3"/>
      <c r="E413" s="3"/>
      <c r="F413" s="7" t="str">
        <f t="shared" ref="F413" si="404">"Release_Year:"&amp;E408&amp;","</f>
        <v>Release_Year:2013,</v>
      </c>
    </row>
    <row r="414" spans="1:6" x14ac:dyDescent="0.25">
      <c r="A414" s="3"/>
      <c r="B414" s="3"/>
      <c r="C414" s="3"/>
      <c r="D414" s="3"/>
      <c r="E414" s="3"/>
      <c r="F414" s="7" t="str">
        <f t="shared" ref="F414" si="405">"},"</f>
        <v>},</v>
      </c>
    </row>
    <row r="415" spans="1:6" x14ac:dyDescent="0.25">
      <c r="A415" s="3" t="s">
        <v>66</v>
      </c>
      <c r="B415" s="3" t="s">
        <v>17</v>
      </c>
      <c r="C415" s="3" t="s">
        <v>106</v>
      </c>
      <c r="D415" s="3" t="s">
        <v>7</v>
      </c>
      <c r="E415" s="3">
        <v>2013</v>
      </c>
      <c r="F415" t="str">
        <f t="shared" ref="F415" si="406">"{"</f>
        <v>{</v>
      </c>
    </row>
    <row r="416" spans="1:6" x14ac:dyDescent="0.25">
      <c r="A416" s="3"/>
      <c r="B416" s="3"/>
      <c r="C416" s="3"/>
      <c r="D416" s="3"/>
      <c r="E416" s="3"/>
      <c r="F416" s="7" t="str">
        <f t="shared" ref="F416" si="407">"title:'"&amp;A415&amp;"',"</f>
        <v>title:'Grand Teft Auto 5',</v>
      </c>
    </row>
    <row r="417" spans="1:6" x14ac:dyDescent="0.25">
      <c r="A417" s="3"/>
      <c r="B417" s="3"/>
      <c r="C417" s="3"/>
      <c r="D417" s="3"/>
      <c r="E417" s="3"/>
      <c r="F417" s="7" t="str">
        <f t="shared" ref="F417" si="408">"Genre: '"&amp;B415&amp;"',"</f>
        <v>Genre: 'Adventure',</v>
      </c>
    </row>
    <row r="418" spans="1:6" x14ac:dyDescent="0.25">
      <c r="A418" s="3"/>
      <c r="B418" s="3"/>
      <c r="C418" s="3"/>
      <c r="D418" s="3"/>
      <c r="E418" s="3"/>
      <c r="F418" s="7" t="str">
        <f t="shared" ref="F418" si="409">"Publisher: '"&amp;C415&amp;"',"</f>
        <v>Publisher: 'Rockstar Games',</v>
      </c>
    </row>
    <row r="419" spans="1:6" x14ac:dyDescent="0.25">
      <c r="A419" s="3"/>
      <c r="B419" s="3"/>
      <c r="C419" s="3"/>
      <c r="D419" s="3"/>
      <c r="E419" s="3"/>
      <c r="F419" s="7" t="str">
        <f t="shared" ref="F419" si="410">"Platform: '"&amp;D415&amp;"',"</f>
        <v>Platform: 'Xbox 360',</v>
      </c>
    </row>
    <row r="420" spans="1:6" x14ac:dyDescent="0.25">
      <c r="A420" s="3"/>
      <c r="B420" s="3"/>
      <c r="C420" s="3"/>
      <c r="D420" s="3"/>
      <c r="E420" s="3"/>
      <c r="F420" s="7" t="str">
        <f t="shared" ref="F420" si="411">"Release_Year:"&amp;E415&amp;","</f>
        <v>Release_Year:2013,</v>
      </c>
    </row>
    <row r="421" spans="1:6" x14ac:dyDescent="0.25">
      <c r="A421" s="3"/>
      <c r="B421" s="3"/>
      <c r="C421" s="3"/>
      <c r="D421" s="3"/>
      <c r="E421" s="3"/>
      <c r="F421" s="7" t="str">
        <f t="shared" ref="F421" si="412">"},"</f>
        <v>},</v>
      </c>
    </row>
    <row r="422" spans="1:6" x14ac:dyDescent="0.25">
      <c r="A422" s="3" t="s">
        <v>66</v>
      </c>
      <c r="B422" s="3" t="s">
        <v>17</v>
      </c>
      <c r="C422" s="3" t="s">
        <v>106</v>
      </c>
      <c r="D422" s="3" t="s">
        <v>10</v>
      </c>
      <c r="E422" s="3">
        <v>2013</v>
      </c>
      <c r="F422" t="str">
        <f t="shared" ref="F422" si="413">"{"</f>
        <v>{</v>
      </c>
    </row>
    <row r="423" spans="1:6" x14ac:dyDescent="0.25">
      <c r="A423" s="3"/>
      <c r="B423" s="3"/>
      <c r="C423" s="3"/>
      <c r="D423" s="3"/>
      <c r="E423" s="3"/>
      <c r="F423" s="7" t="str">
        <f t="shared" ref="F423" si="414">"title:'"&amp;A422&amp;"',"</f>
        <v>title:'Grand Teft Auto 5',</v>
      </c>
    </row>
    <row r="424" spans="1:6" x14ac:dyDescent="0.25">
      <c r="A424" s="3"/>
      <c r="B424" s="3"/>
      <c r="C424" s="3"/>
      <c r="D424" s="3"/>
      <c r="E424" s="3"/>
      <c r="F424" s="7" t="str">
        <f t="shared" ref="F424" si="415">"Genre: '"&amp;B422&amp;"',"</f>
        <v>Genre: 'Adventure',</v>
      </c>
    </row>
    <row r="425" spans="1:6" x14ac:dyDescent="0.25">
      <c r="A425" s="3"/>
      <c r="B425" s="3"/>
      <c r="C425" s="3"/>
      <c r="D425" s="3"/>
      <c r="E425" s="3"/>
      <c r="F425" s="7" t="str">
        <f t="shared" ref="F425" si="416">"Publisher: '"&amp;C422&amp;"',"</f>
        <v>Publisher: 'Rockstar Games',</v>
      </c>
    </row>
    <row r="426" spans="1:6" x14ac:dyDescent="0.25">
      <c r="A426" s="3"/>
      <c r="B426" s="3"/>
      <c r="C426" s="3"/>
      <c r="D426" s="3"/>
      <c r="E426" s="3"/>
      <c r="F426" s="7" t="str">
        <f t="shared" ref="F426" si="417">"Platform: '"&amp;D422&amp;"',"</f>
        <v>Platform: 'PC',</v>
      </c>
    </row>
    <row r="427" spans="1:6" x14ac:dyDescent="0.25">
      <c r="A427" s="3"/>
      <c r="B427" s="3"/>
      <c r="C427" s="3"/>
      <c r="D427" s="3"/>
      <c r="E427" s="3"/>
      <c r="F427" s="7" t="str">
        <f t="shared" ref="F427" si="418">"Release_Year:"&amp;E422&amp;","</f>
        <v>Release_Year:2013,</v>
      </c>
    </row>
    <row r="428" spans="1:6" x14ac:dyDescent="0.25">
      <c r="A428" s="3"/>
      <c r="B428" s="3"/>
      <c r="C428" s="3"/>
      <c r="D428" s="3"/>
      <c r="E428" s="3"/>
      <c r="F428" s="7" t="str">
        <f t="shared" ref="F428" si="419">"},"</f>
        <v>},</v>
      </c>
    </row>
    <row r="429" spans="1:6" x14ac:dyDescent="0.25">
      <c r="A429" s="3" t="s">
        <v>68</v>
      </c>
      <c r="B429" s="3" t="s">
        <v>17</v>
      </c>
      <c r="C429" s="3" t="s">
        <v>106</v>
      </c>
      <c r="D429" s="3" t="s">
        <v>5</v>
      </c>
      <c r="E429" s="3">
        <v>2021</v>
      </c>
      <c r="F429" t="str">
        <f t="shared" ref="F429" si="420">"{"</f>
        <v>{</v>
      </c>
    </row>
    <row r="430" spans="1:6" x14ac:dyDescent="0.25">
      <c r="A430" s="3"/>
      <c r="B430" s="3"/>
      <c r="C430" s="3"/>
      <c r="D430" s="3"/>
      <c r="E430" s="3"/>
      <c r="F430" s="7" t="str">
        <f t="shared" ref="F430" si="421">"title:'"&amp;A429&amp;"',"</f>
        <v>title:'Grand Teft Auto Trilogy',</v>
      </c>
    </row>
    <row r="431" spans="1:6" x14ac:dyDescent="0.25">
      <c r="A431" s="3"/>
      <c r="B431" s="3"/>
      <c r="C431" s="3"/>
      <c r="D431" s="3"/>
      <c r="E431" s="3"/>
      <c r="F431" s="7" t="str">
        <f t="shared" ref="F431" si="422">"Genre: '"&amp;B429&amp;"',"</f>
        <v>Genre: 'Adventure',</v>
      </c>
    </row>
    <row r="432" spans="1:6" x14ac:dyDescent="0.25">
      <c r="A432" s="3"/>
      <c r="B432" s="3"/>
      <c r="C432" s="3"/>
      <c r="D432" s="3"/>
      <c r="E432" s="3"/>
      <c r="F432" s="7" t="str">
        <f t="shared" ref="F432" si="423">"Publisher: '"&amp;C429&amp;"',"</f>
        <v>Publisher: 'Rockstar Games',</v>
      </c>
    </row>
    <row r="433" spans="1:6" x14ac:dyDescent="0.25">
      <c r="A433" s="3"/>
      <c r="B433" s="3"/>
      <c r="C433" s="3"/>
      <c r="D433" s="3"/>
      <c r="E433" s="3"/>
      <c r="F433" s="7" t="str">
        <f t="shared" ref="F433" si="424">"Platform: '"&amp;D429&amp;"',"</f>
        <v>Platform: 'Playstation 5',</v>
      </c>
    </row>
    <row r="434" spans="1:6" x14ac:dyDescent="0.25">
      <c r="A434" s="3"/>
      <c r="B434" s="3"/>
      <c r="C434" s="3"/>
      <c r="D434" s="3"/>
      <c r="E434" s="3"/>
      <c r="F434" s="7" t="str">
        <f t="shared" ref="F434" si="425">"Release_Year:"&amp;E429&amp;","</f>
        <v>Release_Year:2021,</v>
      </c>
    </row>
    <row r="435" spans="1:6" x14ac:dyDescent="0.25">
      <c r="A435" s="3"/>
      <c r="B435" s="3"/>
      <c r="C435" s="3"/>
      <c r="D435" s="3"/>
      <c r="E435" s="3"/>
      <c r="F435" s="7" t="str">
        <f t="shared" ref="F435" si="426">"},"</f>
        <v>},</v>
      </c>
    </row>
    <row r="436" spans="1:6" x14ac:dyDescent="0.25">
      <c r="A436" s="3" t="s">
        <v>68</v>
      </c>
      <c r="B436" s="3" t="s">
        <v>17</v>
      </c>
      <c r="C436" s="3" t="s">
        <v>106</v>
      </c>
      <c r="D436" s="3" t="s">
        <v>9</v>
      </c>
      <c r="E436" s="3">
        <v>2021</v>
      </c>
      <c r="F436" t="str">
        <f t="shared" ref="F436" si="427">"{"</f>
        <v>{</v>
      </c>
    </row>
    <row r="437" spans="1:6" x14ac:dyDescent="0.25">
      <c r="A437" s="3"/>
      <c r="B437" s="3"/>
      <c r="C437" s="3"/>
      <c r="D437" s="3"/>
      <c r="E437" s="3"/>
      <c r="F437" s="7" t="str">
        <f t="shared" ref="F437" si="428">"title:'"&amp;A436&amp;"',"</f>
        <v>title:'Grand Teft Auto Trilogy',</v>
      </c>
    </row>
    <row r="438" spans="1:6" x14ac:dyDescent="0.25">
      <c r="A438" s="3"/>
      <c r="B438" s="3"/>
      <c r="C438" s="3"/>
      <c r="D438" s="3"/>
      <c r="E438" s="3"/>
      <c r="F438" s="7" t="str">
        <f t="shared" ref="F438" si="429">"Genre: '"&amp;B436&amp;"',"</f>
        <v>Genre: 'Adventure',</v>
      </c>
    </row>
    <row r="439" spans="1:6" x14ac:dyDescent="0.25">
      <c r="A439" s="3"/>
      <c r="B439" s="3"/>
      <c r="C439" s="3"/>
      <c r="D439" s="3"/>
      <c r="E439" s="3"/>
      <c r="F439" s="7" t="str">
        <f t="shared" ref="F439" si="430">"Publisher: '"&amp;C436&amp;"',"</f>
        <v>Publisher: 'Rockstar Games',</v>
      </c>
    </row>
    <row r="440" spans="1:6" x14ac:dyDescent="0.25">
      <c r="A440" s="3"/>
      <c r="B440" s="3"/>
      <c r="C440" s="3"/>
      <c r="D440" s="3"/>
      <c r="E440" s="3"/>
      <c r="F440" s="7" t="str">
        <f t="shared" ref="F440" si="431">"Platform: '"&amp;D436&amp;"',"</f>
        <v>Platform: 'Xbox Series X',</v>
      </c>
    </row>
    <row r="441" spans="1:6" x14ac:dyDescent="0.25">
      <c r="A441" s="3"/>
      <c r="B441" s="3"/>
      <c r="C441" s="3"/>
      <c r="D441" s="3"/>
      <c r="E441" s="3"/>
      <c r="F441" s="7" t="str">
        <f t="shared" ref="F441" si="432">"Release_Year:"&amp;E436&amp;","</f>
        <v>Release_Year:2021,</v>
      </c>
    </row>
    <row r="442" spans="1:6" x14ac:dyDescent="0.25">
      <c r="A442" s="3"/>
      <c r="B442" s="3"/>
      <c r="C442" s="3"/>
      <c r="D442" s="3"/>
      <c r="E442" s="3"/>
      <c r="F442" s="7" t="str">
        <f t="shared" ref="F442" si="433">"},"</f>
        <v>},</v>
      </c>
    </row>
    <row r="443" spans="1:6" x14ac:dyDescent="0.25">
      <c r="A443" s="3" t="s">
        <v>68</v>
      </c>
      <c r="B443" s="3" t="s">
        <v>17</v>
      </c>
      <c r="C443" s="3" t="s">
        <v>106</v>
      </c>
      <c r="D443" s="3" t="s">
        <v>10</v>
      </c>
      <c r="E443" s="3">
        <v>2021</v>
      </c>
      <c r="F443" t="str">
        <f t="shared" ref="F443" si="434">"{"</f>
        <v>{</v>
      </c>
    </row>
    <row r="444" spans="1:6" x14ac:dyDescent="0.25">
      <c r="A444" s="3"/>
      <c r="B444" s="3"/>
      <c r="C444" s="3"/>
      <c r="D444" s="3"/>
      <c r="E444" s="3"/>
      <c r="F444" s="7" t="str">
        <f t="shared" ref="F444" si="435">"title:'"&amp;A443&amp;"',"</f>
        <v>title:'Grand Teft Auto Trilogy',</v>
      </c>
    </row>
    <row r="445" spans="1:6" x14ac:dyDescent="0.25">
      <c r="A445" s="3"/>
      <c r="B445" s="3"/>
      <c r="C445" s="3"/>
      <c r="D445" s="3"/>
      <c r="E445" s="3"/>
      <c r="F445" s="7" t="str">
        <f t="shared" ref="F445" si="436">"Genre: '"&amp;B443&amp;"',"</f>
        <v>Genre: 'Adventure',</v>
      </c>
    </row>
    <row r="446" spans="1:6" x14ac:dyDescent="0.25">
      <c r="A446" s="3"/>
      <c r="B446" s="3"/>
      <c r="C446" s="3"/>
      <c r="D446" s="3"/>
      <c r="E446" s="3"/>
      <c r="F446" s="7" t="str">
        <f t="shared" ref="F446" si="437">"Publisher: '"&amp;C443&amp;"',"</f>
        <v>Publisher: 'Rockstar Games',</v>
      </c>
    </row>
    <row r="447" spans="1:6" x14ac:dyDescent="0.25">
      <c r="A447" s="3"/>
      <c r="B447" s="3"/>
      <c r="C447" s="3"/>
      <c r="D447" s="3"/>
      <c r="E447" s="3"/>
      <c r="F447" s="7" t="str">
        <f t="shared" ref="F447" si="438">"Platform: '"&amp;D443&amp;"',"</f>
        <v>Platform: 'PC',</v>
      </c>
    </row>
    <row r="448" spans="1:6" x14ac:dyDescent="0.25">
      <c r="A448" s="3"/>
      <c r="B448" s="3"/>
      <c r="C448" s="3"/>
      <c r="D448" s="3"/>
      <c r="E448" s="3"/>
      <c r="F448" s="7" t="str">
        <f t="shared" ref="F448" si="439">"Release_Year:"&amp;E443&amp;","</f>
        <v>Release_Year:2021,</v>
      </c>
    </row>
    <row r="449" spans="1:6" x14ac:dyDescent="0.25">
      <c r="A449" s="3"/>
      <c r="B449" s="3"/>
      <c r="C449" s="3"/>
      <c r="D449" s="3"/>
      <c r="E449" s="3"/>
      <c r="F449" s="7" t="str">
        <f t="shared" ref="F449" si="440">"},"</f>
        <v>},</v>
      </c>
    </row>
    <row r="450" spans="1:6" x14ac:dyDescent="0.25">
      <c r="A450" s="3" t="s">
        <v>69</v>
      </c>
      <c r="B450" s="3" t="s">
        <v>17</v>
      </c>
      <c r="C450" s="3" t="s">
        <v>106</v>
      </c>
      <c r="D450" s="3" t="s">
        <v>2</v>
      </c>
      <c r="E450" s="3">
        <v>2004</v>
      </c>
      <c r="F450" t="str">
        <f t="shared" ref="F450" si="441">"{"</f>
        <v>{</v>
      </c>
    </row>
    <row r="451" spans="1:6" x14ac:dyDescent="0.25">
      <c r="A451" s="3"/>
      <c r="B451" s="3"/>
      <c r="C451" s="3"/>
      <c r="D451" s="3"/>
      <c r="E451" s="3"/>
      <c r="F451" s="7" t="str">
        <f t="shared" ref="F451" si="442">"title:'"&amp;A450&amp;"',"</f>
        <v>title:'Grand Theft Auto: San Andreas',</v>
      </c>
    </row>
    <row r="452" spans="1:6" x14ac:dyDescent="0.25">
      <c r="A452" s="3"/>
      <c r="B452" s="3"/>
      <c r="C452" s="3"/>
      <c r="D452" s="3"/>
      <c r="E452" s="3"/>
      <c r="F452" s="7" t="str">
        <f t="shared" ref="F452" si="443">"Genre: '"&amp;B450&amp;"',"</f>
        <v>Genre: 'Adventure',</v>
      </c>
    </row>
    <row r="453" spans="1:6" x14ac:dyDescent="0.25">
      <c r="A453" s="3"/>
      <c r="B453" s="3"/>
      <c r="C453" s="3"/>
      <c r="D453" s="3"/>
      <c r="E453" s="3"/>
      <c r="F453" s="7" t="str">
        <f t="shared" ref="F453" si="444">"Publisher: '"&amp;C450&amp;"',"</f>
        <v>Publisher: 'Rockstar Games',</v>
      </c>
    </row>
    <row r="454" spans="1:6" x14ac:dyDescent="0.25">
      <c r="A454" s="3"/>
      <c r="B454" s="3"/>
      <c r="C454" s="3"/>
      <c r="D454" s="3"/>
      <c r="E454" s="3"/>
      <c r="F454" s="7" t="str">
        <f t="shared" ref="F454" si="445">"Platform: '"&amp;D450&amp;"',"</f>
        <v>Platform: 'Playstation 2',</v>
      </c>
    </row>
    <row r="455" spans="1:6" x14ac:dyDescent="0.25">
      <c r="A455" s="3"/>
      <c r="B455" s="3"/>
      <c r="C455" s="3"/>
      <c r="D455" s="3"/>
      <c r="E455" s="3"/>
      <c r="F455" s="7" t="str">
        <f t="shared" ref="F455" si="446">"Release_Year:"&amp;E450&amp;","</f>
        <v>Release_Year:2004,</v>
      </c>
    </row>
    <row r="456" spans="1:6" x14ac:dyDescent="0.25">
      <c r="A456" s="3"/>
      <c r="B456" s="3"/>
      <c r="C456" s="3"/>
      <c r="D456" s="3"/>
      <c r="E456" s="3"/>
      <c r="F456" s="7" t="str">
        <f t="shared" ref="F456" si="447">"},"</f>
        <v>},</v>
      </c>
    </row>
    <row r="457" spans="1:6" x14ac:dyDescent="0.25">
      <c r="A457" s="3" t="s">
        <v>69</v>
      </c>
      <c r="B457" s="3" t="s">
        <v>17</v>
      </c>
      <c r="C457" s="3" t="s">
        <v>106</v>
      </c>
      <c r="D457" s="3" t="s">
        <v>6</v>
      </c>
      <c r="E457" s="3">
        <v>2004</v>
      </c>
      <c r="F457" t="str">
        <f t="shared" ref="F457" si="448">"{"</f>
        <v>{</v>
      </c>
    </row>
    <row r="458" spans="1:6" x14ac:dyDescent="0.25">
      <c r="A458" s="3"/>
      <c r="B458" s="3"/>
      <c r="C458" s="3"/>
      <c r="D458" s="3"/>
      <c r="E458" s="3"/>
      <c r="F458" s="7" t="str">
        <f t="shared" ref="F458" si="449">"title:'"&amp;A457&amp;"',"</f>
        <v>title:'Grand Theft Auto: San Andreas',</v>
      </c>
    </row>
    <row r="459" spans="1:6" x14ac:dyDescent="0.25">
      <c r="A459" s="3"/>
      <c r="B459" s="3"/>
      <c r="C459" s="3"/>
      <c r="D459" s="3"/>
      <c r="E459" s="3"/>
      <c r="F459" s="7" t="str">
        <f t="shared" ref="F459" si="450">"Genre: '"&amp;B457&amp;"',"</f>
        <v>Genre: 'Adventure',</v>
      </c>
    </row>
    <row r="460" spans="1:6" x14ac:dyDescent="0.25">
      <c r="A460" s="3"/>
      <c r="B460" s="3"/>
      <c r="C460" s="3"/>
      <c r="D460" s="3"/>
      <c r="E460" s="3"/>
      <c r="F460" s="7" t="str">
        <f t="shared" ref="F460" si="451">"Publisher: '"&amp;C457&amp;"',"</f>
        <v>Publisher: 'Rockstar Games',</v>
      </c>
    </row>
    <row r="461" spans="1:6" x14ac:dyDescent="0.25">
      <c r="A461" s="3"/>
      <c r="B461" s="3"/>
      <c r="C461" s="3"/>
      <c r="D461" s="3"/>
      <c r="E461" s="3"/>
      <c r="F461" s="7" t="str">
        <f t="shared" ref="F461" si="452">"Platform: '"&amp;D457&amp;"',"</f>
        <v>Platform: 'Xbox',</v>
      </c>
    </row>
    <row r="462" spans="1:6" x14ac:dyDescent="0.25">
      <c r="A462" s="3"/>
      <c r="B462" s="3"/>
      <c r="C462" s="3"/>
      <c r="D462" s="3"/>
      <c r="E462" s="3"/>
      <c r="F462" s="7" t="str">
        <f t="shared" ref="F462" si="453">"Release_Year:"&amp;E457&amp;","</f>
        <v>Release_Year:2004,</v>
      </c>
    </row>
    <row r="463" spans="1:6" x14ac:dyDescent="0.25">
      <c r="A463" s="3"/>
      <c r="B463" s="3"/>
      <c r="C463" s="3"/>
      <c r="D463" s="3"/>
      <c r="E463" s="3"/>
      <c r="F463" s="7" t="str">
        <f t="shared" ref="F463" si="454">"},"</f>
        <v>},</v>
      </c>
    </row>
    <row r="464" spans="1:6" x14ac:dyDescent="0.25">
      <c r="A464" s="3" t="s">
        <v>69</v>
      </c>
      <c r="B464" s="3" t="s">
        <v>17</v>
      </c>
      <c r="C464" s="3" t="s">
        <v>106</v>
      </c>
      <c r="D464" s="3" t="s">
        <v>10</v>
      </c>
      <c r="E464" s="3">
        <v>2004</v>
      </c>
      <c r="F464" t="str">
        <f t="shared" ref="F464" si="455">"{"</f>
        <v>{</v>
      </c>
    </row>
    <row r="465" spans="1:6" x14ac:dyDescent="0.25">
      <c r="A465" s="3"/>
      <c r="B465" s="3"/>
      <c r="C465" s="3"/>
      <c r="D465" s="3"/>
      <c r="E465" s="3"/>
      <c r="F465" s="7" t="str">
        <f t="shared" ref="F465" si="456">"title:'"&amp;A464&amp;"',"</f>
        <v>title:'Grand Theft Auto: San Andreas',</v>
      </c>
    </row>
    <row r="466" spans="1:6" x14ac:dyDescent="0.25">
      <c r="A466" s="3"/>
      <c r="B466" s="3"/>
      <c r="C466" s="3"/>
      <c r="D466" s="3"/>
      <c r="E466" s="3"/>
      <c r="F466" s="7" t="str">
        <f t="shared" ref="F466" si="457">"Genre: '"&amp;B464&amp;"',"</f>
        <v>Genre: 'Adventure',</v>
      </c>
    </row>
    <row r="467" spans="1:6" x14ac:dyDescent="0.25">
      <c r="A467" s="3"/>
      <c r="B467" s="3"/>
      <c r="C467" s="3"/>
      <c r="D467" s="3"/>
      <c r="E467" s="3"/>
      <c r="F467" s="7" t="str">
        <f t="shared" ref="F467" si="458">"Publisher: '"&amp;C464&amp;"',"</f>
        <v>Publisher: 'Rockstar Games',</v>
      </c>
    </row>
    <row r="468" spans="1:6" x14ac:dyDescent="0.25">
      <c r="A468" s="3"/>
      <c r="B468" s="3"/>
      <c r="C468" s="3"/>
      <c r="D468" s="3"/>
      <c r="E468" s="3"/>
      <c r="F468" s="7" t="str">
        <f t="shared" ref="F468" si="459">"Platform: '"&amp;D464&amp;"',"</f>
        <v>Platform: 'PC',</v>
      </c>
    </row>
    <row r="469" spans="1:6" x14ac:dyDescent="0.25">
      <c r="A469" s="3"/>
      <c r="B469" s="3"/>
      <c r="C469" s="3"/>
      <c r="D469" s="3"/>
      <c r="E469" s="3"/>
      <c r="F469" s="7" t="str">
        <f t="shared" ref="F469" si="460">"Release_Year:"&amp;E464&amp;","</f>
        <v>Release_Year:2004,</v>
      </c>
    </row>
    <row r="470" spans="1:6" x14ac:dyDescent="0.25">
      <c r="A470" s="3"/>
      <c r="B470" s="3"/>
      <c r="C470" s="3"/>
      <c r="D470" s="3"/>
      <c r="E470" s="3"/>
      <c r="F470" s="7" t="str">
        <f t="shared" ref="F470" si="461">"},"</f>
        <v>},</v>
      </c>
    </row>
    <row r="471" spans="1:6" x14ac:dyDescent="0.25">
      <c r="A471" s="3" t="s">
        <v>51</v>
      </c>
      <c r="B471" s="3" t="s">
        <v>25</v>
      </c>
      <c r="C471" s="3" t="s">
        <v>107</v>
      </c>
      <c r="D471" s="3" t="s">
        <v>10</v>
      </c>
      <c r="E471" s="3">
        <v>1998</v>
      </c>
      <c r="F471" t="str">
        <f t="shared" ref="F471" si="462">"{"</f>
        <v>{</v>
      </c>
    </row>
    <row r="472" spans="1:6" x14ac:dyDescent="0.25">
      <c r="A472" s="3"/>
      <c r="B472" s="3"/>
      <c r="C472" s="3"/>
      <c r="D472" s="3"/>
      <c r="E472" s="3"/>
      <c r="F472" s="7" t="str">
        <f t="shared" ref="F472" si="463">"title:'"&amp;A471&amp;"',"</f>
        <v>title:'Half-Life',</v>
      </c>
    </row>
    <row r="473" spans="1:6" x14ac:dyDescent="0.25">
      <c r="A473" s="3"/>
      <c r="B473" s="3"/>
      <c r="C473" s="3"/>
      <c r="D473" s="3"/>
      <c r="E473" s="3"/>
      <c r="F473" s="7" t="str">
        <f t="shared" ref="F473" si="464">"Genre: '"&amp;B471&amp;"',"</f>
        <v>Genre: 'Shooter',</v>
      </c>
    </row>
    <row r="474" spans="1:6" x14ac:dyDescent="0.25">
      <c r="A474" s="3"/>
      <c r="B474" s="3"/>
      <c r="C474" s="3"/>
      <c r="D474" s="3"/>
      <c r="E474" s="3"/>
      <c r="F474" s="7" t="str">
        <f t="shared" ref="F474" si="465">"Publisher: '"&amp;C471&amp;"',"</f>
        <v>Publisher: 'Sierra',</v>
      </c>
    </row>
    <row r="475" spans="1:6" x14ac:dyDescent="0.25">
      <c r="A475" s="3"/>
      <c r="B475" s="3"/>
      <c r="C475" s="3"/>
      <c r="D475" s="3"/>
      <c r="E475" s="3"/>
      <c r="F475" s="7" t="str">
        <f t="shared" ref="F475" si="466">"Platform: '"&amp;D471&amp;"',"</f>
        <v>Platform: 'PC',</v>
      </c>
    </row>
    <row r="476" spans="1:6" x14ac:dyDescent="0.25">
      <c r="A476" s="3"/>
      <c r="B476" s="3"/>
      <c r="C476" s="3"/>
      <c r="D476" s="3"/>
      <c r="E476" s="3"/>
      <c r="F476" s="7" t="str">
        <f t="shared" ref="F476" si="467">"Release_Year:"&amp;E471&amp;","</f>
        <v>Release_Year:1998,</v>
      </c>
    </row>
    <row r="477" spans="1:6" x14ac:dyDescent="0.25">
      <c r="A477" s="3"/>
      <c r="B477" s="3"/>
      <c r="C477" s="3"/>
      <c r="D477" s="3"/>
      <c r="E477" s="3"/>
      <c r="F477" s="7" t="str">
        <f t="shared" ref="F477" si="468">"},"</f>
        <v>},</v>
      </c>
    </row>
    <row r="478" spans="1:6" x14ac:dyDescent="0.25">
      <c r="A478" s="3" t="s">
        <v>52</v>
      </c>
      <c r="B478" s="3" t="s">
        <v>25</v>
      </c>
      <c r="C478" s="3" t="s">
        <v>107</v>
      </c>
      <c r="D478" s="3" t="s">
        <v>10</v>
      </c>
      <c r="E478" s="3">
        <v>2004</v>
      </c>
      <c r="F478" t="str">
        <f t="shared" ref="F478" si="469">"{"</f>
        <v>{</v>
      </c>
    </row>
    <row r="479" spans="1:6" x14ac:dyDescent="0.25">
      <c r="A479" s="3"/>
      <c r="B479" s="3"/>
      <c r="C479" s="3"/>
      <c r="D479" s="3"/>
      <c r="E479" s="3"/>
      <c r="F479" s="7" t="str">
        <f t="shared" ref="F479" si="470">"title:'"&amp;A478&amp;"',"</f>
        <v>title:'Half-Life 2',</v>
      </c>
    </row>
    <row r="480" spans="1:6" x14ac:dyDescent="0.25">
      <c r="A480" s="3"/>
      <c r="B480" s="3"/>
      <c r="C480" s="3"/>
      <c r="D480" s="3"/>
      <c r="E480" s="3"/>
      <c r="F480" s="7" t="str">
        <f t="shared" ref="F480" si="471">"Genre: '"&amp;B478&amp;"',"</f>
        <v>Genre: 'Shooter',</v>
      </c>
    </row>
    <row r="481" spans="1:6" x14ac:dyDescent="0.25">
      <c r="A481" s="3"/>
      <c r="B481" s="3"/>
      <c r="C481" s="3"/>
      <c r="D481" s="3"/>
      <c r="E481" s="3"/>
      <c r="F481" s="7" t="str">
        <f t="shared" ref="F481" si="472">"Publisher: '"&amp;C478&amp;"',"</f>
        <v>Publisher: 'Sierra',</v>
      </c>
    </row>
    <row r="482" spans="1:6" x14ac:dyDescent="0.25">
      <c r="A482" s="3"/>
      <c r="B482" s="3"/>
      <c r="C482" s="3"/>
      <c r="D482" s="3"/>
      <c r="E482" s="3"/>
      <c r="F482" s="7" t="str">
        <f t="shared" ref="F482" si="473">"Platform: '"&amp;D478&amp;"',"</f>
        <v>Platform: 'PC',</v>
      </c>
    </row>
    <row r="483" spans="1:6" x14ac:dyDescent="0.25">
      <c r="A483" s="3"/>
      <c r="B483" s="3"/>
      <c r="C483" s="3"/>
      <c r="D483" s="3"/>
      <c r="E483" s="3"/>
      <c r="F483" s="7" t="str">
        <f t="shared" ref="F483" si="474">"Release_Year:"&amp;E478&amp;","</f>
        <v>Release_Year:2004,</v>
      </c>
    </row>
    <row r="484" spans="1:6" x14ac:dyDescent="0.25">
      <c r="A484" s="3"/>
      <c r="B484" s="3"/>
      <c r="C484" s="3"/>
      <c r="D484" s="3"/>
      <c r="E484" s="3"/>
      <c r="F484" s="7" t="str">
        <f t="shared" ref="F484" si="475">"},"</f>
        <v>},</v>
      </c>
    </row>
    <row r="485" spans="1:6" x14ac:dyDescent="0.25">
      <c r="A485" s="3" t="s">
        <v>81</v>
      </c>
      <c r="B485" s="3" t="s">
        <v>25</v>
      </c>
      <c r="C485" s="3" t="s">
        <v>92</v>
      </c>
      <c r="D485" s="3" t="s">
        <v>6</v>
      </c>
      <c r="E485" s="3">
        <v>2001</v>
      </c>
      <c r="F485" t="str">
        <f t="shared" ref="F485" si="476">"{"</f>
        <v>{</v>
      </c>
    </row>
    <row r="486" spans="1:6" x14ac:dyDescent="0.25">
      <c r="A486" s="3"/>
      <c r="B486" s="3"/>
      <c r="C486" s="3"/>
      <c r="D486" s="3"/>
      <c r="E486" s="3"/>
      <c r="F486" s="7" t="str">
        <f t="shared" ref="F486" si="477">"title:'"&amp;A485&amp;"',"</f>
        <v>title:'Halo: Combat Evolved',</v>
      </c>
    </row>
    <row r="487" spans="1:6" x14ac:dyDescent="0.25">
      <c r="A487" s="3"/>
      <c r="B487" s="3"/>
      <c r="C487" s="3"/>
      <c r="D487" s="3"/>
      <c r="E487" s="3"/>
      <c r="F487" s="7" t="str">
        <f t="shared" ref="F487" si="478">"Genre: '"&amp;B485&amp;"',"</f>
        <v>Genre: 'Shooter',</v>
      </c>
    </row>
    <row r="488" spans="1:6" x14ac:dyDescent="0.25">
      <c r="A488" s="3"/>
      <c r="B488" s="3"/>
      <c r="C488" s="3"/>
      <c r="D488" s="3"/>
      <c r="E488" s="3"/>
      <c r="F488" s="7" t="str">
        <f t="shared" ref="F488" si="479">"Publisher: '"&amp;C485&amp;"',"</f>
        <v>Publisher: 'Microsoft',</v>
      </c>
    </row>
    <row r="489" spans="1:6" x14ac:dyDescent="0.25">
      <c r="A489" s="3"/>
      <c r="B489" s="3"/>
      <c r="C489" s="3"/>
      <c r="D489" s="3"/>
      <c r="E489" s="3"/>
      <c r="F489" s="7" t="str">
        <f t="shared" ref="F489" si="480">"Platform: '"&amp;D485&amp;"',"</f>
        <v>Platform: 'Xbox',</v>
      </c>
    </row>
    <row r="490" spans="1:6" x14ac:dyDescent="0.25">
      <c r="A490" s="3"/>
      <c r="B490" s="3"/>
      <c r="C490" s="3"/>
      <c r="D490" s="3"/>
      <c r="E490" s="3"/>
      <c r="F490" s="7" t="str">
        <f t="shared" ref="F490" si="481">"Release_Year:"&amp;E485&amp;","</f>
        <v>Release_Year:2001,</v>
      </c>
    </row>
    <row r="491" spans="1:6" x14ac:dyDescent="0.25">
      <c r="A491" s="3"/>
      <c r="B491" s="3"/>
      <c r="C491" s="3"/>
      <c r="D491" s="3"/>
      <c r="E491" s="3"/>
      <c r="F491" s="7" t="str">
        <f t="shared" ref="F491" si="482">"},"</f>
        <v>},</v>
      </c>
    </row>
    <row r="492" spans="1:6" x14ac:dyDescent="0.25">
      <c r="A492" s="3" t="s">
        <v>81</v>
      </c>
      <c r="B492" s="3" t="s">
        <v>25</v>
      </c>
      <c r="C492" s="3" t="s">
        <v>92</v>
      </c>
      <c r="D492" s="3" t="s">
        <v>10</v>
      </c>
      <c r="E492" s="3">
        <v>2001</v>
      </c>
      <c r="F492" t="str">
        <f t="shared" ref="F492" si="483">"{"</f>
        <v>{</v>
      </c>
    </row>
    <row r="493" spans="1:6" x14ac:dyDescent="0.25">
      <c r="A493" s="3"/>
      <c r="B493" s="3"/>
      <c r="C493" s="3"/>
      <c r="D493" s="3"/>
      <c r="E493" s="3"/>
      <c r="F493" s="7" t="str">
        <f t="shared" ref="F493" si="484">"title:'"&amp;A492&amp;"',"</f>
        <v>title:'Halo: Combat Evolved',</v>
      </c>
    </row>
    <row r="494" spans="1:6" x14ac:dyDescent="0.25">
      <c r="A494" s="3"/>
      <c r="B494" s="3"/>
      <c r="C494" s="3"/>
      <c r="D494" s="3"/>
      <c r="E494" s="3"/>
      <c r="F494" s="7" t="str">
        <f t="shared" ref="F494" si="485">"Genre: '"&amp;B492&amp;"',"</f>
        <v>Genre: 'Shooter',</v>
      </c>
    </row>
    <row r="495" spans="1:6" x14ac:dyDescent="0.25">
      <c r="A495" s="3"/>
      <c r="B495" s="3"/>
      <c r="C495" s="3"/>
      <c r="D495" s="3"/>
      <c r="E495" s="3"/>
      <c r="F495" s="7" t="str">
        <f t="shared" ref="F495" si="486">"Publisher: '"&amp;C492&amp;"',"</f>
        <v>Publisher: 'Microsoft',</v>
      </c>
    </row>
    <row r="496" spans="1:6" x14ac:dyDescent="0.25">
      <c r="A496" s="3"/>
      <c r="B496" s="3"/>
      <c r="C496" s="3"/>
      <c r="D496" s="3"/>
      <c r="E496" s="3"/>
      <c r="F496" s="7" t="str">
        <f t="shared" ref="F496" si="487">"Platform: '"&amp;D492&amp;"',"</f>
        <v>Platform: 'PC',</v>
      </c>
    </row>
    <row r="497" spans="1:6" x14ac:dyDescent="0.25">
      <c r="A497" s="3"/>
      <c r="B497" s="3"/>
      <c r="C497" s="3"/>
      <c r="D497" s="3"/>
      <c r="E497" s="3"/>
      <c r="F497" s="7" t="str">
        <f t="shared" ref="F497" si="488">"Release_Year:"&amp;E492&amp;","</f>
        <v>Release_Year:2001,</v>
      </c>
    </row>
    <row r="498" spans="1:6" x14ac:dyDescent="0.25">
      <c r="A498" s="3"/>
      <c r="B498" s="3"/>
      <c r="C498" s="3"/>
      <c r="D498" s="3"/>
      <c r="E498" s="3"/>
      <c r="F498" s="7" t="str">
        <f t="shared" ref="F498" si="489">"},"</f>
        <v>},</v>
      </c>
    </row>
    <row r="499" spans="1:6" x14ac:dyDescent="0.25">
      <c r="A499" s="3" t="s">
        <v>82</v>
      </c>
      <c r="B499" s="3" t="s">
        <v>25</v>
      </c>
      <c r="C499" s="3" t="s">
        <v>92</v>
      </c>
      <c r="D499" s="3" t="s">
        <v>6</v>
      </c>
      <c r="E499" s="3">
        <v>2004</v>
      </c>
      <c r="F499" t="str">
        <f t="shared" ref="F499" si="490">"{"</f>
        <v>{</v>
      </c>
    </row>
    <row r="500" spans="1:6" x14ac:dyDescent="0.25">
      <c r="A500" s="3"/>
      <c r="B500" s="3"/>
      <c r="C500" s="3"/>
      <c r="D500" s="3"/>
      <c r="E500" s="3"/>
      <c r="F500" s="7" t="str">
        <f t="shared" ref="F500" si="491">"title:'"&amp;A499&amp;"',"</f>
        <v>title:'Halo 2',</v>
      </c>
    </row>
    <row r="501" spans="1:6" x14ac:dyDescent="0.25">
      <c r="A501" s="3"/>
      <c r="B501" s="3"/>
      <c r="C501" s="3"/>
      <c r="D501" s="3"/>
      <c r="E501" s="3"/>
      <c r="F501" s="7" t="str">
        <f t="shared" ref="F501" si="492">"Genre: '"&amp;B499&amp;"',"</f>
        <v>Genre: 'Shooter',</v>
      </c>
    </row>
    <row r="502" spans="1:6" x14ac:dyDescent="0.25">
      <c r="A502" s="3"/>
      <c r="B502" s="3"/>
      <c r="C502" s="3"/>
      <c r="D502" s="3"/>
      <c r="E502" s="3"/>
      <c r="F502" s="7" t="str">
        <f t="shared" ref="F502" si="493">"Publisher: '"&amp;C499&amp;"',"</f>
        <v>Publisher: 'Microsoft',</v>
      </c>
    </row>
    <row r="503" spans="1:6" x14ac:dyDescent="0.25">
      <c r="A503" s="3"/>
      <c r="B503" s="3"/>
      <c r="C503" s="3"/>
      <c r="D503" s="3"/>
      <c r="E503" s="3"/>
      <c r="F503" s="7" t="str">
        <f t="shared" ref="F503" si="494">"Platform: '"&amp;D499&amp;"',"</f>
        <v>Platform: 'Xbox',</v>
      </c>
    </row>
    <row r="504" spans="1:6" x14ac:dyDescent="0.25">
      <c r="A504" s="3"/>
      <c r="B504" s="3"/>
      <c r="C504" s="3"/>
      <c r="D504" s="3"/>
      <c r="E504" s="3"/>
      <c r="F504" s="7" t="str">
        <f t="shared" ref="F504" si="495">"Release_Year:"&amp;E499&amp;","</f>
        <v>Release_Year:2004,</v>
      </c>
    </row>
    <row r="505" spans="1:6" x14ac:dyDescent="0.25">
      <c r="A505" s="3"/>
      <c r="B505" s="3"/>
      <c r="C505" s="3"/>
      <c r="D505" s="3"/>
      <c r="E505" s="3"/>
      <c r="F505" s="7" t="str">
        <f t="shared" ref="F505" si="496">"},"</f>
        <v>},</v>
      </c>
    </row>
    <row r="506" spans="1:6" x14ac:dyDescent="0.25">
      <c r="A506" s="3" t="s">
        <v>82</v>
      </c>
      <c r="B506" s="3" t="s">
        <v>25</v>
      </c>
      <c r="C506" s="3" t="s">
        <v>92</v>
      </c>
      <c r="D506" s="3" t="s">
        <v>10</v>
      </c>
      <c r="E506" s="3">
        <v>2004</v>
      </c>
      <c r="F506" t="str">
        <f t="shared" ref="F506" si="497">"{"</f>
        <v>{</v>
      </c>
    </row>
    <row r="507" spans="1:6" x14ac:dyDescent="0.25">
      <c r="A507" s="3"/>
      <c r="B507" s="3"/>
      <c r="C507" s="3"/>
      <c r="D507" s="3"/>
      <c r="E507" s="3"/>
      <c r="F507" s="7" t="str">
        <f t="shared" ref="F507" si="498">"title:'"&amp;A506&amp;"',"</f>
        <v>title:'Halo 2',</v>
      </c>
    </row>
    <row r="508" spans="1:6" x14ac:dyDescent="0.25">
      <c r="A508" s="3"/>
      <c r="B508" s="3"/>
      <c r="C508" s="3"/>
      <c r="D508" s="3"/>
      <c r="E508" s="3"/>
      <c r="F508" s="7" t="str">
        <f t="shared" ref="F508" si="499">"Genre: '"&amp;B506&amp;"',"</f>
        <v>Genre: 'Shooter',</v>
      </c>
    </row>
    <row r="509" spans="1:6" x14ac:dyDescent="0.25">
      <c r="A509" s="3"/>
      <c r="B509" s="3"/>
      <c r="C509" s="3"/>
      <c r="D509" s="3"/>
      <c r="E509" s="3"/>
      <c r="F509" s="7" t="str">
        <f t="shared" ref="F509" si="500">"Publisher: '"&amp;C506&amp;"',"</f>
        <v>Publisher: 'Microsoft',</v>
      </c>
    </row>
    <row r="510" spans="1:6" x14ac:dyDescent="0.25">
      <c r="A510" s="3"/>
      <c r="B510" s="3"/>
      <c r="C510" s="3"/>
      <c r="D510" s="3"/>
      <c r="E510" s="3"/>
      <c r="F510" s="7" t="str">
        <f t="shared" ref="F510" si="501">"Platform: '"&amp;D506&amp;"',"</f>
        <v>Platform: 'PC',</v>
      </c>
    </row>
    <row r="511" spans="1:6" x14ac:dyDescent="0.25">
      <c r="A511" s="3"/>
      <c r="B511" s="3"/>
      <c r="C511" s="3"/>
      <c r="D511" s="3"/>
      <c r="E511" s="3"/>
      <c r="F511" s="7" t="str">
        <f t="shared" ref="F511" si="502">"Release_Year:"&amp;E506&amp;","</f>
        <v>Release_Year:2004,</v>
      </c>
    </row>
    <row r="512" spans="1:6" x14ac:dyDescent="0.25">
      <c r="A512" s="3"/>
      <c r="B512" s="3"/>
      <c r="C512" s="3"/>
      <c r="D512" s="3"/>
      <c r="E512" s="3"/>
      <c r="F512" s="7" t="str">
        <f t="shared" ref="F512" si="503">"},"</f>
        <v>},</v>
      </c>
    </row>
    <row r="513" spans="1:6" x14ac:dyDescent="0.25">
      <c r="A513" s="3" t="s">
        <v>83</v>
      </c>
      <c r="B513" s="3" t="s">
        <v>25</v>
      </c>
      <c r="C513" s="3" t="s">
        <v>92</v>
      </c>
      <c r="D513" s="3" t="s">
        <v>7</v>
      </c>
      <c r="E513" s="3">
        <v>2007</v>
      </c>
      <c r="F513" t="str">
        <f t="shared" ref="F513" si="504">"{"</f>
        <v>{</v>
      </c>
    </row>
    <row r="514" spans="1:6" x14ac:dyDescent="0.25">
      <c r="A514" s="3"/>
      <c r="B514" s="3"/>
      <c r="C514" s="3"/>
      <c r="D514" s="3"/>
      <c r="E514" s="3"/>
      <c r="F514" s="7" t="str">
        <f t="shared" ref="F514" si="505">"title:'"&amp;A513&amp;"',"</f>
        <v>title:'Halo 3',</v>
      </c>
    </row>
    <row r="515" spans="1:6" x14ac:dyDescent="0.25">
      <c r="A515" s="3"/>
      <c r="B515" s="3"/>
      <c r="C515" s="3"/>
      <c r="D515" s="3"/>
      <c r="E515" s="3"/>
      <c r="F515" s="7" t="str">
        <f t="shared" ref="F515" si="506">"Genre: '"&amp;B513&amp;"',"</f>
        <v>Genre: 'Shooter',</v>
      </c>
    </row>
    <row r="516" spans="1:6" x14ac:dyDescent="0.25">
      <c r="A516" s="3"/>
      <c r="B516" s="3"/>
      <c r="C516" s="3"/>
      <c r="D516" s="3"/>
      <c r="E516" s="3"/>
      <c r="F516" s="7" t="str">
        <f t="shared" ref="F516" si="507">"Publisher: '"&amp;C513&amp;"',"</f>
        <v>Publisher: 'Microsoft',</v>
      </c>
    </row>
    <row r="517" spans="1:6" x14ac:dyDescent="0.25">
      <c r="A517" s="3"/>
      <c r="B517" s="3"/>
      <c r="C517" s="3"/>
      <c r="D517" s="3"/>
      <c r="E517" s="3"/>
      <c r="F517" s="7" t="str">
        <f t="shared" ref="F517" si="508">"Platform: '"&amp;D513&amp;"',"</f>
        <v>Platform: 'Xbox 360',</v>
      </c>
    </row>
    <row r="518" spans="1:6" x14ac:dyDescent="0.25">
      <c r="A518" s="3"/>
      <c r="B518" s="3"/>
      <c r="C518" s="3"/>
      <c r="D518" s="3"/>
      <c r="E518" s="3"/>
      <c r="F518" s="7" t="str">
        <f t="shared" ref="F518" si="509">"Release_Year:"&amp;E513&amp;","</f>
        <v>Release_Year:2007,</v>
      </c>
    </row>
    <row r="519" spans="1:6" x14ac:dyDescent="0.25">
      <c r="A519" s="3"/>
      <c r="B519" s="3"/>
      <c r="C519" s="3"/>
      <c r="D519" s="3"/>
      <c r="E519" s="3"/>
      <c r="F519" s="7" t="str">
        <f t="shared" ref="F519" si="510">"},"</f>
        <v>},</v>
      </c>
    </row>
    <row r="520" spans="1:6" x14ac:dyDescent="0.25">
      <c r="A520" s="3" t="s">
        <v>43</v>
      </c>
      <c r="B520" s="3" t="s">
        <v>109</v>
      </c>
      <c r="C520" s="3" t="s">
        <v>108</v>
      </c>
      <c r="D520" s="3" t="s">
        <v>11</v>
      </c>
      <c r="E520" s="3">
        <v>2009</v>
      </c>
      <c r="F520" t="str">
        <f t="shared" ref="F520" si="511">"{"</f>
        <v>{</v>
      </c>
    </row>
    <row r="521" spans="1:6" x14ac:dyDescent="0.25">
      <c r="A521" s="3"/>
      <c r="B521" s="3"/>
      <c r="C521" s="3"/>
      <c r="D521" s="3"/>
      <c r="E521" s="3"/>
      <c r="F521" s="7" t="str">
        <f t="shared" ref="F521" si="512">"title:'"&amp;A520&amp;"',"</f>
        <v>title:'League Of Legends',</v>
      </c>
    </row>
    <row r="522" spans="1:6" x14ac:dyDescent="0.25">
      <c r="A522" s="3"/>
      <c r="B522" s="3"/>
      <c r="C522" s="3"/>
      <c r="D522" s="3"/>
      <c r="E522" s="3"/>
      <c r="F522" s="7" t="str">
        <f t="shared" ref="F522" si="513">"Genre: '"&amp;B520&amp;"',"</f>
        <v>Genre: 'MMO',</v>
      </c>
    </row>
    <row r="523" spans="1:6" x14ac:dyDescent="0.25">
      <c r="A523" s="3"/>
      <c r="B523" s="3"/>
      <c r="C523" s="3"/>
      <c r="D523" s="3"/>
      <c r="E523" s="3"/>
      <c r="F523" s="7" t="str">
        <f t="shared" ref="F523" si="514">"Publisher: '"&amp;C520&amp;"',"</f>
        <v>Publisher: 'Riot Games',</v>
      </c>
    </row>
    <row r="524" spans="1:6" x14ac:dyDescent="0.25">
      <c r="A524" s="3"/>
      <c r="B524" s="3"/>
      <c r="C524" s="3"/>
      <c r="D524" s="3"/>
      <c r="E524" s="3"/>
      <c r="F524" s="7" t="str">
        <f t="shared" ref="F524" si="515">"Platform: '"&amp;D520&amp;"',"</f>
        <v>Platform: 'Nintendo Switch',</v>
      </c>
    </row>
    <row r="525" spans="1:6" x14ac:dyDescent="0.25">
      <c r="A525" s="3"/>
      <c r="B525" s="3"/>
      <c r="C525" s="3"/>
      <c r="D525" s="3"/>
      <c r="E525" s="3"/>
      <c r="F525" s="7" t="str">
        <f t="shared" ref="F525" si="516">"Release_Year:"&amp;E520&amp;","</f>
        <v>Release_Year:2009,</v>
      </c>
    </row>
    <row r="526" spans="1:6" x14ac:dyDescent="0.25">
      <c r="A526" s="3"/>
      <c r="B526" s="3"/>
      <c r="C526" s="3"/>
      <c r="D526" s="3"/>
      <c r="E526" s="3"/>
      <c r="F526" s="7" t="str">
        <f t="shared" ref="F526" si="517">"},"</f>
        <v>},</v>
      </c>
    </row>
    <row r="527" spans="1:6" x14ac:dyDescent="0.25">
      <c r="A527" s="3" t="s">
        <v>61</v>
      </c>
      <c r="B527" s="3" t="s">
        <v>19</v>
      </c>
      <c r="C527" s="3" t="s">
        <v>95</v>
      </c>
      <c r="D527" s="3" t="s">
        <v>11</v>
      </c>
      <c r="E527" s="3">
        <v>2014</v>
      </c>
      <c r="F527" t="str">
        <f t="shared" ref="F527" si="518">"{"</f>
        <v>{</v>
      </c>
    </row>
    <row r="528" spans="1:6" x14ac:dyDescent="0.25">
      <c r="A528" s="3"/>
      <c r="B528" s="3"/>
      <c r="C528" s="3"/>
      <c r="D528" s="3"/>
      <c r="E528" s="3"/>
      <c r="F528" s="7" t="str">
        <f t="shared" ref="F528" si="519">"title:'"&amp;A527&amp;"',"</f>
        <v>title:'Mario Kart 8 Deluxe',</v>
      </c>
    </row>
    <row r="529" spans="1:6" x14ac:dyDescent="0.25">
      <c r="A529" s="3"/>
      <c r="B529" s="3"/>
      <c r="C529" s="3"/>
      <c r="D529" s="3"/>
      <c r="E529" s="3"/>
      <c r="F529" s="7" t="str">
        <f t="shared" ref="F529" si="520">"Genre: '"&amp;B527&amp;"',"</f>
        <v>Genre: 'Racing',</v>
      </c>
    </row>
    <row r="530" spans="1:6" x14ac:dyDescent="0.25">
      <c r="A530" s="3"/>
      <c r="B530" s="3"/>
      <c r="C530" s="3"/>
      <c r="D530" s="3"/>
      <c r="E530" s="3"/>
      <c r="F530" s="7" t="str">
        <f t="shared" ref="F530" si="521">"Publisher: '"&amp;C527&amp;"',"</f>
        <v>Publisher: 'Nintendo',</v>
      </c>
    </row>
    <row r="531" spans="1:6" x14ac:dyDescent="0.25">
      <c r="A531" s="3"/>
      <c r="B531" s="3"/>
      <c r="C531" s="3"/>
      <c r="D531" s="3"/>
      <c r="E531" s="3"/>
      <c r="F531" s="7" t="str">
        <f t="shared" ref="F531" si="522">"Platform: '"&amp;D527&amp;"',"</f>
        <v>Platform: 'Nintendo Switch',</v>
      </c>
    </row>
    <row r="532" spans="1:6" x14ac:dyDescent="0.25">
      <c r="A532" s="3"/>
      <c r="B532" s="3"/>
      <c r="C532" s="3"/>
      <c r="D532" s="3"/>
      <c r="E532" s="3"/>
      <c r="F532" s="7" t="str">
        <f t="shared" ref="F532" si="523">"Release_Year:"&amp;E527&amp;","</f>
        <v>Release_Year:2014,</v>
      </c>
    </row>
    <row r="533" spans="1:6" x14ac:dyDescent="0.25">
      <c r="A533" s="3"/>
      <c r="B533" s="3"/>
      <c r="C533" s="3"/>
      <c r="D533" s="3"/>
      <c r="E533" s="3"/>
      <c r="F533" s="7" t="str">
        <f t="shared" ref="F533" si="524">"},"</f>
        <v>},</v>
      </c>
    </row>
    <row r="534" spans="1:6" ht="14.25" customHeight="1" x14ac:dyDescent="0.25">
      <c r="A534" s="3" t="s">
        <v>33</v>
      </c>
      <c r="B534" s="3" t="s">
        <v>16</v>
      </c>
      <c r="C534" s="3" t="s">
        <v>105</v>
      </c>
      <c r="D534" s="3" t="s">
        <v>4</v>
      </c>
      <c r="E534" s="3">
        <v>2018</v>
      </c>
      <c r="F534" t="str">
        <f t="shared" ref="F534" si="525">"{"</f>
        <v>{</v>
      </c>
    </row>
    <row r="535" spans="1:6" x14ac:dyDescent="0.25">
      <c r="A535" s="3"/>
      <c r="B535" s="3"/>
      <c r="C535" s="3"/>
      <c r="D535" s="3"/>
      <c r="E535" s="3"/>
      <c r="F535" s="7" t="str">
        <f t="shared" ref="F535" si="526">"title:'"&amp;A534&amp;"',"</f>
        <v>title:'Marvel’s Spider-Man',</v>
      </c>
    </row>
    <row r="536" spans="1:6" x14ac:dyDescent="0.25">
      <c r="A536" s="3"/>
      <c r="B536" s="3"/>
      <c r="C536" s="3"/>
      <c r="D536" s="3"/>
      <c r="E536" s="3"/>
      <c r="F536" s="7" t="str">
        <f t="shared" ref="F536" si="527">"Genre: '"&amp;B534&amp;"',"</f>
        <v>Genre: 'Action',</v>
      </c>
    </row>
    <row r="537" spans="1:6" x14ac:dyDescent="0.25">
      <c r="A537" s="3"/>
      <c r="B537" s="3"/>
      <c r="C537" s="3"/>
      <c r="D537" s="3"/>
      <c r="E537" s="3"/>
      <c r="F537" s="7" t="str">
        <f t="shared" ref="F537" si="528">"Publisher: '"&amp;C534&amp;"',"</f>
        <v>Publisher: 'Sony',</v>
      </c>
    </row>
    <row r="538" spans="1:6" x14ac:dyDescent="0.25">
      <c r="A538" s="3"/>
      <c r="B538" s="3"/>
      <c r="C538" s="3"/>
      <c r="D538" s="3"/>
      <c r="E538" s="3"/>
      <c r="F538" s="7" t="str">
        <f t="shared" ref="F538" si="529">"Platform: '"&amp;D534&amp;"',"</f>
        <v>Platform: 'Playstation 4',</v>
      </c>
    </row>
    <row r="539" spans="1:6" x14ac:dyDescent="0.25">
      <c r="A539" s="3"/>
      <c r="B539" s="3"/>
      <c r="C539" s="3"/>
      <c r="D539" s="3"/>
      <c r="E539" s="3"/>
      <c r="F539" s="7" t="str">
        <f t="shared" ref="F539" si="530">"Release_Year:"&amp;E534&amp;","</f>
        <v>Release_Year:2018,</v>
      </c>
    </row>
    <row r="540" spans="1:6" x14ac:dyDescent="0.25">
      <c r="A540" s="3"/>
      <c r="B540" s="3"/>
      <c r="C540" s="3"/>
      <c r="D540" s="3"/>
      <c r="E540" s="3"/>
      <c r="F540" s="7" t="str">
        <f t="shared" ref="F540" si="531">"},"</f>
        <v>},</v>
      </c>
    </row>
    <row r="541" spans="1:6" x14ac:dyDescent="0.25">
      <c r="A541" s="3" t="s">
        <v>33</v>
      </c>
      <c r="B541" s="3" t="s">
        <v>16</v>
      </c>
      <c r="C541" s="3" t="s">
        <v>105</v>
      </c>
      <c r="D541" s="3" t="s">
        <v>10</v>
      </c>
      <c r="E541" s="3">
        <v>2018</v>
      </c>
      <c r="F541" t="str">
        <f t="shared" ref="F541" si="532">"{"</f>
        <v>{</v>
      </c>
    </row>
    <row r="542" spans="1:6" x14ac:dyDescent="0.25">
      <c r="A542" s="3"/>
      <c r="B542" s="3"/>
      <c r="C542" s="3"/>
      <c r="D542" s="3"/>
      <c r="E542" s="3"/>
      <c r="F542" s="7" t="str">
        <f t="shared" ref="F542" si="533">"title:'"&amp;A541&amp;"',"</f>
        <v>title:'Marvel’s Spider-Man',</v>
      </c>
    </row>
    <row r="543" spans="1:6" x14ac:dyDescent="0.25">
      <c r="A543" s="3"/>
      <c r="B543" s="3"/>
      <c r="C543" s="3"/>
      <c r="D543" s="3"/>
      <c r="E543" s="3"/>
      <c r="F543" s="7" t="str">
        <f t="shared" ref="F543" si="534">"Genre: '"&amp;B541&amp;"',"</f>
        <v>Genre: 'Action',</v>
      </c>
    </row>
    <row r="544" spans="1:6" x14ac:dyDescent="0.25">
      <c r="A544" s="3"/>
      <c r="B544" s="3"/>
      <c r="C544" s="3"/>
      <c r="D544" s="3"/>
      <c r="E544" s="3"/>
      <c r="F544" s="7" t="str">
        <f t="shared" ref="F544" si="535">"Publisher: '"&amp;C541&amp;"',"</f>
        <v>Publisher: 'Sony',</v>
      </c>
    </row>
    <row r="545" spans="1:6" x14ac:dyDescent="0.25">
      <c r="A545" s="3"/>
      <c r="B545" s="3"/>
      <c r="C545" s="3"/>
      <c r="D545" s="3"/>
      <c r="E545" s="3"/>
      <c r="F545" s="7" t="str">
        <f t="shared" ref="F545" si="536">"Platform: '"&amp;D541&amp;"',"</f>
        <v>Platform: 'PC',</v>
      </c>
    </row>
    <row r="546" spans="1:6" x14ac:dyDescent="0.25">
      <c r="A546" s="3"/>
      <c r="B546" s="3"/>
      <c r="C546" s="3"/>
      <c r="D546" s="3"/>
      <c r="E546" s="3"/>
      <c r="F546" s="7" t="str">
        <f t="shared" ref="F546" si="537">"Release_Year:"&amp;E541&amp;","</f>
        <v>Release_Year:2018,</v>
      </c>
    </row>
    <row r="547" spans="1:6" x14ac:dyDescent="0.25">
      <c r="A547" s="3"/>
      <c r="B547" s="3"/>
      <c r="C547" s="3"/>
      <c r="D547" s="3"/>
      <c r="E547" s="3"/>
      <c r="F547" s="7" t="str">
        <f t="shared" ref="F547" si="538">"},"</f>
        <v>},</v>
      </c>
    </row>
    <row r="548" spans="1:6" x14ac:dyDescent="0.25">
      <c r="A548" s="3" t="s">
        <v>34</v>
      </c>
      <c r="B548" s="3" t="s">
        <v>16</v>
      </c>
      <c r="C548" s="3" t="s">
        <v>105</v>
      </c>
      <c r="D548" s="3" t="s">
        <v>4</v>
      </c>
      <c r="E548" s="3">
        <v>2020</v>
      </c>
      <c r="F548" t="str">
        <f t="shared" ref="F548" si="539">"{"</f>
        <v>{</v>
      </c>
    </row>
    <row r="549" spans="1:6" x14ac:dyDescent="0.25">
      <c r="A549" s="3"/>
      <c r="B549" s="3"/>
      <c r="C549" s="3"/>
      <c r="D549" s="3"/>
      <c r="E549" s="3"/>
      <c r="F549" s="7" t="str">
        <f t="shared" ref="F549" si="540">"title:'"&amp;A548&amp;"',"</f>
        <v>title:'Marvel’s Spider-Man: Miles Morales',</v>
      </c>
    </row>
    <row r="550" spans="1:6" x14ac:dyDescent="0.25">
      <c r="A550" s="3"/>
      <c r="B550" s="3"/>
      <c r="C550" s="3"/>
      <c r="D550" s="3"/>
      <c r="E550" s="3"/>
      <c r="F550" s="7" t="str">
        <f t="shared" ref="F550" si="541">"Genre: '"&amp;B548&amp;"',"</f>
        <v>Genre: 'Action',</v>
      </c>
    </row>
    <row r="551" spans="1:6" x14ac:dyDescent="0.25">
      <c r="A551" s="3"/>
      <c r="B551" s="3"/>
      <c r="C551" s="3"/>
      <c r="D551" s="3"/>
      <c r="E551" s="3"/>
      <c r="F551" s="7" t="str">
        <f t="shared" ref="F551" si="542">"Publisher: '"&amp;C548&amp;"',"</f>
        <v>Publisher: 'Sony',</v>
      </c>
    </row>
    <row r="552" spans="1:6" x14ac:dyDescent="0.25">
      <c r="A552" s="3"/>
      <c r="B552" s="3"/>
      <c r="C552" s="3"/>
      <c r="D552" s="3"/>
      <c r="E552" s="3"/>
      <c r="F552" s="7" t="str">
        <f t="shared" ref="F552" si="543">"Platform: '"&amp;D548&amp;"',"</f>
        <v>Platform: 'Playstation 4',</v>
      </c>
    </row>
    <row r="553" spans="1:6" x14ac:dyDescent="0.25">
      <c r="A553" s="3"/>
      <c r="B553" s="3"/>
      <c r="C553" s="3"/>
      <c r="D553" s="3"/>
      <c r="E553" s="3"/>
      <c r="F553" s="7" t="str">
        <f t="shared" ref="F553" si="544">"Release_Year:"&amp;E548&amp;","</f>
        <v>Release_Year:2020,</v>
      </c>
    </row>
    <row r="554" spans="1:6" x14ac:dyDescent="0.25">
      <c r="A554" s="3"/>
      <c r="B554" s="3"/>
      <c r="C554" s="3"/>
      <c r="D554" s="3"/>
      <c r="E554" s="3"/>
      <c r="F554" s="7" t="str">
        <f t="shared" ref="F554" si="545">"},"</f>
        <v>},</v>
      </c>
    </row>
    <row r="555" spans="1:6" x14ac:dyDescent="0.25">
      <c r="A555" s="3" t="s">
        <v>34</v>
      </c>
      <c r="B555" s="3" t="s">
        <v>16</v>
      </c>
      <c r="C555" s="3" t="s">
        <v>105</v>
      </c>
      <c r="D555" s="3" t="s">
        <v>10</v>
      </c>
      <c r="E555" s="3">
        <v>2020</v>
      </c>
      <c r="F555" t="str">
        <f t="shared" ref="F555" si="546">"{"</f>
        <v>{</v>
      </c>
    </row>
    <row r="556" spans="1:6" x14ac:dyDescent="0.25">
      <c r="A556" s="3"/>
      <c r="B556" s="3"/>
      <c r="C556" s="3"/>
      <c r="D556" s="3"/>
      <c r="E556" s="3"/>
      <c r="F556" s="7" t="str">
        <f t="shared" ref="F556" si="547">"title:'"&amp;A555&amp;"',"</f>
        <v>title:'Marvel’s Spider-Man: Miles Morales',</v>
      </c>
    </row>
    <row r="557" spans="1:6" x14ac:dyDescent="0.25">
      <c r="A557" s="3"/>
      <c r="B557" s="3"/>
      <c r="C557" s="3"/>
      <c r="D557" s="3"/>
      <c r="E557" s="3"/>
      <c r="F557" s="7" t="str">
        <f t="shared" ref="F557" si="548">"Genre: '"&amp;B555&amp;"',"</f>
        <v>Genre: 'Action',</v>
      </c>
    </row>
    <row r="558" spans="1:6" x14ac:dyDescent="0.25">
      <c r="A558" s="3"/>
      <c r="B558" s="3"/>
      <c r="C558" s="3"/>
      <c r="D558" s="3"/>
      <c r="E558" s="3"/>
      <c r="F558" s="7" t="str">
        <f t="shared" ref="F558" si="549">"Publisher: '"&amp;C555&amp;"',"</f>
        <v>Publisher: 'Sony',</v>
      </c>
    </row>
    <row r="559" spans="1:6" x14ac:dyDescent="0.25">
      <c r="A559" s="3"/>
      <c r="B559" s="3"/>
      <c r="C559" s="3"/>
      <c r="D559" s="3"/>
      <c r="E559" s="3"/>
      <c r="F559" s="7" t="str">
        <f t="shared" ref="F559" si="550">"Platform: '"&amp;D555&amp;"',"</f>
        <v>Platform: 'PC',</v>
      </c>
    </row>
    <row r="560" spans="1:6" x14ac:dyDescent="0.25">
      <c r="A560" s="3"/>
      <c r="B560" s="3"/>
      <c r="C560" s="3"/>
      <c r="D560" s="3"/>
      <c r="E560" s="3"/>
      <c r="F560" s="7" t="str">
        <f t="shared" ref="F560" si="551">"Release_Year:"&amp;E555&amp;","</f>
        <v>Release_Year:2020,</v>
      </c>
    </row>
    <row r="561" spans="1:6" x14ac:dyDescent="0.25">
      <c r="A561" s="3"/>
      <c r="B561" s="3"/>
      <c r="C561" s="3"/>
      <c r="D561" s="3"/>
      <c r="E561" s="3"/>
      <c r="F561" s="7" t="str">
        <f t="shared" ref="F561" si="552">"},"</f>
        <v>},</v>
      </c>
    </row>
    <row r="562" spans="1:6" x14ac:dyDescent="0.25">
      <c r="A562" s="3" t="s">
        <v>53</v>
      </c>
      <c r="B562" s="3" t="s">
        <v>25</v>
      </c>
      <c r="C562" s="3" t="s">
        <v>110</v>
      </c>
      <c r="D562" s="3" t="s">
        <v>4</v>
      </c>
      <c r="E562" s="3">
        <v>2019</v>
      </c>
      <c r="F562" t="str">
        <f t="shared" ref="F562" si="553">"{"</f>
        <v>{</v>
      </c>
    </row>
    <row r="563" spans="1:6" x14ac:dyDescent="0.25">
      <c r="A563" s="3"/>
      <c r="B563" s="3"/>
      <c r="C563" s="3"/>
      <c r="D563" s="3"/>
      <c r="E563" s="3"/>
      <c r="F563" s="7" t="str">
        <f t="shared" ref="F563" si="554">"title:'"&amp;A562&amp;"',"</f>
        <v>title:'Metro Exodus',</v>
      </c>
    </row>
    <row r="564" spans="1:6" x14ac:dyDescent="0.25">
      <c r="A564" s="3"/>
      <c r="B564" s="3"/>
      <c r="C564" s="3"/>
      <c r="D564" s="3"/>
      <c r="E564" s="3"/>
      <c r="F564" s="7" t="str">
        <f t="shared" ref="F564" si="555">"Genre: '"&amp;B562&amp;"',"</f>
        <v>Genre: 'Shooter',</v>
      </c>
    </row>
    <row r="565" spans="1:6" x14ac:dyDescent="0.25">
      <c r="A565" s="3"/>
      <c r="B565" s="3"/>
      <c r="C565" s="3"/>
      <c r="D565" s="3"/>
      <c r="E565" s="3"/>
      <c r="F565" s="7" t="str">
        <f t="shared" ref="F565" si="556">"Publisher: '"&amp;C562&amp;"',"</f>
        <v>Publisher: 'Deep Silver',</v>
      </c>
    </row>
    <row r="566" spans="1:6" x14ac:dyDescent="0.25">
      <c r="A566" s="3"/>
      <c r="B566" s="3"/>
      <c r="C566" s="3"/>
      <c r="D566" s="3"/>
      <c r="E566" s="3"/>
      <c r="F566" s="7" t="str">
        <f t="shared" ref="F566" si="557">"Platform: '"&amp;D562&amp;"',"</f>
        <v>Platform: 'Playstation 4',</v>
      </c>
    </row>
    <row r="567" spans="1:6" x14ac:dyDescent="0.25">
      <c r="A567" s="3"/>
      <c r="B567" s="3"/>
      <c r="C567" s="3"/>
      <c r="D567" s="3"/>
      <c r="E567" s="3"/>
      <c r="F567" s="7" t="str">
        <f t="shared" ref="F567" si="558">"Release_Year:"&amp;E562&amp;","</f>
        <v>Release_Year:2019,</v>
      </c>
    </row>
    <row r="568" spans="1:6" x14ac:dyDescent="0.25">
      <c r="A568" s="3"/>
      <c r="B568" s="3"/>
      <c r="C568" s="3"/>
      <c r="D568" s="3"/>
      <c r="E568" s="3"/>
      <c r="F568" s="7" t="str">
        <f t="shared" ref="F568" si="559">"},"</f>
        <v>},</v>
      </c>
    </row>
    <row r="569" spans="1:6" x14ac:dyDescent="0.25">
      <c r="A569" s="3" t="s">
        <v>53</v>
      </c>
      <c r="B569" s="3" t="s">
        <v>25</v>
      </c>
      <c r="C569" s="3" t="s">
        <v>110</v>
      </c>
      <c r="D569" s="3" t="s">
        <v>8</v>
      </c>
      <c r="E569" s="3">
        <v>2019</v>
      </c>
      <c r="F569" t="str">
        <f t="shared" ref="F569" si="560">"{"</f>
        <v>{</v>
      </c>
    </row>
    <row r="570" spans="1:6" x14ac:dyDescent="0.25">
      <c r="A570" s="3"/>
      <c r="B570" s="3"/>
      <c r="C570" s="3"/>
      <c r="D570" s="3"/>
      <c r="E570" s="3"/>
      <c r="F570" s="7" t="str">
        <f t="shared" ref="F570" si="561">"title:'"&amp;A569&amp;"',"</f>
        <v>title:'Metro Exodus',</v>
      </c>
    </row>
    <row r="571" spans="1:6" x14ac:dyDescent="0.25">
      <c r="A571" s="3"/>
      <c r="B571" s="3"/>
      <c r="C571" s="3"/>
      <c r="D571" s="3"/>
      <c r="E571" s="3"/>
      <c r="F571" s="7" t="str">
        <f t="shared" ref="F571" si="562">"Genre: '"&amp;B569&amp;"',"</f>
        <v>Genre: 'Shooter',</v>
      </c>
    </row>
    <row r="572" spans="1:6" x14ac:dyDescent="0.25">
      <c r="A572" s="3"/>
      <c r="B572" s="3"/>
      <c r="C572" s="3"/>
      <c r="D572" s="3"/>
      <c r="E572" s="3"/>
      <c r="F572" s="7" t="str">
        <f t="shared" ref="F572" si="563">"Publisher: '"&amp;C569&amp;"',"</f>
        <v>Publisher: 'Deep Silver',</v>
      </c>
    </row>
    <row r="573" spans="1:6" x14ac:dyDescent="0.25">
      <c r="A573" s="3"/>
      <c r="B573" s="3"/>
      <c r="C573" s="3"/>
      <c r="D573" s="3"/>
      <c r="E573" s="3"/>
      <c r="F573" s="7" t="str">
        <f t="shared" ref="F573" si="564">"Platform: '"&amp;D569&amp;"',"</f>
        <v>Platform: 'Xbox One',</v>
      </c>
    </row>
    <row r="574" spans="1:6" x14ac:dyDescent="0.25">
      <c r="A574" s="3"/>
      <c r="B574" s="3"/>
      <c r="C574" s="3"/>
      <c r="D574" s="3"/>
      <c r="E574" s="3"/>
      <c r="F574" s="7" t="str">
        <f t="shared" ref="F574" si="565">"Release_Year:"&amp;E569&amp;","</f>
        <v>Release_Year:2019,</v>
      </c>
    </row>
    <row r="575" spans="1:6" x14ac:dyDescent="0.25">
      <c r="A575" s="3"/>
      <c r="B575" s="3"/>
      <c r="C575" s="3"/>
      <c r="D575" s="3"/>
      <c r="E575" s="3"/>
      <c r="F575" s="7" t="str">
        <f t="shared" ref="F575" si="566">"},"</f>
        <v>},</v>
      </c>
    </row>
    <row r="576" spans="1:6" x14ac:dyDescent="0.25">
      <c r="A576" s="3" t="s">
        <v>53</v>
      </c>
      <c r="B576" s="3" t="s">
        <v>25</v>
      </c>
      <c r="C576" s="3" t="s">
        <v>110</v>
      </c>
      <c r="D576" s="3" t="s">
        <v>10</v>
      </c>
      <c r="E576" s="3">
        <v>2019</v>
      </c>
      <c r="F576" t="str">
        <f t="shared" ref="F576" si="567">"{"</f>
        <v>{</v>
      </c>
    </row>
    <row r="577" spans="1:6" x14ac:dyDescent="0.25">
      <c r="A577" s="3"/>
      <c r="B577" s="3"/>
      <c r="C577" s="3"/>
      <c r="D577" s="3"/>
      <c r="E577" s="3"/>
      <c r="F577" s="7" t="str">
        <f t="shared" ref="F577" si="568">"title:'"&amp;A576&amp;"',"</f>
        <v>title:'Metro Exodus',</v>
      </c>
    </row>
    <row r="578" spans="1:6" x14ac:dyDescent="0.25">
      <c r="A578" s="3"/>
      <c r="B578" s="3"/>
      <c r="C578" s="3"/>
      <c r="D578" s="3"/>
      <c r="E578" s="3"/>
      <c r="F578" s="7" t="str">
        <f t="shared" ref="F578" si="569">"Genre: '"&amp;B576&amp;"',"</f>
        <v>Genre: 'Shooter',</v>
      </c>
    </row>
    <row r="579" spans="1:6" x14ac:dyDescent="0.25">
      <c r="A579" s="3"/>
      <c r="B579" s="3"/>
      <c r="C579" s="3"/>
      <c r="D579" s="3"/>
      <c r="E579" s="3"/>
      <c r="F579" s="7" t="str">
        <f t="shared" ref="F579" si="570">"Publisher: '"&amp;C576&amp;"',"</f>
        <v>Publisher: 'Deep Silver',</v>
      </c>
    </row>
    <row r="580" spans="1:6" x14ac:dyDescent="0.25">
      <c r="A580" s="3"/>
      <c r="B580" s="3"/>
      <c r="C580" s="3"/>
      <c r="D580" s="3"/>
      <c r="E580" s="3"/>
      <c r="F580" s="7" t="str">
        <f t="shared" ref="F580" si="571">"Platform: '"&amp;D576&amp;"',"</f>
        <v>Platform: 'PC',</v>
      </c>
    </row>
    <row r="581" spans="1:6" x14ac:dyDescent="0.25">
      <c r="A581" s="3"/>
      <c r="B581" s="3"/>
      <c r="C581" s="3"/>
      <c r="D581" s="3"/>
      <c r="E581" s="3"/>
      <c r="F581" s="7" t="str">
        <f t="shared" ref="F581" si="572">"Release_Year:"&amp;E576&amp;","</f>
        <v>Release_Year:2019,</v>
      </c>
    </row>
    <row r="582" spans="1:6" x14ac:dyDescent="0.25">
      <c r="A582" s="3"/>
      <c r="B582" s="3"/>
      <c r="C582" s="3"/>
      <c r="D582" s="3"/>
      <c r="E582" s="3"/>
      <c r="F582" s="7" t="str">
        <f t="shared" ref="F582" si="573">"},"</f>
        <v>},</v>
      </c>
    </row>
    <row r="583" spans="1:6" x14ac:dyDescent="0.25">
      <c r="A583" s="3" t="s">
        <v>59</v>
      </c>
      <c r="B583" s="3" t="s">
        <v>16</v>
      </c>
      <c r="C583" s="3" t="s">
        <v>95</v>
      </c>
      <c r="D583" s="3" t="s">
        <v>11</v>
      </c>
      <c r="E583" s="3">
        <v>2023</v>
      </c>
      <c r="F583" t="str">
        <f t="shared" ref="F583" si="574">"{"</f>
        <v>{</v>
      </c>
    </row>
    <row r="584" spans="1:6" x14ac:dyDescent="0.25">
      <c r="A584" s="3"/>
      <c r="B584" s="3"/>
      <c r="C584" s="3"/>
      <c r="D584" s="3"/>
      <c r="E584" s="3"/>
      <c r="F584" s="7" t="str">
        <f t="shared" ref="F584" si="575">"title:'"&amp;A583&amp;"',"</f>
        <v>title:'Metroid Prime Remastered',</v>
      </c>
    </row>
    <row r="585" spans="1:6" x14ac:dyDescent="0.25">
      <c r="A585" s="3"/>
      <c r="B585" s="3"/>
      <c r="C585" s="3"/>
      <c r="D585" s="3"/>
      <c r="E585" s="3"/>
      <c r="F585" s="7" t="str">
        <f t="shared" ref="F585" si="576">"Genre: '"&amp;B583&amp;"',"</f>
        <v>Genre: 'Action',</v>
      </c>
    </row>
    <row r="586" spans="1:6" x14ac:dyDescent="0.25">
      <c r="A586" s="3"/>
      <c r="B586" s="3"/>
      <c r="C586" s="3"/>
      <c r="D586" s="3"/>
      <c r="E586" s="3"/>
      <c r="F586" s="7" t="str">
        <f t="shared" ref="F586" si="577">"Publisher: '"&amp;C583&amp;"',"</f>
        <v>Publisher: 'Nintendo',</v>
      </c>
    </row>
    <row r="587" spans="1:6" x14ac:dyDescent="0.25">
      <c r="A587" s="3"/>
      <c r="B587" s="3"/>
      <c r="C587" s="3"/>
      <c r="D587" s="3"/>
      <c r="E587" s="3"/>
      <c r="F587" s="7" t="str">
        <f t="shared" ref="F587" si="578">"Platform: '"&amp;D583&amp;"',"</f>
        <v>Platform: 'Nintendo Switch',</v>
      </c>
    </row>
    <row r="588" spans="1:6" x14ac:dyDescent="0.25">
      <c r="A588" s="3"/>
      <c r="B588" s="3"/>
      <c r="C588" s="3"/>
      <c r="D588" s="3"/>
      <c r="E588" s="3"/>
      <c r="F588" s="7" t="str">
        <f t="shared" ref="F588" si="579">"Release_Year:"&amp;E583&amp;","</f>
        <v>Release_Year:2023,</v>
      </c>
    </row>
    <row r="589" spans="1:6" x14ac:dyDescent="0.25">
      <c r="A589" s="3"/>
      <c r="B589" s="3"/>
      <c r="C589" s="3"/>
      <c r="D589" s="3"/>
      <c r="E589" s="3"/>
      <c r="F589" s="7" t="str">
        <f t="shared" ref="F589" si="580">"},"</f>
        <v>},</v>
      </c>
    </row>
    <row r="590" spans="1:6" x14ac:dyDescent="0.25">
      <c r="A590" s="3" t="s">
        <v>62</v>
      </c>
      <c r="B590" s="3" t="s">
        <v>23</v>
      </c>
      <c r="C590" s="3" t="s">
        <v>111</v>
      </c>
      <c r="D590" s="3" t="s">
        <v>11</v>
      </c>
      <c r="E590" s="3">
        <v>2011</v>
      </c>
      <c r="F590" t="str">
        <f t="shared" ref="F590" si="581">"{"</f>
        <v>{</v>
      </c>
    </row>
    <row r="591" spans="1:6" x14ac:dyDescent="0.25">
      <c r="A591" s="3"/>
      <c r="B591" s="3"/>
      <c r="C591" s="3"/>
      <c r="D591" s="3"/>
      <c r="E591" s="3"/>
      <c r="F591" s="7" t="str">
        <f t="shared" ref="F591" si="582">"title:'"&amp;A590&amp;"',"</f>
        <v>title:'Minecraft',</v>
      </c>
    </row>
    <row r="592" spans="1:6" x14ac:dyDescent="0.25">
      <c r="A592" s="3"/>
      <c r="B592" s="3"/>
      <c r="C592" s="3"/>
      <c r="D592" s="3"/>
      <c r="E592" s="3"/>
      <c r="F592" s="7" t="str">
        <f t="shared" ref="F592" si="583">"Genre: '"&amp;B590&amp;"',"</f>
        <v>Genre: 'Strategy',</v>
      </c>
    </row>
    <row r="593" spans="1:6" x14ac:dyDescent="0.25">
      <c r="A593" s="3"/>
      <c r="B593" s="3"/>
      <c r="C593" s="3"/>
      <c r="D593" s="3"/>
      <c r="E593" s="3"/>
      <c r="F593" s="7" t="str">
        <f t="shared" ref="F593" si="584">"Publisher: '"&amp;C590&amp;"',"</f>
        <v>Publisher: 'Mojang Studios',</v>
      </c>
    </row>
    <row r="594" spans="1:6" x14ac:dyDescent="0.25">
      <c r="A594" s="3"/>
      <c r="B594" s="3"/>
      <c r="C594" s="3"/>
      <c r="D594" s="3"/>
      <c r="E594" s="3"/>
      <c r="F594" s="7" t="str">
        <f t="shared" ref="F594" si="585">"Platform: '"&amp;D590&amp;"',"</f>
        <v>Platform: 'Nintendo Switch',</v>
      </c>
    </row>
    <row r="595" spans="1:6" x14ac:dyDescent="0.25">
      <c r="A595" s="3"/>
      <c r="B595" s="3"/>
      <c r="C595" s="3"/>
      <c r="D595" s="3"/>
      <c r="E595" s="3"/>
      <c r="F595" s="7" t="str">
        <f t="shared" ref="F595" si="586">"Release_Year:"&amp;E590&amp;","</f>
        <v>Release_Year:2011,</v>
      </c>
    </row>
    <row r="596" spans="1:6" x14ac:dyDescent="0.25">
      <c r="A596" s="3"/>
      <c r="B596" s="3"/>
      <c r="C596" s="3"/>
      <c r="D596" s="3"/>
      <c r="E596" s="3"/>
      <c r="F596" s="7" t="str">
        <f t="shared" ref="F596" si="587">"},"</f>
        <v>},</v>
      </c>
    </row>
    <row r="597" spans="1:6" x14ac:dyDescent="0.25">
      <c r="A597" s="3" t="s">
        <v>62</v>
      </c>
      <c r="B597" s="3" t="s">
        <v>23</v>
      </c>
      <c r="C597" s="3" t="s">
        <v>111</v>
      </c>
      <c r="D597" s="3" t="s">
        <v>10</v>
      </c>
      <c r="E597" s="3">
        <v>2011</v>
      </c>
      <c r="F597" t="str">
        <f t="shared" ref="F597" si="588">"{"</f>
        <v>{</v>
      </c>
    </row>
    <row r="598" spans="1:6" x14ac:dyDescent="0.25">
      <c r="A598" s="3"/>
      <c r="B598" s="3"/>
      <c r="C598" s="3"/>
      <c r="D598" s="3"/>
      <c r="E598" s="3"/>
      <c r="F598" s="7" t="str">
        <f t="shared" ref="F598" si="589">"title:'"&amp;A597&amp;"',"</f>
        <v>title:'Minecraft',</v>
      </c>
    </row>
    <row r="599" spans="1:6" x14ac:dyDescent="0.25">
      <c r="A599" s="3"/>
      <c r="B599" s="3"/>
      <c r="C599" s="3"/>
      <c r="D599" s="3"/>
      <c r="E599" s="3"/>
      <c r="F599" s="7" t="str">
        <f t="shared" ref="F599" si="590">"Genre: '"&amp;B597&amp;"',"</f>
        <v>Genre: 'Strategy',</v>
      </c>
    </row>
    <row r="600" spans="1:6" x14ac:dyDescent="0.25">
      <c r="A600" s="3"/>
      <c r="B600" s="3"/>
      <c r="C600" s="3"/>
      <c r="D600" s="3"/>
      <c r="E600" s="3"/>
      <c r="F600" s="7" t="str">
        <f t="shared" ref="F600" si="591">"Publisher: '"&amp;C597&amp;"',"</f>
        <v>Publisher: 'Mojang Studios',</v>
      </c>
    </row>
    <row r="601" spans="1:6" x14ac:dyDescent="0.25">
      <c r="A601" s="3"/>
      <c r="B601" s="3"/>
      <c r="C601" s="3"/>
      <c r="D601" s="3"/>
      <c r="E601" s="3"/>
      <c r="F601" s="7" t="str">
        <f t="shared" ref="F601" si="592">"Platform: '"&amp;D597&amp;"',"</f>
        <v>Platform: 'PC',</v>
      </c>
    </row>
    <row r="602" spans="1:6" x14ac:dyDescent="0.25">
      <c r="A602" s="3"/>
      <c r="B602" s="3"/>
      <c r="C602" s="3"/>
      <c r="D602" s="3"/>
      <c r="E602" s="3"/>
      <c r="F602" s="7" t="str">
        <f t="shared" ref="F602" si="593">"Release_Year:"&amp;E597&amp;","</f>
        <v>Release_Year:2011,</v>
      </c>
    </row>
    <row r="603" spans="1:6" x14ac:dyDescent="0.25">
      <c r="A603" s="3"/>
      <c r="B603" s="3"/>
      <c r="C603" s="3"/>
      <c r="D603" s="3"/>
      <c r="E603" s="3"/>
      <c r="F603" s="7" t="str">
        <f t="shared" ref="F603" si="594">"},"</f>
        <v>},</v>
      </c>
    </row>
    <row r="604" spans="1:6" x14ac:dyDescent="0.25">
      <c r="A604" s="3" t="s">
        <v>35</v>
      </c>
      <c r="B604" s="3" t="s">
        <v>16</v>
      </c>
      <c r="C604" s="3" t="s">
        <v>103</v>
      </c>
      <c r="D604" s="3" t="s">
        <v>11</v>
      </c>
      <c r="E604" s="3">
        <v>2018</v>
      </c>
      <c r="F604" t="str">
        <f t="shared" ref="F604" si="595">"{"</f>
        <v>{</v>
      </c>
    </row>
    <row r="605" spans="1:6" x14ac:dyDescent="0.25">
      <c r="A605" s="3"/>
      <c r="B605" s="3"/>
      <c r="C605" s="3"/>
      <c r="D605" s="3"/>
      <c r="E605" s="3"/>
      <c r="F605" s="7" t="str">
        <f t="shared" ref="F605" si="596">"title:'"&amp;A604&amp;"',"</f>
        <v>title:'Monster Hunter: World',</v>
      </c>
    </row>
    <row r="606" spans="1:6" x14ac:dyDescent="0.25">
      <c r="A606" s="3"/>
      <c r="B606" s="3"/>
      <c r="C606" s="3"/>
      <c r="D606" s="3"/>
      <c r="E606" s="3"/>
      <c r="F606" s="7" t="str">
        <f t="shared" ref="F606" si="597">"Genre: '"&amp;B604&amp;"',"</f>
        <v>Genre: 'Action',</v>
      </c>
    </row>
    <row r="607" spans="1:6" x14ac:dyDescent="0.25">
      <c r="A607" s="3"/>
      <c r="B607" s="3"/>
      <c r="C607" s="3"/>
      <c r="D607" s="3"/>
      <c r="E607" s="3"/>
      <c r="F607" s="7" t="str">
        <f t="shared" ref="F607" si="598">"Publisher: '"&amp;C604&amp;"',"</f>
        <v>Publisher: 'Capcom',</v>
      </c>
    </row>
    <row r="608" spans="1:6" x14ac:dyDescent="0.25">
      <c r="A608" s="3"/>
      <c r="B608" s="3"/>
      <c r="C608" s="3"/>
      <c r="D608" s="3"/>
      <c r="E608" s="3"/>
      <c r="F608" s="7" t="str">
        <f t="shared" ref="F608" si="599">"Platform: '"&amp;D604&amp;"',"</f>
        <v>Platform: 'Nintendo Switch',</v>
      </c>
    </row>
    <row r="609" spans="1:6" x14ac:dyDescent="0.25">
      <c r="A609" s="3"/>
      <c r="B609" s="3"/>
      <c r="C609" s="3"/>
      <c r="D609" s="3"/>
      <c r="E609" s="3"/>
      <c r="F609" s="7" t="str">
        <f t="shared" ref="F609" si="600">"Release_Year:"&amp;E604&amp;","</f>
        <v>Release_Year:2018,</v>
      </c>
    </row>
    <row r="610" spans="1:6" x14ac:dyDescent="0.25">
      <c r="A610" s="3"/>
      <c r="B610" s="3"/>
      <c r="C610" s="3"/>
      <c r="D610" s="3"/>
      <c r="E610" s="3"/>
      <c r="F610" s="7" t="str">
        <f t="shared" ref="F610" si="601">"},"</f>
        <v>},</v>
      </c>
    </row>
    <row r="611" spans="1:6" x14ac:dyDescent="0.25">
      <c r="A611" s="3" t="s">
        <v>40</v>
      </c>
      <c r="B611" s="3" t="s">
        <v>26</v>
      </c>
      <c r="C611" s="3" t="s">
        <v>94</v>
      </c>
      <c r="D611" s="3" t="s">
        <v>5</v>
      </c>
      <c r="E611" s="3">
        <v>2023</v>
      </c>
      <c r="F611" t="str">
        <f t="shared" ref="F611" si="602">"{"</f>
        <v>{</v>
      </c>
    </row>
    <row r="612" spans="1:6" x14ac:dyDescent="0.25">
      <c r="A612" s="3"/>
      <c r="B612" s="3"/>
      <c r="C612" s="3"/>
      <c r="D612" s="3"/>
      <c r="E612" s="3"/>
      <c r="F612" s="7" t="str">
        <f t="shared" ref="F612" si="603">"title:'"&amp;A611&amp;"',"</f>
        <v>title:'Mortal Kombat',</v>
      </c>
    </row>
    <row r="613" spans="1:6" x14ac:dyDescent="0.25">
      <c r="A613" s="3"/>
      <c r="B613" s="3"/>
      <c r="C613" s="3"/>
      <c r="D613" s="3"/>
      <c r="E613" s="3"/>
      <c r="F613" s="7" t="str">
        <f t="shared" ref="F613" si="604">"Genre: '"&amp;B611&amp;"',"</f>
        <v>Genre: 'Fighting',</v>
      </c>
    </row>
    <row r="614" spans="1:6" x14ac:dyDescent="0.25">
      <c r="A614" s="3"/>
      <c r="B614" s="3"/>
      <c r="C614" s="3"/>
      <c r="D614" s="3"/>
      <c r="E614" s="3"/>
      <c r="F614" s="7" t="str">
        <f t="shared" ref="F614" si="605">"Publisher: '"&amp;C611&amp;"',"</f>
        <v>Publisher: 'Warner Bros',</v>
      </c>
    </row>
    <row r="615" spans="1:6" x14ac:dyDescent="0.25">
      <c r="A615" s="3"/>
      <c r="B615" s="3"/>
      <c r="C615" s="3"/>
      <c r="D615" s="3"/>
      <c r="E615" s="3"/>
      <c r="F615" s="7" t="str">
        <f t="shared" ref="F615" si="606">"Platform: '"&amp;D611&amp;"',"</f>
        <v>Platform: 'Playstation 5',</v>
      </c>
    </row>
    <row r="616" spans="1:6" x14ac:dyDescent="0.25">
      <c r="A616" s="3"/>
      <c r="B616" s="3"/>
      <c r="C616" s="3"/>
      <c r="D616" s="3"/>
      <c r="E616" s="3"/>
      <c r="F616" s="7" t="str">
        <f t="shared" ref="F616" si="607">"Release_Year:"&amp;E611&amp;","</f>
        <v>Release_Year:2023,</v>
      </c>
    </row>
    <row r="617" spans="1:6" x14ac:dyDescent="0.25">
      <c r="A617" s="3"/>
      <c r="B617" s="3"/>
      <c r="C617" s="3"/>
      <c r="D617" s="3"/>
      <c r="E617" s="3"/>
      <c r="F617" s="7" t="str">
        <f t="shared" ref="F617" si="608">"},"</f>
        <v>},</v>
      </c>
    </row>
    <row r="618" spans="1:6" x14ac:dyDescent="0.25">
      <c r="A618" s="3" t="s">
        <v>40</v>
      </c>
      <c r="B618" s="3" t="s">
        <v>26</v>
      </c>
      <c r="C618" s="3" t="s">
        <v>94</v>
      </c>
      <c r="D618" s="3" t="s">
        <v>9</v>
      </c>
      <c r="E618" s="3">
        <v>2023</v>
      </c>
      <c r="F618" t="str">
        <f t="shared" ref="F618" si="609">"{"</f>
        <v>{</v>
      </c>
    </row>
    <row r="619" spans="1:6" x14ac:dyDescent="0.25">
      <c r="A619" s="3"/>
      <c r="B619" s="3"/>
      <c r="C619" s="3"/>
      <c r="D619" s="3"/>
      <c r="E619" s="3"/>
      <c r="F619" s="7" t="str">
        <f t="shared" ref="F619" si="610">"title:'"&amp;A618&amp;"',"</f>
        <v>title:'Mortal Kombat',</v>
      </c>
    </row>
    <row r="620" spans="1:6" x14ac:dyDescent="0.25">
      <c r="A620" s="3"/>
      <c r="B620" s="3"/>
      <c r="C620" s="3"/>
      <c r="D620" s="3"/>
      <c r="E620" s="3"/>
      <c r="F620" s="7" t="str">
        <f t="shared" ref="F620" si="611">"Genre: '"&amp;B618&amp;"',"</f>
        <v>Genre: 'Fighting',</v>
      </c>
    </row>
    <row r="621" spans="1:6" x14ac:dyDescent="0.25">
      <c r="A621" s="3"/>
      <c r="B621" s="3"/>
      <c r="C621" s="3"/>
      <c r="D621" s="3"/>
      <c r="E621" s="3"/>
      <c r="F621" s="7" t="str">
        <f t="shared" ref="F621" si="612">"Publisher: '"&amp;C618&amp;"',"</f>
        <v>Publisher: 'Warner Bros',</v>
      </c>
    </row>
    <row r="622" spans="1:6" x14ac:dyDescent="0.25">
      <c r="A622" s="3"/>
      <c r="B622" s="3"/>
      <c r="C622" s="3"/>
      <c r="D622" s="3"/>
      <c r="E622" s="3"/>
      <c r="F622" s="7" t="str">
        <f t="shared" ref="F622" si="613">"Platform: '"&amp;D618&amp;"',"</f>
        <v>Platform: 'Xbox Series X',</v>
      </c>
    </row>
    <row r="623" spans="1:6" x14ac:dyDescent="0.25">
      <c r="A623" s="3"/>
      <c r="B623" s="3"/>
      <c r="C623" s="3"/>
      <c r="D623" s="3"/>
      <c r="E623" s="3"/>
      <c r="F623" s="7" t="str">
        <f t="shared" ref="F623" si="614">"Release_Year:"&amp;E618&amp;","</f>
        <v>Release_Year:2023,</v>
      </c>
    </row>
    <row r="624" spans="1:6" x14ac:dyDescent="0.25">
      <c r="A624" s="3"/>
      <c r="B624" s="3"/>
      <c r="C624" s="3"/>
      <c r="D624" s="3"/>
      <c r="E624" s="3"/>
      <c r="F624" s="7" t="str">
        <f t="shared" ref="F624" si="615">"},"</f>
        <v>},</v>
      </c>
    </row>
    <row r="625" spans="1:6" x14ac:dyDescent="0.25">
      <c r="A625" s="3" t="s">
        <v>40</v>
      </c>
      <c r="B625" s="3" t="s">
        <v>26</v>
      </c>
      <c r="C625" s="3" t="s">
        <v>94</v>
      </c>
      <c r="D625" s="3" t="s">
        <v>10</v>
      </c>
      <c r="E625" s="3">
        <v>2023</v>
      </c>
      <c r="F625" t="str">
        <f t="shared" ref="F625" si="616">"{"</f>
        <v>{</v>
      </c>
    </row>
    <row r="626" spans="1:6" x14ac:dyDescent="0.25">
      <c r="A626" s="3"/>
      <c r="B626" s="3"/>
      <c r="C626" s="3"/>
      <c r="D626" s="3"/>
      <c r="E626" s="3"/>
      <c r="F626" s="7" t="str">
        <f t="shared" ref="F626" si="617">"title:'"&amp;A625&amp;"',"</f>
        <v>title:'Mortal Kombat',</v>
      </c>
    </row>
    <row r="627" spans="1:6" x14ac:dyDescent="0.25">
      <c r="A627" s="3"/>
      <c r="B627" s="3"/>
      <c r="C627" s="3"/>
      <c r="D627" s="3"/>
      <c r="E627" s="3"/>
      <c r="F627" s="7" t="str">
        <f t="shared" ref="F627" si="618">"Genre: '"&amp;B625&amp;"',"</f>
        <v>Genre: 'Fighting',</v>
      </c>
    </row>
    <row r="628" spans="1:6" x14ac:dyDescent="0.25">
      <c r="A628" s="3"/>
      <c r="B628" s="3"/>
      <c r="C628" s="3"/>
      <c r="D628" s="3"/>
      <c r="E628" s="3"/>
      <c r="F628" s="7" t="str">
        <f t="shared" ref="F628" si="619">"Publisher: '"&amp;C625&amp;"',"</f>
        <v>Publisher: 'Warner Bros',</v>
      </c>
    </row>
    <row r="629" spans="1:6" x14ac:dyDescent="0.25">
      <c r="A629" s="3"/>
      <c r="B629" s="3"/>
      <c r="C629" s="3"/>
      <c r="D629" s="3"/>
      <c r="E629" s="3"/>
      <c r="F629" s="7" t="str">
        <f t="shared" ref="F629" si="620">"Platform: '"&amp;D625&amp;"',"</f>
        <v>Platform: 'PC',</v>
      </c>
    </row>
    <row r="630" spans="1:6" x14ac:dyDescent="0.25">
      <c r="A630" s="3"/>
      <c r="B630" s="3"/>
      <c r="C630" s="3"/>
      <c r="D630" s="3"/>
      <c r="E630" s="3"/>
      <c r="F630" s="7" t="str">
        <f t="shared" ref="F630" si="621">"Release_Year:"&amp;E625&amp;","</f>
        <v>Release_Year:2023,</v>
      </c>
    </row>
    <row r="631" spans="1:6" x14ac:dyDescent="0.25">
      <c r="A631" s="3"/>
      <c r="B631" s="3"/>
      <c r="C631" s="3"/>
      <c r="D631" s="3"/>
      <c r="E631" s="3"/>
      <c r="F631" s="7" t="str">
        <f t="shared" ref="F631" si="622">"},"</f>
        <v>},</v>
      </c>
    </row>
    <row r="632" spans="1:6" x14ac:dyDescent="0.25">
      <c r="A632" s="3" t="s">
        <v>39</v>
      </c>
      <c r="B632" s="3" t="s">
        <v>26</v>
      </c>
      <c r="C632" s="3" t="s">
        <v>94</v>
      </c>
      <c r="D632" s="3" t="s">
        <v>4</v>
      </c>
      <c r="E632" s="3">
        <v>2019</v>
      </c>
      <c r="F632" t="str">
        <f t="shared" ref="F632" si="623">"{"</f>
        <v>{</v>
      </c>
    </row>
    <row r="633" spans="1:6" x14ac:dyDescent="0.25">
      <c r="A633" s="3"/>
      <c r="B633" s="3"/>
      <c r="C633" s="3"/>
      <c r="D633" s="3"/>
      <c r="E633" s="3"/>
      <c r="F633" s="7" t="str">
        <f t="shared" ref="F633" si="624">"title:'"&amp;A632&amp;"',"</f>
        <v>title:'Mortal Kombat 11',</v>
      </c>
    </row>
    <row r="634" spans="1:6" x14ac:dyDescent="0.25">
      <c r="A634" s="3"/>
      <c r="B634" s="3"/>
      <c r="C634" s="3"/>
      <c r="D634" s="3"/>
      <c r="E634" s="3"/>
      <c r="F634" s="7" t="str">
        <f t="shared" ref="F634" si="625">"Genre: '"&amp;B632&amp;"',"</f>
        <v>Genre: 'Fighting',</v>
      </c>
    </row>
    <row r="635" spans="1:6" x14ac:dyDescent="0.25">
      <c r="A635" s="3"/>
      <c r="B635" s="3"/>
      <c r="C635" s="3"/>
      <c r="D635" s="3"/>
      <c r="E635" s="3"/>
      <c r="F635" s="7" t="str">
        <f t="shared" ref="F635" si="626">"Publisher: '"&amp;C632&amp;"',"</f>
        <v>Publisher: 'Warner Bros',</v>
      </c>
    </row>
    <row r="636" spans="1:6" x14ac:dyDescent="0.25">
      <c r="A636" s="3"/>
      <c r="B636" s="3"/>
      <c r="C636" s="3"/>
      <c r="D636" s="3"/>
      <c r="E636" s="3"/>
      <c r="F636" s="7" t="str">
        <f t="shared" ref="F636" si="627">"Platform: '"&amp;D632&amp;"',"</f>
        <v>Platform: 'Playstation 4',</v>
      </c>
    </row>
    <row r="637" spans="1:6" x14ac:dyDescent="0.25">
      <c r="A637" s="3"/>
      <c r="B637" s="3"/>
      <c r="C637" s="3"/>
      <c r="D637" s="3"/>
      <c r="E637" s="3"/>
      <c r="F637" s="7" t="str">
        <f t="shared" ref="F637" si="628">"Release_Year:"&amp;E632&amp;","</f>
        <v>Release_Year:2019,</v>
      </c>
    </row>
    <row r="638" spans="1:6" x14ac:dyDescent="0.25">
      <c r="A638" s="3"/>
      <c r="B638" s="3"/>
      <c r="C638" s="3"/>
      <c r="D638" s="3"/>
      <c r="E638" s="3"/>
      <c r="F638" s="7" t="str">
        <f t="shared" ref="F638" si="629">"},"</f>
        <v>},</v>
      </c>
    </row>
    <row r="639" spans="1:6" x14ac:dyDescent="0.25">
      <c r="A639" s="3" t="s">
        <v>39</v>
      </c>
      <c r="B639" s="3" t="s">
        <v>26</v>
      </c>
      <c r="C639" s="3" t="s">
        <v>94</v>
      </c>
      <c r="D639" s="3" t="s">
        <v>8</v>
      </c>
      <c r="E639" s="3">
        <v>2019</v>
      </c>
      <c r="F639" t="str">
        <f t="shared" ref="F639" si="630">"{"</f>
        <v>{</v>
      </c>
    </row>
    <row r="640" spans="1:6" x14ac:dyDescent="0.25">
      <c r="A640" s="3"/>
      <c r="B640" s="3"/>
      <c r="C640" s="3"/>
      <c r="D640" s="3"/>
      <c r="E640" s="3"/>
      <c r="F640" s="7" t="str">
        <f t="shared" ref="F640" si="631">"title:'"&amp;A639&amp;"',"</f>
        <v>title:'Mortal Kombat 11',</v>
      </c>
    </row>
    <row r="641" spans="1:6" x14ac:dyDescent="0.25">
      <c r="A641" s="3"/>
      <c r="B641" s="3"/>
      <c r="C641" s="3"/>
      <c r="D641" s="3"/>
      <c r="E641" s="3"/>
      <c r="F641" s="7" t="str">
        <f t="shared" ref="F641" si="632">"Genre: '"&amp;B639&amp;"',"</f>
        <v>Genre: 'Fighting',</v>
      </c>
    </row>
    <row r="642" spans="1:6" x14ac:dyDescent="0.25">
      <c r="A642" s="3"/>
      <c r="B642" s="3"/>
      <c r="C642" s="3"/>
      <c r="D642" s="3"/>
      <c r="E642" s="3"/>
      <c r="F642" s="7" t="str">
        <f t="shared" ref="F642" si="633">"Publisher: '"&amp;C639&amp;"',"</f>
        <v>Publisher: 'Warner Bros',</v>
      </c>
    </row>
    <row r="643" spans="1:6" x14ac:dyDescent="0.25">
      <c r="A643" s="3"/>
      <c r="B643" s="3"/>
      <c r="C643" s="3"/>
      <c r="D643" s="3"/>
      <c r="E643" s="3"/>
      <c r="F643" s="7" t="str">
        <f t="shared" ref="F643" si="634">"Platform: '"&amp;D639&amp;"',"</f>
        <v>Platform: 'Xbox One',</v>
      </c>
    </row>
    <row r="644" spans="1:6" x14ac:dyDescent="0.25">
      <c r="A644" s="3"/>
      <c r="B644" s="3"/>
      <c r="C644" s="3"/>
      <c r="D644" s="3"/>
      <c r="E644" s="3"/>
      <c r="F644" s="7" t="str">
        <f t="shared" ref="F644" si="635">"Release_Year:"&amp;E639&amp;","</f>
        <v>Release_Year:2019,</v>
      </c>
    </row>
    <row r="645" spans="1:6" x14ac:dyDescent="0.25">
      <c r="A645" s="3"/>
      <c r="B645" s="3"/>
      <c r="C645" s="3"/>
      <c r="D645" s="3"/>
      <c r="E645" s="3"/>
      <c r="F645" s="7" t="str">
        <f t="shared" ref="F645" si="636">"},"</f>
        <v>},</v>
      </c>
    </row>
    <row r="646" spans="1:6" x14ac:dyDescent="0.25">
      <c r="A646" s="3" t="s">
        <v>39</v>
      </c>
      <c r="B646" s="3" t="s">
        <v>26</v>
      </c>
      <c r="C646" s="3" t="s">
        <v>94</v>
      </c>
      <c r="D646" s="3" t="s">
        <v>10</v>
      </c>
      <c r="E646" s="3">
        <v>2019</v>
      </c>
      <c r="F646" t="str">
        <f t="shared" ref="F646" si="637">"{"</f>
        <v>{</v>
      </c>
    </row>
    <row r="647" spans="1:6" x14ac:dyDescent="0.25">
      <c r="A647" s="3"/>
      <c r="B647" s="3"/>
      <c r="C647" s="3"/>
      <c r="D647" s="3"/>
      <c r="E647" s="3"/>
      <c r="F647" s="7" t="str">
        <f t="shared" ref="F647" si="638">"title:'"&amp;A646&amp;"',"</f>
        <v>title:'Mortal Kombat 11',</v>
      </c>
    </row>
    <row r="648" spans="1:6" x14ac:dyDescent="0.25">
      <c r="A648" s="3"/>
      <c r="B648" s="3"/>
      <c r="C648" s="3"/>
      <c r="D648" s="3"/>
      <c r="E648" s="3"/>
      <c r="F648" s="7" t="str">
        <f t="shared" ref="F648" si="639">"Genre: '"&amp;B646&amp;"',"</f>
        <v>Genre: 'Fighting',</v>
      </c>
    </row>
    <row r="649" spans="1:6" x14ac:dyDescent="0.25">
      <c r="A649" s="3"/>
      <c r="B649" s="3"/>
      <c r="C649" s="3"/>
      <c r="D649" s="3"/>
      <c r="E649" s="3"/>
      <c r="F649" s="7" t="str">
        <f t="shared" ref="F649" si="640">"Publisher: '"&amp;C646&amp;"',"</f>
        <v>Publisher: 'Warner Bros',</v>
      </c>
    </row>
    <row r="650" spans="1:6" x14ac:dyDescent="0.25">
      <c r="A650" s="3"/>
      <c r="B650" s="3"/>
      <c r="C650" s="3"/>
      <c r="D650" s="3"/>
      <c r="E650" s="3"/>
      <c r="F650" s="7" t="str">
        <f t="shared" ref="F650" si="641">"Platform: '"&amp;D646&amp;"',"</f>
        <v>Platform: 'PC',</v>
      </c>
    </row>
    <row r="651" spans="1:6" x14ac:dyDescent="0.25">
      <c r="A651" s="3"/>
      <c r="B651" s="3"/>
      <c r="C651" s="3"/>
      <c r="D651" s="3"/>
      <c r="E651" s="3"/>
      <c r="F651" s="7" t="str">
        <f t="shared" ref="F651" si="642">"Release_Year:"&amp;E646&amp;","</f>
        <v>Release_Year:2019,</v>
      </c>
    </row>
    <row r="652" spans="1:6" x14ac:dyDescent="0.25">
      <c r="A652" s="3"/>
      <c r="B652" s="3"/>
      <c r="C652" s="3"/>
      <c r="D652" s="3"/>
      <c r="E652" s="3"/>
      <c r="F652" s="7" t="str">
        <f t="shared" ref="F652" si="643">"},"</f>
        <v>},</v>
      </c>
    </row>
    <row r="653" spans="1:6" x14ac:dyDescent="0.25">
      <c r="A653" s="3" t="s">
        <v>38</v>
      </c>
      <c r="B653" s="3" t="s">
        <v>26</v>
      </c>
      <c r="C653" s="3" t="s">
        <v>94</v>
      </c>
      <c r="D653" s="3" t="s">
        <v>4</v>
      </c>
      <c r="E653" s="3">
        <v>2015</v>
      </c>
      <c r="F653" t="str">
        <f t="shared" ref="F653" si="644">"{"</f>
        <v>{</v>
      </c>
    </row>
    <row r="654" spans="1:6" x14ac:dyDescent="0.25">
      <c r="A654" s="3"/>
      <c r="B654" s="3"/>
      <c r="C654" s="3"/>
      <c r="D654" s="3"/>
      <c r="E654" s="3"/>
      <c r="F654" s="7" t="str">
        <f t="shared" ref="F654" si="645">"title:'"&amp;A653&amp;"',"</f>
        <v>title:'Mortal Kombat X',</v>
      </c>
    </row>
    <row r="655" spans="1:6" x14ac:dyDescent="0.25">
      <c r="A655" s="3"/>
      <c r="B655" s="3"/>
      <c r="C655" s="3"/>
      <c r="D655" s="3"/>
      <c r="E655" s="3"/>
      <c r="F655" s="7" t="str">
        <f t="shared" ref="F655" si="646">"Genre: '"&amp;B653&amp;"',"</f>
        <v>Genre: 'Fighting',</v>
      </c>
    </row>
    <row r="656" spans="1:6" x14ac:dyDescent="0.25">
      <c r="A656" s="3"/>
      <c r="B656" s="3"/>
      <c r="C656" s="3"/>
      <c r="D656" s="3"/>
      <c r="E656" s="3"/>
      <c r="F656" s="7" t="str">
        <f t="shared" ref="F656" si="647">"Publisher: '"&amp;C653&amp;"',"</f>
        <v>Publisher: 'Warner Bros',</v>
      </c>
    </row>
    <row r="657" spans="1:6" x14ac:dyDescent="0.25">
      <c r="A657" s="3"/>
      <c r="B657" s="3"/>
      <c r="C657" s="3"/>
      <c r="D657" s="3"/>
      <c r="E657" s="3"/>
      <c r="F657" s="7" t="str">
        <f t="shared" ref="F657" si="648">"Platform: '"&amp;D653&amp;"',"</f>
        <v>Platform: 'Playstation 4',</v>
      </c>
    </row>
    <row r="658" spans="1:6" x14ac:dyDescent="0.25">
      <c r="A658" s="3"/>
      <c r="B658" s="3"/>
      <c r="C658" s="3"/>
      <c r="D658" s="3"/>
      <c r="E658" s="3"/>
      <c r="F658" s="7" t="str">
        <f t="shared" ref="F658" si="649">"Release_Year:"&amp;E653&amp;","</f>
        <v>Release_Year:2015,</v>
      </c>
    </row>
    <row r="659" spans="1:6" x14ac:dyDescent="0.25">
      <c r="A659" s="3"/>
      <c r="B659" s="3"/>
      <c r="C659" s="3"/>
      <c r="D659" s="3"/>
      <c r="E659" s="3"/>
      <c r="F659" s="7" t="str">
        <f t="shared" ref="F659" si="650">"},"</f>
        <v>},</v>
      </c>
    </row>
    <row r="660" spans="1:6" x14ac:dyDescent="0.25">
      <c r="A660" s="3" t="s">
        <v>38</v>
      </c>
      <c r="B660" s="3" t="s">
        <v>26</v>
      </c>
      <c r="C660" s="3" t="s">
        <v>94</v>
      </c>
      <c r="D660" s="3" t="s">
        <v>8</v>
      </c>
      <c r="E660" s="3">
        <v>2015</v>
      </c>
      <c r="F660" t="str">
        <f t="shared" ref="F660" si="651">"{"</f>
        <v>{</v>
      </c>
    </row>
    <row r="661" spans="1:6" x14ac:dyDescent="0.25">
      <c r="A661" s="3"/>
      <c r="B661" s="3"/>
      <c r="C661" s="3"/>
      <c r="D661" s="3"/>
      <c r="E661" s="3"/>
      <c r="F661" s="7" t="str">
        <f t="shared" ref="F661" si="652">"title:'"&amp;A660&amp;"',"</f>
        <v>title:'Mortal Kombat X',</v>
      </c>
    </row>
    <row r="662" spans="1:6" x14ac:dyDescent="0.25">
      <c r="A662" s="3"/>
      <c r="B662" s="3"/>
      <c r="C662" s="3"/>
      <c r="D662" s="3"/>
      <c r="E662" s="3"/>
      <c r="F662" s="7" t="str">
        <f t="shared" ref="F662" si="653">"Genre: '"&amp;B660&amp;"',"</f>
        <v>Genre: 'Fighting',</v>
      </c>
    </row>
    <row r="663" spans="1:6" x14ac:dyDescent="0.25">
      <c r="A663" s="3"/>
      <c r="B663" s="3"/>
      <c r="C663" s="3"/>
      <c r="D663" s="3"/>
      <c r="E663" s="3"/>
      <c r="F663" s="7" t="str">
        <f t="shared" ref="F663" si="654">"Publisher: '"&amp;C660&amp;"',"</f>
        <v>Publisher: 'Warner Bros',</v>
      </c>
    </row>
    <row r="664" spans="1:6" x14ac:dyDescent="0.25">
      <c r="A664" s="3"/>
      <c r="B664" s="3"/>
      <c r="C664" s="3"/>
      <c r="D664" s="3"/>
      <c r="E664" s="3"/>
      <c r="F664" s="7" t="str">
        <f t="shared" ref="F664" si="655">"Platform: '"&amp;D660&amp;"',"</f>
        <v>Platform: 'Xbox One',</v>
      </c>
    </row>
    <row r="665" spans="1:6" x14ac:dyDescent="0.25">
      <c r="A665" s="3"/>
      <c r="B665" s="3"/>
      <c r="C665" s="3"/>
      <c r="D665" s="3"/>
      <c r="E665" s="3"/>
      <c r="F665" s="7" t="str">
        <f t="shared" ref="F665" si="656">"Release_Year:"&amp;E660&amp;","</f>
        <v>Release_Year:2015,</v>
      </c>
    </row>
    <row r="666" spans="1:6" x14ac:dyDescent="0.25">
      <c r="A666" s="3"/>
      <c r="B666" s="3"/>
      <c r="C666" s="3"/>
      <c r="D666" s="3"/>
      <c r="E666" s="3"/>
      <c r="F666" s="7" t="str">
        <f t="shared" ref="F666" si="657">"},"</f>
        <v>},</v>
      </c>
    </row>
    <row r="667" spans="1:6" x14ac:dyDescent="0.25">
      <c r="A667" s="3" t="s">
        <v>38</v>
      </c>
      <c r="B667" s="3" t="s">
        <v>26</v>
      </c>
      <c r="C667" s="3" t="s">
        <v>94</v>
      </c>
      <c r="D667" s="3" t="s">
        <v>10</v>
      </c>
      <c r="E667" s="3">
        <v>2015</v>
      </c>
      <c r="F667" t="str">
        <f t="shared" ref="F667" si="658">"{"</f>
        <v>{</v>
      </c>
    </row>
    <row r="668" spans="1:6" x14ac:dyDescent="0.25">
      <c r="A668" s="3"/>
      <c r="B668" s="3"/>
      <c r="C668" s="3"/>
      <c r="D668" s="3"/>
      <c r="E668" s="3"/>
      <c r="F668" s="7" t="str">
        <f t="shared" ref="F668" si="659">"title:'"&amp;A667&amp;"',"</f>
        <v>title:'Mortal Kombat X',</v>
      </c>
    </row>
    <row r="669" spans="1:6" x14ac:dyDescent="0.25">
      <c r="A669" s="3"/>
      <c r="B669" s="3"/>
      <c r="C669" s="3"/>
      <c r="D669" s="3"/>
      <c r="E669" s="3"/>
      <c r="F669" s="7" t="str">
        <f t="shared" ref="F669" si="660">"Genre: '"&amp;B667&amp;"',"</f>
        <v>Genre: 'Fighting',</v>
      </c>
    </row>
    <row r="670" spans="1:6" x14ac:dyDescent="0.25">
      <c r="A670" s="3"/>
      <c r="B670" s="3"/>
      <c r="C670" s="3"/>
      <c r="D670" s="3"/>
      <c r="E670" s="3"/>
      <c r="F670" s="7" t="str">
        <f t="shared" ref="F670" si="661">"Publisher: '"&amp;C667&amp;"',"</f>
        <v>Publisher: 'Warner Bros',</v>
      </c>
    </row>
    <row r="671" spans="1:6" x14ac:dyDescent="0.25">
      <c r="A671" s="3"/>
      <c r="B671" s="3"/>
      <c r="C671" s="3"/>
      <c r="D671" s="3"/>
      <c r="E671" s="3"/>
      <c r="F671" s="7" t="str">
        <f t="shared" ref="F671" si="662">"Platform: '"&amp;D667&amp;"',"</f>
        <v>Platform: 'PC',</v>
      </c>
    </row>
    <row r="672" spans="1:6" x14ac:dyDescent="0.25">
      <c r="A672" s="3"/>
      <c r="B672" s="3"/>
      <c r="C672" s="3"/>
      <c r="D672" s="3"/>
      <c r="E672" s="3"/>
      <c r="F672" s="7" t="str">
        <f t="shared" ref="F672" si="663">"Release_Year:"&amp;E667&amp;","</f>
        <v>Release_Year:2015,</v>
      </c>
    </row>
    <row r="673" spans="1:6" x14ac:dyDescent="0.25">
      <c r="A673" s="3"/>
      <c r="B673" s="3"/>
      <c r="C673" s="3"/>
      <c r="D673" s="3"/>
      <c r="E673" s="3"/>
      <c r="F673" s="7" t="str">
        <f t="shared" ref="F673" si="664">"},"</f>
        <v>},</v>
      </c>
    </row>
    <row r="674" spans="1:6" x14ac:dyDescent="0.25">
      <c r="A674" s="3" t="s">
        <v>84</v>
      </c>
      <c r="B674" s="3" t="s">
        <v>19</v>
      </c>
      <c r="C674" s="3" t="s">
        <v>91</v>
      </c>
      <c r="D674" s="3" t="s">
        <v>4</v>
      </c>
      <c r="E674" s="3">
        <v>2022</v>
      </c>
      <c r="F674" t="str">
        <f t="shared" ref="F674" si="665">"{"</f>
        <v>{</v>
      </c>
    </row>
    <row r="675" spans="1:6" x14ac:dyDescent="0.25">
      <c r="A675" s="3"/>
      <c r="B675" s="3"/>
      <c r="C675" s="3"/>
      <c r="D675" s="3"/>
      <c r="E675" s="3"/>
      <c r="F675" s="7" t="str">
        <f t="shared" ref="F675" si="666">"title:'"&amp;A674&amp;"',"</f>
        <v>title:'Need For Speed Unbound',</v>
      </c>
    </row>
    <row r="676" spans="1:6" x14ac:dyDescent="0.25">
      <c r="A676" s="3"/>
      <c r="B676" s="3"/>
      <c r="C676" s="3"/>
      <c r="D676" s="3"/>
      <c r="E676" s="3"/>
      <c r="F676" s="7" t="str">
        <f t="shared" ref="F676" si="667">"Genre: '"&amp;B674&amp;"',"</f>
        <v>Genre: 'Racing',</v>
      </c>
    </row>
    <row r="677" spans="1:6" x14ac:dyDescent="0.25">
      <c r="A677" s="3"/>
      <c r="B677" s="3"/>
      <c r="C677" s="3"/>
      <c r="D677" s="3"/>
      <c r="E677" s="3"/>
      <c r="F677" s="7" t="str">
        <f t="shared" ref="F677" si="668">"Publisher: '"&amp;C674&amp;"',"</f>
        <v>Publisher: 'Electronic Arts',</v>
      </c>
    </row>
    <row r="678" spans="1:6" x14ac:dyDescent="0.25">
      <c r="A678" s="3"/>
      <c r="B678" s="3"/>
      <c r="C678" s="3"/>
      <c r="D678" s="3"/>
      <c r="E678" s="3"/>
      <c r="F678" s="7" t="str">
        <f t="shared" ref="F678" si="669">"Platform: '"&amp;D674&amp;"',"</f>
        <v>Platform: 'Playstation 4',</v>
      </c>
    </row>
    <row r="679" spans="1:6" x14ac:dyDescent="0.25">
      <c r="A679" s="3"/>
      <c r="B679" s="3"/>
      <c r="C679" s="3"/>
      <c r="D679" s="3"/>
      <c r="E679" s="3"/>
      <c r="F679" s="7" t="str">
        <f t="shared" ref="F679" si="670">"Release_Year:"&amp;E674&amp;","</f>
        <v>Release_Year:2022,</v>
      </c>
    </row>
    <row r="680" spans="1:6" x14ac:dyDescent="0.25">
      <c r="A680" s="3"/>
      <c r="B680" s="3"/>
      <c r="C680" s="3"/>
      <c r="D680" s="3"/>
      <c r="E680" s="3"/>
      <c r="F680" s="7" t="str">
        <f t="shared" ref="F680" si="671">"},"</f>
        <v>},</v>
      </c>
    </row>
    <row r="681" spans="1:6" x14ac:dyDescent="0.25">
      <c r="A681" s="3" t="s">
        <v>84</v>
      </c>
      <c r="B681" s="3" t="s">
        <v>19</v>
      </c>
      <c r="C681" s="3" t="s">
        <v>91</v>
      </c>
      <c r="D681" s="3" t="s">
        <v>8</v>
      </c>
      <c r="E681" s="3">
        <v>2022</v>
      </c>
      <c r="F681" t="str">
        <f t="shared" ref="F681" si="672">"{"</f>
        <v>{</v>
      </c>
    </row>
    <row r="682" spans="1:6" x14ac:dyDescent="0.25">
      <c r="A682" s="3"/>
      <c r="B682" s="3"/>
      <c r="C682" s="3"/>
      <c r="D682" s="3"/>
      <c r="E682" s="3"/>
      <c r="F682" s="7" t="str">
        <f t="shared" ref="F682" si="673">"title:'"&amp;A681&amp;"',"</f>
        <v>title:'Need For Speed Unbound',</v>
      </c>
    </row>
    <row r="683" spans="1:6" x14ac:dyDescent="0.25">
      <c r="A683" s="3"/>
      <c r="B683" s="3"/>
      <c r="C683" s="3"/>
      <c r="D683" s="3"/>
      <c r="E683" s="3"/>
      <c r="F683" s="7" t="str">
        <f t="shared" ref="F683" si="674">"Genre: '"&amp;B681&amp;"',"</f>
        <v>Genre: 'Racing',</v>
      </c>
    </row>
    <row r="684" spans="1:6" x14ac:dyDescent="0.25">
      <c r="A684" s="3"/>
      <c r="B684" s="3"/>
      <c r="C684" s="3"/>
      <c r="D684" s="3"/>
      <c r="E684" s="3"/>
      <c r="F684" s="7" t="str">
        <f t="shared" ref="F684" si="675">"Publisher: '"&amp;C681&amp;"',"</f>
        <v>Publisher: 'Electronic Arts',</v>
      </c>
    </row>
    <row r="685" spans="1:6" x14ac:dyDescent="0.25">
      <c r="A685" s="3"/>
      <c r="B685" s="3"/>
      <c r="C685" s="3"/>
      <c r="D685" s="3"/>
      <c r="E685" s="3"/>
      <c r="F685" s="7" t="str">
        <f t="shared" ref="F685" si="676">"Platform: '"&amp;D681&amp;"',"</f>
        <v>Platform: 'Xbox One',</v>
      </c>
    </row>
    <row r="686" spans="1:6" x14ac:dyDescent="0.25">
      <c r="A686" s="3"/>
      <c r="B686" s="3"/>
      <c r="C686" s="3"/>
      <c r="D686" s="3"/>
      <c r="E686" s="3"/>
      <c r="F686" s="7" t="str">
        <f t="shared" ref="F686" si="677">"Release_Year:"&amp;E681&amp;","</f>
        <v>Release_Year:2022,</v>
      </c>
    </row>
    <row r="687" spans="1:6" x14ac:dyDescent="0.25">
      <c r="A687" s="3"/>
      <c r="B687" s="3"/>
      <c r="C687" s="3"/>
      <c r="D687" s="3"/>
      <c r="E687" s="3"/>
      <c r="F687" s="7" t="str">
        <f t="shared" ref="F687" si="678">"},"</f>
        <v>},</v>
      </c>
    </row>
    <row r="688" spans="1:6" x14ac:dyDescent="0.25">
      <c r="A688" s="3" t="s">
        <v>84</v>
      </c>
      <c r="B688" s="3" t="s">
        <v>19</v>
      </c>
      <c r="C688" s="3" t="s">
        <v>91</v>
      </c>
      <c r="D688" s="3" t="s">
        <v>10</v>
      </c>
      <c r="E688" s="3">
        <v>2022</v>
      </c>
      <c r="F688" t="str">
        <f t="shared" ref="F688" si="679">"{"</f>
        <v>{</v>
      </c>
    </row>
    <row r="689" spans="1:6" x14ac:dyDescent="0.25">
      <c r="A689" s="3"/>
      <c r="B689" s="3"/>
      <c r="C689" s="3"/>
      <c r="D689" s="3"/>
      <c r="E689" s="3"/>
      <c r="F689" s="7" t="str">
        <f t="shared" ref="F689" si="680">"title:'"&amp;A688&amp;"',"</f>
        <v>title:'Need For Speed Unbound',</v>
      </c>
    </row>
    <row r="690" spans="1:6" x14ac:dyDescent="0.25">
      <c r="A690" s="3"/>
      <c r="B690" s="3"/>
      <c r="C690" s="3"/>
      <c r="D690" s="3"/>
      <c r="E690" s="3"/>
      <c r="F690" s="7" t="str">
        <f t="shared" ref="F690" si="681">"Genre: '"&amp;B688&amp;"',"</f>
        <v>Genre: 'Racing',</v>
      </c>
    </row>
    <row r="691" spans="1:6" x14ac:dyDescent="0.25">
      <c r="A691" s="3"/>
      <c r="B691" s="3"/>
      <c r="C691" s="3"/>
      <c r="D691" s="3"/>
      <c r="E691" s="3"/>
      <c r="F691" s="7" t="str">
        <f t="shared" ref="F691" si="682">"Publisher: '"&amp;C688&amp;"',"</f>
        <v>Publisher: 'Electronic Arts',</v>
      </c>
    </row>
    <row r="692" spans="1:6" x14ac:dyDescent="0.25">
      <c r="A692" s="3"/>
      <c r="B692" s="3"/>
      <c r="C692" s="3"/>
      <c r="D692" s="3"/>
      <c r="E692" s="3"/>
      <c r="F692" s="7" t="str">
        <f t="shared" ref="F692" si="683">"Platform: '"&amp;D688&amp;"',"</f>
        <v>Platform: 'PC',</v>
      </c>
    </row>
    <row r="693" spans="1:6" x14ac:dyDescent="0.25">
      <c r="A693" s="3"/>
      <c r="B693" s="3"/>
      <c r="C693" s="3"/>
      <c r="D693" s="3"/>
      <c r="E693" s="3"/>
      <c r="F693" s="7" t="str">
        <f t="shared" ref="F693" si="684">"Release_Year:"&amp;E688&amp;","</f>
        <v>Release_Year:2022,</v>
      </c>
    </row>
    <row r="694" spans="1:6" x14ac:dyDescent="0.25">
      <c r="A694" s="3"/>
      <c r="B694" s="3"/>
      <c r="C694" s="3"/>
      <c r="D694" s="3"/>
      <c r="E694" s="3"/>
      <c r="F694" s="7" t="str">
        <f t="shared" ref="F694" si="685">"},"</f>
        <v>},</v>
      </c>
    </row>
    <row r="695" spans="1:6" x14ac:dyDescent="0.25">
      <c r="A695" s="3" t="s">
        <v>37</v>
      </c>
      <c r="B695" s="3" t="s">
        <v>17</v>
      </c>
      <c r="C695" s="3" t="s">
        <v>106</v>
      </c>
      <c r="D695" s="3" t="s">
        <v>3</v>
      </c>
      <c r="E695" s="3">
        <v>2010</v>
      </c>
      <c r="F695" t="str">
        <f t="shared" ref="F695" si="686">"{"</f>
        <v>{</v>
      </c>
    </row>
    <row r="696" spans="1:6" x14ac:dyDescent="0.25">
      <c r="A696" s="3"/>
      <c r="B696" s="3"/>
      <c r="C696" s="3"/>
      <c r="D696" s="3"/>
      <c r="E696" s="3"/>
      <c r="F696" s="7" t="str">
        <f t="shared" ref="F696" si="687">"title:'"&amp;A695&amp;"',"</f>
        <v>title:'Red Dead Redemption',</v>
      </c>
    </row>
    <row r="697" spans="1:6" x14ac:dyDescent="0.25">
      <c r="A697" s="3"/>
      <c r="B697" s="3"/>
      <c r="C697" s="3"/>
      <c r="D697" s="3"/>
      <c r="E697" s="3"/>
      <c r="F697" s="7" t="str">
        <f t="shared" ref="F697" si="688">"Genre: '"&amp;B695&amp;"',"</f>
        <v>Genre: 'Adventure',</v>
      </c>
    </row>
    <row r="698" spans="1:6" x14ac:dyDescent="0.25">
      <c r="A698" s="3"/>
      <c r="B698" s="3"/>
      <c r="C698" s="3"/>
      <c r="D698" s="3"/>
      <c r="E698" s="3"/>
      <c r="F698" s="7" t="str">
        <f t="shared" ref="F698" si="689">"Publisher: '"&amp;C695&amp;"',"</f>
        <v>Publisher: 'Rockstar Games',</v>
      </c>
    </row>
    <row r="699" spans="1:6" x14ac:dyDescent="0.25">
      <c r="A699" s="3"/>
      <c r="B699" s="3"/>
      <c r="C699" s="3"/>
      <c r="D699" s="3"/>
      <c r="E699" s="3"/>
      <c r="F699" s="7" t="str">
        <f t="shared" ref="F699" si="690">"Platform: '"&amp;D695&amp;"',"</f>
        <v>Platform: 'Playstation 3',</v>
      </c>
    </row>
    <row r="700" spans="1:6" x14ac:dyDescent="0.25">
      <c r="A700" s="3"/>
      <c r="B700" s="3"/>
      <c r="C700" s="3"/>
      <c r="D700" s="3"/>
      <c r="E700" s="3"/>
      <c r="F700" s="7" t="str">
        <f t="shared" ref="F700" si="691">"Release_Year:"&amp;E695&amp;","</f>
        <v>Release_Year:2010,</v>
      </c>
    </row>
    <row r="701" spans="1:6" x14ac:dyDescent="0.25">
      <c r="A701" s="3"/>
      <c r="B701" s="3"/>
      <c r="C701" s="3"/>
      <c r="D701" s="3"/>
      <c r="E701" s="3"/>
      <c r="F701" s="7" t="str">
        <f t="shared" ref="F701" si="692">"},"</f>
        <v>},</v>
      </c>
    </row>
    <row r="702" spans="1:6" x14ac:dyDescent="0.25">
      <c r="A702" s="3" t="s">
        <v>37</v>
      </c>
      <c r="B702" s="3" t="s">
        <v>17</v>
      </c>
      <c r="C702" s="3" t="s">
        <v>106</v>
      </c>
      <c r="D702" s="3" t="s">
        <v>7</v>
      </c>
      <c r="E702" s="3">
        <v>2010</v>
      </c>
      <c r="F702" t="str">
        <f t="shared" ref="F702" si="693">"{"</f>
        <v>{</v>
      </c>
    </row>
    <row r="703" spans="1:6" x14ac:dyDescent="0.25">
      <c r="A703" s="3"/>
      <c r="B703" s="3"/>
      <c r="C703" s="3"/>
      <c r="D703" s="3"/>
      <c r="E703" s="3"/>
      <c r="F703" s="7" t="str">
        <f t="shared" ref="F703" si="694">"title:'"&amp;A702&amp;"',"</f>
        <v>title:'Red Dead Redemption',</v>
      </c>
    </row>
    <row r="704" spans="1:6" x14ac:dyDescent="0.25">
      <c r="A704" s="3"/>
      <c r="B704" s="3"/>
      <c r="C704" s="3"/>
      <c r="D704" s="3"/>
      <c r="E704" s="3"/>
      <c r="F704" s="7" t="str">
        <f t="shared" ref="F704" si="695">"Genre: '"&amp;B702&amp;"',"</f>
        <v>Genre: 'Adventure',</v>
      </c>
    </row>
    <row r="705" spans="1:6" x14ac:dyDescent="0.25">
      <c r="A705" s="3"/>
      <c r="B705" s="3"/>
      <c r="C705" s="3"/>
      <c r="D705" s="3"/>
      <c r="E705" s="3"/>
      <c r="F705" s="7" t="str">
        <f t="shared" ref="F705" si="696">"Publisher: '"&amp;C702&amp;"',"</f>
        <v>Publisher: 'Rockstar Games',</v>
      </c>
    </row>
    <row r="706" spans="1:6" x14ac:dyDescent="0.25">
      <c r="A706" s="3"/>
      <c r="B706" s="3"/>
      <c r="C706" s="3"/>
      <c r="D706" s="3"/>
      <c r="E706" s="3"/>
      <c r="F706" s="7" t="str">
        <f t="shared" ref="F706" si="697">"Platform: '"&amp;D702&amp;"',"</f>
        <v>Platform: 'Xbox 360',</v>
      </c>
    </row>
    <row r="707" spans="1:6" x14ac:dyDescent="0.25">
      <c r="A707" s="3"/>
      <c r="B707" s="3"/>
      <c r="C707" s="3"/>
      <c r="D707" s="3"/>
      <c r="E707" s="3"/>
      <c r="F707" s="7" t="str">
        <f t="shared" ref="F707" si="698">"Release_Year:"&amp;E702&amp;","</f>
        <v>Release_Year:2010,</v>
      </c>
    </row>
    <row r="708" spans="1:6" x14ac:dyDescent="0.25">
      <c r="A708" s="3"/>
      <c r="B708" s="3"/>
      <c r="C708" s="3"/>
      <c r="D708" s="3"/>
      <c r="E708" s="3"/>
      <c r="F708" s="7" t="str">
        <f t="shared" ref="F708" si="699">"},"</f>
        <v>},</v>
      </c>
    </row>
    <row r="709" spans="1:6" x14ac:dyDescent="0.25">
      <c r="A709" s="3" t="s">
        <v>37</v>
      </c>
      <c r="B709" s="3" t="s">
        <v>17</v>
      </c>
      <c r="C709" s="3" t="s">
        <v>106</v>
      </c>
      <c r="D709" s="3" t="s">
        <v>10</v>
      </c>
      <c r="E709" s="3">
        <v>2010</v>
      </c>
      <c r="F709" t="str">
        <f t="shared" ref="F709" si="700">"{"</f>
        <v>{</v>
      </c>
    </row>
    <row r="710" spans="1:6" x14ac:dyDescent="0.25">
      <c r="A710" s="3"/>
      <c r="B710" s="3"/>
      <c r="C710" s="3"/>
      <c r="D710" s="3"/>
      <c r="E710" s="3"/>
      <c r="F710" s="7" t="str">
        <f t="shared" ref="F710" si="701">"title:'"&amp;A709&amp;"',"</f>
        <v>title:'Red Dead Redemption',</v>
      </c>
    </row>
    <row r="711" spans="1:6" x14ac:dyDescent="0.25">
      <c r="A711" s="3"/>
      <c r="B711" s="3"/>
      <c r="C711" s="3"/>
      <c r="D711" s="3"/>
      <c r="E711" s="3"/>
      <c r="F711" s="7" t="str">
        <f t="shared" ref="F711" si="702">"Genre: '"&amp;B709&amp;"',"</f>
        <v>Genre: 'Adventure',</v>
      </c>
    </row>
    <row r="712" spans="1:6" x14ac:dyDescent="0.25">
      <c r="A712" s="3"/>
      <c r="B712" s="3"/>
      <c r="C712" s="3"/>
      <c r="D712" s="3"/>
      <c r="E712" s="3"/>
      <c r="F712" s="7" t="str">
        <f t="shared" ref="F712" si="703">"Publisher: '"&amp;C709&amp;"',"</f>
        <v>Publisher: 'Rockstar Games',</v>
      </c>
    </row>
    <row r="713" spans="1:6" x14ac:dyDescent="0.25">
      <c r="A713" s="3"/>
      <c r="B713" s="3"/>
      <c r="C713" s="3"/>
      <c r="D713" s="3"/>
      <c r="E713" s="3"/>
      <c r="F713" s="7" t="str">
        <f t="shared" ref="F713" si="704">"Platform: '"&amp;D709&amp;"',"</f>
        <v>Platform: 'PC',</v>
      </c>
    </row>
    <row r="714" spans="1:6" x14ac:dyDescent="0.25">
      <c r="A714" s="3"/>
      <c r="B714" s="3"/>
      <c r="C714" s="3"/>
      <c r="D714" s="3"/>
      <c r="E714" s="3"/>
      <c r="F714" s="7" t="str">
        <f t="shared" ref="F714" si="705">"Release_Year:"&amp;E709&amp;","</f>
        <v>Release_Year:2010,</v>
      </c>
    </row>
    <row r="715" spans="1:6" x14ac:dyDescent="0.25">
      <c r="A715" s="3"/>
      <c r="B715" s="3"/>
      <c r="C715" s="3"/>
      <c r="D715" s="3"/>
      <c r="E715" s="3"/>
      <c r="F715" s="7" t="str">
        <f t="shared" ref="F715" si="706">"},"</f>
        <v>},</v>
      </c>
    </row>
    <row r="716" spans="1:6" x14ac:dyDescent="0.25">
      <c r="A716" s="3" t="s">
        <v>36</v>
      </c>
      <c r="B716" s="3" t="s">
        <v>17</v>
      </c>
      <c r="C716" s="3" t="s">
        <v>106</v>
      </c>
      <c r="D716" s="3" t="s">
        <v>4</v>
      </c>
      <c r="E716" s="3">
        <v>2018</v>
      </c>
      <c r="F716" t="str">
        <f t="shared" ref="F716" si="707">"{"</f>
        <v>{</v>
      </c>
    </row>
    <row r="717" spans="1:6" x14ac:dyDescent="0.25">
      <c r="A717" s="3"/>
      <c r="B717" s="3"/>
      <c r="C717" s="3"/>
      <c r="D717" s="3"/>
      <c r="E717" s="3"/>
      <c r="F717" s="7" t="str">
        <f t="shared" ref="F717" si="708">"title:'"&amp;A716&amp;"',"</f>
        <v>title:'Red Dead Redemption 2',</v>
      </c>
    </row>
    <row r="718" spans="1:6" x14ac:dyDescent="0.25">
      <c r="A718" s="3"/>
      <c r="B718" s="3"/>
      <c r="C718" s="3"/>
      <c r="D718" s="3"/>
      <c r="E718" s="3"/>
      <c r="F718" s="7" t="str">
        <f t="shared" ref="F718" si="709">"Genre: '"&amp;B716&amp;"',"</f>
        <v>Genre: 'Adventure',</v>
      </c>
    </row>
    <row r="719" spans="1:6" x14ac:dyDescent="0.25">
      <c r="A719" s="3"/>
      <c r="B719" s="3"/>
      <c r="C719" s="3"/>
      <c r="D719" s="3"/>
      <c r="E719" s="3"/>
      <c r="F719" s="7" t="str">
        <f t="shared" ref="F719" si="710">"Publisher: '"&amp;C716&amp;"',"</f>
        <v>Publisher: 'Rockstar Games',</v>
      </c>
    </row>
    <row r="720" spans="1:6" x14ac:dyDescent="0.25">
      <c r="A720" s="3"/>
      <c r="B720" s="3"/>
      <c r="C720" s="3"/>
      <c r="D720" s="3"/>
      <c r="E720" s="3"/>
      <c r="F720" s="7" t="str">
        <f t="shared" ref="F720" si="711">"Platform: '"&amp;D716&amp;"',"</f>
        <v>Platform: 'Playstation 4',</v>
      </c>
    </row>
    <row r="721" spans="1:6" x14ac:dyDescent="0.25">
      <c r="A721" s="3"/>
      <c r="B721" s="3"/>
      <c r="C721" s="3"/>
      <c r="D721" s="3"/>
      <c r="E721" s="3"/>
      <c r="F721" s="7" t="str">
        <f t="shared" ref="F721" si="712">"Release_Year:"&amp;E716&amp;","</f>
        <v>Release_Year:2018,</v>
      </c>
    </row>
    <row r="722" spans="1:6" x14ac:dyDescent="0.25">
      <c r="A722" s="3"/>
      <c r="B722" s="3"/>
      <c r="C722" s="3"/>
      <c r="D722" s="3"/>
      <c r="E722" s="3"/>
      <c r="F722" s="7" t="str">
        <f t="shared" ref="F722" si="713">"},"</f>
        <v>},</v>
      </c>
    </row>
    <row r="723" spans="1:6" x14ac:dyDescent="0.25">
      <c r="A723" s="3" t="s">
        <v>36</v>
      </c>
      <c r="B723" s="3" t="s">
        <v>17</v>
      </c>
      <c r="C723" s="3" t="s">
        <v>106</v>
      </c>
      <c r="D723" s="3" t="s">
        <v>8</v>
      </c>
      <c r="E723" s="3">
        <v>2018</v>
      </c>
      <c r="F723" t="str">
        <f t="shared" ref="F723" si="714">"{"</f>
        <v>{</v>
      </c>
    </row>
    <row r="724" spans="1:6" x14ac:dyDescent="0.25">
      <c r="A724" s="3"/>
      <c r="B724" s="3"/>
      <c r="C724" s="3"/>
      <c r="D724" s="3"/>
      <c r="E724" s="3"/>
      <c r="F724" s="7" t="str">
        <f t="shared" ref="F724" si="715">"title:'"&amp;A723&amp;"',"</f>
        <v>title:'Red Dead Redemption 2',</v>
      </c>
    </row>
    <row r="725" spans="1:6" x14ac:dyDescent="0.25">
      <c r="A725" s="3"/>
      <c r="B725" s="3"/>
      <c r="C725" s="3"/>
      <c r="D725" s="3"/>
      <c r="E725" s="3"/>
      <c r="F725" s="7" t="str">
        <f t="shared" ref="F725" si="716">"Genre: '"&amp;B723&amp;"',"</f>
        <v>Genre: 'Adventure',</v>
      </c>
    </row>
    <row r="726" spans="1:6" x14ac:dyDescent="0.25">
      <c r="A726" s="3"/>
      <c r="B726" s="3"/>
      <c r="C726" s="3"/>
      <c r="D726" s="3"/>
      <c r="E726" s="3"/>
      <c r="F726" s="7" t="str">
        <f t="shared" ref="F726" si="717">"Publisher: '"&amp;C723&amp;"',"</f>
        <v>Publisher: 'Rockstar Games',</v>
      </c>
    </row>
    <row r="727" spans="1:6" x14ac:dyDescent="0.25">
      <c r="A727" s="3"/>
      <c r="B727" s="3"/>
      <c r="C727" s="3"/>
      <c r="D727" s="3"/>
      <c r="E727" s="3"/>
      <c r="F727" s="7" t="str">
        <f t="shared" ref="F727" si="718">"Platform: '"&amp;D723&amp;"',"</f>
        <v>Platform: 'Xbox One',</v>
      </c>
    </row>
    <row r="728" spans="1:6" x14ac:dyDescent="0.25">
      <c r="A728" s="3"/>
      <c r="B728" s="3"/>
      <c r="C728" s="3"/>
      <c r="D728" s="3"/>
      <c r="E728" s="3"/>
      <c r="F728" s="7" t="str">
        <f t="shared" ref="F728" si="719">"Release_Year:"&amp;E723&amp;","</f>
        <v>Release_Year:2018,</v>
      </c>
    </row>
    <row r="729" spans="1:6" x14ac:dyDescent="0.25">
      <c r="A729" s="3"/>
      <c r="B729" s="3"/>
      <c r="C729" s="3"/>
      <c r="D729" s="3"/>
      <c r="E729" s="3"/>
      <c r="F729" s="7" t="str">
        <f t="shared" ref="F729" si="720">"},"</f>
        <v>},</v>
      </c>
    </row>
    <row r="730" spans="1:6" x14ac:dyDescent="0.25">
      <c r="A730" s="3" t="s">
        <v>36</v>
      </c>
      <c r="B730" s="3" t="s">
        <v>17</v>
      </c>
      <c r="C730" s="3" t="s">
        <v>106</v>
      </c>
      <c r="D730" s="3" t="s">
        <v>10</v>
      </c>
      <c r="E730" s="3">
        <v>2018</v>
      </c>
      <c r="F730" t="str">
        <f t="shared" ref="F730" si="721">"{"</f>
        <v>{</v>
      </c>
    </row>
    <row r="731" spans="1:6" x14ac:dyDescent="0.25">
      <c r="A731" s="3"/>
      <c r="B731" s="3"/>
      <c r="C731" s="3"/>
      <c r="D731" s="3"/>
      <c r="E731" s="3"/>
      <c r="F731" s="7" t="str">
        <f t="shared" ref="F731" si="722">"title:'"&amp;A730&amp;"',"</f>
        <v>title:'Red Dead Redemption 2',</v>
      </c>
    </row>
    <row r="732" spans="1:6" x14ac:dyDescent="0.25">
      <c r="A732" s="3"/>
      <c r="B732" s="3"/>
      <c r="C732" s="3"/>
      <c r="D732" s="3"/>
      <c r="E732" s="3"/>
      <c r="F732" s="7" t="str">
        <f t="shared" ref="F732" si="723">"Genre: '"&amp;B730&amp;"',"</f>
        <v>Genre: 'Adventure',</v>
      </c>
    </row>
    <row r="733" spans="1:6" x14ac:dyDescent="0.25">
      <c r="A733" s="3"/>
      <c r="B733" s="3"/>
      <c r="C733" s="3"/>
      <c r="D733" s="3"/>
      <c r="E733" s="3"/>
      <c r="F733" s="7" t="str">
        <f t="shared" ref="F733" si="724">"Publisher: '"&amp;C730&amp;"',"</f>
        <v>Publisher: 'Rockstar Games',</v>
      </c>
    </row>
    <row r="734" spans="1:6" x14ac:dyDescent="0.25">
      <c r="A734" s="3"/>
      <c r="B734" s="3"/>
      <c r="C734" s="3"/>
      <c r="D734" s="3"/>
      <c r="E734" s="3"/>
      <c r="F734" s="7" t="str">
        <f t="shared" ref="F734" si="725">"Platform: '"&amp;D730&amp;"',"</f>
        <v>Platform: 'PC',</v>
      </c>
    </row>
    <row r="735" spans="1:6" x14ac:dyDescent="0.25">
      <c r="A735" s="3"/>
      <c r="B735" s="3"/>
      <c r="C735" s="3"/>
      <c r="D735" s="3"/>
      <c r="E735" s="3"/>
      <c r="F735" s="7" t="str">
        <f t="shared" ref="F735" si="726">"Release_Year:"&amp;E730&amp;","</f>
        <v>Release_Year:2018,</v>
      </c>
    </row>
    <row r="736" spans="1:6" x14ac:dyDescent="0.25">
      <c r="A736" s="3"/>
      <c r="B736" s="3"/>
      <c r="C736" s="3"/>
      <c r="D736" s="3"/>
      <c r="E736" s="3"/>
      <c r="F736" s="7" t="str">
        <f t="shared" ref="F736" si="727">"},"</f>
        <v>},</v>
      </c>
    </row>
    <row r="737" spans="1:6" x14ac:dyDescent="0.25">
      <c r="A737" s="3" t="s">
        <v>112</v>
      </c>
      <c r="B737" s="3" t="s">
        <v>24</v>
      </c>
      <c r="C737" s="3" t="s">
        <v>103</v>
      </c>
      <c r="D737" s="3" t="s">
        <v>4</v>
      </c>
      <c r="E737" s="3">
        <v>2019</v>
      </c>
      <c r="F737" t="str">
        <f t="shared" ref="F737" si="728">"{"</f>
        <v>{</v>
      </c>
    </row>
    <row r="738" spans="1:6" x14ac:dyDescent="0.25">
      <c r="A738" s="3"/>
      <c r="B738" s="3"/>
      <c r="C738" s="3"/>
      <c r="D738" s="3"/>
      <c r="E738" s="3"/>
      <c r="F738" s="7" t="str">
        <f t="shared" ref="F738" si="729">"title:'"&amp;A737&amp;"',"</f>
        <v>title:'Resident Evil 2 Remake',</v>
      </c>
    </row>
    <row r="739" spans="1:6" x14ac:dyDescent="0.25">
      <c r="A739" s="3"/>
      <c r="B739" s="3"/>
      <c r="C739" s="3"/>
      <c r="D739" s="3"/>
      <c r="E739" s="3"/>
      <c r="F739" s="7" t="str">
        <f t="shared" ref="F739" si="730">"Genre: '"&amp;B737&amp;"',"</f>
        <v>Genre: 'Horror',</v>
      </c>
    </row>
    <row r="740" spans="1:6" x14ac:dyDescent="0.25">
      <c r="A740" s="3"/>
      <c r="B740" s="3"/>
      <c r="C740" s="3"/>
      <c r="D740" s="3"/>
      <c r="E740" s="3"/>
      <c r="F740" s="7" t="str">
        <f t="shared" ref="F740" si="731">"Publisher: '"&amp;C737&amp;"',"</f>
        <v>Publisher: 'Capcom',</v>
      </c>
    </row>
    <row r="741" spans="1:6" x14ac:dyDescent="0.25">
      <c r="A741" s="3"/>
      <c r="B741" s="3"/>
      <c r="C741" s="3"/>
      <c r="D741" s="3"/>
      <c r="E741" s="3"/>
      <c r="F741" s="7" t="str">
        <f t="shared" ref="F741" si="732">"Platform: '"&amp;D737&amp;"',"</f>
        <v>Platform: 'Playstation 4',</v>
      </c>
    </row>
    <row r="742" spans="1:6" x14ac:dyDescent="0.25">
      <c r="A742" s="3"/>
      <c r="B742" s="3"/>
      <c r="C742" s="3"/>
      <c r="D742" s="3"/>
      <c r="E742" s="3"/>
      <c r="F742" s="7" t="str">
        <f t="shared" ref="F742" si="733">"Release_Year:"&amp;E737&amp;","</f>
        <v>Release_Year:2019,</v>
      </c>
    </row>
    <row r="743" spans="1:6" x14ac:dyDescent="0.25">
      <c r="A743" s="3"/>
      <c r="B743" s="3"/>
      <c r="C743" s="3"/>
      <c r="D743" s="3"/>
      <c r="E743" s="3"/>
      <c r="F743" s="7" t="str">
        <f t="shared" ref="F743" si="734">"},"</f>
        <v>},</v>
      </c>
    </row>
    <row r="744" spans="1:6" x14ac:dyDescent="0.25">
      <c r="A744" s="3" t="s">
        <v>112</v>
      </c>
      <c r="B744" s="3" t="s">
        <v>24</v>
      </c>
      <c r="C744" s="3" t="s">
        <v>103</v>
      </c>
      <c r="D744" s="3" t="s">
        <v>8</v>
      </c>
      <c r="E744" s="3">
        <v>2019</v>
      </c>
      <c r="F744" t="str">
        <f t="shared" ref="F744" si="735">"{"</f>
        <v>{</v>
      </c>
    </row>
    <row r="745" spans="1:6" x14ac:dyDescent="0.25">
      <c r="A745" s="3"/>
      <c r="B745" s="3"/>
      <c r="C745" s="3"/>
      <c r="D745" s="3"/>
      <c r="E745" s="3"/>
      <c r="F745" s="7" t="str">
        <f t="shared" ref="F745" si="736">"title:'"&amp;A744&amp;"',"</f>
        <v>title:'Resident Evil 2 Remake',</v>
      </c>
    </row>
    <row r="746" spans="1:6" x14ac:dyDescent="0.25">
      <c r="A746" s="3"/>
      <c r="B746" s="3"/>
      <c r="C746" s="3"/>
      <c r="D746" s="3"/>
      <c r="E746" s="3"/>
      <c r="F746" s="7" t="str">
        <f t="shared" ref="F746" si="737">"Genre: '"&amp;B744&amp;"',"</f>
        <v>Genre: 'Horror',</v>
      </c>
    </row>
    <row r="747" spans="1:6" x14ac:dyDescent="0.25">
      <c r="A747" s="3"/>
      <c r="B747" s="3"/>
      <c r="C747" s="3"/>
      <c r="D747" s="3"/>
      <c r="E747" s="3"/>
      <c r="F747" s="7" t="str">
        <f t="shared" ref="F747" si="738">"Publisher: '"&amp;C744&amp;"',"</f>
        <v>Publisher: 'Capcom',</v>
      </c>
    </row>
    <row r="748" spans="1:6" x14ac:dyDescent="0.25">
      <c r="A748" s="3"/>
      <c r="B748" s="3"/>
      <c r="C748" s="3"/>
      <c r="D748" s="3"/>
      <c r="E748" s="3"/>
      <c r="F748" s="7" t="str">
        <f t="shared" ref="F748" si="739">"Platform: '"&amp;D744&amp;"',"</f>
        <v>Platform: 'Xbox One',</v>
      </c>
    </row>
    <row r="749" spans="1:6" x14ac:dyDescent="0.25">
      <c r="A749" s="3"/>
      <c r="B749" s="3"/>
      <c r="C749" s="3"/>
      <c r="D749" s="3"/>
      <c r="E749" s="3"/>
      <c r="F749" s="7" t="str">
        <f t="shared" ref="F749" si="740">"Release_Year:"&amp;E744&amp;","</f>
        <v>Release_Year:2019,</v>
      </c>
    </row>
    <row r="750" spans="1:6" x14ac:dyDescent="0.25">
      <c r="A750" s="3"/>
      <c r="B750" s="3"/>
      <c r="C750" s="3"/>
      <c r="D750" s="3"/>
      <c r="E750" s="3"/>
      <c r="F750" s="7" t="str">
        <f t="shared" ref="F750" si="741">"},"</f>
        <v>},</v>
      </c>
    </row>
    <row r="751" spans="1:6" x14ac:dyDescent="0.25">
      <c r="A751" s="3" t="s">
        <v>112</v>
      </c>
      <c r="B751" s="3" t="s">
        <v>24</v>
      </c>
      <c r="C751" s="3" t="s">
        <v>103</v>
      </c>
      <c r="D751" s="3" t="s">
        <v>10</v>
      </c>
      <c r="E751" s="3">
        <v>2019</v>
      </c>
      <c r="F751" t="str">
        <f t="shared" ref="F751" si="742">"{"</f>
        <v>{</v>
      </c>
    </row>
    <row r="752" spans="1:6" x14ac:dyDescent="0.25">
      <c r="A752" s="3"/>
      <c r="B752" s="3"/>
      <c r="C752" s="3"/>
      <c r="D752" s="3"/>
      <c r="E752" s="3"/>
      <c r="F752" s="7" t="str">
        <f t="shared" ref="F752" si="743">"title:'"&amp;A751&amp;"',"</f>
        <v>title:'Resident Evil 2 Remake',</v>
      </c>
    </row>
    <row r="753" spans="1:6" x14ac:dyDescent="0.25">
      <c r="A753" s="3"/>
      <c r="B753" s="3"/>
      <c r="C753" s="3"/>
      <c r="D753" s="3"/>
      <c r="E753" s="3"/>
      <c r="F753" s="7" t="str">
        <f t="shared" ref="F753" si="744">"Genre: '"&amp;B751&amp;"',"</f>
        <v>Genre: 'Horror',</v>
      </c>
    </row>
    <row r="754" spans="1:6" x14ac:dyDescent="0.25">
      <c r="A754" s="3"/>
      <c r="B754" s="3"/>
      <c r="C754" s="3"/>
      <c r="D754" s="3"/>
      <c r="E754" s="3"/>
      <c r="F754" s="7" t="str">
        <f t="shared" ref="F754" si="745">"Publisher: '"&amp;C751&amp;"',"</f>
        <v>Publisher: 'Capcom',</v>
      </c>
    </row>
    <row r="755" spans="1:6" x14ac:dyDescent="0.25">
      <c r="A755" s="3"/>
      <c r="B755" s="3"/>
      <c r="C755" s="3"/>
      <c r="D755" s="3"/>
      <c r="E755" s="3"/>
      <c r="F755" s="7" t="str">
        <f t="shared" ref="F755" si="746">"Platform: '"&amp;D751&amp;"',"</f>
        <v>Platform: 'PC',</v>
      </c>
    </row>
    <row r="756" spans="1:6" x14ac:dyDescent="0.25">
      <c r="A756" s="3"/>
      <c r="B756" s="3"/>
      <c r="C756" s="3"/>
      <c r="D756" s="3"/>
      <c r="E756" s="3"/>
      <c r="F756" s="7" t="str">
        <f t="shared" ref="F756" si="747">"Release_Year:"&amp;E751&amp;","</f>
        <v>Release_Year:2019,</v>
      </c>
    </row>
    <row r="757" spans="1:6" x14ac:dyDescent="0.25">
      <c r="A757" s="3"/>
      <c r="B757" s="3"/>
      <c r="C757" s="3"/>
      <c r="D757" s="3"/>
      <c r="E757" s="3"/>
      <c r="F757" s="7" t="str">
        <f t="shared" ref="F757" si="748">"},"</f>
        <v>},</v>
      </c>
    </row>
    <row r="758" spans="1:6" x14ac:dyDescent="0.25">
      <c r="A758" s="3" t="s">
        <v>113</v>
      </c>
      <c r="B758" s="3" t="s">
        <v>24</v>
      </c>
      <c r="C758" s="3" t="s">
        <v>103</v>
      </c>
      <c r="D758" s="3" t="s">
        <v>4</v>
      </c>
      <c r="E758" s="3">
        <v>2020</v>
      </c>
      <c r="F758" t="str">
        <f t="shared" ref="F758" si="749">"{"</f>
        <v>{</v>
      </c>
    </row>
    <row r="759" spans="1:6" x14ac:dyDescent="0.25">
      <c r="A759" s="3"/>
      <c r="B759" s="3"/>
      <c r="C759" s="3"/>
      <c r="D759" s="3"/>
      <c r="E759" s="3"/>
      <c r="F759" s="7" t="str">
        <f t="shared" ref="F759" si="750">"title:'"&amp;A758&amp;"',"</f>
        <v>title:'Resident Evil 3 Remake',</v>
      </c>
    </row>
    <row r="760" spans="1:6" x14ac:dyDescent="0.25">
      <c r="A760" s="3"/>
      <c r="B760" s="3"/>
      <c r="C760" s="3"/>
      <c r="D760" s="3"/>
      <c r="E760" s="3"/>
      <c r="F760" s="7" t="str">
        <f t="shared" ref="F760" si="751">"Genre: '"&amp;B758&amp;"',"</f>
        <v>Genre: 'Horror',</v>
      </c>
    </row>
    <row r="761" spans="1:6" x14ac:dyDescent="0.25">
      <c r="A761" s="3"/>
      <c r="B761" s="3"/>
      <c r="C761" s="3"/>
      <c r="D761" s="3"/>
      <c r="E761" s="3"/>
      <c r="F761" s="7" t="str">
        <f t="shared" ref="F761" si="752">"Publisher: '"&amp;C758&amp;"',"</f>
        <v>Publisher: 'Capcom',</v>
      </c>
    </row>
    <row r="762" spans="1:6" x14ac:dyDescent="0.25">
      <c r="A762" s="3"/>
      <c r="B762" s="3"/>
      <c r="C762" s="3"/>
      <c r="D762" s="3"/>
      <c r="E762" s="3"/>
      <c r="F762" s="7" t="str">
        <f t="shared" ref="F762" si="753">"Platform: '"&amp;D758&amp;"',"</f>
        <v>Platform: 'Playstation 4',</v>
      </c>
    </row>
    <row r="763" spans="1:6" x14ac:dyDescent="0.25">
      <c r="A763" s="3"/>
      <c r="B763" s="3"/>
      <c r="C763" s="3"/>
      <c r="D763" s="3"/>
      <c r="E763" s="3"/>
      <c r="F763" s="7" t="str">
        <f t="shared" ref="F763" si="754">"Release_Year:"&amp;E758&amp;","</f>
        <v>Release_Year:2020,</v>
      </c>
    </row>
    <row r="764" spans="1:6" x14ac:dyDescent="0.25">
      <c r="A764" s="3"/>
      <c r="B764" s="3"/>
      <c r="C764" s="3"/>
      <c r="D764" s="3"/>
      <c r="E764" s="3"/>
      <c r="F764" s="7" t="str">
        <f t="shared" ref="F764" si="755">"},"</f>
        <v>},</v>
      </c>
    </row>
    <row r="765" spans="1:6" x14ac:dyDescent="0.25">
      <c r="A765" s="3" t="s">
        <v>113</v>
      </c>
      <c r="B765" s="3" t="s">
        <v>24</v>
      </c>
      <c r="C765" s="3" t="s">
        <v>103</v>
      </c>
      <c r="D765" s="3" t="s">
        <v>8</v>
      </c>
      <c r="E765" s="3">
        <v>2020</v>
      </c>
      <c r="F765" t="str">
        <f t="shared" ref="F765" si="756">"{"</f>
        <v>{</v>
      </c>
    </row>
    <row r="766" spans="1:6" x14ac:dyDescent="0.25">
      <c r="A766" s="3"/>
      <c r="B766" s="3"/>
      <c r="C766" s="3"/>
      <c r="D766" s="3"/>
      <c r="E766" s="3"/>
      <c r="F766" s="7" t="str">
        <f t="shared" ref="F766" si="757">"title:'"&amp;A765&amp;"',"</f>
        <v>title:'Resident Evil 3 Remake',</v>
      </c>
    </row>
    <row r="767" spans="1:6" x14ac:dyDescent="0.25">
      <c r="A767" s="3"/>
      <c r="B767" s="3"/>
      <c r="C767" s="3"/>
      <c r="D767" s="3"/>
      <c r="E767" s="3"/>
      <c r="F767" s="7" t="str">
        <f t="shared" ref="F767" si="758">"Genre: '"&amp;B765&amp;"',"</f>
        <v>Genre: 'Horror',</v>
      </c>
    </row>
    <row r="768" spans="1:6" x14ac:dyDescent="0.25">
      <c r="A768" s="3"/>
      <c r="B768" s="3"/>
      <c r="C768" s="3"/>
      <c r="D768" s="3"/>
      <c r="E768" s="3"/>
      <c r="F768" s="7" t="str">
        <f t="shared" ref="F768" si="759">"Publisher: '"&amp;C765&amp;"',"</f>
        <v>Publisher: 'Capcom',</v>
      </c>
    </row>
    <row r="769" spans="1:6" x14ac:dyDescent="0.25">
      <c r="A769" s="3"/>
      <c r="B769" s="3"/>
      <c r="C769" s="3"/>
      <c r="D769" s="3"/>
      <c r="E769" s="3"/>
      <c r="F769" s="7" t="str">
        <f t="shared" ref="F769" si="760">"Platform: '"&amp;D765&amp;"',"</f>
        <v>Platform: 'Xbox One',</v>
      </c>
    </row>
    <row r="770" spans="1:6" x14ac:dyDescent="0.25">
      <c r="A770" s="3"/>
      <c r="B770" s="3"/>
      <c r="C770" s="3"/>
      <c r="D770" s="3"/>
      <c r="E770" s="3"/>
      <c r="F770" s="7" t="str">
        <f t="shared" ref="F770" si="761">"Release_Year:"&amp;E765&amp;","</f>
        <v>Release_Year:2020,</v>
      </c>
    </row>
    <row r="771" spans="1:6" x14ac:dyDescent="0.25">
      <c r="A771" s="3"/>
      <c r="B771" s="3"/>
      <c r="C771" s="3"/>
      <c r="D771" s="3"/>
      <c r="E771" s="3"/>
      <c r="F771" s="7" t="str">
        <f t="shared" ref="F771" si="762">"},"</f>
        <v>},</v>
      </c>
    </row>
    <row r="772" spans="1:6" x14ac:dyDescent="0.25">
      <c r="A772" s="3" t="s">
        <v>113</v>
      </c>
      <c r="B772" s="3" t="s">
        <v>24</v>
      </c>
      <c r="C772" s="3" t="s">
        <v>103</v>
      </c>
      <c r="D772" s="3" t="s">
        <v>10</v>
      </c>
      <c r="E772" s="3">
        <v>2020</v>
      </c>
      <c r="F772" t="str">
        <f t="shared" ref="F772" si="763">"{"</f>
        <v>{</v>
      </c>
    </row>
    <row r="773" spans="1:6" x14ac:dyDescent="0.25">
      <c r="A773" s="3"/>
      <c r="B773" s="3"/>
      <c r="C773" s="3"/>
      <c r="D773" s="3"/>
      <c r="E773" s="3"/>
      <c r="F773" s="7" t="str">
        <f t="shared" ref="F773" si="764">"title:'"&amp;A772&amp;"',"</f>
        <v>title:'Resident Evil 3 Remake',</v>
      </c>
    </row>
    <row r="774" spans="1:6" x14ac:dyDescent="0.25">
      <c r="A774" s="3"/>
      <c r="B774" s="3"/>
      <c r="C774" s="3"/>
      <c r="D774" s="3"/>
      <c r="E774" s="3"/>
      <c r="F774" s="7" t="str">
        <f t="shared" ref="F774" si="765">"Genre: '"&amp;B772&amp;"',"</f>
        <v>Genre: 'Horror',</v>
      </c>
    </row>
    <row r="775" spans="1:6" x14ac:dyDescent="0.25">
      <c r="A775" s="3"/>
      <c r="B775" s="3"/>
      <c r="C775" s="3"/>
      <c r="D775" s="3"/>
      <c r="E775" s="3"/>
      <c r="F775" s="7" t="str">
        <f t="shared" ref="F775" si="766">"Publisher: '"&amp;C772&amp;"',"</f>
        <v>Publisher: 'Capcom',</v>
      </c>
    </row>
    <row r="776" spans="1:6" x14ac:dyDescent="0.25">
      <c r="A776" s="3"/>
      <c r="B776" s="3"/>
      <c r="C776" s="3"/>
      <c r="D776" s="3"/>
      <c r="E776" s="3"/>
      <c r="F776" s="7" t="str">
        <f t="shared" ref="F776" si="767">"Platform: '"&amp;D772&amp;"',"</f>
        <v>Platform: 'PC',</v>
      </c>
    </row>
    <row r="777" spans="1:6" x14ac:dyDescent="0.25">
      <c r="A777" s="3"/>
      <c r="B777" s="3"/>
      <c r="C777" s="3"/>
      <c r="D777" s="3"/>
      <c r="E777" s="3"/>
      <c r="F777" s="7" t="str">
        <f t="shared" ref="F777" si="768">"Release_Year:"&amp;E772&amp;","</f>
        <v>Release_Year:2020,</v>
      </c>
    </row>
    <row r="778" spans="1:6" x14ac:dyDescent="0.25">
      <c r="A778" s="3"/>
      <c r="B778" s="3"/>
      <c r="C778" s="3"/>
      <c r="D778" s="3"/>
      <c r="E778" s="3"/>
      <c r="F778" s="7" t="str">
        <f t="shared" ref="F778" si="769">"},"</f>
        <v>},</v>
      </c>
    </row>
    <row r="779" spans="1:6" x14ac:dyDescent="0.25">
      <c r="A779" s="3" t="s">
        <v>114</v>
      </c>
      <c r="B779" s="3" t="s">
        <v>24</v>
      </c>
      <c r="C779" s="3" t="s">
        <v>103</v>
      </c>
      <c r="D779" s="3" t="s">
        <v>4</v>
      </c>
      <c r="E779" s="3">
        <v>2023</v>
      </c>
      <c r="F779" t="str">
        <f t="shared" ref="F779" si="770">"{"</f>
        <v>{</v>
      </c>
    </row>
    <row r="780" spans="1:6" x14ac:dyDescent="0.25">
      <c r="A780" s="3"/>
      <c r="B780" s="3"/>
      <c r="C780" s="3"/>
      <c r="D780" s="3"/>
      <c r="E780" s="3"/>
      <c r="F780" s="7" t="str">
        <f t="shared" ref="F780" si="771">"title:'"&amp;A779&amp;"',"</f>
        <v>title:'Resident Evil 4 Remake',</v>
      </c>
    </row>
    <row r="781" spans="1:6" x14ac:dyDescent="0.25">
      <c r="A781" s="3"/>
      <c r="B781" s="3"/>
      <c r="C781" s="3"/>
      <c r="D781" s="3"/>
      <c r="E781" s="3"/>
      <c r="F781" s="7" t="str">
        <f t="shared" ref="F781" si="772">"Genre: '"&amp;B779&amp;"',"</f>
        <v>Genre: 'Horror',</v>
      </c>
    </row>
    <row r="782" spans="1:6" x14ac:dyDescent="0.25">
      <c r="A782" s="3"/>
      <c r="B782" s="3"/>
      <c r="C782" s="3"/>
      <c r="D782" s="3"/>
      <c r="E782" s="3"/>
      <c r="F782" s="7" t="str">
        <f t="shared" ref="F782" si="773">"Publisher: '"&amp;C779&amp;"',"</f>
        <v>Publisher: 'Capcom',</v>
      </c>
    </row>
    <row r="783" spans="1:6" x14ac:dyDescent="0.25">
      <c r="A783" s="3"/>
      <c r="B783" s="3"/>
      <c r="C783" s="3"/>
      <c r="D783" s="3"/>
      <c r="E783" s="3"/>
      <c r="F783" s="7" t="str">
        <f t="shared" ref="F783" si="774">"Platform: '"&amp;D779&amp;"',"</f>
        <v>Platform: 'Playstation 4',</v>
      </c>
    </row>
    <row r="784" spans="1:6" x14ac:dyDescent="0.25">
      <c r="A784" s="3"/>
      <c r="B784" s="3"/>
      <c r="C784" s="3"/>
      <c r="D784" s="3"/>
      <c r="E784" s="3"/>
      <c r="F784" s="7" t="str">
        <f t="shared" ref="F784" si="775">"Release_Year:"&amp;E779&amp;","</f>
        <v>Release_Year:2023,</v>
      </c>
    </row>
    <row r="785" spans="1:6" x14ac:dyDescent="0.25">
      <c r="A785" s="3"/>
      <c r="B785" s="3"/>
      <c r="C785" s="3"/>
      <c r="D785" s="3"/>
      <c r="E785" s="3"/>
      <c r="F785" s="7" t="str">
        <f t="shared" ref="F785" si="776">"},"</f>
        <v>},</v>
      </c>
    </row>
    <row r="786" spans="1:6" x14ac:dyDescent="0.25">
      <c r="A786" s="3" t="s">
        <v>114</v>
      </c>
      <c r="B786" s="3" t="s">
        <v>24</v>
      </c>
      <c r="C786" s="3" t="s">
        <v>103</v>
      </c>
      <c r="D786" s="3" t="s">
        <v>8</v>
      </c>
      <c r="E786" s="3">
        <v>2023</v>
      </c>
      <c r="F786" t="str">
        <f t="shared" ref="F786" si="777">"{"</f>
        <v>{</v>
      </c>
    </row>
    <row r="787" spans="1:6" x14ac:dyDescent="0.25">
      <c r="A787" s="3"/>
      <c r="B787" s="3"/>
      <c r="C787" s="3"/>
      <c r="D787" s="3"/>
      <c r="E787" s="3"/>
      <c r="F787" s="7" t="str">
        <f t="shared" ref="F787" si="778">"title:'"&amp;A786&amp;"',"</f>
        <v>title:'Resident Evil 4 Remake',</v>
      </c>
    </row>
    <row r="788" spans="1:6" x14ac:dyDescent="0.25">
      <c r="A788" s="3"/>
      <c r="B788" s="3"/>
      <c r="C788" s="3"/>
      <c r="D788" s="3"/>
      <c r="E788" s="3"/>
      <c r="F788" s="7" t="str">
        <f t="shared" ref="F788" si="779">"Genre: '"&amp;B786&amp;"',"</f>
        <v>Genre: 'Horror',</v>
      </c>
    </row>
    <row r="789" spans="1:6" x14ac:dyDescent="0.25">
      <c r="A789" s="3"/>
      <c r="B789" s="3"/>
      <c r="C789" s="3"/>
      <c r="D789" s="3"/>
      <c r="E789" s="3"/>
      <c r="F789" s="7" t="str">
        <f t="shared" ref="F789" si="780">"Publisher: '"&amp;C786&amp;"',"</f>
        <v>Publisher: 'Capcom',</v>
      </c>
    </row>
    <row r="790" spans="1:6" x14ac:dyDescent="0.25">
      <c r="A790" s="3"/>
      <c r="B790" s="3"/>
      <c r="C790" s="3"/>
      <c r="D790" s="3"/>
      <c r="E790" s="3"/>
      <c r="F790" s="7" t="str">
        <f t="shared" ref="F790" si="781">"Platform: '"&amp;D786&amp;"',"</f>
        <v>Platform: 'Xbox One',</v>
      </c>
    </row>
    <row r="791" spans="1:6" x14ac:dyDescent="0.25">
      <c r="A791" s="3"/>
      <c r="B791" s="3"/>
      <c r="C791" s="3"/>
      <c r="D791" s="3"/>
      <c r="E791" s="3"/>
      <c r="F791" s="7" t="str">
        <f t="shared" ref="F791" si="782">"Release_Year:"&amp;E786&amp;","</f>
        <v>Release_Year:2023,</v>
      </c>
    </row>
    <row r="792" spans="1:6" x14ac:dyDescent="0.25">
      <c r="A792" s="3"/>
      <c r="B792" s="3"/>
      <c r="C792" s="3"/>
      <c r="D792" s="3"/>
      <c r="E792" s="3"/>
      <c r="F792" s="7" t="str">
        <f t="shared" ref="F792" si="783">"},"</f>
        <v>},</v>
      </c>
    </row>
    <row r="793" spans="1:6" x14ac:dyDescent="0.25">
      <c r="A793" s="3" t="s">
        <v>114</v>
      </c>
      <c r="B793" s="3" t="s">
        <v>24</v>
      </c>
      <c r="C793" s="3" t="s">
        <v>103</v>
      </c>
      <c r="D793" s="3" t="s">
        <v>10</v>
      </c>
      <c r="E793" s="3">
        <v>2023</v>
      </c>
      <c r="F793" t="str">
        <f t="shared" ref="F793" si="784">"{"</f>
        <v>{</v>
      </c>
    </row>
    <row r="794" spans="1:6" x14ac:dyDescent="0.25">
      <c r="A794" s="3"/>
      <c r="B794" s="3"/>
      <c r="C794" s="3"/>
      <c r="D794" s="3"/>
      <c r="E794" s="3"/>
      <c r="F794" s="7" t="str">
        <f t="shared" ref="F794" si="785">"title:'"&amp;A793&amp;"',"</f>
        <v>title:'Resident Evil 4 Remake',</v>
      </c>
    </row>
    <row r="795" spans="1:6" x14ac:dyDescent="0.25">
      <c r="A795" s="3"/>
      <c r="B795" s="3"/>
      <c r="C795" s="3"/>
      <c r="D795" s="3"/>
      <c r="E795" s="3"/>
      <c r="F795" s="7" t="str">
        <f t="shared" ref="F795" si="786">"Genre: '"&amp;B793&amp;"',"</f>
        <v>Genre: 'Horror',</v>
      </c>
    </row>
    <row r="796" spans="1:6" x14ac:dyDescent="0.25">
      <c r="A796" s="3"/>
      <c r="B796" s="3"/>
      <c r="C796" s="3"/>
      <c r="D796" s="3"/>
      <c r="E796" s="3"/>
      <c r="F796" s="7" t="str">
        <f t="shared" ref="F796" si="787">"Publisher: '"&amp;C793&amp;"',"</f>
        <v>Publisher: 'Capcom',</v>
      </c>
    </row>
    <row r="797" spans="1:6" x14ac:dyDescent="0.25">
      <c r="A797" s="3"/>
      <c r="B797" s="3"/>
      <c r="C797" s="3"/>
      <c r="D797" s="3"/>
      <c r="E797" s="3"/>
      <c r="F797" s="7" t="str">
        <f t="shared" ref="F797" si="788">"Platform: '"&amp;D793&amp;"',"</f>
        <v>Platform: 'PC',</v>
      </c>
    </row>
    <row r="798" spans="1:6" x14ac:dyDescent="0.25">
      <c r="A798" s="3"/>
      <c r="B798" s="3"/>
      <c r="C798" s="3"/>
      <c r="D798" s="3"/>
      <c r="E798" s="3"/>
      <c r="F798" s="7" t="str">
        <f t="shared" ref="F798" si="789">"Release_Year:"&amp;E793&amp;","</f>
        <v>Release_Year:2023,</v>
      </c>
    </row>
    <row r="799" spans="1:6" x14ac:dyDescent="0.25">
      <c r="A799" s="3"/>
      <c r="B799" s="3"/>
      <c r="C799" s="3"/>
      <c r="D799" s="3"/>
      <c r="E799" s="3"/>
      <c r="F799" s="7" t="str">
        <f t="shared" ref="F799" si="790">"},"</f>
        <v>},</v>
      </c>
    </row>
    <row r="800" spans="1:6" x14ac:dyDescent="0.25">
      <c r="A800" s="3" t="s">
        <v>86</v>
      </c>
      <c r="B800" s="3" t="s">
        <v>26</v>
      </c>
      <c r="C800" s="3" t="s">
        <v>103</v>
      </c>
      <c r="D800" s="3" t="s">
        <v>4</v>
      </c>
      <c r="E800" s="3">
        <v>2016</v>
      </c>
      <c r="F800" t="str">
        <f t="shared" ref="F800" si="791">"{"</f>
        <v>{</v>
      </c>
    </row>
    <row r="801" spans="1:6" x14ac:dyDescent="0.25">
      <c r="A801" s="3"/>
      <c r="B801" s="3"/>
      <c r="C801" s="3"/>
      <c r="D801" s="3"/>
      <c r="E801" s="3"/>
      <c r="F801" s="7" t="str">
        <f t="shared" ref="F801" si="792">"title:'"&amp;A800&amp;"',"</f>
        <v>title:'Street Fighter 5',</v>
      </c>
    </row>
    <row r="802" spans="1:6" x14ac:dyDescent="0.25">
      <c r="A802" s="3"/>
      <c r="B802" s="3"/>
      <c r="C802" s="3"/>
      <c r="D802" s="3"/>
      <c r="E802" s="3"/>
      <c r="F802" s="7" t="str">
        <f t="shared" ref="F802" si="793">"Genre: '"&amp;B800&amp;"',"</f>
        <v>Genre: 'Fighting',</v>
      </c>
    </row>
    <row r="803" spans="1:6" x14ac:dyDescent="0.25">
      <c r="A803" s="3"/>
      <c r="B803" s="3"/>
      <c r="C803" s="3"/>
      <c r="D803" s="3"/>
      <c r="E803" s="3"/>
      <c r="F803" s="7" t="str">
        <f t="shared" ref="F803" si="794">"Publisher: '"&amp;C800&amp;"',"</f>
        <v>Publisher: 'Capcom',</v>
      </c>
    </row>
    <row r="804" spans="1:6" x14ac:dyDescent="0.25">
      <c r="A804" s="3"/>
      <c r="B804" s="3"/>
      <c r="C804" s="3"/>
      <c r="D804" s="3"/>
      <c r="E804" s="3"/>
      <c r="F804" s="7" t="str">
        <f t="shared" ref="F804" si="795">"Platform: '"&amp;D800&amp;"',"</f>
        <v>Platform: 'Playstation 4',</v>
      </c>
    </row>
    <row r="805" spans="1:6" x14ac:dyDescent="0.25">
      <c r="A805" s="3"/>
      <c r="B805" s="3"/>
      <c r="C805" s="3"/>
      <c r="D805" s="3"/>
      <c r="E805" s="3"/>
      <c r="F805" s="7" t="str">
        <f t="shared" ref="F805" si="796">"Release_Year:"&amp;E800&amp;","</f>
        <v>Release_Year:2016,</v>
      </c>
    </row>
    <row r="806" spans="1:6" x14ac:dyDescent="0.25">
      <c r="A806" s="3"/>
      <c r="B806" s="3"/>
      <c r="C806" s="3"/>
      <c r="D806" s="3"/>
      <c r="E806" s="3"/>
      <c r="F806" s="7" t="str">
        <f t="shared" ref="F806" si="797">"},"</f>
        <v>},</v>
      </c>
    </row>
    <row r="807" spans="1:6" x14ac:dyDescent="0.25">
      <c r="A807" s="3" t="s">
        <v>86</v>
      </c>
      <c r="B807" s="3" t="s">
        <v>26</v>
      </c>
      <c r="C807" s="3" t="s">
        <v>103</v>
      </c>
      <c r="D807" s="3" t="s">
        <v>8</v>
      </c>
      <c r="E807" s="3">
        <v>2016</v>
      </c>
      <c r="F807" t="str">
        <f t="shared" ref="F807" si="798">"{"</f>
        <v>{</v>
      </c>
    </row>
    <row r="808" spans="1:6" x14ac:dyDescent="0.25">
      <c r="A808" s="3"/>
      <c r="B808" s="3"/>
      <c r="C808" s="3"/>
      <c r="D808" s="3"/>
      <c r="E808" s="3"/>
      <c r="F808" s="7" t="str">
        <f t="shared" ref="F808" si="799">"title:'"&amp;A807&amp;"',"</f>
        <v>title:'Street Fighter 5',</v>
      </c>
    </row>
    <row r="809" spans="1:6" x14ac:dyDescent="0.25">
      <c r="A809" s="3"/>
      <c r="B809" s="3"/>
      <c r="C809" s="3"/>
      <c r="D809" s="3"/>
      <c r="E809" s="3"/>
      <c r="F809" s="7" t="str">
        <f t="shared" ref="F809" si="800">"Genre: '"&amp;B807&amp;"',"</f>
        <v>Genre: 'Fighting',</v>
      </c>
    </row>
    <row r="810" spans="1:6" x14ac:dyDescent="0.25">
      <c r="A810" s="3"/>
      <c r="B810" s="3"/>
      <c r="C810" s="3"/>
      <c r="D810" s="3"/>
      <c r="E810" s="3"/>
      <c r="F810" s="7" t="str">
        <f t="shared" ref="F810" si="801">"Publisher: '"&amp;C807&amp;"',"</f>
        <v>Publisher: 'Capcom',</v>
      </c>
    </row>
    <row r="811" spans="1:6" x14ac:dyDescent="0.25">
      <c r="A811" s="3"/>
      <c r="B811" s="3"/>
      <c r="C811" s="3"/>
      <c r="D811" s="3"/>
      <c r="E811" s="3"/>
      <c r="F811" s="7" t="str">
        <f t="shared" ref="F811" si="802">"Platform: '"&amp;D807&amp;"',"</f>
        <v>Platform: 'Xbox One',</v>
      </c>
    </row>
    <row r="812" spans="1:6" x14ac:dyDescent="0.25">
      <c r="A812" s="3"/>
      <c r="B812" s="3"/>
      <c r="C812" s="3"/>
      <c r="D812" s="3"/>
      <c r="E812" s="3"/>
      <c r="F812" s="7" t="str">
        <f t="shared" ref="F812" si="803">"Release_Year:"&amp;E807&amp;","</f>
        <v>Release_Year:2016,</v>
      </c>
    </row>
    <row r="813" spans="1:6" x14ac:dyDescent="0.25">
      <c r="A813" s="3"/>
      <c r="B813" s="3"/>
      <c r="C813" s="3"/>
      <c r="D813" s="3"/>
      <c r="E813" s="3"/>
      <c r="F813" s="7" t="str">
        <f t="shared" ref="F813" si="804">"},"</f>
        <v>},</v>
      </c>
    </row>
    <row r="814" spans="1:6" x14ac:dyDescent="0.25">
      <c r="A814" s="3" t="s">
        <v>86</v>
      </c>
      <c r="B814" s="3" t="s">
        <v>26</v>
      </c>
      <c r="C814" s="3" t="s">
        <v>103</v>
      </c>
      <c r="D814" s="3" t="s">
        <v>10</v>
      </c>
      <c r="E814" s="3">
        <v>2016</v>
      </c>
      <c r="F814" t="str">
        <f t="shared" ref="F814" si="805">"{"</f>
        <v>{</v>
      </c>
    </row>
    <row r="815" spans="1:6" x14ac:dyDescent="0.25">
      <c r="A815" s="3"/>
      <c r="B815" s="3"/>
      <c r="C815" s="3"/>
      <c r="D815" s="3"/>
      <c r="E815" s="3"/>
      <c r="F815" s="7" t="str">
        <f t="shared" ref="F815" si="806">"title:'"&amp;A814&amp;"',"</f>
        <v>title:'Street Fighter 5',</v>
      </c>
    </row>
    <row r="816" spans="1:6" x14ac:dyDescent="0.25">
      <c r="A816" s="3"/>
      <c r="B816" s="3"/>
      <c r="C816" s="3"/>
      <c r="D816" s="3"/>
      <c r="E816" s="3"/>
      <c r="F816" s="7" t="str">
        <f t="shared" ref="F816" si="807">"Genre: '"&amp;B814&amp;"',"</f>
        <v>Genre: 'Fighting',</v>
      </c>
    </row>
    <row r="817" spans="1:6" x14ac:dyDescent="0.25">
      <c r="A817" s="3"/>
      <c r="B817" s="3"/>
      <c r="C817" s="3"/>
      <c r="D817" s="3"/>
      <c r="E817" s="3"/>
      <c r="F817" s="7" t="str">
        <f t="shared" ref="F817" si="808">"Publisher: '"&amp;C814&amp;"',"</f>
        <v>Publisher: 'Capcom',</v>
      </c>
    </row>
    <row r="818" spans="1:6" x14ac:dyDescent="0.25">
      <c r="A818" s="3"/>
      <c r="B818" s="3"/>
      <c r="C818" s="3"/>
      <c r="D818" s="3"/>
      <c r="E818" s="3"/>
      <c r="F818" s="7" t="str">
        <f t="shared" ref="F818" si="809">"Platform: '"&amp;D814&amp;"',"</f>
        <v>Platform: 'PC',</v>
      </c>
    </row>
    <row r="819" spans="1:6" x14ac:dyDescent="0.25">
      <c r="A819" s="3"/>
      <c r="B819" s="3"/>
      <c r="C819" s="3"/>
      <c r="D819" s="3"/>
      <c r="E819" s="3"/>
      <c r="F819" s="7" t="str">
        <f t="shared" ref="F819" si="810">"Release_Year:"&amp;E814&amp;","</f>
        <v>Release_Year:2016,</v>
      </c>
    </row>
    <row r="820" spans="1:6" x14ac:dyDescent="0.25">
      <c r="A820" s="3"/>
      <c r="B820" s="3"/>
      <c r="C820" s="3"/>
      <c r="D820" s="3"/>
      <c r="E820" s="3"/>
      <c r="F820" s="7" t="str">
        <f t="shared" ref="F820" si="811">"},"</f>
        <v>},</v>
      </c>
    </row>
    <row r="821" spans="1:6" x14ac:dyDescent="0.25">
      <c r="A821" s="3" t="s">
        <v>85</v>
      </c>
      <c r="B821" s="3" t="s">
        <v>26</v>
      </c>
      <c r="C821" s="3" t="s">
        <v>103</v>
      </c>
      <c r="D821" s="3" t="s">
        <v>5</v>
      </c>
      <c r="E821" s="3">
        <v>2023</v>
      </c>
      <c r="F821" t="str">
        <f t="shared" ref="F821" si="812">"{"</f>
        <v>{</v>
      </c>
    </row>
    <row r="822" spans="1:6" x14ac:dyDescent="0.25">
      <c r="A822" s="3"/>
      <c r="B822" s="3"/>
      <c r="C822" s="3"/>
      <c r="D822" s="3"/>
      <c r="E822" s="3"/>
      <c r="F822" s="7" t="str">
        <f t="shared" ref="F822" si="813">"title:'"&amp;A821&amp;"',"</f>
        <v>title:'Street Fighter 6',</v>
      </c>
    </row>
    <row r="823" spans="1:6" x14ac:dyDescent="0.25">
      <c r="A823" s="3"/>
      <c r="B823" s="3"/>
      <c r="C823" s="3"/>
      <c r="D823" s="3"/>
      <c r="E823" s="3"/>
      <c r="F823" s="7" t="str">
        <f t="shared" ref="F823" si="814">"Genre: '"&amp;B821&amp;"',"</f>
        <v>Genre: 'Fighting',</v>
      </c>
    </row>
    <row r="824" spans="1:6" x14ac:dyDescent="0.25">
      <c r="A824" s="3"/>
      <c r="B824" s="3"/>
      <c r="C824" s="3"/>
      <c r="D824" s="3"/>
      <c r="E824" s="3"/>
      <c r="F824" s="7" t="str">
        <f t="shared" ref="F824" si="815">"Publisher: '"&amp;C821&amp;"',"</f>
        <v>Publisher: 'Capcom',</v>
      </c>
    </row>
    <row r="825" spans="1:6" x14ac:dyDescent="0.25">
      <c r="A825" s="3"/>
      <c r="B825" s="3"/>
      <c r="C825" s="3"/>
      <c r="D825" s="3"/>
      <c r="E825" s="3"/>
      <c r="F825" s="7" t="str">
        <f t="shared" ref="F825" si="816">"Platform: '"&amp;D821&amp;"',"</f>
        <v>Platform: 'Playstation 5',</v>
      </c>
    </row>
    <row r="826" spans="1:6" x14ac:dyDescent="0.25">
      <c r="A826" s="3"/>
      <c r="B826" s="3"/>
      <c r="C826" s="3"/>
      <c r="D826" s="3"/>
      <c r="E826" s="3"/>
      <c r="F826" s="7" t="str">
        <f t="shared" ref="F826" si="817">"Release_Year:"&amp;E821&amp;","</f>
        <v>Release_Year:2023,</v>
      </c>
    </row>
    <row r="827" spans="1:6" x14ac:dyDescent="0.25">
      <c r="A827" s="3"/>
      <c r="B827" s="3"/>
      <c r="C827" s="3"/>
      <c r="D827" s="3"/>
      <c r="E827" s="3"/>
      <c r="F827" s="7" t="str">
        <f t="shared" ref="F827" si="818">"},"</f>
        <v>},</v>
      </c>
    </row>
    <row r="828" spans="1:6" x14ac:dyDescent="0.25">
      <c r="A828" s="3" t="s">
        <v>85</v>
      </c>
      <c r="B828" s="3" t="s">
        <v>26</v>
      </c>
      <c r="C828" s="3" t="s">
        <v>103</v>
      </c>
      <c r="D828" s="3" t="s">
        <v>9</v>
      </c>
      <c r="E828" s="3">
        <v>2023</v>
      </c>
      <c r="F828" t="str">
        <f t="shared" ref="F828" si="819">"{"</f>
        <v>{</v>
      </c>
    </row>
    <row r="829" spans="1:6" x14ac:dyDescent="0.25">
      <c r="A829" s="3"/>
      <c r="B829" s="3"/>
      <c r="C829" s="3"/>
      <c r="D829" s="3"/>
      <c r="E829" s="3"/>
      <c r="F829" s="7" t="str">
        <f t="shared" ref="F829" si="820">"title:'"&amp;A828&amp;"',"</f>
        <v>title:'Street Fighter 6',</v>
      </c>
    </row>
    <row r="830" spans="1:6" x14ac:dyDescent="0.25">
      <c r="A830" s="3"/>
      <c r="B830" s="3"/>
      <c r="C830" s="3"/>
      <c r="D830" s="3"/>
      <c r="E830" s="3"/>
      <c r="F830" s="7" t="str">
        <f t="shared" ref="F830" si="821">"Genre: '"&amp;B828&amp;"',"</f>
        <v>Genre: 'Fighting',</v>
      </c>
    </row>
    <row r="831" spans="1:6" x14ac:dyDescent="0.25">
      <c r="A831" s="3"/>
      <c r="B831" s="3"/>
      <c r="C831" s="3"/>
      <c r="D831" s="3"/>
      <c r="E831" s="3"/>
      <c r="F831" s="7" t="str">
        <f t="shared" ref="F831" si="822">"Publisher: '"&amp;C828&amp;"',"</f>
        <v>Publisher: 'Capcom',</v>
      </c>
    </row>
    <row r="832" spans="1:6" x14ac:dyDescent="0.25">
      <c r="A832" s="3"/>
      <c r="B832" s="3"/>
      <c r="C832" s="3"/>
      <c r="D832" s="3"/>
      <c r="E832" s="3"/>
      <c r="F832" s="7" t="str">
        <f t="shared" ref="F832" si="823">"Platform: '"&amp;D828&amp;"',"</f>
        <v>Platform: 'Xbox Series X',</v>
      </c>
    </row>
    <row r="833" spans="1:6" x14ac:dyDescent="0.25">
      <c r="A833" s="3"/>
      <c r="B833" s="3"/>
      <c r="C833" s="3"/>
      <c r="D833" s="3"/>
      <c r="E833" s="3"/>
      <c r="F833" s="7" t="str">
        <f t="shared" ref="F833" si="824">"Release_Year:"&amp;E828&amp;","</f>
        <v>Release_Year:2023,</v>
      </c>
    </row>
    <row r="834" spans="1:6" x14ac:dyDescent="0.25">
      <c r="A834" s="3"/>
      <c r="B834" s="3"/>
      <c r="C834" s="3"/>
      <c r="D834" s="3"/>
      <c r="E834" s="3"/>
      <c r="F834" s="7" t="str">
        <f t="shared" ref="F834" si="825">"},"</f>
        <v>},</v>
      </c>
    </row>
    <row r="835" spans="1:6" x14ac:dyDescent="0.25">
      <c r="A835" s="3" t="s">
        <v>85</v>
      </c>
      <c r="B835" s="3" t="s">
        <v>26</v>
      </c>
      <c r="C835" s="3" t="s">
        <v>103</v>
      </c>
      <c r="D835" s="3" t="s">
        <v>10</v>
      </c>
      <c r="E835" s="3">
        <v>2023</v>
      </c>
      <c r="F835" t="str">
        <f t="shared" ref="F835" si="826">"{"</f>
        <v>{</v>
      </c>
    </row>
    <row r="836" spans="1:6" x14ac:dyDescent="0.25">
      <c r="A836" s="3"/>
      <c r="B836" s="3"/>
      <c r="C836" s="3"/>
      <c r="D836" s="3"/>
      <c r="E836" s="3"/>
      <c r="F836" s="7" t="str">
        <f t="shared" ref="F836" si="827">"title:'"&amp;A835&amp;"',"</f>
        <v>title:'Street Fighter 6',</v>
      </c>
    </row>
    <row r="837" spans="1:6" x14ac:dyDescent="0.25">
      <c r="A837" s="3"/>
      <c r="B837" s="3"/>
      <c r="C837" s="3"/>
      <c r="D837" s="3"/>
      <c r="E837" s="3"/>
      <c r="F837" s="7" t="str">
        <f t="shared" ref="F837" si="828">"Genre: '"&amp;B835&amp;"',"</f>
        <v>Genre: 'Fighting',</v>
      </c>
    </row>
    <row r="838" spans="1:6" x14ac:dyDescent="0.25">
      <c r="A838" s="3"/>
      <c r="B838" s="3"/>
      <c r="C838" s="3"/>
      <c r="D838" s="3"/>
      <c r="E838" s="3"/>
      <c r="F838" s="7" t="str">
        <f t="shared" ref="F838" si="829">"Publisher: '"&amp;C835&amp;"',"</f>
        <v>Publisher: 'Capcom',</v>
      </c>
    </row>
    <row r="839" spans="1:6" x14ac:dyDescent="0.25">
      <c r="A839" s="3"/>
      <c r="B839" s="3"/>
      <c r="C839" s="3"/>
      <c r="D839" s="3"/>
      <c r="E839" s="3"/>
      <c r="F839" s="7" t="str">
        <f t="shared" ref="F839" si="830">"Platform: '"&amp;D835&amp;"',"</f>
        <v>Platform: 'PC',</v>
      </c>
    </row>
    <row r="840" spans="1:6" x14ac:dyDescent="0.25">
      <c r="A840" s="3"/>
      <c r="B840" s="3"/>
      <c r="C840" s="3"/>
      <c r="D840" s="3"/>
      <c r="E840" s="3"/>
      <c r="F840" s="7" t="str">
        <f t="shared" ref="F840" si="831">"Release_Year:"&amp;E835&amp;","</f>
        <v>Release_Year:2023,</v>
      </c>
    </row>
    <row r="841" spans="1:6" x14ac:dyDescent="0.25">
      <c r="A841" s="3"/>
      <c r="B841" s="3"/>
      <c r="C841" s="3"/>
      <c r="D841" s="3"/>
      <c r="E841" s="3"/>
      <c r="F841" s="7" t="str">
        <f t="shared" ref="F841" si="832">"},"</f>
        <v>},</v>
      </c>
    </row>
    <row r="842" spans="1:6" x14ac:dyDescent="0.25">
      <c r="A842" s="3" t="s">
        <v>56</v>
      </c>
      <c r="B842" s="3" t="s">
        <v>115</v>
      </c>
      <c r="C842" s="3" t="s">
        <v>95</v>
      </c>
      <c r="D842" s="3" t="s">
        <v>11</v>
      </c>
      <c r="E842" s="3">
        <v>2017</v>
      </c>
      <c r="F842" t="str">
        <f t="shared" ref="F842" si="833">"{"</f>
        <v>{</v>
      </c>
    </row>
    <row r="843" spans="1:6" x14ac:dyDescent="0.25">
      <c r="A843" s="3"/>
      <c r="B843" s="3"/>
      <c r="C843" s="3"/>
      <c r="D843" s="3"/>
      <c r="E843" s="3"/>
      <c r="F843" s="7" t="str">
        <f t="shared" ref="F843" si="834">"title:'"&amp;A842&amp;"',"</f>
        <v>title:'Super Mario Odyssey',</v>
      </c>
    </row>
    <row r="844" spans="1:6" x14ac:dyDescent="0.25">
      <c r="A844" s="3"/>
      <c r="B844" s="3"/>
      <c r="C844" s="3"/>
      <c r="D844" s="3"/>
      <c r="E844" s="3"/>
      <c r="F844" s="7" t="str">
        <f t="shared" ref="F844" si="835">"Genre: '"&amp;B842&amp;"',"</f>
        <v>Genre: 'Platfom',</v>
      </c>
    </row>
    <row r="845" spans="1:6" x14ac:dyDescent="0.25">
      <c r="A845" s="3"/>
      <c r="B845" s="3"/>
      <c r="C845" s="3"/>
      <c r="D845" s="3"/>
      <c r="E845" s="3"/>
      <c r="F845" s="7" t="str">
        <f t="shared" ref="F845" si="836">"Publisher: '"&amp;C842&amp;"',"</f>
        <v>Publisher: 'Nintendo',</v>
      </c>
    </row>
    <row r="846" spans="1:6" x14ac:dyDescent="0.25">
      <c r="A846" s="3"/>
      <c r="B846" s="3"/>
      <c r="C846" s="3"/>
      <c r="D846" s="3"/>
      <c r="E846" s="3"/>
      <c r="F846" s="7" t="str">
        <f t="shared" ref="F846" si="837">"Platform: '"&amp;D842&amp;"',"</f>
        <v>Platform: 'Nintendo Switch',</v>
      </c>
    </row>
    <row r="847" spans="1:6" x14ac:dyDescent="0.25">
      <c r="A847" s="3"/>
      <c r="B847" s="3"/>
      <c r="C847" s="3"/>
      <c r="D847" s="3"/>
      <c r="E847" s="3"/>
      <c r="F847" s="7" t="str">
        <f t="shared" ref="F847" si="838">"Release_Year:"&amp;E842&amp;","</f>
        <v>Release_Year:2017,</v>
      </c>
    </row>
    <row r="848" spans="1:6" x14ac:dyDescent="0.25">
      <c r="A848" s="3"/>
      <c r="B848" s="3"/>
      <c r="C848" s="3"/>
      <c r="D848" s="3"/>
      <c r="E848" s="3"/>
      <c r="F848" s="7" t="str">
        <f t="shared" ref="F848" si="839">"},"</f>
        <v>},</v>
      </c>
    </row>
    <row r="849" spans="1:6" x14ac:dyDescent="0.25">
      <c r="A849" s="4" t="s">
        <v>60</v>
      </c>
      <c r="B849" s="3" t="s">
        <v>26</v>
      </c>
      <c r="C849" s="3" t="s">
        <v>95</v>
      </c>
      <c r="D849" s="3" t="s">
        <v>11</v>
      </c>
      <c r="E849" s="3">
        <v>2018</v>
      </c>
      <c r="F849" t="str">
        <f t="shared" ref="F849" si="840">"{"</f>
        <v>{</v>
      </c>
    </row>
    <row r="850" spans="1:6" x14ac:dyDescent="0.25">
      <c r="A850" s="3"/>
      <c r="B850" s="3"/>
      <c r="C850" s="3"/>
      <c r="D850" s="3"/>
      <c r="E850" s="3"/>
      <c r="F850" s="7" t="str">
        <f t="shared" ref="F850" si="841">"title:'"&amp;A849&amp;"',"</f>
        <v>title:'Super Smash Bros. Ultimate',</v>
      </c>
    </row>
    <row r="851" spans="1:6" x14ac:dyDescent="0.25">
      <c r="A851" s="3"/>
      <c r="B851" s="3"/>
      <c r="C851" s="3"/>
      <c r="D851" s="3"/>
      <c r="E851" s="3"/>
      <c r="F851" s="7" t="str">
        <f t="shared" ref="F851" si="842">"Genre: '"&amp;B849&amp;"',"</f>
        <v>Genre: 'Fighting',</v>
      </c>
    </row>
    <row r="852" spans="1:6" x14ac:dyDescent="0.25">
      <c r="A852" s="3"/>
      <c r="B852" s="3"/>
      <c r="C852" s="3"/>
      <c r="D852" s="3"/>
      <c r="E852" s="3"/>
      <c r="F852" s="7" t="str">
        <f t="shared" ref="F852" si="843">"Publisher: '"&amp;C849&amp;"',"</f>
        <v>Publisher: 'Nintendo',</v>
      </c>
    </row>
    <row r="853" spans="1:6" x14ac:dyDescent="0.25">
      <c r="A853" s="3"/>
      <c r="B853" s="3"/>
      <c r="C853" s="3"/>
      <c r="D853" s="3"/>
      <c r="E853" s="3"/>
      <c r="F853" s="7" t="str">
        <f t="shared" ref="F853" si="844">"Platform: '"&amp;D849&amp;"',"</f>
        <v>Platform: 'Nintendo Switch',</v>
      </c>
    </row>
    <row r="854" spans="1:6" x14ac:dyDescent="0.25">
      <c r="A854" s="3"/>
      <c r="B854" s="3"/>
      <c r="C854" s="3"/>
      <c r="D854" s="3"/>
      <c r="E854" s="3"/>
      <c r="F854" s="7" t="str">
        <f t="shared" ref="F854" si="845">"Release_Year:"&amp;E849&amp;","</f>
        <v>Release_Year:2018,</v>
      </c>
    </row>
    <row r="855" spans="1:6" x14ac:dyDescent="0.25">
      <c r="A855" s="3"/>
      <c r="B855" s="3"/>
      <c r="C855" s="3"/>
      <c r="D855" s="3"/>
      <c r="E855" s="3"/>
      <c r="F855" s="7" t="str">
        <f t="shared" ref="F855" si="846">"},"</f>
        <v>},</v>
      </c>
    </row>
    <row r="856" spans="1:6" x14ac:dyDescent="0.25">
      <c r="A856" s="3" t="s">
        <v>54</v>
      </c>
      <c r="B856" s="3" t="s">
        <v>20</v>
      </c>
      <c r="C856" s="3" t="s">
        <v>104</v>
      </c>
      <c r="D856" s="3" t="s">
        <v>3</v>
      </c>
      <c r="E856" s="3">
        <v>2011</v>
      </c>
      <c r="F856" t="str">
        <f t="shared" ref="F856" si="847">"{"</f>
        <v>{</v>
      </c>
    </row>
    <row r="857" spans="1:6" x14ac:dyDescent="0.25">
      <c r="A857" s="3"/>
      <c r="B857" s="3"/>
      <c r="C857" s="3"/>
      <c r="D857" s="3"/>
      <c r="E857" s="3"/>
      <c r="F857" s="7" t="str">
        <f t="shared" ref="F857" si="848">"title:'"&amp;A856&amp;"',"</f>
        <v>title:'The Elder Scrolls - Skyrim',</v>
      </c>
    </row>
    <row r="858" spans="1:6" x14ac:dyDescent="0.25">
      <c r="A858" s="3"/>
      <c r="B858" s="3"/>
      <c r="C858" s="3"/>
      <c r="D858" s="3"/>
      <c r="E858" s="3"/>
      <c r="F858" s="7" t="str">
        <f t="shared" ref="F858" si="849">"Genre: '"&amp;B856&amp;"',"</f>
        <v>Genre: 'RPG',</v>
      </c>
    </row>
    <row r="859" spans="1:6" x14ac:dyDescent="0.25">
      <c r="A859" s="3"/>
      <c r="B859" s="3"/>
      <c r="C859" s="3"/>
      <c r="D859" s="3"/>
      <c r="E859" s="3"/>
      <c r="F859" s="7" t="str">
        <f t="shared" ref="F859" si="850">"Publisher: '"&amp;C856&amp;"',"</f>
        <v>Publisher: 'Bethesda Softworks',</v>
      </c>
    </row>
    <row r="860" spans="1:6" x14ac:dyDescent="0.25">
      <c r="A860" s="3"/>
      <c r="B860" s="3"/>
      <c r="C860" s="3"/>
      <c r="D860" s="3"/>
      <c r="E860" s="3"/>
      <c r="F860" s="7" t="str">
        <f t="shared" ref="F860" si="851">"Platform: '"&amp;D856&amp;"',"</f>
        <v>Platform: 'Playstation 3',</v>
      </c>
    </row>
    <row r="861" spans="1:6" x14ac:dyDescent="0.25">
      <c r="A861" s="3"/>
      <c r="B861" s="3"/>
      <c r="C861" s="3"/>
      <c r="D861" s="3"/>
      <c r="E861" s="3"/>
      <c r="F861" s="7" t="str">
        <f t="shared" ref="F861" si="852">"Release_Year:"&amp;E856&amp;","</f>
        <v>Release_Year:2011,</v>
      </c>
    </row>
    <row r="862" spans="1:6" x14ac:dyDescent="0.25">
      <c r="A862" s="3"/>
      <c r="B862" s="3"/>
      <c r="C862" s="3"/>
      <c r="D862" s="3"/>
      <c r="E862" s="3"/>
      <c r="F862" s="7" t="str">
        <f t="shared" ref="F862" si="853">"},"</f>
        <v>},</v>
      </c>
    </row>
    <row r="863" spans="1:6" x14ac:dyDescent="0.25">
      <c r="A863" s="3" t="s">
        <v>54</v>
      </c>
      <c r="B863" s="3" t="s">
        <v>20</v>
      </c>
      <c r="C863" s="3" t="s">
        <v>104</v>
      </c>
      <c r="D863" s="3" t="s">
        <v>7</v>
      </c>
      <c r="E863" s="3">
        <v>2011</v>
      </c>
      <c r="F863" t="str">
        <f t="shared" ref="F863" si="854">"{"</f>
        <v>{</v>
      </c>
    </row>
    <row r="864" spans="1:6" x14ac:dyDescent="0.25">
      <c r="A864" s="3"/>
      <c r="B864" s="3"/>
      <c r="C864" s="3"/>
      <c r="D864" s="3"/>
      <c r="E864" s="3"/>
      <c r="F864" s="7" t="str">
        <f t="shared" ref="F864" si="855">"title:'"&amp;A863&amp;"',"</f>
        <v>title:'The Elder Scrolls - Skyrim',</v>
      </c>
    </row>
    <row r="865" spans="1:6" x14ac:dyDescent="0.25">
      <c r="A865" s="3"/>
      <c r="B865" s="3"/>
      <c r="C865" s="3"/>
      <c r="D865" s="3"/>
      <c r="E865" s="3"/>
      <c r="F865" s="7" t="str">
        <f t="shared" ref="F865" si="856">"Genre: '"&amp;B863&amp;"',"</f>
        <v>Genre: 'RPG',</v>
      </c>
    </row>
    <row r="866" spans="1:6" x14ac:dyDescent="0.25">
      <c r="A866" s="3"/>
      <c r="B866" s="3"/>
      <c r="C866" s="3"/>
      <c r="D866" s="3"/>
      <c r="E866" s="3"/>
      <c r="F866" s="7" t="str">
        <f t="shared" ref="F866" si="857">"Publisher: '"&amp;C863&amp;"',"</f>
        <v>Publisher: 'Bethesda Softworks',</v>
      </c>
    </row>
    <row r="867" spans="1:6" x14ac:dyDescent="0.25">
      <c r="A867" s="3"/>
      <c r="B867" s="3"/>
      <c r="C867" s="3"/>
      <c r="D867" s="3"/>
      <c r="E867" s="3"/>
      <c r="F867" s="7" t="str">
        <f t="shared" ref="F867" si="858">"Platform: '"&amp;D863&amp;"',"</f>
        <v>Platform: 'Xbox 360',</v>
      </c>
    </row>
    <row r="868" spans="1:6" x14ac:dyDescent="0.25">
      <c r="A868" s="3"/>
      <c r="B868" s="3"/>
      <c r="C868" s="3"/>
      <c r="D868" s="3"/>
      <c r="E868" s="3"/>
      <c r="F868" s="7" t="str">
        <f t="shared" ref="F868" si="859">"Release_Year:"&amp;E863&amp;","</f>
        <v>Release_Year:2011,</v>
      </c>
    </row>
    <row r="869" spans="1:6" x14ac:dyDescent="0.25">
      <c r="A869" s="3"/>
      <c r="B869" s="3"/>
      <c r="C869" s="3"/>
      <c r="D869" s="3"/>
      <c r="E869" s="3"/>
      <c r="F869" s="7" t="str">
        <f t="shared" ref="F869" si="860">"},"</f>
        <v>},</v>
      </c>
    </row>
    <row r="870" spans="1:6" x14ac:dyDescent="0.25">
      <c r="A870" s="3" t="s">
        <v>54</v>
      </c>
      <c r="B870" s="3" t="s">
        <v>20</v>
      </c>
      <c r="C870" s="3" t="s">
        <v>104</v>
      </c>
      <c r="D870" s="3" t="s">
        <v>10</v>
      </c>
      <c r="E870" s="3">
        <v>2011</v>
      </c>
      <c r="F870" t="str">
        <f t="shared" ref="F870" si="861">"{"</f>
        <v>{</v>
      </c>
    </row>
    <row r="871" spans="1:6" x14ac:dyDescent="0.25">
      <c r="A871" s="3"/>
      <c r="B871" s="3"/>
      <c r="C871" s="3"/>
      <c r="D871" s="3"/>
      <c r="E871" s="3"/>
      <c r="F871" s="7" t="str">
        <f t="shared" ref="F871" si="862">"title:'"&amp;A870&amp;"',"</f>
        <v>title:'The Elder Scrolls - Skyrim',</v>
      </c>
    </row>
    <row r="872" spans="1:6" x14ac:dyDescent="0.25">
      <c r="A872" s="3"/>
      <c r="B872" s="3"/>
      <c r="C872" s="3"/>
      <c r="D872" s="3"/>
      <c r="E872" s="3"/>
      <c r="F872" s="7" t="str">
        <f t="shared" ref="F872" si="863">"Genre: '"&amp;B870&amp;"',"</f>
        <v>Genre: 'RPG',</v>
      </c>
    </row>
    <row r="873" spans="1:6" x14ac:dyDescent="0.25">
      <c r="A873" s="3"/>
      <c r="B873" s="3"/>
      <c r="C873" s="3"/>
      <c r="D873" s="3"/>
      <c r="E873" s="3"/>
      <c r="F873" s="7" t="str">
        <f t="shared" ref="F873" si="864">"Publisher: '"&amp;C870&amp;"',"</f>
        <v>Publisher: 'Bethesda Softworks',</v>
      </c>
    </row>
    <row r="874" spans="1:6" x14ac:dyDescent="0.25">
      <c r="A874" s="3"/>
      <c r="B874" s="3"/>
      <c r="C874" s="3"/>
      <c r="D874" s="3"/>
      <c r="E874" s="3"/>
      <c r="F874" s="7" t="str">
        <f t="shared" ref="F874" si="865">"Platform: '"&amp;D870&amp;"',"</f>
        <v>Platform: 'PC',</v>
      </c>
    </row>
    <row r="875" spans="1:6" x14ac:dyDescent="0.25">
      <c r="A875" s="3"/>
      <c r="B875" s="3"/>
      <c r="C875" s="3"/>
      <c r="D875" s="3"/>
      <c r="E875" s="3"/>
      <c r="F875" s="7" t="str">
        <f t="shared" ref="F875" si="866">"Release_Year:"&amp;E870&amp;","</f>
        <v>Release_Year:2011,</v>
      </c>
    </row>
    <row r="876" spans="1:6" x14ac:dyDescent="0.25">
      <c r="A876" s="3"/>
      <c r="B876" s="3"/>
      <c r="C876" s="3"/>
      <c r="D876" s="3"/>
      <c r="E876" s="3"/>
      <c r="F876" s="7" t="str">
        <f t="shared" ref="F876" si="867">"},"</f>
        <v>},</v>
      </c>
    </row>
    <row r="877" spans="1:6" x14ac:dyDescent="0.25">
      <c r="A877" s="3" t="s">
        <v>42</v>
      </c>
      <c r="B877" s="3" t="s">
        <v>17</v>
      </c>
      <c r="C877" s="3" t="s">
        <v>105</v>
      </c>
      <c r="D877" s="3" t="s">
        <v>4</v>
      </c>
      <c r="E877" s="3">
        <v>2022</v>
      </c>
      <c r="F877" t="str">
        <f t="shared" ref="F877" si="868">"{"</f>
        <v>{</v>
      </c>
    </row>
    <row r="878" spans="1:6" x14ac:dyDescent="0.25">
      <c r="A878" s="3"/>
      <c r="B878" s="3"/>
      <c r="C878" s="3"/>
      <c r="D878" s="3"/>
      <c r="E878" s="3"/>
      <c r="F878" s="7" t="str">
        <f t="shared" ref="F878" si="869">"title:'"&amp;A877&amp;"',"</f>
        <v>title:'The Last of Us Part 1',</v>
      </c>
    </row>
    <row r="879" spans="1:6" x14ac:dyDescent="0.25">
      <c r="A879" s="3"/>
      <c r="B879" s="3"/>
      <c r="C879" s="3"/>
      <c r="D879" s="3"/>
      <c r="E879" s="3"/>
      <c r="F879" s="7" t="str">
        <f t="shared" ref="F879" si="870">"Genre: '"&amp;B877&amp;"',"</f>
        <v>Genre: 'Adventure',</v>
      </c>
    </row>
    <row r="880" spans="1:6" x14ac:dyDescent="0.25">
      <c r="A880" s="3"/>
      <c r="B880" s="3"/>
      <c r="C880" s="3"/>
      <c r="D880" s="3"/>
      <c r="E880" s="3"/>
      <c r="F880" s="7" t="str">
        <f t="shared" ref="F880" si="871">"Publisher: '"&amp;C877&amp;"',"</f>
        <v>Publisher: 'Sony',</v>
      </c>
    </row>
    <row r="881" spans="1:6" x14ac:dyDescent="0.25">
      <c r="A881" s="3"/>
      <c r="B881" s="3"/>
      <c r="C881" s="3"/>
      <c r="D881" s="3"/>
      <c r="E881" s="3"/>
      <c r="F881" s="7" t="str">
        <f t="shared" ref="F881" si="872">"Platform: '"&amp;D877&amp;"',"</f>
        <v>Platform: 'Playstation 4',</v>
      </c>
    </row>
    <row r="882" spans="1:6" x14ac:dyDescent="0.25">
      <c r="A882" s="3"/>
      <c r="B882" s="3"/>
      <c r="C882" s="3"/>
      <c r="D882" s="3"/>
      <c r="E882" s="3"/>
      <c r="F882" s="7" t="str">
        <f t="shared" ref="F882" si="873">"Release_Year:"&amp;E877&amp;","</f>
        <v>Release_Year:2022,</v>
      </c>
    </row>
    <row r="883" spans="1:6" x14ac:dyDescent="0.25">
      <c r="A883" s="3"/>
      <c r="B883" s="3"/>
      <c r="C883" s="3"/>
      <c r="D883" s="3"/>
      <c r="E883" s="3"/>
      <c r="F883" s="7" t="str">
        <f t="shared" ref="F883" si="874">"},"</f>
        <v>},</v>
      </c>
    </row>
    <row r="884" spans="1:6" x14ac:dyDescent="0.25">
      <c r="A884" s="3" t="s">
        <v>42</v>
      </c>
      <c r="B884" s="3" t="s">
        <v>17</v>
      </c>
      <c r="C884" s="3" t="s">
        <v>105</v>
      </c>
      <c r="D884" s="3" t="s">
        <v>10</v>
      </c>
      <c r="E884" s="3">
        <v>2022</v>
      </c>
      <c r="F884" t="str">
        <f t="shared" ref="F884" si="875">"{"</f>
        <v>{</v>
      </c>
    </row>
    <row r="885" spans="1:6" x14ac:dyDescent="0.25">
      <c r="A885" s="3"/>
      <c r="B885" s="3"/>
      <c r="C885" s="3"/>
      <c r="D885" s="3"/>
      <c r="E885" s="3"/>
      <c r="F885" s="7" t="str">
        <f t="shared" ref="F885" si="876">"title:'"&amp;A884&amp;"',"</f>
        <v>title:'The Last of Us Part 1',</v>
      </c>
    </row>
    <row r="886" spans="1:6" x14ac:dyDescent="0.25">
      <c r="A886" s="3"/>
      <c r="B886" s="3"/>
      <c r="C886" s="3"/>
      <c r="D886" s="3"/>
      <c r="E886" s="3"/>
      <c r="F886" s="7" t="str">
        <f t="shared" ref="F886" si="877">"Genre: '"&amp;B884&amp;"',"</f>
        <v>Genre: 'Adventure',</v>
      </c>
    </row>
    <row r="887" spans="1:6" x14ac:dyDescent="0.25">
      <c r="A887" s="3"/>
      <c r="B887" s="3"/>
      <c r="C887" s="3"/>
      <c r="D887" s="3"/>
      <c r="E887" s="3"/>
      <c r="F887" s="7" t="str">
        <f t="shared" ref="F887" si="878">"Publisher: '"&amp;C884&amp;"',"</f>
        <v>Publisher: 'Sony',</v>
      </c>
    </row>
    <row r="888" spans="1:6" x14ac:dyDescent="0.25">
      <c r="A888" s="3"/>
      <c r="B888" s="3"/>
      <c r="C888" s="3"/>
      <c r="D888" s="3"/>
      <c r="E888" s="3"/>
      <c r="F888" s="7" t="str">
        <f t="shared" ref="F888" si="879">"Platform: '"&amp;D884&amp;"',"</f>
        <v>Platform: 'PC',</v>
      </c>
    </row>
    <row r="889" spans="1:6" x14ac:dyDescent="0.25">
      <c r="A889" s="3"/>
      <c r="B889" s="3"/>
      <c r="C889" s="3"/>
      <c r="D889" s="3"/>
      <c r="E889" s="3"/>
      <c r="F889" s="7" t="str">
        <f t="shared" ref="F889" si="880">"Release_Year:"&amp;E884&amp;","</f>
        <v>Release_Year:2022,</v>
      </c>
    </row>
    <row r="890" spans="1:6" x14ac:dyDescent="0.25">
      <c r="A890" s="3"/>
      <c r="B890" s="3"/>
      <c r="C890" s="3"/>
      <c r="D890" s="3"/>
      <c r="E890" s="3"/>
      <c r="F890" s="7" t="str">
        <f t="shared" ref="F890" si="881">"},"</f>
        <v>},</v>
      </c>
    </row>
    <row r="891" spans="1:6" x14ac:dyDescent="0.25">
      <c r="A891" s="3" t="s">
        <v>41</v>
      </c>
      <c r="B891" s="3" t="s">
        <v>17</v>
      </c>
      <c r="C891" s="3" t="s">
        <v>105</v>
      </c>
      <c r="D891" s="3" t="s">
        <v>4</v>
      </c>
      <c r="E891" s="3">
        <v>2020</v>
      </c>
      <c r="F891" t="str">
        <f t="shared" ref="F891" si="882">"{"</f>
        <v>{</v>
      </c>
    </row>
    <row r="892" spans="1:6" x14ac:dyDescent="0.25">
      <c r="A892" s="3"/>
      <c r="B892" s="3"/>
      <c r="C892" s="3"/>
      <c r="D892" s="3"/>
      <c r="E892" s="3"/>
      <c r="F892" s="7" t="str">
        <f t="shared" ref="F892" si="883">"title:'"&amp;A891&amp;"',"</f>
        <v>title:'The Last of Us Part 2',</v>
      </c>
    </row>
    <row r="893" spans="1:6" x14ac:dyDescent="0.25">
      <c r="A893" s="3"/>
      <c r="B893" s="3"/>
      <c r="C893" s="3"/>
      <c r="D893" s="3"/>
      <c r="E893" s="3"/>
      <c r="F893" s="7" t="str">
        <f t="shared" ref="F893" si="884">"Genre: '"&amp;B891&amp;"',"</f>
        <v>Genre: 'Adventure',</v>
      </c>
    </row>
    <row r="894" spans="1:6" x14ac:dyDescent="0.25">
      <c r="A894" s="3"/>
      <c r="B894" s="3"/>
      <c r="C894" s="3"/>
      <c r="D894" s="3"/>
      <c r="E894" s="3"/>
      <c r="F894" s="7" t="str">
        <f t="shared" ref="F894" si="885">"Publisher: '"&amp;C891&amp;"',"</f>
        <v>Publisher: 'Sony',</v>
      </c>
    </row>
    <row r="895" spans="1:6" x14ac:dyDescent="0.25">
      <c r="A895" s="3"/>
      <c r="B895" s="3"/>
      <c r="C895" s="3"/>
      <c r="D895" s="3"/>
      <c r="E895" s="3"/>
      <c r="F895" s="7" t="str">
        <f t="shared" ref="F895" si="886">"Platform: '"&amp;D891&amp;"',"</f>
        <v>Platform: 'Playstation 4',</v>
      </c>
    </row>
    <row r="896" spans="1:6" x14ac:dyDescent="0.25">
      <c r="A896" s="3"/>
      <c r="B896" s="3"/>
      <c r="C896" s="3"/>
      <c r="D896" s="3"/>
      <c r="E896" s="3"/>
      <c r="F896" s="7" t="str">
        <f t="shared" ref="F896" si="887">"Release_Year:"&amp;E891&amp;","</f>
        <v>Release_Year:2020,</v>
      </c>
    </row>
    <row r="897" spans="1:6" x14ac:dyDescent="0.25">
      <c r="A897" s="3"/>
      <c r="B897" s="3"/>
      <c r="C897" s="3"/>
      <c r="D897" s="3"/>
      <c r="E897" s="3"/>
      <c r="F897" s="7" t="str">
        <f t="shared" ref="F897" si="888">"},"</f>
        <v>},</v>
      </c>
    </row>
    <row r="898" spans="1:6" x14ac:dyDescent="0.25">
      <c r="A898" s="3" t="s">
        <v>41</v>
      </c>
      <c r="B898" s="3" t="s">
        <v>17</v>
      </c>
      <c r="C898" s="3" t="s">
        <v>105</v>
      </c>
      <c r="D898" s="3" t="s">
        <v>10</v>
      </c>
      <c r="E898" s="3">
        <v>2020</v>
      </c>
      <c r="F898" t="str">
        <f t="shared" ref="F898" si="889">"{"</f>
        <v>{</v>
      </c>
    </row>
    <row r="899" spans="1:6" x14ac:dyDescent="0.25">
      <c r="A899" s="3"/>
      <c r="B899" s="3"/>
      <c r="C899" s="3"/>
      <c r="D899" s="3"/>
      <c r="E899" s="3"/>
      <c r="F899" s="7" t="str">
        <f t="shared" ref="F899" si="890">"title:'"&amp;A898&amp;"',"</f>
        <v>title:'The Last of Us Part 2',</v>
      </c>
    </row>
    <row r="900" spans="1:6" x14ac:dyDescent="0.25">
      <c r="A900" s="3"/>
      <c r="B900" s="3"/>
      <c r="C900" s="3"/>
      <c r="D900" s="3"/>
      <c r="E900" s="3"/>
      <c r="F900" s="7" t="str">
        <f t="shared" ref="F900" si="891">"Genre: '"&amp;B898&amp;"',"</f>
        <v>Genre: 'Adventure',</v>
      </c>
    </row>
    <row r="901" spans="1:6" x14ac:dyDescent="0.25">
      <c r="A901" s="3"/>
      <c r="B901" s="3"/>
      <c r="C901" s="3"/>
      <c r="D901" s="3"/>
      <c r="E901" s="3"/>
      <c r="F901" s="7" t="str">
        <f t="shared" ref="F901" si="892">"Publisher: '"&amp;C898&amp;"',"</f>
        <v>Publisher: 'Sony',</v>
      </c>
    </row>
    <row r="902" spans="1:6" x14ac:dyDescent="0.25">
      <c r="A902" s="3"/>
      <c r="B902" s="3"/>
      <c r="C902" s="3"/>
      <c r="D902" s="3"/>
      <c r="E902" s="3"/>
      <c r="F902" s="7" t="str">
        <f t="shared" ref="F902" si="893">"Platform: '"&amp;D898&amp;"',"</f>
        <v>Platform: 'PC',</v>
      </c>
    </row>
    <row r="903" spans="1:6" x14ac:dyDescent="0.25">
      <c r="A903" s="3"/>
      <c r="B903" s="3"/>
      <c r="C903" s="3"/>
      <c r="D903" s="3"/>
      <c r="E903" s="3"/>
      <c r="F903" s="7" t="str">
        <f t="shared" ref="F903" si="894">"Release_Year:"&amp;E898&amp;","</f>
        <v>Release_Year:2020,</v>
      </c>
    </row>
    <row r="904" spans="1:6" x14ac:dyDescent="0.25">
      <c r="A904" s="3"/>
      <c r="B904" s="3"/>
      <c r="C904" s="3"/>
      <c r="D904" s="3"/>
      <c r="E904" s="3"/>
      <c r="F904" s="7" t="str">
        <f t="shared" ref="F904" si="895">"},"</f>
        <v>},</v>
      </c>
    </row>
    <row r="905" spans="1:6" x14ac:dyDescent="0.25">
      <c r="A905" s="3" t="s">
        <v>57</v>
      </c>
      <c r="B905" s="3" t="s">
        <v>16</v>
      </c>
      <c r="C905" s="3" t="s">
        <v>95</v>
      </c>
      <c r="D905" s="3" t="s">
        <v>11</v>
      </c>
      <c r="E905" s="3">
        <v>2017</v>
      </c>
      <c r="F905" t="str">
        <f t="shared" ref="F905" si="896">"{"</f>
        <v>{</v>
      </c>
    </row>
    <row r="906" spans="1:6" x14ac:dyDescent="0.25">
      <c r="A906" s="3"/>
      <c r="B906" s="3"/>
      <c r="C906" s="3"/>
      <c r="D906" s="3"/>
      <c r="E906" s="3"/>
      <c r="F906" s="7" t="str">
        <f t="shared" ref="F906" si="897">"title:'"&amp;A905&amp;"',"</f>
        <v>title:'The Legend of Zelda: Breath of the Wild',</v>
      </c>
    </row>
    <row r="907" spans="1:6" x14ac:dyDescent="0.25">
      <c r="A907" s="3"/>
      <c r="B907" s="3"/>
      <c r="C907" s="3"/>
      <c r="D907" s="3"/>
      <c r="E907" s="3"/>
      <c r="F907" s="7" t="str">
        <f t="shared" ref="F907" si="898">"Genre: '"&amp;B905&amp;"',"</f>
        <v>Genre: 'Action',</v>
      </c>
    </row>
    <row r="908" spans="1:6" x14ac:dyDescent="0.25">
      <c r="A908" s="3"/>
      <c r="B908" s="3"/>
      <c r="C908" s="3"/>
      <c r="D908" s="3"/>
      <c r="E908" s="3"/>
      <c r="F908" s="7" t="str">
        <f t="shared" ref="F908" si="899">"Publisher: '"&amp;C905&amp;"',"</f>
        <v>Publisher: 'Nintendo',</v>
      </c>
    </row>
    <row r="909" spans="1:6" x14ac:dyDescent="0.25">
      <c r="A909" s="3"/>
      <c r="B909" s="3"/>
      <c r="C909" s="3"/>
      <c r="D909" s="3"/>
      <c r="E909" s="3"/>
      <c r="F909" s="7" t="str">
        <f t="shared" ref="F909" si="900">"Platform: '"&amp;D905&amp;"',"</f>
        <v>Platform: 'Nintendo Switch',</v>
      </c>
    </row>
    <row r="910" spans="1:6" x14ac:dyDescent="0.25">
      <c r="A910" s="3"/>
      <c r="B910" s="3"/>
      <c r="C910" s="3"/>
      <c r="D910" s="3"/>
      <c r="E910" s="3"/>
      <c r="F910" s="7" t="str">
        <f t="shared" ref="F910" si="901">"Release_Year:"&amp;E905&amp;","</f>
        <v>Release_Year:2017,</v>
      </c>
    </row>
    <row r="911" spans="1:6" x14ac:dyDescent="0.25">
      <c r="A911" s="3"/>
      <c r="B911" s="3"/>
      <c r="C911" s="3"/>
      <c r="D911" s="3"/>
      <c r="E911" s="3"/>
      <c r="F911" s="7" t="str">
        <f t="shared" ref="F911" si="902">"},"</f>
        <v>},</v>
      </c>
    </row>
    <row r="912" spans="1:6" x14ac:dyDescent="0.25">
      <c r="A912" s="3" t="s">
        <v>58</v>
      </c>
      <c r="B912" s="3" t="s">
        <v>16</v>
      </c>
      <c r="C912" s="3" t="s">
        <v>95</v>
      </c>
      <c r="D912" s="3" t="s">
        <v>11</v>
      </c>
      <c r="E912" s="3">
        <v>2023</v>
      </c>
      <c r="F912" t="str">
        <f t="shared" ref="F912" si="903">"{"</f>
        <v>{</v>
      </c>
    </row>
    <row r="913" spans="1:6" x14ac:dyDescent="0.25">
      <c r="A913" s="3"/>
      <c r="B913" s="3"/>
      <c r="C913" s="3"/>
      <c r="D913" s="3"/>
      <c r="E913" s="3"/>
      <c r="F913" s="7" t="str">
        <f t="shared" ref="F913" si="904">"title:'"&amp;A912&amp;"',"</f>
        <v>title:'The Legend of Zelda: Tears of the Kingdom',</v>
      </c>
    </row>
    <row r="914" spans="1:6" x14ac:dyDescent="0.25">
      <c r="A914" s="3"/>
      <c r="B914" s="3"/>
      <c r="C914" s="3"/>
      <c r="D914" s="3"/>
      <c r="E914" s="3"/>
      <c r="F914" s="7" t="str">
        <f t="shared" ref="F914" si="905">"Genre: '"&amp;B912&amp;"',"</f>
        <v>Genre: 'Action',</v>
      </c>
    </row>
    <row r="915" spans="1:6" x14ac:dyDescent="0.25">
      <c r="A915" s="3"/>
      <c r="B915" s="3"/>
      <c r="C915" s="3"/>
      <c r="D915" s="3"/>
      <c r="E915" s="3"/>
      <c r="F915" s="7" t="str">
        <f t="shared" ref="F915" si="906">"Publisher: '"&amp;C912&amp;"',"</f>
        <v>Publisher: 'Nintendo',</v>
      </c>
    </row>
    <row r="916" spans="1:6" x14ac:dyDescent="0.25">
      <c r="A916" s="3"/>
      <c r="B916" s="3"/>
      <c r="C916" s="3"/>
      <c r="D916" s="3"/>
      <c r="E916" s="3"/>
      <c r="F916" s="7" t="str">
        <f t="shared" ref="F916" si="907">"Platform: '"&amp;D912&amp;"',"</f>
        <v>Platform: 'Nintendo Switch',</v>
      </c>
    </row>
    <row r="917" spans="1:6" x14ac:dyDescent="0.25">
      <c r="A917" s="3"/>
      <c r="B917" s="3"/>
      <c r="C917" s="3"/>
      <c r="D917" s="3"/>
      <c r="E917" s="3"/>
      <c r="F917" s="7" t="str">
        <f t="shared" ref="F917" si="908">"Release_Year:"&amp;E912&amp;","</f>
        <v>Release_Year:2023,</v>
      </c>
    </row>
    <row r="918" spans="1:6" x14ac:dyDescent="0.25">
      <c r="A918" s="3"/>
      <c r="B918" s="3"/>
      <c r="C918" s="3"/>
      <c r="D918" s="3"/>
      <c r="E918" s="3"/>
      <c r="F918" s="7" t="str">
        <f t="shared" ref="F918" si="909">"},"</f>
        <v>},</v>
      </c>
    </row>
    <row r="919" spans="1:6" x14ac:dyDescent="0.25">
      <c r="A919" s="3" t="s">
        <v>87</v>
      </c>
      <c r="B919" s="3" t="s">
        <v>20</v>
      </c>
      <c r="C919" s="3" t="s">
        <v>100</v>
      </c>
      <c r="D919" s="3" t="s">
        <v>4</v>
      </c>
      <c r="E919" s="3">
        <v>2015</v>
      </c>
      <c r="F919" t="str">
        <f t="shared" ref="F919" si="910">"{"</f>
        <v>{</v>
      </c>
    </row>
    <row r="920" spans="1:6" x14ac:dyDescent="0.25">
      <c r="A920" s="3"/>
      <c r="B920" s="3"/>
      <c r="C920" s="3"/>
      <c r="D920" s="3"/>
      <c r="E920" s="3"/>
      <c r="F920" s="7" t="str">
        <f t="shared" ref="F920" si="911">"title:'"&amp;A919&amp;"',"</f>
        <v>title:'The Witcher 3: Wild Hunt',</v>
      </c>
    </row>
    <row r="921" spans="1:6" x14ac:dyDescent="0.25">
      <c r="A921" s="3"/>
      <c r="B921" s="3"/>
      <c r="C921" s="3"/>
      <c r="D921" s="3"/>
      <c r="E921" s="3"/>
      <c r="F921" s="7" t="str">
        <f t="shared" ref="F921" si="912">"Genre: '"&amp;B919&amp;"',"</f>
        <v>Genre: 'RPG',</v>
      </c>
    </row>
    <row r="922" spans="1:6" x14ac:dyDescent="0.25">
      <c r="A922" s="3"/>
      <c r="B922" s="3"/>
      <c r="C922" s="3"/>
      <c r="D922" s="3"/>
      <c r="E922" s="3"/>
      <c r="F922" s="7" t="str">
        <f t="shared" ref="F922" si="913">"Publisher: '"&amp;C919&amp;"',"</f>
        <v>Publisher: 'CD Projekt',</v>
      </c>
    </row>
    <row r="923" spans="1:6" x14ac:dyDescent="0.25">
      <c r="A923" s="3"/>
      <c r="B923" s="3"/>
      <c r="C923" s="3"/>
      <c r="D923" s="3"/>
      <c r="E923" s="3"/>
      <c r="F923" s="7" t="str">
        <f t="shared" ref="F923" si="914">"Platform: '"&amp;D919&amp;"',"</f>
        <v>Platform: 'Playstation 4',</v>
      </c>
    </row>
    <row r="924" spans="1:6" x14ac:dyDescent="0.25">
      <c r="A924" s="3"/>
      <c r="B924" s="3"/>
      <c r="C924" s="3"/>
      <c r="D924" s="3"/>
      <c r="E924" s="3"/>
      <c r="F924" s="7" t="str">
        <f t="shared" ref="F924" si="915">"Release_Year:"&amp;E919&amp;","</f>
        <v>Release_Year:2015,</v>
      </c>
    </row>
    <row r="925" spans="1:6" x14ac:dyDescent="0.25">
      <c r="A925" s="3"/>
      <c r="B925" s="3"/>
      <c r="C925" s="3"/>
      <c r="D925" s="3"/>
      <c r="E925" s="3"/>
      <c r="F925" s="7" t="str">
        <f t="shared" ref="F925" si="916">"},"</f>
        <v>},</v>
      </c>
    </row>
    <row r="926" spans="1:6" x14ac:dyDescent="0.25">
      <c r="A926" s="3" t="s">
        <v>87</v>
      </c>
      <c r="B926" s="3" t="s">
        <v>20</v>
      </c>
      <c r="C926" s="3" t="s">
        <v>100</v>
      </c>
      <c r="D926" s="3" t="s">
        <v>8</v>
      </c>
      <c r="E926" s="3">
        <v>2015</v>
      </c>
      <c r="F926" t="str">
        <f t="shared" ref="F926" si="917">"{"</f>
        <v>{</v>
      </c>
    </row>
    <row r="927" spans="1:6" x14ac:dyDescent="0.25">
      <c r="A927" s="3"/>
      <c r="B927" s="3"/>
      <c r="C927" s="3"/>
      <c r="D927" s="3"/>
      <c r="E927" s="3"/>
      <c r="F927" s="7" t="str">
        <f t="shared" ref="F927" si="918">"title:'"&amp;A926&amp;"',"</f>
        <v>title:'The Witcher 3: Wild Hunt',</v>
      </c>
    </row>
    <row r="928" spans="1:6" x14ac:dyDescent="0.25">
      <c r="A928" s="3"/>
      <c r="B928" s="3"/>
      <c r="C928" s="3"/>
      <c r="D928" s="3"/>
      <c r="E928" s="3"/>
      <c r="F928" s="7" t="str">
        <f t="shared" ref="F928" si="919">"Genre: '"&amp;B926&amp;"',"</f>
        <v>Genre: 'RPG',</v>
      </c>
    </row>
    <row r="929" spans="1:6" x14ac:dyDescent="0.25">
      <c r="A929" s="3"/>
      <c r="B929" s="3"/>
      <c r="C929" s="3"/>
      <c r="D929" s="3"/>
      <c r="E929" s="3"/>
      <c r="F929" s="7" t="str">
        <f t="shared" ref="F929" si="920">"Publisher: '"&amp;C926&amp;"',"</f>
        <v>Publisher: 'CD Projekt',</v>
      </c>
    </row>
    <row r="930" spans="1:6" x14ac:dyDescent="0.25">
      <c r="A930" s="3"/>
      <c r="B930" s="3"/>
      <c r="C930" s="3"/>
      <c r="D930" s="3"/>
      <c r="E930" s="3"/>
      <c r="F930" s="7" t="str">
        <f t="shared" ref="F930" si="921">"Platform: '"&amp;D926&amp;"',"</f>
        <v>Platform: 'Xbox One',</v>
      </c>
    </row>
    <row r="931" spans="1:6" x14ac:dyDescent="0.25">
      <c r="A931" s="3"/>
      <c r="B931" s="3"/>
      <c r="C931" s="3"/>
      <c r="D931" s="3"/>
      <c r="E931" s="3"/>
      <c r="F931" s="7" t="str">
        <f t="shared" ref="F931" si="922">"Release_Year:"&amp;E926&amp;","</f>
        <v>Release_Year:2015,</v>
      </c>
    </row>
    <row r="932" spans="1:6" x14ac:dyDescent="0.25">
      <c r="A932" s="3"/>
      <c r="B932" s="3"/>
      <c r="C932" s="3"/>
      <c r="D932" s="3"/>
      <c r="E932" s="3"/>
      <c r="F932" s="7" t="str">
        <f t="shared" ref="F932" si="923">"},"</f>
        <v>},</v>
      </c>
    </row>
    <row r="933" spans="1:6" x14ac:dyDescent="0.25">
      <c r="A933" s="3" t="s">
        <v>87</v>
      </c>
      <c r="B933" s="3" t="s">
        <v>20</v>
      </c>
      <c r="C933" s="3" t="s">
        <v>100</v>
      </c>
      <c r="D933" s="3" t="s">
        <v>10</v>
      </c>
      <c r="E933" s="3">
        <v>2015</v>
      </c>
      <c r="F933" t="str">
        <f t="shared" ref="F933" si="924">"{"</f>
        <v>{</v>
      </c>
    </row>
    <row r="934" spans="1:6" x14ac:dyDescent="0.25">
      <c r="A934" s="3"/>
      <c r="B934" s="3"/>
      <c r="C934" s="3"/>
      <c r="D934" s="3"/>
      <c r="E934" s="3"/>
      <c r="F934" s="7" t="str">
        <f t="shared" ref="F934" si="925">"title:'"&amp;A933&amp;"',"</f>
        <v>title:'The Witcher 3: Wild Hunt',</v>
      </c>
    </row>
    <row r="935" spans="1:6" x14ac:dyDescent="0.25">
      <c r="A935" s="3"/>
      <c r="B935" s="3"/>
      <c r="C935" s="3"/>
      <c r="D935" s="3"/>
      <c r="E935" s="3"/>
      <c r="F935" s="7" t="str">
        <f t="shared" ref="F935" si="926">"Genre: '"&amp;B933&amp;"',"</f>
        <v>Genre: 'RPG',</v>
      </c>
    </row>
    <row r="936" spans="1:6" x14ac:dyDescent="0.25">
      <c r="A936" s="3"/>
      <c r="B936" s="3"/>
      <c r="C936" s="3"/>
      <c r="D936" s="3"/>
      <c r="E936" s="3"/>
      <c r="F936" s="7" t="str">
        <f t="shared" ref="F936" si="927">"Publisher: '"&amp;C933&amp;"',"</f>
        <v>Publisher: 'CD Projekt',</v>
      </c>
    </row>
    <row r="937" spans="1:6" x14ac:dyDescent="0.25">
      <c r="A937" s="3"/>
      <c r="B937" s="3"/>
      <c r="C937" s="3"/>
      <c r="D937" s="3"/>
      <c r="E937" s="3"/>
      <c r="F937" s="7" t="str">
        <f t="shared" ref="F937" si="928">"Platform: '"&amp;D933&amp;"',"</f>
        <v>Platform: 'PC',</v>
      </c>
    </row>
    <row r="938" spans="1:6" x14ac:dyDescent="0.25">
      <c r="A938" s="3"/>
      <c r="B938" s="3"/>
      <c r="C938" s="3"/>
      <c r="D938" s="3"/>
      <c r="E938" s="3"/>
      <c r="F938" s="7" t="str">
        <f t="shared" ref="F938" si="929">"Release_Year:"&amp;E933&amp;","</f>
        <v>Release_Year:2015,</v>
      </c>
    </row>
    <row r="939" spans="1:6" x14ac:dyDescent="0.25">
      <c r="A939" s="3"/>
      <c r="B939" s="3"/>
      <c r="C939" s="3"/>
      <c r="D939" s="3"/>
      <c r="E939" s="3"/>
      <c r="F939" s="7" t="str">
        <f t="shared" ref="F939" si="930">"},"</f>
        <v>},</v>
      </c>
    </row>
    <row r="940" spans="1:6" x14ac:dyDescent="0.25">
      <c r="A940" s="3" t="s">
        <v>55</v>
      </c>
      <c r="B940" s="3" t="s">
        <v>17</v>
      </c>
      <c r="C940" s="3" t="s">
        <v>116</v>
      </c>
      <c r="D940" s="3" t="s">
        <v>4</v>
      </c>
      <c r="E940" s="3">
        <v>2013</v>
      </c>
      <c r="F940" t="str">
        <f t="shared" ref="F940" si="931">"{"</f>
        <v>{</v>
      </c>
    </row>
    <row r="941" spans="1:6" x14ac:dyDescent="0.25">
      <c r="A941" s="3"/>
      <c r="B941" s="3"/>
      <c r="C941" s="3"/>
      <c r="D941" s="3"/>
      <c r="E941" s="3"/>
      <c r="F941" s="7" t="str">
        <f t="shared" ref="F941" si="932">"title:'"&amp;A940&amp;"',"</f>
        <v>title:'Tomb Raider',</v>
      </c>
    </row>
    <row r="942" spans="1:6" x14ac:dyDescent="0.25">
      <c r="A942" s="3"/>
      <c r="B942" s="3"/>
      <c r="C942" s="3"/>
      <c r="D942" s="3"/>
      <c r="E942" s="3"/>
      <c r="F942" s="7" t="str">
        <f t="shared" ref="F942" si="933">"Genre: '"&amp;B940&amp;"',"</f>
        <v>Genre: 'Adventure',</v>
      </c>
    </row>
    <row r="943" spans="1:6" x14ac:dyDescent="0.25">
      <c r="A943" s="3"/>
      <c r="B943" s="3"/>
      <c r="C943" s="3"/>
      <c r="D943" s="3"/>
      <c r="E943" s="3"/>
      <c r="F943" s="7" t="str">
        <f t="shared" ref="F943" si="934">"Publisher: '"&amp;C940&amp;"',"</f>
        <v>Publisher: 'Square Enix',</v>
      </c>
    </row>
    <row r="944" spans="1:6" x14ac:dyDescent="0.25">
      <c r="A944" s="3"/>
      <c r="B944" s="3"/>
      <c r="C944" s="3"/>
      <c r="D944" s="3"/>
      <c r="E944" s="3"/>
      <c r="F944" s="7" t="str">
        <f t="shared" ref="F944" si="935">"Platform: '"&amp;D940&amp;"',"</f>
        <v>Platform: 'Playstation 4',</v>
      </c>
    </row>
    <row r="945" spans="1:6" x14ac:dyDescent="0.25">
      <c r="A945" s="3"/>
      <c r="B945" s="3"/>
      <c r="C945" s="3"/>
      <c r="D945" s="3"/>
      <c r="E945" s="3"/>
      <c r="F945" s="7" t="str">
        <f t="shared" ref="F945" si="936">"Release_Year:"&amp;E940&amp;","</f>
        <v>Release_Year:2013,</v>
      </c>
    </row>
    <row r="946" spans="1:6" x14ac:dyDescent="0.25">
      <c r="A946" s="3"/>
      <c r="B946" s="3"/>
      <c r="C946" s="3"/>
      <c r="D946" s="3"/>
      <c r="E946" s="3"/>
      <c r="F946" s="7" t="str">
        <f t="shared" ref="F946" si="937">"},"</f>
        <v>},</v>
      </c>
    </row>
    <row r="947" spans="1:6" x14ac:dyDescent="0.25">
      <c r="A947" s="3" t="s">
        <v>55</v>
      </c>
      <c r="B947" s="3" t="s">
        <v>17</v>
      </c>
      <c r="C947" s="3" t="s">
        <v>116</v>
      </c>
      <c r="D947" s="3" t="s">
        <v>8</v>
      </c>
      <c r="E947" s="3">
        <v>2013</v>
      </c>
      <c r="F947" t="str">
        <f t="shared" ref="F947" si="938">"{"</f>
        <v>{</v>
      </c>
    </row>
    <row r="948" spans="1:6" x14ac:dyDescent="0.25">
      <c r="A948" s="3"/>
      <c r="B948" s="3"/>
      <c r="C948" s="3"/>
      <c r="D948" s="3"/>
      <c r="E948" s="3"/>
      <c r="F948" s="7" t="str">
        <f t="shared" ref="F948" si="939">"title:'"&amp;A947&amp;"',"</f>
        <v>title:'Tomb Raider',</v>
      </c>
    </row>
    <row r="949" spans="1:6" x14ac:dyDescent="0.25">
      <c r="A949" s="3"/>
      <c r="B949" s="3"/>
      <c r="C949" s="3"/>
      <c r="D949" s="3"/>
      <c r="E949" s="3"/>
      <c r="F949" s="7" t="str">
        <f t="shared" ref="F949" si="940">"Genre: '"&amp;B947&amp;"',"</f>
        <v>Genre: 'Adventure',</v>
      </c>
    </row>
    <row r="950" spans="1:6" x14ac:dyDescent="0.25">
      <c r="A950" s="3"/>
      <c r="B950" s="3"/>
      <c r="C950" s="3"/>
      <c r="D950" s="3"/>
      <c r="E950" s="3"/>
      <c r="F950" s="7" t="str">
        <f t="shared" ref="F950" si="941">"Publisher: '"&amp;C947&amp;"',"</f>
        <v>Publisher: 'Square Enix',</v>
      </c>
    </row>
    <row r="951" spans="1:6" x14ac:dyDescent="0.25">
      <c r="A951" s="3"/>
      <c r="B951" s="3"/>
      <c r="C951" s="3"/>
      <c r="D951" s="3"/>
      <c r="E951" s="3"/>
      <c r="F951" s="7" t="str">
        <f t="shared" ref="F951" si="942">"Platform: '"&amp;D947&amp;"',"</f>
        <v>Platform: 'Xbox One',</v>
      </c>
    </row>
    <row r="952" spans="1:6" x14ac:dyDescent="0.25">
      <c r="A952" s="3"/>
      <c r="B952" s="3"/>
      <c r="C952" s="3"/>
      <c r="D952" s="3"/>
      <c r="E952" s="3"/>
      <c r="F952" s="7" t="str">
        <f t="shared" ref="F952" si="943">"Release_Year:"&amp;E947&amp;","</f>
        <v>Release_Year:2013,</v>
      </c>
    </row>
    <row r="953" spans="1:6" x14ac:dyDescent="0.25">
      <c r="A953" s="3"/>
      <c r="B953" s="3"/>
      <c r="C953" s="3"/>
      <c r="D953" s="3"/>
      <c r="E953" s="3"/>
      <c r="F953" s="7" t="str">
        <f t="shared" ref="F953" si="944">"},"</f>
        <v>},</v>
      </c>
    </row>
    <row r="954" spans="1:6" x14ac:dyDescent="0.25">
      <c r="A954" s="3" t="s">
        <v>55</v>
      </c>
      <c r="B954" s="3" t="s">
        <v>17</v>
      </c>
      <c r="C954" s="3" t="s">
        <v>116</v>
      </c>
      <c r="D954" s="3" t="s">
        <v>10</v>
      </c>
      <c r="E954" s="3">
        <v>2013</v>
      </c>
      <c r="F954" t="str">
        <f t="shared" ref="F954" si="945">"{"</f>
        <v>{</v>
      </c>
    </row>
    <row r="955" spans="1:6" x14ac:dyDescent="0.25">
      <c r="A955" s="3"/>
      <c r="B955" s="3"/>
      <c r="C955" s="3"/>
      <c r="D955" s="3"/>
      <c r="E955" s="3"/>
      <c r="F955" s="7" t="str">
        <f t="shared" ref="F955" si="946">"title:'"&amp;A954&amp;"',"</f>
        <v>title:'Tomb Raider',</v>
      </c>
    </row>
    <row r="956" spans="1:6" x14ac:dyDescent="0.25">
      <c r="A956" s="3"/>
      <c r="B956" s="3"/>
      <c r="C956" s="3"/>
      <c r="D956" s="3"/>
      <c r="E956" s="3"/>
      <c r="F956" s="7" t="str">
        <f t="shared" ref="F956" si="947">"Genre: '"&amp;B954&amp;"',"</f>
        <v>Genre: 'Adventure',</v>
      </c>
    </row>
    <row r="957" spans="1:6" x14ac:dyDescent="0.25">
      <c r="A957" s="3"/>
      <c r="B957" s="3"/>
      <c r="C957" s="3"/>
      <c r="D957" s="3"/>
      <c r="E957" s="3"/>
      <c r="F957" s="7" t="str">
        <f t="shared" ref="F957" si="948">"Publisher: '"&amp;C954&amp;"',"</f>
        <v>Publisher: 'Square Enix',</v>
      </c>
    </row>
    <row r="958" spans="1:6" x14ac:dyDescent="0.25">
      <c r="A958" s="3"/>
      <c r="B958" s="3"/>
      <c r="C958" s="3"/>
      <c r="D958" s="3"/>
      <c r="E958" s="3"/>
      <c r="F958" s="7" t="str">
        <f t="shared" ref="F958" si="949">"Platform: '"&amp;D954&amp;"',"</f>
        <v>Platform: 'PC',</v>
      </c>
    </row>
    <row r="959" spans="1:6" x14ac:dyDescent="0.25">
      <c r="A959" s="3"/>
      <c r="B959" s="3"/>
      <c r="C959" s="3"/>
      <c r="D959" s="3"/>
      <c r="E959" s="3"/>
      <c r="F959" s="7" t="str">
        <f t="shared" ref="F959" si="950">"Release_Year:"&amp;E954&amp;","</f>
        <v>Release_Year:2013,</v>
      </c>
    </row>
    <row r="960" spans="1:6" x14ac:dyDescent="0.25">
      <c r="A960" s="3"/>
      <c r="B960" s="3"/>
      <c r="C960" s="3"/>
      <c r="D960" s="3"/>
      <c r="E960" s="3"/>
      <c r="F960" s="7" t="str">
        <f t="shared" ref="F960" si="951">"},"</f>
        <v>},</v>
      </c>
    </row>
    <row r="961" spans="1:6" x14ac:dyDescent="0.25">
      <c r="A961" s="3" t="s">
        <v>88</v>
      </c>
      <c r="B961" s="3" t="s">
        <v>17</v>
      </c>
      <c r="C961" s="3" t="s">
        <v>105</v>
      </c>
      <c r="D961" s="3" t="s">
        <v>4</v>
      </c>
      <c r="E961" s="3">
        <v>2015</v>
      </c>
      <c r="F961" t="str">
        <f t="shared" ref="F961" si="952">"{"</f>
        <v>{</v>
      </c>
    </row>
    <row r="962" spans="1:6" x14ac:dyDescent="0.25">
      <c r="A962" s="3"/>
      <c r="B962" s="3"/>
      <c r="C962" s="3"/>
      <c r="D962" s="3"/>
      <c r="E962" s="3"/>
      <c r="F962" s="7" t="str">
        <f t="shared" ref="F962" si="953">"title:'"&amp;A961&amp;"',"</f>
        <v>title:'Uncharted: The Nathan Drake Collection',</v>
      </c>
    </row>
    <row r="963" spans="1:6" x14ac:dyDescent="0.25">
      <c r="A963" s="3"/>
      <c r="B963" s="3"/>
      <c r="C963" s="3"/>
      <c r="D963" s="3"/>
      <c r="E963" s="3"/>
      <c r="F963" s="7" t="str">
        <f t="shared" ref="F963" si="954">"Genre: '"&amp;B961&amp;"',"</f>
        <v>Genre: 'Adventure',</v>
      </c>
    </row>
    <row r="964" spans="1:6" x14ac:dyDescent="0.25">
      <c r="A964" s="3"/>
      <c r="B964" s="3"/>
      <c r="C964" s="3"/>
      <c r="D964" s="3"/>
      <c r="E964" s="3"/>
      <c r="F964" s="7" t="str">
        <f t="shared" ref="F964" si="955">"Publisher: '"&amp;C961&amp;"',"</f>
        <v>Publisher: 'Sony',</v>
      </c>
    </row>
    <row r="965" spans="1:6" x14ac:dyDescent="0.25">
      <c r="A965" s="3"/>
      <c r="B965" s="3"/>
      <c r="C965" s="3"/>
      <c r="D965" s="3"/>
      <c r="E965" s="3"/>
      <c r="F965" s="7" t="str">
        <f t="shared" ref="F965" si="956">"Platform: '"&amp;D961&amp;"',"</f>
        <v>Platform: 'Playstation 4',</v>
      </c>
    </row>
    <row r="966" spans="1:6" x14ac:dyDescent="0.25">
      <c r="A966" s="3"/>
      <c r="B966" s="3"/>
      <c r="C966" s="3"/>
      <c r="D966" s="3"/>
      <c r="E966" s="3"/>
      <c r="F966" s="7" t="str">
        <f t="shared" ref="F966" si="957">"Release_Year:"&amp;E961&amp;","</f>
        <v>Release_Year:2015,</v>
      </c>
    </row>
    <row r="967" spans="1:6" x14ac:dyDescent="0.25">
      <c r="A967" s="3"/>
      <c r="B967" s="3"/>
      <c r="C967" s="3"/>
      <c r="D967" s="3"/>
      <c r="E967" s="3"/>
      <c r="F967" s="7" t="str">
        <f t="shared" ref="F967" si="958">"},"</f>
        <v>},</v>
      </c>
    </row>
    <row r="968" spans="1:6" x14ac:dyDescent="0.25">
      <c r="A968" s="3" t="s">
        <v>89</v>
      </c>
      <c r="B968" s="3" t="s">
        <v>23</v>
      </c>
      <c r="C968" s="3" t="s">
        <v>117</v>
      </c>
      <c r="D968" s="3" t="s">
        <v>10</v>
      </c>
      <c r="E968" s="3">
        <v>1994</v>
      </c>
      <c r="F968" t="str">
        <f t="shared" ref="F968" si="959">"{"</f>
        <v>{</v>
      </c>
    </row>
    <row r="969" spans="1:6" x14ac:dyDescent="0.25">
      <c r="A969" s="3"/>
      <c r="B969" s="3"/>
      <c r="C969" s="3"/>
      <c r="D969" s="3"/>
      <c r="E969" s="3"/>
      <c r="F969" s="7" t="str">
        <f t="shared" ref="F969" si="960">"title:'"&amp;A968&amp;"',"</f>
        <v>title:'Warcraft: Orcs &amp; Humans',</v>
      </c>
    </row>
    <row r="970" spans="1:6" x14ac:dyDescent="0.25">
      <c r="A970" s="3"/>
      <c r="B970" s="3"/>
      <c r="C970" s="3"/>
      <c r="D970" s="3"/>
      <c r="E970" s="3"/>
      <c r="F970" s="7" t="str">
        <f t="shared" ref="F970" si="961">"Genre: '"&amp;B968&amp;"',"</f>
        <v>Genre: 'Strategy',</v>
      </c>
    </row>
    <row r="971" spans="1:6" x14ac:dyDescent="0.25">
      <c r="A971" s="3"/>
      <c r="B971" s="3"/>
      <c r="C971" s="3"/>
      <c r="D971" s="3"/>
      <c r="E971" s="3"/>
      <c r="F971" s="7" t="str">
        <f t="shared" ref="F971" si="962">"Publisher: '"&amp;C968&amp;"',"</f>
        <v>Publisher: 'Blizzard Entertainment',</v>
      </c>
    </row>
    <row r="972" spans="1:6" x14ac:dyDescent="0.25">
      <c r="A972" s="3"/>
      <c r="B972" s="3"/>
      <c r="C972" s="3"/>
      <c r="D972" s="3"/>
      <c r="E972" s="3"/>
      <c r="F972" s="7" t="str">
        <f t="shared" ref="F972" si="963">"Platform: '"&amp;D968&amp;"',"</f>
        <v>Platform: 'PC',</v>
      </c>
    </row>
    <row r="973" spans="1:6" x14ac:dyDescent="0.25">
      <c r="A973" s="3"/>
      <c r="B973" s="3"/>
      <c r="C973" s="3"/>
      <c r="D973" s="3"/>
      <c r="E973" s="3"/>
      <c r="F973" s="7" t="str">
        <f t="shared" ref="F973" si="964">"Release_Year:"&amp;E968&amp;","</f>
        <v>Release_Year:1994,</v>
      </c>
    </row>
    <row r="974" spans="1:6" x14ac:dyDescent="0.25">
      <c r="A974" s="3"/>
      <c r="B974" s="3"/>
      <c r="C974" s="3"/>
      <c r="D974" s="3"/>
      <c r="E974" s="3"/>
      <c r="F974" s="7" t="str">
        <f t="shared" ref="F974" si="965">"},"</f>
        <v>},</v>
      </c>
    </row>
    <row r="975" spans="1:6" x14ac:dyDescent="0.25">
      <c r="A975" s="3" t="s">
        <v>75</v>
      </c>
      <c r="B975" s="3" t="s">
        <v>22</v>
      </c>
      <c r="C975" s="3" t="s">
        <v>91</v>
      </c>
      <c r="D975" s="3" t="s">
        <v>5</v>
      </c>
      <c r="E975" s="3">
        <v>2022</v>
      </c>
      <c r="F975" t="str">
        <f t="shared" ref="F975" si="966">"{"</f>
        <v>{</v>
      </c>
    </row>
    <row r="976" spans="1:6" x14ac:dyDescent="0.25">
      <c r="A976" s="3"/>
      <c r="B976" s="3"/>
      <c r="C976" s="3"/>
      <c r="D976" s="3"/>
      <c r="E976" s="3"/>
      <c r="F976" s="7" t="str">
        <f t="shared" ref="F976" si="967">"title:'"&amp;A975&amp;"',"</f>
        <v>title:'Fifa 2023',</v>
      </c>
    </row>
    <row r="977" spans="1:6" x14ac:dyDescent="0.25">
      <c r="A977" s="3"/>
      <c r="B977" s="3"/>
      <c r="C977" s="3"/>
      <c r="D977" s="3"/>
      <c r="E977" s="3"/>
      <c r="F977" s="7" t="str">
        <f t="shared" ref="F977" si="968">"Genre: '"&amp;B975&amp;"',"</f>
        <v>Genre: 'Sports',</v>
      </c>
    </row>
    <row r="978" spans="1:6" x14ac:dyDescent="0.25">
      <c r="A978" s="3"/>
      <c r="B978" s="3"/>
      <c r="C978" s="3"/>
      <c r="D978" s="3"/>
      <c r="E978" s="3"/>
      <c r="F978" s="7" t="str">
        <f t="shared" ref="F978" si="969">"Publisher: '"&amp;C975&amp;"',"</f>
        <v>Publisher: 'Electronic Arts',</v>
      </c>
    </row>
    <row r="979" spans="1:6" x14ac:dyDescent="0.25">
      <c r="A979" s="3"/>
      <c r="B979" s="3"/>
      <c r="C979" s="3"/>
      <c r="D979" s="3"/>
      <c r="E979" s="3"/>
      <c r="F979" s="7" t="str">
        <f t="shared" ref="F979" si="970">"Platform: '"&amp;D975&amp;"',"</f>
        <v>Platform: 'Playstation 5',</v>
      </c>
    </row>
    <row r="980" spans="1:6" x14ac:dyDescent="0.25">
      <c r="A980" s="3"/>
      <c r="B980" s="3"/>
      <c r="C980" s="3"/>
      <c r="D980" s="3"/>
      <c r="E980" s="3"/>
      <c r="F980" s="7" t="str">
        <f t="shared" ref="F980" si="971">"Release_Year:"&amp;E975&amp;","</f>
        <v>Release_Year:2022,</v>
      </c>
    </row>
    <row r="981" spans="1:6" x14ac:dyDescent="0.25">
      <c r="A981" s="3"/>
      <c r="B981" s="3"/>
      <c r="C981" s="3"/>
      <c r="D981" s="3"/>
      <c r="E981" s="3"/>
      <c r="F981" s="7" t="str">
        <f t="shared" ref="F981" si="972">"},"</f>
        <v>},</v>
      </c>
    </row>
    <row r="982" spans="1:6" x14ac:dyDescent="0.25">
      <c r="A982" s="3" t="s">
        <v>75</v>
      </c>
      <c r="B982" s="3" t="s">
        <v>22</v>
      </c>
      <c r="C982" s="3" t="s">
        <v>91</v>
      </c>
      <c r="D982" s="3" t="s">
        <v>9</v>
      </c>
      <c r="E982" s="3">
        <v>2022</v>
      </c>
      <c r="F982" t="str">
        <f t="shared" ref="F982" si="973">"{"</f>
        <v>{</v>
      </c>
    </row>
    <row r="983" spans="1:6" x14ac:dyDescent="0.25">
      <c r="A983" s="3"/>
      <c r="B983" s="3"/>
      <c r="C983" s="3"/>
      <c r="D983" s="3"/>
      <c r="E983" s="3"/>
      <c r="F983" s="7" t="str">
        <f t="shared" ref="F983" si="974">"title:'"&amp;A982&amp;"',"</f>
        <v>title:'Fifa 2023',</v>
      </c>
    </row>
    <row r="984" spans="1:6" x14ac:dyDescent="0.25">
      <c r="A984" s="3"/>
      <c r="B984" s="3"/>
      <c r="C984" s="3"/>
      <c r="D984" s="3"/>
      <c r="E984" s="3"/>
      <c r="F984" s="7" t="str">
        <f t="shared" ref="F984" si="975">"Genre: '"&amp;B982&amp;"',"</f>
        <v>Genre: 'Sports',</v>
      </c>
    </row>
    <row r="985" spans="1:6" x14ac:dyDescent="0.25">
      <c r="A985" s="3"/>
      <c r="B985" s="3"/>
      <c r="C985" s="3"/>
      <c r="D985" s="3"/>
      <c r="E985" s="3"/>
      <c r="F985" s="7" t="str">
        <f t="shared" ref="F985" si="976">"Publisher: '"&amp;C982&amp;"',"</f>
        <v>Publisher: 'Electronic Arts',</v>
      </c>
    </row>
    <row r="986" spans="1:6" x14ac:dyDescent="0.25">
      <c r="A986" s="3"/>
      <c r="B986" s="3"/>
      <c r="C986" s="3"/>
      <c r="D986" s="3"/>
      <c r="E986" s="3"/>
      <c r="F986" s="7" t="str">
        <f t="shared" ref="F986" si="977">"Platform: '"&amp;D982&amp;"',"</f>
        <v>Platform: 'Xbox Series X',</v>
      </c>
    </row>
    <row r="987" spans="1:6" x14ac:dyDescent="0.25">
      <c r="A987" s="3"/>
      <c r="B987" s="3"/>
      <c r="C987" s="3"/>
      <c r="D987" s="3"/>
      <c r="E987" s="3"/>
      <c r="F987" s="7" t="str">
        <f t="shared" ref="F987" si="978">"Release_Year:"&amp;E982&amp;","</f>
        <v>Release_Year:2022,</v>
      </c>
    </row>
    <row r="988" spans="1:6" x14ac:dyDescent="0.25">
      <c r="A988" s="3"/>
      <c r="B988" s="3"/>
      <c r="C988" s="3"/>
      <c r="D988" s="3"/>
      <c r="E988" s="3"/>
      <c r="F988" s="7" t="str">
        <f t="shared" ref="F988" si="979">"},"</f>
        <v>},</v>
      </c>
    </row>
    <row r="989" spans="1:6" x14ac:dyDescent="0.25">
      <c r="A989" s="3" t="s">
        <v>75</v>
      </c>
      <c r="B989" s="3" t="s">
        <v>22</v>
      </c>
      <c r="C989" s="3" t="s">
        <v>91</v>
      </c>
      <c r="D989" s="3" t="s">
        <v>10</v>
      </c>
      <c r="E989" s="3">
        <v>2022</v>
      </c>
      <c r="F989" t="str">
        <f t="shared" ref="F989" si="980">"{"</f>
        <v>{</v>
      </c>
    </row>
    <row r="990" spans="1:6" x14ac:dyDescent="0.25">
      <c r="A990" s="3"/>
      <c r="B990" s="3"/>
      <c r="C990" s="3"/>
      <c r="D990" s="3"/>
      <c r="E990" s="3"/>
      <c r="F990" s="7" t="str">
        <f t="shared" ref="F990" si="981">"title:'"&amp;A989&amp;"',"</f>
        <v>title:'Fifa 2023',</v>
      </c>
    </row>
    <row r="991" spans="1:6" x14ac:dyDescent="0.25">
      <c r="A991" s="3"/>
      <c r="B991" s="3"/>
      <c r="C991" s="3"/>
      <c r="D991" s="3"/>
      <c r="E991" s="3"/>
      <c r="F991" s="7" t="str">
        <f t="shared" ref="F991" si="982">"Genre: '"&amp;B989&amp;"',"</f>
        <v>Genre: 'Sports',</v>
      </c>
    </row>
    <row r="992" spans="1:6" x14ac:dyDescent="0.25">
      <c r="A992" s="3"/>
      <c r="B992" s="3"/>
      <c r="C992" s="3"/>
      <c r="D992" s="3"/>
      <c r="E992" s="3"/>
      <c r="F992" s="7" t="str">
        <f t="shared" ref="F992" si="983">"Publisher: '"&amp;C989&amp;"',"</f>
        <v>Publisher: 'Electronic Arts',</v>
      </c>
    </row>
    <row r="993" spans="1:6" x14ac:dyDescent="0.25">
      <c r="A993" s="3"/>
      <c r="B993" s="3"/>
      <c r="C993" s="3"/>
      <c r="D993" s="3"/>
      <c r="E993" s="3"/>
      <c r="F993" s="7" t="str">
        <f t="shared" ref="F993" si="984">"Platform: '"&amp;D989&amp;"',"</f>
        <v>Platform: 'PC',</v>
      </c>
    </row>
    <row r="994" spans="1:6" x14ac:dyDescent="0.25">
      <c r="A994" s="3"/>
      <c r="B994" s="3"/>
      <c r="C994" s="3"/>
      <c r="D994" s="3"/>
      <c r="E994" s="3"/>
      <c r="F994" s="7" t="str">
        <f t="shared" ref="F994" si="985">"Release_Year:"&amp;E989&amp;","</f>
        <v>Release_Year:2022,</v>
      </c>
    </row>
    <row r="995" spans="1:6" x14ac:dyDescent="0.25">
      <c r="A995" s="3"/>
      <c r="B995" s="3"/>
      <c r="C995" s="3"/>
      <c r="D995" s="3"/>
      <c r="E995" s="3"/>
      <c r="F995" s="7" t="str">
        <f t="shared" ref="F995" si="986">"},"</f>
        <v>},</v>
      </c>
    </row>
    <row r="996" spans="1:6" x14ac:dyDescent="0.25">
      <c r="A996" s="3" t="s">
        <v>76</v>
      </c>
      <c r="B996" s="3" t="s">
        <v>17</v>
      </c>
      <c r="C996" s="3" t="s">
        <v>90</v>
      </c>
      <c r="D996" s="3" t="s">
        <v>10</v>
      </c>
      <c r="E996" s="3">
        <v>2007</v>
      </c>
      <c r="F996" t="str">
        <f t="shared" ref="F996" si="987">"{"</f>
        <v>{</v>
      </c>
    </row>
    <row r="997" spans="1:6" x14ac:dyDescent="0.25">
      <c r="A997" s="3"/>
      <c r="B997" s="3"/>
      <c r="C997" s="3"/>
      <c r="D997" s="3"/>
      <c r="E997" s="3"/>
      <c r="F997" s="7" t="str">
        <f t="shared" ref="F997" si="988">"title:'"&amp;A996&amp;"',"</f>
        <v>title:'Assassin's Creed',</v>
      </c>
    </row>
    <row r="998" spans="1:6" x14ac:dyDescent="0.25">
      <c r="A998" s="3"/>
      <c r="B998" s="3"/>
      <c r="C998" s="3"/>
      <c r="D998" s="3"/>
      <c r="E998" s="3"/>
      <c r="F998" s="7" t="str">
        <f t="shared" ref="F998" si="989">"Genre: '"&amp;B996&amp;"',"</f>
        <v>Genre: 'Adventure',</v>
      </c>
    </row>
    <row r="999" spans="1:6" x14ac:dyDescent="0.25">
      <c r="A999" s="3"/>
      <c r="B999" s="3"/>
      <c r="C999" s="3"/>
      <c r="D999" s="3"/>
      <c r="E999" s="3"/>
      <c r="F999" s="7" t="str">
        <f t="shared" ref="F999" si="990">"Publisher: '"&amp;C996&amp;"',"</f>
        <v>Publisher: 'Ubisoft',</v>
      </c>
    </row>
    <row r="1000" spans="1:6" x14ac:dyDescent="0.25">
      <c r="A1000" s="3"/>
      <c r="B1000" s="3"/>
      <c r="C1000" s="3"/>
      <c r="D1000" s="3"/>
      <c r="E1000" s="3"/>
      <c r="F1000" s="7" t="str">
        <f t="shared" ref="F1000" si="991">"Platform: '"&amp;D996&amp;"',"</f>
        <v>Platform: 'PC',</v>
      </c>
    </row>
    <row r="1001" spans="1:6" x14ac:dyDescent="0.25">
      <c r="A1001" s="3"/>
      <c r="B1001" s="3"/>
      <c r="C1001" s="3"/>
      <c r="D1001" s="3"/>
      <c r="E1001" s="3"/>
      <c r="F1001" s="7" t="str">
        <f t="shared" ref="F1001" si="992">"Release_Year:"&amp;E996&amp;","</f>
        <v>Release_Year:2007,</v>
      </c>
    </row>
    <row r="1002" spans="1:6" x14ac:dyDescent="0.25">
      <c r="A1002" s="3"/>
      <c r="B1002" s="3"/>
      <c r="C1002" s="3"/>
      <c r="D1002" s="3"/>
      <c r="E1002" s="3"/>
      <c r="F1002" s="7" t="str">
        <f t="shared" ref="F1002" si="993">"},"</f>
        <v>},</v>
      </c>
    </row>
    <row r="1003" spans="1:6" x14ac:dyDescent="0.25">
      <c r="A1003" s="3" t="s">
        <v>77</v>
      </c>
      <c r="B1003" s="3" t="s">
        <v>17</v>
      </c>
      <c r="C1003" s="3" t="s">
        <v>90</v>
      </c>
      <c r="D1003" s="3" t="s">
        <v>10</v>
      </c>
      <c r="E1003" s="3">
        <v>2009</v>
      </c>
      <c r="F1003" t="str">
        <f t="shared" ref="F1003" si="994">"{"</f>
        <v>{</v>
      </c>
    </row>
    <row r="1004" spans="1:6" x14ac:dyDescent="0.25">
      <c r="A1004" s="3"/>
      <c r="B1004" s="3"/>
      <c r="C1004" s="3"/>
      <c r="D1004" s="3"/>
      <c r="E1004" s="3"/>
      <c r="F1004" s="7" t="str">
        <f t="shared" ref="F1004" si="995">"title:'"&amp;A1003&amp;"',"</f>
        <v>title:'Assassin's Creed 2',</v>
      </c>
    </row>
    <row r="1005" spans="1:6" x14ac:dyDescent="0.25">
      <c r="A1005" s="3"/>
      <c r="B1005" s="3"/>
      <c r="C1005" s="3"/>
      <c r="D1005" s="3"/>
      <c r="E1005" s="3"/>
      <c r="F1005" s="7" t="str">
        <f t="shared" ref="F1005" si="996">"Genre: '"&amp;B1003&amp;"',"</f>
        <v>Genre: 'Adventure',</v>
      </c>
    </row>
    <row r="1006" spans="1:6" x14ac:dyDescent="0.25">
      <c r="A1006" s="3"/>
      <c r="B1006" s="3"/>
      <c r="C1006" s="3"/>
      <c r="D1006" s="3"/>
      <c r="E1006" s="3"/>
      <c r="F1006" s="7" t="str">
        <f t="shared" ref="F1006" si="997">"Publisher: '"&amp;C1003&amp;"',"</f>
        <v>Publisher: 'Ubisoft',</v>
      </c>
    </row>
    <row r="1007" spans="1:6" x14ac:dyDescent="0.25">
      <c r="A1007" s="3"/>
      <c r="B1007" s="3"/>
      <c r="C1007" s="3"/>
      <c r="D1007" s="3"/>
      <c r="E1007" s="3"/>
      <c r="F1007" s="7" t="str">
        <f t="shared" ref="F1007" si="998">"Platform: '"&amp;D1003&amp;"',"</f>
        <v>Platform: 'PC',</v>
      </c>
    </row>
    <row r="1008" spans="1:6" x14ac:dyDescent="0.25">
      <c r="A1008" s="3"/>
      <c r="B1008" s="3"/>
      <c r="C1008" s="3"/>
      <c r="D1008" s="3"/>
      <c r="E1008" s="3"/>
      <c r="F1008" s="7" t="str">
        <f t="shared" ref="F1008" si="999">"Release_Year:"&amp;E1003&amp;","</f>
        <v>Release_Year:2009,</v>
      </c>
    </row>
    <row r="1009" spans="1:6" x14ac:dyDescent="0.25">
      <c r="A1009" s="3"/>
      <c r="B1009" s="3"/>
      <c r="C1009" s="3"/>
      <c r="D1009" s="3"/>
      <c r="E1009" s="3"/>
      <c r="F1009" s="7" t="str">
        <f t="shared" ref="F1009" si="1000">"},"</f>
        <v>},</v>
      </c>
    </row>
    <row r="1010" spans="1:6" x14ac:dyDescent="0.25">
      <c r="A1010" s="3" t="s">
        <v>78</v>
      </c>
      <c r="B1010" s="3" t="s">
        <v>17</v>
      </c>
      <c r="C1010" s="3" t="s">
        <v>90</v>
      </c>
      <c r="D1010" s="3" t="s">
        <v>10</v>
      </c>
      <c r="E1010" s="3">
        <v>2012</v>
      </c>
      <c r="F1010" t="str">
        <f t="shared" ref="F1010" si="1001">"{"</f>
        <v>{</v>
      </c>
    </row>
    <row r="1011" spans="1:6" x14ac:dyDescent="0.25">
      <c r="A1011" s="3"/>
      <c r="B1011" s="3"/>
      <c r="C1011" s="3"/>
      <c r="D1011" s="3"/>
      <c r="E1011" s="3"/>
      <c r="F1011" s="7" t="str">
        <f t="shared" ref="F1011" si="1002">"title:'"&amp;A1010&amp;"',"</f>
        <v>title:'Assassin's Creed 3',</v>
      </c>
    </row>
    <row r="1012" spans="1:6" x14ac:dyDescent="0.25">
      <c r="A1012" s="3"/>
      <c r="B1012" s="3"/>
      <c r="C1012" s="3"/>
      <c r="D1012" s="3"/>
      <c r="E1012" s="3"/>
      <c r="F1012" s="7" t="str">
        <f t="shared" ref="F1012" si="1003">"Genre: '"&amp;B1010&amp;"',"</f>
        <v>Genre: 'Adventure',</v>
      </c>
    </row>
    <row r="1013" spans="1:6" x14ac:dyDescent="0.25">
      <c r="A1013" s="3"/>
      <c r="B1013" s="3"/>
      <c r="C1013" s="3"/>
      <c r="D1013" s="3"/>
      <c r="E1013" s="3"/>
      <c r="F1013" s="7" t="str">
        <f t="shared" ref="F1013" si="1004">"Publisher: '"&amp;C1010&amp;"',"</f>
        <v>Publisher: 'Ubisoft',</v>
      </c>
    </row>
    <row r="1014" spans="1:6" x14ac:dyDescent="0.25">
      <c r="A1014" s="3"/>
      <c r="B1014" s="3"/>
      <c r="C1014" s="3"/>
      <c r="D1014" s="3"/>
      <c r="E1014" s="3"/>
      <c r="F1014" s="7" t="str">
        <f t="shared" ref="F1014" si="1005">"Platform: '"&amp;D1010&amp;"',"</f>
        <v>Platform: 'PC',</v>
      </c>
    </row>
    <row r="1015" spans="1:6" x14ac:dyDescent="0.25">
      <c r="A1015" s="3"/>
      <c r="B1015" s="3"/>
      <c r="C1015" s="3"/>
      <c r="D1015" s="3"/>
      <c r="E1015" s="3"/>
      <c r="F1015" s="7" t="str">
        <f t="shared" ref="F1015" si="1006">"Release_Year:"&amp;E1010&amp;","</f>
        <v>Release_Year:2012,</v>
      </c>
    </row>
    <row r="1016" spans="1:6" x14ac:dyDescent="0.25">
      <c r="A1016" s="3"/>
      <c r="B1016" s="3"/>
      <c r="C1016" s="3"/>
      <c r="D1016" s="3"/>
      <c r="E1016" s="3"/>
      <c r="F1016" s="7" t="str">
        <f t="shared" ref="F1016" si="1007">"},"</f>
        <v>},</v>
      </c>
    </row>
    <row r="1017" spans="1:6" x14ac:dyDescent="0.25">
      <c r="A1017" s="3" t="s">
        <v>79</v>
      </c>
      <c r="B1017" s="3" t="s">
        <v>17</v>
      </c>
      <c r="C1017" s="3" t="s">
        <v>90</v>
      </c>
      <c r="D1017" s="3" t="s">
        <v>4</v>
      </c>
      <c r="E1017" s="3">
        <v>2018</v>
      </c>
      <c r="F1017" t="str">
        <f t="shared" ref="F1017" si="1008">"{"</f>
        <v>{</v>
      </c>
    </row>
    <row r="1018" spans="1:6" x14ac:dyDescent="0.25">
      <c r="A1018" s="3"/>
      <c r="B1018" s="3"/>
      <c r="C1018" s="3"/>
      <c r="D1018" s="3"/>
      <c r="E1018" s="3"/>
      <c r="F1018" s="7" t="str">
        <f t="shared" ref="F1018" si="1009">"title:'"&amp;A1017&amp;"',"</f>
        <v>title:'Assassin's Creed Odyssey',</v>
      </c>
    </row>
    <row r="1019" spans="1:6" x14ac:dyDescent="0.25">
      <c r="A1019" s="3"/>
      <c r="B1019" s="3"/>
      <c r="C1019" s="3"/>
      <c r="D1019" s="3"/>
      <c r="E1019" s="3"/>
      <c r="F1019" s="7" t="str">
        <f t="shared" ref="F1019" si="1010">"Genre: '"&amp;B1017&amp;"',"</f>
        <v>Genre: 'Adventure',</v>
      </c>
    </row>
    <row r="1020" spans="1:6" x14ac:dyDescent="0.25">
      <c r="A1020" s="3"/>
      <c r="B1020" s="3"/>
      <c r="C1020" s="3"/>
      <c r="D1020" s="3"/>
      <c r="E1020" s="3"/>
      <c r="F1020" s="7" t="str">
        <f t="shared" ref="F1020" si="1011">"Publisher: '"&amp;C1017&amp;"',"</f>
        <v>Publisher: 'Ubisoft',</v>
      </c>
    </row>
    <row r="1021" spans="1:6" x14ac:dyDescent="0.25">
      <c r="A1021" s="3"/>
      <c r="B1021" s="3"/>
      <c r="C1021" s="3"/>
      <c r="D1021" s="3"/>
      <c r="E1021" s="3"/>
      <c r="F1021" s="7" t="str">
        <f t="shared" ref="F1021" si="1012">"Platform: '"&amp;D1017&amp;"',"</f>
        <v>Platform: 'Playstation 4',</v>
      </c>
    </row>
    <row r="1022" spans="1:6" x14ac:dyDescent="0.25">
      <c r="A1022" s="3"/>
      <c r="B1022" s="3"/>
      <c r="C1022" s="3"/>
      <c r="D1022" s="3"/>
      <c r="E1022" s="3"/>
      <c r="F1022" s="7" t="str">
        <f t="shared" ref="F1022" si="1013">"Release_Year:"&amp;E1017&amp;","</f>
        <v>Release_Year:2018,</v>
      </c>
    </row>
    <row r="1023" spans="1:6" x14ac:dyDescent="0.25">
      <c r="A1023" s="3"/>
      <c r="B1023" s="3"/>
      <c r="C1023" s="3"/>
      <c r="D1023" s="3"/>
      <c r="E1023" s="3"/>
      <c r="F1023" s="7" t="str">
        <f t="shared" ref="F1023" si="1014">"},"</f>
        <v>},</v>
      </c>
    </row>
    <row r="1024" spans="1:6" x14ac:dyDescent="0.25">
      <c r="A1024" s="3" t="s">
        <v>79</v>
      </c>
      <c r="B1024" s="3" t="s">
        <v>17</v>
      </c>
      <c r="C1024" s="3" t="s">
        <v>90</v>
      </c>
      <c r="D1024" s="3" t="s">
        <v>8</v>
      </c>
      <c r="E1024" s="3">
        <v>2018</v>
      </c>
      <c r="F1024" t="str">
        <f t="shared" ref="F1024" si="1015">"{"</f>
        <v>{</v>
      </c>
    </row>
    <row r="1025" spans="1:6" x14ac:dyDescent="0.25">
      <c r="A1025" s="3"/>
      <c r="B1025" s="3"/>
      <c r="C1025" s="3"/>
      <c r="D1025" s="3"/>
      <c r="E1025" s="3"/>
      <c r="F1025" s="7" t="str">
        <f t="shared" ref="F1025" si="1016">"title:'"&amp;A1024&amp;"',"</f>
        <v>title:'Assassin's Creed Odyssey',</v>
      </c>
    </row>
    <row r="1026" spans="1:6" x14ac:dyDescent="0.25">
      <c r="A1026" s="3"/>
      <c r="B1026" s="3"/>
      <c r="C1026" s="3"/>
      <c r="D1026" s="3"/>
      <c r="E1026" s="3"/>
      <c r="F1026" s="7" t="str">
        <f t="shared" ref="F1026" si="1017">"Genre: '"&amp;B1024&amp;"',"</f>
        <v>Genre: 'Adventure',</v>
      </c>
    </row>
    <row r="1027" spans="1:6" x14ac:dyDescent="0.25">
      <c r="A1027" s="3"/>
      <c r="B1027" s="3"/>
      <c r="C1027" s="3"/>
      <c r="D1027" s="3"/>
      <c r="E1027" s="3"/>
      <c r="F1027" s="7" t="str">
        <f t="shared" ref="F1027" si="1018">"Publisher: '"&amp;C1024&amp;"',"</f>
        <v>Publisher: 'Ubisoft',</v>
      </c>
    </row>
    <row r="1028" spans="1:6" x14ac:dyDescent="0.25">
      <c r="A1028" s="3"/>
      <c r="B1028" s="3"/>
      <c r="C1028" s="3"/>
      <c r="D1028" s="3"/>
      <c r="E1028" s="3"/>
      <c r="F1028" s="7" t="str">
        <f t="shared" ref="F1028" si="1019">"Platform: '"&amp;D1024&amp;"',"</f>
        <v>Platform: 'Xbox One',</v>
      </c>
    </row>
    <row r="1029" spans="1:6" x14ac:dyDescent="0.25">
      <c r="A1029" s="3"/>
      <c r="B1029" s="3"/>
      <c r="C1029" s="3"/>
      <c r="D1029" s="3"/>
      <c r="E1029" s="3"/>
      <c r="F1029" s="7" t="str">
        <f t="shared" ref="F1029" si="1020">"Release_Year:"&amp;E1024&amp;","</f>
        <v>Release_Year:2018,</v>
      </c>
    </row>
    <row r="1030" spans="1:6" x14ac:dyDescent="0.25">
      <c r="A1030" s="3"/>
      <c r="B1030" s="3"/>
      <c r="C1030" s="3"/>
      <c r="D1030" s="3"/>
      <c r="E1030" s="3"/>
      <c r="F1030" s="7" t="str">
        <f t="shared" ref="F1030" si="1021">"},"</f>
        <v>},</v>
      </c>
    </row>
    <row r="1031" spans="1:6" x14ac:dyDescent="0.25">
      <c r="A1031" s="3" t="s">
        <v>79</v>
      </c>
      <c r="B1031" s="3" t="s">
        <v>17</v>
      </c>
      <c r="C1031" s="3" t="s">
        <v>90</v>
      </c>
      <c r="D1031" s="3" t="s">
        <v>10</v>
      </c>
      <c r="E1031" s="3">
        <v>2018</v>
      </c>
      <c r="F1031" t="str">
        <f t="shared" ref="F1031" si="1022">"{"</f>
        <v>{</v>
      </c>
    </row>
    <row r="1032" spans="1:6" x14ac:dyDescent="0.25">
      <c r="A1032" s="3"/>
      <c r="B1032" s="3"/>
      <c r="C1032" s="3"/>
      <c r="D1032" s="3"/>
      <c r="E1032" s="3"/>
      <c r="F1032" s="7" t="str">
        <f t="shared" ref="F1032" si="1023">"title:'"&amp;A1031&amp;"',"</f>
        <v>title:'Assassin's Creed Odyssey',</v>
      </c>
    </row>
    <row r="1033" spans="1:6" x14ac:dyDescent="0.25">
      <c r="A1033" s="3"/>
      <c r="B1033" s="3"/>
      <c r="C1033" s="3"/>
      <c r="D1033" s="3"/>
      <c r="E1033" s="3"/>
      <c r="F1033" s="7" t="str">
        <f t="shared" ref="F1033" si="1024">"Genre: '"&amp;B1031&amp;"',"</f>
        <v>Genre: 'Adventure',</v>
      </c>
    </row>
    <row r="1034" spans="1:6" x14ac:dyDescent="0.25">
      <c r="A1034" s="3"/>
      <c r="B1034" s="3"/>
      <c r="C1034" s="3"/>
      <c r="D1034" s="3"/>
      <c r="E1034" s="3"/>
      <c r="F1034" s="7" t="str">
        <f t="shared" ref="F1034" si="1025">"Publisher: '"&amp;C1031&amp;"',"</f>
        <v>Publisher: 'Ubisoft',</v>
      </c>
    </row>
    <row r="1035" spans="1:6" x14ac:dyDescent="0.25">
      <c r="A1035" s="3"/>
      <c r="B1035" s="3"/>
      <c r="C1035" s="3"/>
      <c r="D1035" s="3"/>
      <c r="E1035" s="3"/>
      <c r="F1035" s="7" t="str">
        <f t="shared" ref="F1035" si="1026">"Platform: '"&amp;D1031&amp;"',"</f>
        <v>Platform: 'PC',</v>
      </c>
    </row>
    <row r="1036" spans="1:6" x14ac:dyDescent="0.25">
      <c r="A1036" s="3"/>
      <c r="B1036" s="3"/>
      <c r="C1036" s="3"/>
      <c r="D1036" s="3"/>
      <c r="E1036" s="3"/>
      <c r="F1036" s="7" t="str">
        <f t="shared" ref="F1036" si="1027">"Release_Year:"&amp;E1031&amp;","</f>
        <v>Release_Year:2018,</v>
      </c>
    </row>
    <row r="1037" spans="1:6" x14ac:dyDescent="0.25">
      <c r="A1037" s="3"/>
      <c r="B1037" s="3"/>
      <c r="C1037" s="3"/>
      <c r="D1037" s="3"/>
      <c r="E1037" s="3"/>
      <c r="F1037" s="7" t="str">
        <f t="shared" ref="F1037" si="1028">"},"</f>
        <v>},</v>
      </c>
    </row>
    <row r="1038" spans="1:6" x14ac:dyDescent="0.25">
      <c r="A1038" s="3" t="s">
        <v>80</v>
      </c>
      <c r="B1038" s="3" t="s">
        <v>17</v>
      </c>
      <c r="C1038" s="3" t="s">
        <v>90</v>
      </c>
      <c r="D1038" s="3" t="s">
        <v>5</v>
      </c>
      <c r="E1038" s="3">
        <v>2020</v>
      </c>
      <c r="F1038" t="str">
        <f t="shared" ref="F1038" si="1029">"{"</f>
        <v>{</v>
      </c>
    </row>
    <row r="1039" spans="1:6" x14ac:dyDescent="0.25">
      <c r="A1039" s="3"/>
      <c r="B1039" s="3"/>
      <c r="C1039" s="3"/>
      <c r="D1039" s="3"/>
      <c r="E1039" s="3"/>
      <c r="F1039" s="7" t="str">
        <f t="shared" ref="F1039" si="1030">"title:'"&amp;A1038&amp;"',"</f>
        <v>title:'Assassin's Creed Valhalla',</v>
      </c>
    </row>
    <row r="1040" spans="1:6" x14ac:dyDescent="0.25">
      <c r="A1040" s="3"/>
      <c r="B1040" s="3"/>
      <c r="C1040" s="3"/>
      <c r="D1040" s="3"/>
      <c r="E1040" s="3"/>
      <c r="F1040" s="7" t="str">
        <f t="shared" ref="F1040" si="1031">"Genre: '"&amp;B1038&amp;"',"</f>
        <v>Genre: 'Adventure',</v>
      </c>
    </row>
    <row r="1041" spans="1:6" x14ac:dyDescent="0.25">
      <c r="A1041" s="3"/>
      <c r="B1041" s="3"/>
      <c r="C1041" s="3"/>
      <c r="D1041" s="3"/>
      <c r="E1041" s="3"/>
      <c r="F1041" s="7" t="str">
        <f t="shared" ref="F1041" si="1032">"Publisher: '"&amp;C1038&amp;"',"</f>
        <v>Publisher: 'Ubisoft',</v>
      </c>
    </row>
    <row r="1042" spans="1:6" x14ac:dyDescent="0.25">
      <c r="A1042" s="3"/>
      <c r="B1042" s="3"/>
      <c r="C1042" s="3"/>
      <c r="D1042" s="3"/>
      <c r="E1042" s="3"/>
      <c r="F1042" s="7" t="str">
        <f t="shared" ref="F1042" si="1033">"Platform: '"&amp;D1038&amp;"',"</f>
        <v>Platform: 'Playstation 5',</v>
      </c>
    </row>
    <row r="1043" spans="1:6" x14ac:dyDescent="0.25">
      <c r="A1043" s="3"/>
      <c r="B1043" s="3"/>
      <c r="C1043" s="3"/>
      <c r="D1043" s="3"/>
      <c r="E1043" s="3"/>
      <c r="F1043" s="7" t="str">
        <f t="shared" ref="F1043" si="1034">"Release_Year:"&amp;E1038&amp;","</f>
        <v>Release_Year:2020,</v>
      </c>
    </row>
    <row r="1044" spans="1:6" x14ac:dyDescent="0.25">
      <c r="A1044" s="3"/>
      <c r="B1044" s="3"/>
      <c r="C1044" s="3"/>
      <c r="D1044" s="3"/>
      <c r="E1044" s="3"/>
      <c r="F1044" s="7" t="str">
        <f t="shared" ref="F1044" si="1035">"},"</f>
        <v>},</v>
      </c>
    </row>
    <row r="1045" spans="1:6" x14ac:dyDescent="0.25">
      <c r="A1045" s="3" t="s">
        <v>80</v>
      </c>
      <c r="B1045" s="3" t="s">
        <v>17</v>
      </c>
      <c r="C1045" s="3" t="s">
        <v>90</v>
      </c>
      <c r="D1045" s="3" t="s">
        <v>9</v>
      </c>
      <c r="E1045" s="3">
        <v>2020</v>
      </c>
      <c r="F1045" t="str">
        <f t="shared" ref="F1045" si="1036">"{"</f>
        <v>{</v>
      </c>
    </row>
    <row r="1046" spans="1:6" x14ac:dyDescent="0.25">
      <c r="A1046" s="3"/>
      <c r="B1046" s="3"/>
      <c r="C1046" s="3"/>
      <c r="D1046" s="3"/>
      <c r="E1046" s="3"/>
      <c r="F1046" s="7" t="str">
        <f t="shared" ref="F1046" si="1037">"title:'"&amp;A1045&amp;"',"</f>
        <v>title:'Assassin's Creed Valhalla',</v>
      </c>
    </row>
    <row r="1047" spans="1:6" x14ac:dyDescent="0.25">
      <c r="A1047" s="3"/>
      <c r="B1047" s="3"/>
      <c r="C1047" s="3"/>
      <c r="D1047" s="3"/>
      <c r="E1047" s="3"/>
      <c r="F1047" s="7" t="str">
        <f t="shared" ref="F1047" si="1038">"Genre: '"&amp;B1045&amp;"',"</f>
        <v>Genre: 'Adventure',</v>
      </c>
    </row>
    <row r="1048" spans="1:6" x14ac:dyDescent="0.25">
      <c r="A1048" s="3"/>
      <c r="B1048" s="3"/>
      <c r="C1048" s="3"/>
      <c r="D1048" s="3"/>
      <c r="E1048" s="3"/>
      <c r="F1048" s="7" t="str">
        <f t="shared" ref="F1048" si="1039">"Publisher: '"&amp;C1045&amp;"',"</f>
        <v>Publisher: 'Ubisoft',</v>
      </c>
    </row>
    <row r="1049" spans="1:6" x14ac:dyDescent="0.25">
      <c r="A1049" s="3"/>
      <c r="B1049" s="3"/>
      <c r="C1049" s="3"/>
      <c r="D1049" s="3"/>
      <c r="E1049" s="3"/>
      <c r="F1049" s="7" t="str">
        <f t="shared" ref="F1049" si="1040">"Platform: '"&amp;D1045&amp;"',"</f>
        <v>Platform: 'Xbox Series X',</v>
      </c>
    </row>
    <row r="1050" spans="1:6" x14ac:dyDescent="0.25">
      <c r="A1050" s="3"/>
      <c r="B1050" s="3"/>
      <c r="C1050" s="3"/>
      <c r="D1050" s="3"/>
      <c r="E1050" s="3"/>
      <c r="F1050" s="7" t="str">
        <f t="shared" ref="F1050" si="1041">"Release_Year:"&amp;E1045&amp;","</f>
        <v>Release_Year:2020,</v>
      </c>
    </row>
    <row r="1051" spans="1:6" x14ac:dyDescent="0.25">
      <c r="A1051" s="3"/>
      <c r="B1051" s="3"/>
      <c r="C1051" s="3"/>
      <c r="D1051" s="3"/>
      <c r="E1051" s="3"/>
      <c r="F1051" s="7" t="str">
        <f t="shared" ref="F1051" si="1042">"},"</f>
        <v>},</v>
      </c>
    </row>
    <row r="1052" spans="1:6" x14ac:dyDescent="0.25">
      <c r="A1052" s="3" t="s">
        <v>80</v>
      </c>
      <c r="B1052" s="3" t="s">
        <v>17</v>
      </c>
      <c r="C1052" s="3" t="s">
        <v>90</v>
      </c>
      <c r="D1052" s="3" t="s">
        <v>10</v>
      </c>
      <c r="E1052" s="3">
        <v>2020</v>
      </c>
      <c r="F1052" t="str">
        <f t="shared" ref="F1052" si="1043">"{"</f>
        <v>{</v>
      </c>
    </row>
    <row r="1053" spans="1:6" x14ac:dyDescent="0.25">
      <c r="F1053" s="7" t="str">
        <f t="shared" ref="F1053" si="1044">"title:'"&amp;A1052&amp;"',"</f>
        <v>title:'Assassin's Creed Valhalla',</v>
      </c>
    </row>
    <row r="1054" spans="1:6" x14ac:dyDescent="0.25">
      <c r="F1054" s="7" t="str">
        <f t="shared" ref="F1054" si="1045">"Genre: '"&amp;B1052&amp;"',"</f>
        <v>Genre: 'Adventure',</v>
      </c>
    </row>
    <row r="1055" spans="1:6" x14ac:dyDescent="0.25">
      <c r="F1055" s="7" t="str">
        <f t="shared" ref="F1055" si="1046">"Publisher: '"&amp;C1052&amp;"',"</f>
        <v>Publisher: 'Ubisoft',</v>
      </c>
    </row>
    <row r="1056" spans="1:6" x14ac:dyDescent="0.25">
      <c r="F1056" s="7" t="str">
        <f t="shared" ref="F1056" si="1047">"Platform: '"&amp;D1052&amp;"',"</f>
        <v>Platform: 'PC',</v>
      </c>
    </row>
    <row r="1057" spans="6:6" x14ac:dyDescent="0.25">
      <c r="F1057" s="7" t="str">
        <f t="shared" ref="F1057" si="1048">"Release_Year:"&amp;E1052&amp;","</f>
        <v>Release_Year:2020,</v>
      </c>
    </row>
    <row r="1058" spans="6:6" x14ac:dyDescent="0.25">
      <c r="F1058" s="7" t="str">
        <f t="shared" ref="F1058" si="1049">"},"</f>
        <v>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USER </vt:lpstr>
      <vt:lpstr>userseeds</vt:lpstr>
      <vt:lpstr>GENRE</vt:lpstr>
      <vt:lpstr>genreseeds</vt:lpstr>
      <vt:lpstr>PLATFORM </vt:lpstr>
      <vt:lpstr>platformseeds</vt:lpstr>
      <vt:lpstr>GAME </vt:lpstr>
      <vt:lpstr>gameseed.alternative1</vt:lpstr>
      <vt:lpstr>gameseed.alternative2</vt:lpstr>
      <vt:lpstr>USERLIBRARY </vt:lpstr>
      <vt:lpstr>userlibraryseeds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Özdal Doğru</dc:creator>
  <cp:lastModifiedBy>Özdal Doğru</cp:lastModifiedBy>
  <dcterms:created xsi:type="dcterms:W3CDTF">2024-01-16T06:40:01Z</dcterms:created>
  <dcterms:modified xsi:type="dcterms:W3CDTF">2024-01-25T01:01:07Z</dcterms:modified>
</cp:coreProperties>
</file>